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hisWorkbook" autoCompressPictures="0"/>
  <bookViews>
    <workbookView xWindow="0" yWindow="465" windowWidth="28800" windowHeight="17535" tabRatio="601"/>
  </bookViews>
  <sheets>
    <sheet name="Instructions" sheetId="9" r:id="rId1"/>
    <sheet name="4 Cards" sheetId="35" r:id="rId2"/>
    <sheet name="2 Cards" sheetId="36" r:id="rId3"/>
    <sheet name="Large Cards" sheetId="37" r:id="rId4"/>
    <sheet name="Word List" sheetId="39" r:id="rId5"/>
    <sheet name="BingoCardGenerator.com" sheetId="2" r:id="rId6"/>
  </sheets>
  <definedNames>
    <definedName name="BM_varié1_HF_1" localSheetId="0">Instructions!$I$22:$I$49</definedName>
  </definedNames>
  <calcPr calcId="162913" concurrentCalc="0"/>
  <webPublishing allowPng="1" targetScreenSize="1024x768" dpi="72" codePage="1000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39" l="1"/>
  <c r="I6" i="39"/>
  <c r="I7" i="39"/>
  <c r="I8" i="39"/>
  <c r="I9" i="39"/>
  <c r="I10" i="39"/>
  <c r="I11" i="39"/>
  <c r="G5" i="39"/>
  <c r="G6" i="39"/>
  <c r="G7" i="39"/>
  <c r="G8" i="39"/>
  <c r="G9" i="39"/>
  <c r="G10" i="39"/>
  <c r="G11" i="39"/>
  <c r="E5" i="39"/>
  <c r="E6" i="39"/>
  <c r="E7" i="39"/>
  <c r="E8" i="39"/>
  <c r="E9" i="39"/>
  <c r="E10" i="39"/>
  <c r="E11" i="39"/>
  <c r="C5" i="39"/>
  <c r="C6" i="39"/>
  <c r="C7" i="39"/>
  <c r="C8" i="39"/>
  <c r="C9" i="39"/>
  <c r="C10" i="39"/>
  <c r="C11" i="39"/>
  <c r="A5" i="39"/>
  <c r="A6" i="39"/>
  <c r="A7" i="39"/>
  <c r="A8" i="39"/>
  <c r="A9" i="39"/>
  <c r="A10" i="39"/>
  <c r="A11" i="39"/>
  <c r="I4" i="39"/>
  <c r="G4" i="39"/>
  <c r="E4" i="39"/>
  <c r="C4" i="39"/>
  <c r="A4" i="39"/>
  <c r="H11" i="37"/>
  <c r="M11" i="37"/>
  <c r="R11" i="37"/>
  <c r="W11" i="37"/>
  <c r="AB11" i="37"/>
  <c r="AG11" i="37"/>
  <c r="AL11" i="37"/>
  <c r="AQ11" i="37"/>
  <c r="AV11" i="37"/>
  <c r="BA11" i="37"/>
  <c r="BF11" i="37"/>
  <c r="BK11" i="37"/>
  <c r="BP11" i="37"/>
  <c r="BU11" i="37"/>
  <c r="BZ11" i="37"/>
  <c r="CE11" i="37"/>
  <c r="CJ11" i="37"/>
  <c r="CO11" i="37"/>
  <c r="CT11" i="37"/>
  <c r="CY11" i="37"/>
  <c r="DD11" i="37"/>
  <c r="DI11" i="37"/>
  <c r="DN11" i="37"/>
  <c r="DS11" i="37"/>
  <c r="DX11" i="37"/>
  <c r="EC11" i="37"/>
  <c r="EH11" i="37"/>
  <c r="EM11" i="37"/>
  <c r="ER11" i="37"/>
  <c r="EW11" i="37"/>
  <c r="FB11" i="37"/>
  <c r="FG11" i="37"/>
  <c r="FL11" i="37"/>
  <c r="FQ11" i="37"/>
  <c r="FV11" i="37"/>
  <c r="GA11" i="37"/>
  <c r="GF11" i="37"/>
  <c r="GK11" i="37"/>
  <c r="GP11" i="37"/>
  <c r="GU11" i="37"/>
  <c r="GZ11" i="37"/>
  <c r="HE11" i="37"/>
  <c r="HJ11" i="37"/>
  <c r="HO11" i="37"/>
  <c r="HT11" i="37"/>
  <c r="HY11" i="37"/>
  <c r="ID11" i="37"/>
  <c r="II11" i="37"/>
  <c r="IN11" i="37"/>
  <c r="IS11" i="37"/>
  <c r="IX11" i="37"/>
  <c r="JC11" i="37"/>
  <c r="JH11" i="37"/>
  <c r="JM11" i="37"/>
  <c r="JR11" i="37"/>
  <c r="JW11" i="37"/>
  <c r="KB11" i="37"/>
  <c r="KG11" i="37"/>
  <c r="KL11" i="37"/>
  <c r="KQ11" i="37"/>
  <c r="KV11" i="37"/>
  <c r="LA11" i="37"/>
  <c r="LF11" i="37"/>
  <c r="LK11" i="37"/>
  <c r="LP11" i="37"/>
  <c r="LU11" i="37"/>
  <c r="LZ11" i="37"/>
  <c r="ME11" i="37"/>
  <c r="MJ11" i="37"/>
  <c r="MO11" i="37"/>
  <c r="MT11" i="37"/>
  <c r="MY11" i="37"/>
  <c r="ND11" i="37"/>
  <c r="NI11" i="37"/>
  <c r="NN11" i="37"/>
  <c r="NS11" i="37"/>
  <c r="NX11" i="37"/>
  <c r="OC11" i="37"/>
  <c r="OH11" i="37"/>
  <c r="OM11" i="37"/>
  <c r="OR11" i="37"/>
  <c r="OW11" i="37"/>
  <c r="PB11" i="37"/>
  <c r="PG11" i="37"/>
  <c r="PL11" i="37"/>
  <c r="PQ11" i="37"/>
  <c r="PV11" i="37"/>
  <c r="QA11" i="37"/>
  <c r="QF11" i="37"/>
  <c r="QK11" i="37"/>
  <c r="QP11" i="37"/>
  <c r="QU11" i="37"/>
  <c r="QZ11" i="37"/>
  <c r="RE11" i="37"/>
  <c r="RJ11" i="37"/>
  <c r="RO11" i="37"/>
  <c r="RT11" i="37"/>
  <c r="RY11" i="37"/>
  <c r="SD11" i="37"/>
  <c r="F12" i="37"/>
  <c r="J12" i="37"/>
  <c r="K12" i="37"/>
  <c r="O12" i="37"/>
  <c r="P12" i="37"/>
  <c r="T12" i="37"/>
  <c r="U12" i="37"/>
  <c r="Y12" i="37"/>
  <c r="Z12" i="37"/>
  <c r="AD12" i="37"/>
  <c r="AE12" i="37"/>
  <c r="AI12" i="37"/>
  <c r="AJ12" i="37"/>
  <c r="AN12" i="37"/>
  <c r="AO12" i="37"/>
  <c r="AS12" i="37"/>
  <c r="AT12" i="37"/>
  <c r="AX12" i="37"/>
  <c r="AY12" i="37"/>
  <c r="BC12" i="37"/>
  <c r="BD12" i="37"/>
  <c r="BH12" i="37"/>
  <c r="BI12" i="37"/>
  <c r="BM12" i="37"/>
  <c r="BN12" i="37"/>
  <c r="BR12" i="37"/>
  <c r="BS12" i="37"/>
  <c r="BW12" i="37"/>
  <c r="BX12" i="37"/>
  <c r="CB12" i="37"/>
  <c r="CC12" i="37"/>
  <c r="CG12" i="37"/>
  <c r="CH12" i="37"/>
  <c r="CL12" i="37"/>
  <c r="CM12" i="37"/>
  <c r="CQ12" i="37"/>
  <c r="CR12" i="37"/>
  <c r="CV12" i="37"/>
  <c r="CW12" i="37"/>
  <c r="DA12" i="37"/>
  <c r="DB12" i="37"/>
  <c r="DF12" i="37"/>
  <c r="DG12" i="37"/>
  <c r="DK12" i="37"/>
  <c r="DL12" i="37"/>
  <c r="DP12" i="37"/>
  <c r="DQ12" i="37"/>
  <c r="DU12" i="37"/>
  <c r="DV12" i="37"/>
  <c r="DZ12" i="37"/>
  <c r="EA12" i="37"/>
  <c r="EE12" i="37"/>
  <c r="EF12" i="37"/>
  <c r="EJ12" i="37"/>
  <c r="EK12" i="37"/>
  <c r="EO12" i="37"/>
  <c r="EP12" i="37"/>
  <c r="ET12" i="37"/>
  <c r="EU12" i="37"/>
  <c r="EY12" i="37"/>
  <c r="EZ12" i="37"/>
  <c r="FD12" i="37"/>
  <c r="FE12" i="37"/>
  <c r="FI12" i="37"/>
  <c r="FJ12" i="37"/>
  <c r="FN12" i="37"/>
  <c r="FO12" i="37"/>
  <c r="FS12" i="37"/>
  <c r="FT12" i="37"/>
  <c r="FX12" i="37"/>
  <c r="FY12" i="37"/>
  <c r="GC12" i="37"/>
  <c r="GD12" i="37"/>
  <c r="GH12" i="37"/>
  <c r="GI12" i="37"/>
  <c r="GM12" i="37"/>
  <c r="GN12" i="37"/>
  <c r="GR12" i="37"/>
  <c r="GS12" i="37"/>
  <c r="GW12" i="37"/>
  <c r="GX12" i="37"/>
  <c r="HB12" i="37"/>
  <c r="HC12" i="37"/>
  <c r="HG12" i="37"/>
  <c r="HH12" i="37"/>
  <c r="HL12" i="37"/>
  <c r="HM12" i="37"/>
  <c r="HQ12" i="37"/>
  <c r="HR12" i="37"/>
  <c r="HV12" i="37"/>
  <c r="HW12" i="37"/>
  <c r="IA12" i="37"/>
  <c r="IB12" i="37"/>
  <c r="IF12" i="37"/>
  <c r="IG12" i="37"/>
  <c r="IK12" i="37"/>
  <c r="IL12" i="37"/>
  <c r="IP12" i="37"/>
  <c r="IQ12" i="37"/>
  <c r="IU12" i="37"/>
  <c r="IV12" i="37"/>
  <c r="IZ12" i="37"/>
  <c r="JA12" i="37"/>
  <c r="JE12" i="37"/>
  <c r="JF12" i="37"/>
  <c r="JJ12" i="37"/>
  <c r="JK12" i="37"/>
  <c r="JO12" i="37"/>
  <c r="JP12" i="37"/>
  <c r="JT12" i="37"/>
  <c r="JU12" i="37"/>
  <c r="JY12" i="37"/>
  <c r="JZ12" i="37"/>
  <c r="KD12" i="37"/>
  <c r="KE12" i="37"/>
  <c r="KI12" i="37"/>
  <c r="KJ12" i="37"/>
  <c r="KN12" i="37"/>
  <c r="KO12" i="37"/>
  <c r="KS12" i="37"/>
  <c r="KT12" i="37"/>
  <c r="KX12" i="37"/>
  <c r="KY12" i="37"/>
  <c r="LC12" i="37"/>
  <c r="LD12" i="37"/>
  <c r="LH12" i="37"/>
  <c r="LI12" i="37"/>
  <c r="LM12" i="37"/>
  <c r="LN12" i="37"/>
  <c r="LR12" i="37"/>
  <c r="LS12" i="37"/>
  <c r="LW12" i="37"/>
  <c r="LX12" i="37"/>
  <c r="MB12" i="37"/>
  <c r="MC12" i="37"/>
  <c r="MG12" i="37"/>
  <c r="MH12" i="37"/>
  <c r="ML12" i="37"/>
  <c r="MM12" i="37"/>
  <c r="MQ12" i="37"/>
  <c r="MR12" i="37"/>
  <c r="MV12" i="37"/>
  <c r="MW12" i="37"/>
  <c r="NA12" i="37"/>
  <c r="NB12" i="37"/>
  <c r="NF12" i="37"/>
  <c r="NG12" i="37"/>
  <c r="NK12" i="37"/>
  <c r="NL12" i="37"/>
  <c r="NP12" i="37"/>
  <c r="NQ12" i="37"/>
  <c r="NU12" i="37"/>
  <c r="NV12" i="37"/>
  <c r="NZ12" i="37"/>
  <c r="OA12" i="37"/>
  <c r="OE12" i="37"/>
  <c r="OF12" i="37"/>
  <c r="OJ12" i="37"/>
  <c r="OK12" i="37"/>
  <c r="OO12" i="37"/>
  <c r="OP12" i="37"/>
  <c r="OT12" i="37"/>
  <c r="OU12" i="37"/>
  <c r="OY12" i="37"/>
  <c r="OZ12" i="37"/>
  <c r="PD12" i="37"/>
  <c r="PE12" i="37"/>
  <c r="PI12" i="37"/>
  <c r="PJ12" i="37"/>
  <c r="PN12" i="37"/>
  <c r="PO12" i="37"/>
  <c r="PS12" i="37"/>
  <c r="PT12" i="37"/>
  <c r="PX12" i="37"/>
  <c r="PY12" i="37"/>
  <c r="QC12" i="37"/>
  <c r="QD12" i="37"/>
  <c r="QH12" i="37"/>
  <c r="QI12" i="37"/>
  <c r="QM12" i="37"/>
  <c r="QN12" i="37"/>
  <c r="QR12" i="37"/>
  <c r="QS12" i="37"/>
  <c r="QW12" i="37"/>
  <c r="QX12" i="37"/>
  <c r="RB12" i="37"/>
  <c r="RC12" i="37"/>
  <c r="RG12" i="37"/>
  <c r="RH12" i="37"/>
  <c r="RL12" i="37"/>
  <c r="RM12" i="37"/>
  <c r="RQ12" i="37"/>
  <c r="RR12" i="37"/>
  <c r="RV12" i="37"/>
  <c r="RW12" i="37"/>
  <c r="SA12" i="37"/>
  <c r="SB12" i="37"/>
  <c r="SF12" i="37"/>
  <c r="N11" i="36"/>
  <c r="T11" i="36"/>
  <c r="Y11" i="36"/>
  <c r="AE11" i="36"/>
  <c r="AJ11" i="36"/>
  <c r="AP11" i="36"/>
  <c r="AU11" i="36"/>
  <c r="BA11" i="36"/>
  <c r="BF11" i="36"/>
  <c r="BL11" i="36"/>
  <c r="BQ11" i="36"/>
  <c r="BW11" i="36"/>
  <c r="CB11" i="36"/>
  <c r="CH11" i="36"/>
  <c r="CM11" i="36"/>
  <c r="CS11" i="36"/>
  <c r="CX11" i="36"/>
  <c r="DD11" i="36"/>
  <c r="DI11" i="36"/>
  <c r="DO11" i="36"/>
  <c r="DT11" i="36"/>
  <c r="DZ11" i="36"/>
  <c r="EE11" i="36"/>
  <c r="EK11" i="36"/>
  <c r="EP11" i="36"/>
  <c r="EV11" i="36"/>
  <c r="FA11" i="36"/>
  <c r="FG11" i="36"/>
  <c r="FL11" i="36"/>
  <c r="FR11" i="36"/>
  <c r="FW11" i="36"/>
  <c r="GC11" i="36"/>
  <c r="GH11" i="36"/>
  <c r="GN11" i="36"/>
  <c r="GS11" i="36"/>
  <c r="GY11" i="36"/>
  <c r="HD11" i="36"/>
  <c r="HJ11" i="36"/>
  <c r="HO11" i="36"/>
  <c r="HU11" i="36"/>
  <c r="HZ11" i="36"/>
  <c r="IF11" i="36"/>
  <c r="IK11" i="36"/>
  <c r="IQ11" i="36"/>
  <c r="IV11" i="36"/>
  <c r="JB11" i="36"/>
  <c r="JG11" i="36"/>
  <c r="JM11" i="36"/>
  <c r="JR11" i="36"/>
  <c r="JX11" i="36"/>
  <c r="KC11" i="36"/>
  <c r="KI11" i="36"/>
  <c r="KN11" i="36"/>
  <c r="KT11" i="36"/>
  <c r="KY11" i="36"/>
  <c r="LE11" i="36"/>
  <c r="LJ11" i="36"/>
  <c r="LP11" i="36"/>
  <c r="LU11" i="36"/>
  <c r="MA11" i="36"/>
  <c r="MF11" i="36"/>
  <c r="ML11" i="36"/>
  <c r="MQ11" i="36"/>
  <c r="MW11" i="36"/>
  <c r="NB11" i="36"/>
  <c r="NH11" i="36"/>
  <c r="NM11" i="36"/>
  <c r="NS11" i="36"/>
  <c r="NX11" i="36"/>
  <c r="OD11" i="36"/>
  <c r="OI11" i="36"/>
  <c r="OO11" i="36"/>
  <c r="OT11" i="36"/>
  <c r="OZ11" i="36"/>
  <c r="PE11" i="36"/>
  <c r="PK11" i="36"/>
  <c r="PP11" i="36"/>
  <c r="PV11" i="36"/>
  <c r="QA11" i="36"/>
  <c r="QG11" i="36"/>
  <c r="QL11" i="36"/>
  <c r="QR11" i="36"/>
  <c r="QW11" i="36"/>
  <c r="RC11" i="36"/>
  <c r="RH11" i="36"/>
  <c r="RN11" i="36"/>
  <c r="RS11" i="36"/>
  <c r="RY11" i="36"/>
  <c r="SD11" i="36"/>
  <c r="SJ11" i="36"/>
  <c r="SO11" i="36"/>
  <c r="SU11" i="36"/>
  <c r="SZ11" i="36"/>
  <c r="TF11" i="36"/>
  <c r="TK11" i="36"/>
  <c r="TQ11" i="36"/>
  <c r="TV11" i="36"/>
  <c r="UB11" i="36"/>
  <c r="L12" i="36"/>
  <c r="P12" i="36"/>
  <c r="R12" i="36"/>
  <c r="V12" i="36"/>
  <c r="W12" i="36"/>
  <c r="AA12" i="36"/>
  <c r="AC12" i="36"/>
  <c r="AG12" i="36"/>
  <c r="AH12" i="36"/>
  <c r="AL12" i="36"/>
  <c r="AN12" i="36"/>
  <c r="AR12" i="36"/>
  <c r="AS12" i="36"/>
  <c r="AW12" i="36"/>
  <c r="AY12" i="36"/>
  <c r="BC12" i="36"/>
  <c r="BD12" i="36"/>
  <c r="BH12" i="36"/>
  <c r="BJ12" i="36"/>
  <c r="BN12" i="36"/>
  <c r="BO12" i="36"/>
  <c r="BS12" i="36"/>
  <c r="BU12" i="36"/>
  <c r="BY12" i="36"/>
  <c r="BZ12" i="36"/>
  <c r="CD12" i="36"/>
  <c r="CF12" i="36"/>
  <c r="CJ12" i="36"/>
  <c r="CK12" i="36"/>
  <c r="CO12" i="36"/>
  <c r="CQ12" i="36"/>
  <c r="CU12" i="36"/>
  <c r="CV12" i="36"/>
  <c r="CZ12" i="36"/>
  <c r="DB12" i="36"/>
  <c r="DF12" i="36"/>
  <c r="DG12" i="36"/>
  <c r="DK12" i="36"/>
  <c r="DM12" i="36"/>
  <c r="DQ12" i="36"/>
  <c r="DR12" i="36"/>
  <c r="DV12" i="36"/>
  <c r="DX12" i="36"/>
  <c r="EB12" i="36"/>
  <c r="EC12" i="36"/>
  <c r="EG12" i="36"/>
  <c r="EI12" i="36"/>
  <c r="EM12" i="36"/>
  <c r="EN12" i="36"/>
  <c r="ER12" i="36"/>
  <c r="ET12" i="36"/>
  <c r="EX12" i="36"/>
  <c r="EY12" i="36"/>
  <c r="FC12" i="36"/>
  <c r="FE12" i="36"/>
  <c r="FI12" i="36"/>
  <c r="FJ12" i="36"/>
  <c r="FN12" i="36"/>
  <c r="FP12" i="36"/>
  <c r="FT12" i="36"/>
  <c r="FU12" i="36"/>
  <c r="FY12" i="36"/>
  <c r="GA12" i="36"/>
  <c r="GE12" i="36"/>
  <c r="GF12" i="36"/>
  <c r="GJ12" i="36"/>
  <c r="GL12" i="36"/>
  <c r="GP12" i="36"/>
  <c r="GQ12" i="36"/>
  <c r="GU12" i="36"/>
  <c r="GW12" i="36"/>
  <c r="HA12" i="36"/>
  <c r="HB12" i="36"/>
  <c r="HF12" i="36"/>
  <c r="HH12" i="36"/>
  <c r="HL12" i="36"/>
  <c r="HM12" i="36"/>
  <c r="HQ12" i="36"/>
  <c r="HS12" i="36"/>
  <c r="HW12" i="36"/>
  <c r="HX12" i="36"/>
  <c r="IB12" i="36"/>
  <c r="ID12" i="36"/>
  <c r="IH12" i="36"/>
  <c r="II12" i="36"/>
  <c r="IM12" i="36"/>
  <c r="IO12" i="36"/>
  <c r="IS12" i="36"/>
  <c r="IT12" i="36"/>
  <c r="IX12" i="36"/>
  <c r="IZ12" i="36"/>
  <c r="JD12" i="36"/>
  <c r="JE12" i="36"/>
  <c r="JI12" i="36"/>
  <c r="JK12" i="36"/>
  <c r="JO12" i="36"/>
  <c r="JP12" i="36"/>
  <c r="JT12" i="36"/>
  <c r="JV12" i="36"/>
  <c r="JZ12" i="36"/>
  <c r="KA12" i="36"/>
  <c r="KE12" i="36"/>
  <c r="KG12" i="36"/>
  <c r="KK12" i="36"/>
  <c r="KL12" i="36"/>
  <c r="KP12" i="36"/>
  <c r="KR12" i="36"/>
  <c r="KV12" i="36"/>
  <c r="KW12" i="36"/>
  <c r="LA12" i="36"/>
  <c r="LC12" i="36"/>
  <c r="LG12" i="36"/>
  <c r="LH12" i="36"/>
  <c r="LL12" i="36"/>
  <c r="LN12" i="36"/>
  <c r="LR12" i="36"/>
  <c r="LS12" i="36"/>
  <c r="LW12" i="36"/>
  <c r="LY12" i="36"/>
  <c r="MC12" i="36"/>
  <c r="MD12" i="36"/>
  <c r="MH12" i="36"/>
  <c r="MJ12" i="36"/>
  <c r="MN12" i="36"/>
  <c r="MO12" i="36"/>
  <c r="MS12" i="36"/>
  <c r="MU12" i="36"/>
  <c r="MY12" i="36"/>
  <c r="MZ12" i="36"/>
  <c r="ND12" i="36"/>
  <c r="NF12" i="36"/>
  <c r="NJ12" i="36"/>
  <c r="NK12" i="36"/>
  <c r="NO12" i="36"/>
  <c r="NQ12" i="36"/>
  <c r="NU12" i="36"/>
  <c r="NV12" i="36"/>
  <c r="NZ12" i="36"/>
  <c r="OB12" i="36"/>
  <c r="OF12" i="36"/>
  <c r="OG12" i="36"/>
  <c r="OK12" i="36"/>
  <c r="OM12" i="36"/>
  <c r="OQ12" i="36"/>
  <c r="OR12" i="36"/>
  <c r="OV12" i="36"/>
  <c r="OX12" i="36"/>
  <c r="PB12" i="36"/>
  <c r="PC12" i="36"/>
  <c r="PG12" i="36"/>
  <c r="PI12" i="36"/>
  <c r="PM12" i="36"/>
  <c r="PN12" i="36"/>
  <c r="PR12" i="36"/>
  <c r="PT12" i="36"/>
  <c r="PX12" i="36"/>
  <c r="PY12" i="36"/>
  <c r="QC12" i="36"/>
  <c r="QE12" i="36"/>
  <c r="QI12" i="36"/>
  <c r="QJ12" i="36"/>
  <c r="QN12" i="36"/>
  <c r="QP12" i="36"/>
  <c r="QT12" i="36"/>
  <c r="QU12" i="36"/>
  <c r="QY12" i="36"/>
  <c r="RA12" i="36"/>
  <c r="RE12" i="36"/>
  <c r="RF12" i="36"/>
  <c r="RJ12" i="36"/>
  <c r="RL12" i="36"/>
  <c r="RP12" i="36"/>
  <c r="RQ12" i="36"/>
  <c r="RU12" i="36"/>
  <c r="RW12" i="36"/>
  <c r="SA12" i="36"/>
  <c r="SB12" i="36"/>
  <c r="SF12" i="36"/>
  <c r="SH12" i="36"/>
  <c r="SL12" i="36"/>
  <c r="SM12" i="36"/>
  <c r="SQ12" i="36"/>
  <c r="SS12" i="36"/>
  <c r="SW12" i="36"/>
  <c r="SX12" i="36"/>
  <c r="TB12" i="36"/>
  <c r="TD12" i="36"/>
  <c r="TH12" i="36"/>
  <c r="TI12" i="36"/>
  <c r="TM12" i="36"/>
  <c r="TO12" i="36"/>
  <c r="TS12" i="36"/>
  <c r="TT12" i="36"/>
  <c r="TX12" i="36"/>
  <c r="TZ12" i="36"/>
  <c r="UD12" i="36"/>
  <c r="SD29" i="2"/>
  <c r="M10" i="37"/>
  <c r="R10" i="37"/>
  <c r="W10" i="37"/>
  <c r="AB10" i="37"/>
  <c r="AG10" i="37"/>
  <c r="AL10" i="37"/>
  <c r="AQ10" i="37"/>
  <c r="AV10" i="37"/>
  <c r="BA10" i="37"/>
  <c r="BF10" i="37"/>
  <c r="BK10" i="37"/>
  <c r="BP10" i="37"/>
  <c r="BU10" i="37"/>
  <c r="BZ10" i="37"/>
  <c r="CE10" i="37"/>
  <c r="CJ10" i="37"/>
  <c r="CO10" i="37"/>
  <c r="CT10" i="37"/>
  <c r="CY10" i="37"/>
  <c r="DD10" i="37"/>
  <c r="DI10" i="37"/>
  <c r="DN10" i="37"/>
  <c r="DS10" i="37"/>
  <c r="DX10" i="37"/>
  <c r="EC10" i="37"/>
  <c r="EH10" i="37"/>
  <c r="EM10" i="37"/>
  <c r="ER10" i="37"/>
  <c r="EW10" i="37"/>
  <c r="FB10" i="37"/>
  <c r="FG10" i="37"/>
  <c r="FL10" i="37"/>
  <c r="FQ10" i="37"/>
  <c r="FV10" i="37"/>
  <c r="GA10" i="37"/>
  <c r="GF10" i="37"/>
  <c r="GK10" i="37"/>
  <c r="GP10" i="37"/>
  <c r="GU10" i="37"/>
  <c r="GZ10" i="37"/>
  <c r="HE10" i="37"/>
  <c r="HJ10" i="37"/>
  <c r="HO10" i="37"/>
  <c r="HT10" i="37"/>
  <c r="HY10" i="37"/>
  <c r="ID10" i="37"/>
  <c r="II10" i="37"/>
  <c r="IN10" i="37"/>
  <c r="IS10" i="37"/>
  <c r="IX10" i="37"/>
  <c r="JC10" i="37"/>
  <c r="JH10" i="37"/>
  <c r="JM10" i="37"/>
  <c r="JR10" i="37"/>
  <c r="JW10" i="37"/>
  <c r="KB10" i="37"/>
  <c r="KG10" i="37"/>
  <c r="KL10" i="37"/>
  <c r="KQ10" i="37"/>
  <c r="KV10" i="37"/>
  <c r="LA10" i="37"/>
  <c r="LF10" i="37"/>
  <c r="LK10" i="37"/>
  <c r="LP10" i="37"/>
  <c r="LU10" i="37"/>
  <c r="LZ10" i="37"/>
  <c r="ME10" i="37"/>
  <c r="MJ10" i="37"/>
  <c r="MO10" i="37"/>
  <c r="MT10" i="37"/>
  <c r="MY10" i="37"/>
  <c r="ND10" i="37"/>
  <c r="NI10" i="37"/>
  <c r="NN10" i="37"/>
  <c r="NS10" i="37"/>
  <c r="NX10" i="37"/>
  <c r="OC10" i="37"/>
  <c r="OH10" i="37"/>
  <c r="OM10" i="37"/>
  <c r="OR10" i="37"/>
  <c r="OW10" i="37"/>
  <c r="PB10" i="37"/>
  <c r="PG10" i="37"/>
  <c r="PL10" i="37"/>
  <c r="PQ10" i="37"/>
  <c r="PV10" i="37"/>
  <c r="QA10" i="37"/>
  <c r="QF10" i="37"/>
  <c r="QK10" i="37"/>
  <c r="QP10" i="37"/>
  <c r="QU10" i="37"/>
  <c r="QZ10" i="37"/>
  <c r="RE10" i="37"/>
  <c r="RJ10" i="37"/>
  <c r="RO10" i="37"/>
  <c r="RT10" i="37"/>
  <c r="RY10" i="37"/>
  <c r="SD10" i="37"/>
  <c r="M29" i="2"/>
  <c r="R29" i="2"/>
  <c r="W29" i="2"/>
  <c r="AB29" i="2"/>
  <c r="AG29" i="2"/>
  <c r="AL29" i="2"/>
  <c r="AQ29" i="2"/>
  <c r="AV29" i="2"/>
  <c r="BA29" i="2"/>
  <c r="BF29" i="2"/>
  <c r="BK29" i="2"/>
  <c r="BP29" i="2"/>
  <c r="BU29" i="2"/>
  <c r="BZ29" i="2"/>
  <c r="CE29" i="2"/>
  <c r="CJ29" i="2"/>
  <c r="CO29" i="2"/>
  <c r="CT29" i="2"/>
  <c r="CY29" i="2"/>
  <c r="DD29" i="2"/>
  <c r="DI29" i="2"/>
  <c r="DN29" i="2"/>
  <c r="DS29" i="2"/>
  <c r="DX29" i="2"/>
  <c r="EC29" i="2"/>
  <c r="EH29" i="2"/>
  <c r="EM29" i="2"/>
  <c r="ER29" i="2"/>
  <c r="EW29" i="2"/>
  <c r="FB29" i="2"/>
  <c r="FG29" i="2"/>
  <c r="FL29" i="2"/>
  <c r="FQ29" i="2"/>
  <c r="FV29" i="2"/>
  <c r="GA29" i="2"/>
  <c r="GF29" i="2"/>
  <c r="GK29" i="2"/>
  <c r="GP29" i="2"/>
  <c r="GU29" i="2"/>
  <c r="GZ29" i="2"/>
  <c r="HE29" i="2"/>
  <c r="HJ29" i="2"/>
  <c r="HO29" i="2"/>
  <c r="HT29" i="2"/>
  <c r="HY29" i="2"/>
  <c r="ID29" i="2"/>
  <c r="II29" i="2"/>
  <c r="IN29" i="2"/>
  <c r="IS29" i="2"/>
  <c r="IX29" i="2"/>
  <c r="JC29" i="2"/>
  <c r="JH29" i="2"/>
  <c r="JM29" i="2"/>
  <c r="JR29" i="2"/>
  <c r="JW29" i="2"/>
  <c r="KB29" i="2"/>
  <c r="KG29" i="2"/>
  <c r="KL29" i="2"/>
  <c r="KQ29" i="2"/>
  <c r="KV29" i="2"/>
  <c r="LA29" i="2"/>
  <c r="LF29" i="2"/>
  <c r="LK29" i="2"/>
  <c r="LP29" i="2"/>
  <c r="LU29" i="2"/>
  <c r="LZ29" i="2"/>
  <c r="ME29" i="2"/>
  <c r="MJ29" i="2"/>
  <c r="MO29" i="2"/>
  <c r="MT29" i="2"/>
  <c r="MY29" i="2"/>
  <c r="ND29" i="2"/>
  <c r="NI29" i="2"/>
  <c r="NN29" i="2"/>
  <c r="NS29" i="2"/>
  <c r="NX29" i="2"/>
  <c r="OC29" i="2"/>
  <c r="OH29" i="2"/>
  <c r="OM29" i="2"/>
  <c r="OR29" i="2"/>
  <c r="OW29" i="2"/>
  <c r="PB29" i="2"/>
  <c r="PG29" i="2"/>
  <c r="PL29" i="2"/>
  <c r="PQ29" i="2"/>
  <c r="PV29" i="2"/>
  <c r="QA29" i="2"/>
  <c r="QF29" i="2"/>
  <c r="QK29" i="2"/>
  <c r="QP29" i="2"/>
  <c r="QU29" i="2"/>
  <c r="QZ29" i="2"/>
  <c r="RE29" i="2"/>
  <c r="RJ29" i="2"/>
  <c r="RO29" i="2"/>
  <c r="RT29" i="2"/>
  <c r="RY29" i="2"/>
  <c r="H10" i="37"/>
  <c r="H29" i="2"/>
  <c r="C29" i="2"/>
  <c r="C11" i="37"/>
  <c r="A12" i="37"/>
  <c r="E12" i="37"/>
  <c r="Y10" i="36"/>
  <c r="AE10" i="36"/>
  <c r="AJ10" i="36"/>
  <c r="AP10" i="36"/>
  <c r="AU10" i="36"/>
  <c r="BA10" i="36"/>
  <c r="BF10" i="36"/>
  <c r="BL10" i="36"/>
  <c r="BQ10" i="36"/>
  <c r="BW10" i="36"/>
  <c r="CB10" i="36"/>
  <c r="CH10" i="36"/>
  <c r="CM10" i="36"/>
  <c r="CS10" i="36"/>
  <c r="CX10" i="36"/>
  <c r="DD10" i="36"/>
  <c r="DI10" i="36"/>
  <c r="DO10" i="36"/>
  <c r="DT10" i="36"/>
  <c r="DZ10" i="36"/>
  <c r="EE10" i="36"/>
  <c r="EK10" i="36"/>
  <c r="EP10" i="36"/>
  <c r="EV10" i="36"/>
  <c r="FA10" i="36"/>
  <c r="FG10" i="36"/>
  <c r="FL10" i="36"/>
  <c r="FR10" i="36"/>
  <c r="FW10" i="36"/>
  <c r="GC10" i="36"/>
  <c r="GH10" i="36"/>
  <c r="GN10" i="36"/>
  <c r="GS10" i="36"/>
  <c r="GY10" i="36"/>
  <c r="HD10" i="36"/>
  <c r="HJ10" i="36"/>
  <c r="HO10" i="36"/>
  <c r="HU10" i="36"/>
  <c r="HZ10" i="36"/>
  <c r="IF10" i="36"/>
  <c r="IK10" i="36"/>
  <c r="IQ10" i="36"/>
  <c r="IV10" i="36"/>
  <c r="JB10" i="36"/>
  <c r="JG10" i="36"/>
  <c r="JM10" i="36"/>
  <c r="JR10" i="36"/>
  <c r="JX10" i="36"/>
  <c r="KC10" i="36"/>
  <c r="KI10" i="36"/>
  <c r="KN10" i="36"/>
  <c r="KT10" i="36"/>
  <c r="KY10" i="36"/>
  <c r="LE10" i="36"/>
  <c r="LJ10" i="36"/>
  <c r="LP10" i="36"/>
  <c r="LU10" i="36"/>
  <c r="MA10" i="36"/>
  <c r="MF10" i="36"/>
  <c r="ML10" i="36"/>
  <c r="MQ10" i="36"/>
  <c r="MW10" i="36"/>
  <c r="NB10" i="36"/>
  <c r="NH10" i="36"/>
  <c r="NM10" i="36"/>
  <c r="NS10" i="36"/>
  <c r="NX10" i="36"/>
  <c r="OD10" i="36"/>
  <c r="OI10" i="36"/>
  <c r="OO10" i="36"/>
  <c r="OT10" i="36"/>
  <c r="OZ10" i="36"/>
  <c r="PE10" i="36"/>
  <c r="PK10" i="36"/>
  <c r="PP10" i="36"/>
  <c r="PV10" i="36"/>
  <c r="QA10" i="36"/>
  <c r="QG10" i="36"/>
  <c r="QL10" i="36"/>
  <c r="QR10" i="36"/>
  <c r="QW10" i="36"/>
  <c r="RC10" i="36"/>
  <c r="RH10" i="36"/>
  <c r="RN10" i="36"/>
  <c r="RS10" i="36"/>
  <c r="RY10" i="36"/>
  <c r="SD10" i="36"/>
  <c r="SJ10" i="36"/>
  <c r="SO10" i="36"/>
  <c r="SU10" i="36"/>
  <c r="SZ10" i="36"/>
  <c r="TF10" i="36"/>
  <c r="TK10" i="36"/>
  <c r="TQ10" i="36"/>
  <c r="TV10" i="36"/>
  <c r="UB10" i="36"/>
  <c r="Y28" i="2"/>
  <c r="AE28" i="2"/>
  <c r="AJ28" i="2"/>
  <c r="AP28" i="2"/>
  <c r="AU28" i="2"/>
  <c r="BA28" i="2"/>
  <c r="BF28" i="2"/>
  <c r="BL28" i="2"/>
  <c r="BQ28" i="2"/>
  <c r="BW28" i="2"/>
  <c r="CB28" i="2"/>
  <c r="CH28" i="2"/>
  <c r="CM28" i="2"/>
  <c r="CS28" i="2"/>
  <c r="CX28" i="2"/>
  <c r="DD28" i="2"/>
  <c r="DI28" i="2"/>
  <c r="DO28" i="2"/>
  <c r="DT28" i="2"/>
  <c r="DZ28" i="2"/>
  <c r="EE28" i="2"/>
  <c r="EK28" i="2"/>
  <c r="EP28" i="2"/>
  <c r="EV28" i="2"/>
  <c r="FA28" i="2"/>
  <c r="FG28" i="2"/>
  <c r="FL28" i="2"/>
  <c r="FR28" i="2"/>
  <c r="FW28" i="2"/>
  <c r="GC28" i="2"/>
  <c r="GH28" i="2"/>
  <c r="GN28" i="2"/>
  <c r="GS28" i="2"/>
  <c r="GY28" i="2"/>
  <c r="HD28" i="2"/>
  <c r="HJ28" i="2"/>
  <c r="HO28" i="2"/>
  <c r="HU28" i="2"/>
  <c r="HZ28" i="2"/>
  <c r="IF28" i="2"/>
  <c r="IK28" i="2"/>
  <c r="IQ28" i="2"/>
  <c r="IV28" i="2"/>
  <c r="JB28" i="2"/>
  <c r="JG28" i="2"/>
  <c r="JM28" i="2"/>
  <c r="JR28" i="2"/>
  <c r="JX28" i="2"/>
  <c r="KC28" i="2"/>
  <c r="KI28" i="2"/>
  <c r="KN28" i="2"/>
  <c r="KT28" i="2"/>
  <c r="KY28" i="2"/>
  <c r="LE28" i="2"/>
  <c r="LJ28" i="2"/>
  <c r="LP28" i="2"/>
  <c r="LU28" i="2"/>
  <c r="MA28" i="2"/>
  <c r="MF28" i="2"/>
  <c r="ML28" i="2"/>
  <c r="MQ28" i="2"/>
  <c r="MW28" i="2"/>
  <c r="NB28" i="2"/>
  <c r="NH28" i="2"/>
  <c r="NM28" i="2"/>
  <c r="NS28" i="2"/>
  <c r="NX28" i="2"/>
  <c r="OD28" i="2"/>
  <c r="OI28" i="2"/>
  <c r="OO28" i="2"/>
  <c r="OT28" i="2"/>
  <c r="OZ28" i="2"/>
  <c r="PE28" i="2"/>
  <c r="PK28" i="2"/>
  <c r="PP28" i="2"/>
  <c r="PV28" i="2"/>
  <c r="QA28" i="2"/>
  <c r="QG28" i="2"/>
  <c r="QL28" i="2"/>
  <c r="QR28" i="2"/>
  <c r="QW28" i="2"/>
  <c r="RC28" i="2"/>
  <c r="RH28" i="2"/>
  <c r="RN28" i="2"/>
  <c r="RS28" i="2"/>
  <c r="RY28" i="2"/>
  <c r="SD28" i="2"/>
  <c r="SJ28" i="2"/>
  <c r="SO28" i="2"/>
  <c r="SU28" i="2"/>
  <c r="SZ28" i="2"/>
  <c r="TF28" i="2"/>
  <c r="TK28" i="2"/>
  <c r="TQ28" i="2"/>
  <c r="TV28" i="2"/>
  <c r="UB28" i="2"/>
  <c r="N10" i="36"/>
  <c r="T10" i="36"/>
  <c r="N28" i="2"/>
  <c r="T28" i="2"/>
  <c r="I28" i="2"/>
  <c r="I11" i="36"/>
  <c r="K12" i="36"/>
  <c r="G12" i="36"/>
  <c r="C28" i="2"/>
  <c r="C11" i="36"/>
  <c r="A12" i="36"/>
  <c r="E12" i="36"/>
  <c r="Y17" i="35"/>
  <c r="W18" i="35"/>
  <c r="Y18" i="35"/>
  <c r="AA18" i="35"/>
  <c r="AE17" i="35"/>
  <c r="AC18" i="35"/>
  <c r="AE18" i="35"/>
  <c r="AG18" i="35"/>
  <c r="AJ17" i="35"/>
  <c r="AH18" i="35"/>
  <c r="AJ18" i="35"/>
  <c r="AL18" i="35"/>
  <c r="AP17" i="35"/>
  <c r="AN18" i="35"/>
  <c r="AP18" i="35"/>
  <c r="AR18" i="35"/>
  <c r="AU17" i="35"/>
  <c r="AS18" i="35"/>
  <c r="AU18" i="35"/>
  <c r="AW18" i="35"/>
  <c r="BA17" i="35"/>
  <c r="AY18" i="35"/>
  <c r="BA18" i="35"/>
  <c r="BC18" i="35"/>
  <c r="BF17" i="35"/>
  <c r="BD18" i="35"/>
  <c r="BF18" i="35"/>
  <c r="BH18" i="35"/>
  <c r="BL17" i="35"/>
  <c r="BJ18" i="35"/>
  <c r="BL18" i="35"/>
  <c r="BN18" i="35"/>
  <c r="BQ17" i="35"/>
  <c r="BO18" i="35"/>
  <c r="BQ18" i="35"/>
  <c r="BS18" i="35"/>
  <c r="BW17" i="35"/>
  <c r="BU18" i="35"/>
  <c r="BW18" i="35"/>
  <c r="BY18" i="35"/>
  <c r="CB17" i="35"/>
  <c r="BZ18" i="35"/>
  <c r="CB18" i="35"/>
  <c r="CD18" i="35"/>
  <c r="CH17" i="35"/>
  <c r="CF18" i="35"/>
  <c r="CH18" i="35"/>
  <c r="CJ18" i="35"/>
  <c r="CM17" i="35"/>
  <c r="CK18" i="35"/>
  <c r="CM18" i="35"/>
  <c r="CO18" i="35"/>
  <c r="CS17" i="35"/>
  <c r="CQ18" i="35"/>
  <c r="CS18" i="35"/>
  <c r="CU18" i="35"/>
  <c r="CX17" i="35"/>
  <c r="CV18" i="35"/>
  <c r="CX18" i="35"/>
  <c r="CZ18" i="35"/>
  <c r="DD17" i="35"/>
  <c r="DB18" i="35"/>
  <c r="DD18" i="35"/>
  <c r="DF18" i="35"/>
  <c r="DI17" i="35"/>
  <c r="DG18" i="35"/>
  <c r="DI18" i="35"/>
  <c r="DK18" i="35"/>
  <c r="DO17" i="35"/>
  <c r="DM18" i="35"/>
  <c r="DO18" i="35"/>
  <c r="DQ18" i="35"/>
  <c r="DT17" i="35"/>
  <c r="DR18" i="35"/>
  <c r="DT18" i="35"/>
  <c r="DV18" i="35"/>
  <c r="DZ17" i="35"/>
  <c r="DX18" i="35"/>
  <c r="DZ18" i="35"/>
  <c r="EB18" i="35"/>
  <c r="EE17" i="35"/>
  <c r="EC18" i="35"/>
  <c r="EE18" i="35"/>
  <c r="EG18" i="35"/>
  <c r="EK17" i="35"/>
  <c r="EI18" i="35"/>
  <c r="EK18" i="35"/>
  <c r="EM18" i="35"/>
  <c r="EP17" i="35"/>
  <c r="EN18" i="35"/>
  <c r="EP18" i="35"/>
  <c r="ER18" i="35"/>
  <c r="EV17" i="35"/>
  <c r="ET18" i="35"/>
  <c r="EV18" i="35"/>
  <c r="EX18" i="35"/>
  <c r="FA17" i="35"/>
  <c r="EY18" i="35"/>
  <c r="FA18" i="35"/>
  <c r="FC18" i="35"/>
  <c r="FG17" i="35"/>
  <c r="FE18" i="35"/>
  <c r="FG18" i="35"/>
  <c r="FI18" i="35"/>
  <c r="FL17" i="35"/>
  <c r="FJ18" i="35"/>
  <c r="FL18" i="35"/>
  <c r="FN18" i="35"/>
  <c r="FR17" i="35"/>
  <c r="FP18" i="35"/>
  <c r="FR18" i="35"/>
  <c r="FT18" i="35"/>
  <c r="FW17" i="35"/>
  <c r="FU18" i="35"/>
  <c r="FW18" i="35"/>
  <c r="FY18" i="35"/>
  <c r="GC17" i="35"/>
  <c r="GA18" i="35"/>
  <c r="GC18" i="35"/>
  <c r="GE18" i="35"/>
  <c r="GH17" i="35"/>
  <c r="GF18" i="35"/>
  <c r="GH18" i="35"/>
  <c r="GJ18" i="35"/>
  <c r="GN17" i="35"/>
  <c r="GL18" i="35"/>
  <c r="GN18" i="35"/>
  <c r="GP18" i="35"/>
  <c r="GS17" i="35"/>
  <c r="GQ18" i="35"/>
  <c r="GS18" i="35"/>
  <c r="GU18" i="35"/>
  <c r="GY17" i="35"/>
  <c r="GW18" i="35"/>
  <c r="GY18" i="35"/>
  <c r="HA18" i="35"/>
  <c r="HD17" i="35"/>
  <c r="HB18" i="35"/>
  <c r="HD18" i="35"/>
  <c r="HF18" i="35"/>
  <c r="HJ17" i="35"/>
  <c r="HH18" i="35"/>
  <c r="HJ18" i="35"/>
  <c r="HL18" i="35"/>
  <c r="HO17" i="35"/>
  <c r="HM18" i="35"/>
  <c r="HO18" i="35"/>
  <c r="HQ18" i="35"/>
  <c r="HU17" i="35"/>
  <c r="HS18" i="35"/>
  <c r="HU18" i="35"/>
  <c r="HW18" i="35"/>
  <c r="HZ17" i="35"/>
  <c r="HX18" i="35"/>
  <c r="HZ18" i="35"/>
  <c r="IB18" i="35"/>
  <c r="IF17" i="35"/>
  <c r="ID18" i="35"/>
  <c r="IF18" i="35"/>
  <c r="IH18" i="35"/>
  <c r="IK17" i="35"/>
  <c r="II18" i="35"/>
  <c r="IK18" i="35"/>
  <c r="IM18" i="35"/>
  <c r="IQ17" i="35"/>
  <c r="IO18" i="35"/>
  <c r="IQ18" i="35"/>
  <c r="IS18" i="35"/>
  <c r="IV17" i="35"/>
  <c r="IT18" i="35"/>
  <c r="IV18" i="35"/>
  <c r="IX18" i="35"/>
  <c r="JB17" i="35"/>
  <c r="IZ18" i="35"/>
  <c r="JB18" i="35"/>
  <c r="JD18" i="35"/>
  <c r="JG17" i="35"/>
  <c r="JE18" i="35"/>
  <c r="JG18" i="35"/>
  <c r="JI18" i="35"/>
  <c r="JM17" i="35"/>
  <c r="JK18" i="35"/>
  <c r="JM18" i="35"/>
  <c r="JO18" i="35"/>
  <c r="Y8" i="35"/>
  <c r="W9" i="35"/>
  <c r="Y9" i="35"/>
  <c r="AA9" i="35"/>
  <c r="AE8" i="35"/>
  <c r="AC9" i="35"/>
  <c r="AE9" i="35"/>
  <c r="AG9" i="35"/>
  <c r="AJ8" i="35"/>
  <c r="AH9" i="35"/>
  <c r="AJ9" i="35"/>
  <c r="AL9" i="35"/>
  <c r="AP8" i="35"/>
  <c r="AN9" i="35"/>
  <c r="AP9" i="35"/>
  <c r="AR9" i="35"/>
  <c r="AU8" i="35"/>
  <c r="AS9" i="35"/>
  <c r="AU9" i="35"/>
  <c r="AW9" i="35"/>
  <c r="BA8" i="35"/>
  <c r="AY9" i="35"/>
  <c r="BA9" i="35"/>
  <c r="BC9" i="35"/>
  <c r="BF8" i="35"/>
  <c r="BD9" i="35"/>
  <c r="BF9" i="35"/>
  <c r="BH9" i="35"/>
  <c r="BL8" i="35"/>
  <c r="BJ9" i="35"/>
  <c r="BL9" i="35"/>
  <c r="BN9" i="35"/>
  <c r="BQ8" i="35"/>
  <c r="BO9" i="35"/>
  <c r="BQ9" i="35"/>
  <c r="BS9" i="35"/>
  <c r="BW8" i="35"/>
  <c r="BU9" i="35"/>
  <c r="BW9" i="35"/>
  <c r="BY9" i="35"/>
  <c r="CB8" i="35"/>
  <c r="BZ9" i="35"/>
  <c r="CB9" i="35"/>
  <c r="CD9" i="35"/>
  <c r="CH8" i="35"/>
  <c r="CF9" i="35"/>
  <c r="CH9" i="35"/>
  <c r="CJ9" i="35"/>
  <c r="CM8" i="35"/>
  <c r="CK9" i="35"/>
  <c r="CM9" i="35"/>
  <c r="CO9" i="35"/>
  <c r="CS8" i="35"/>
  <c r="CQ9" i="35"/>
  <c r="CS9" i="35"/>
  <c r="CU9" i="35"/>
  <c r="CX8" i="35"/>
  <c r="CV9" i="35"/>
  <c r="CX9" i="35"/>
  <c r="CZ9" i="35"/>
  <c r="DD8" i="35"/>
  <c r="DB9" i="35"/>
  <c r="DD9" i="35"/>
  <c r="DF9" i="35"/>
  <c r="DI8" i="35"/>
  <c r="DG9" i="35"/>
  <c r="DI9" i="35"/>
  <c r="DK9" i="35"/>
  <c r="DO8" i="35"/>
  <c r="DM9" i="35"/>
  <c r="DO9" i="35"/>
  <c r="DQ9" i="35"/>
  <c r="DT8" i="35"/>
  <c r="DR9" i="35"/>
  <c r="DT9" i="35"/>
  <c r="DV9" i="35"/>
  <c r="DZ8" i="35"/>
  <c r="DX9" i="35"/>
  <c r="DZ9" i="35"/>
  <c r="EB9" i="35"/>
  <c r="EE8" i="35"/>
  <c r="EC9" i="35"/>
  <c r="EE9" i="35"/>
  <c r="EG9" i="35"/>
  <c r="EK8" i="35"/>
  <c r="EI9" i="35"/>
  <c r="EK9" i="35"/>
  <c r="EM9" i="35"/>
  <c r="EP8" i="35"/>
  <c r="EN9" i="35"/>
  <c r="EP9" i="35"/>
  <c r="ER9" i="35"/>
  <c r="EV8" i="35"/>
  <c r="ET9" i="35"/>
  <c r="EV9" i="35"/>
  <c r="EX9" i="35"/>
  <c r="FA8" i="35"/>
  <c r="EY9" i="35"/>
  <c r="FA9" i="35"/>
  <c r="FC9" i="35"/>
  <c r="FG8" i="35"/>
  <c r="FE9" i="35"/>
  <c r="FG9" i="35"/>
  <c r="FI9" i="35"/>
  <c r="FL8" i="35"/>
  <c r="FJ9" i="35"/>
  <c r="FL9" i="35"/>
  <c r="FN9" i="35"/>
  <c r="FR8" i="35"/>
  <c r="FP9" i="35"/>
  <c r="FR9" i="35"/>
  <c r="FT9" i="35"/>
  <c r="FW8" i="35"/>
  <c r="FU9" i="35"/>
  <c r="FW9" i="35"/>
  <c r="FY9" i="35"/>
  <c r="GC8" i="35"/>
  <c r="GA9" i="35"/>
  <c r="GC9" i="35"/>
  <c r="GE9" i="35"/>
  <c r="GH8" i="35"/>
  <c r="GF9" i="35"/>
  <c r="GH9" i="35"/>
  <c r="GJ9" i="35"/>
  <c r="GN8" i="35"/>
  <c r="GL9" i="35"/>
  <c r="GN9" i="35"/>
  <c r="GP9" i="35"/>
  <c r="GS8" i="35"/>
  <c r="GQ9" i="35"/>
  <c r="GS9" i="35"/>
  <c r="GU9" i="35"/>
  <c r="GY8" i="35"/>
  <c r="GW9" i="35"/>
  <c r="GY9" i="35"/>
  <c r="HA9" i="35"/>
  <c r="HD8" i="35"/>
  <c r="HB9" i="35"/>
  <c r="HD9" i="35"/>
  <c r="HF9" i="35"/>
  <c r="HJ8" i="35"/>
  <c r="HH9" i="35"/>
  <c r="HJ9" i="35"/>
  <c r="HL9" i="35"/>
  <c r="HO8" i="35"/>
  <c r="HM9" i="35"/>
  <c r="HO9" i="35"/>
  <c r="HQ9" i="35"/>
  <c r="HU8" i="35"/>
  <c r="HS9" i="35"/>
  <c r="HU9" i="35"/>
  <c r="HW9" i="35"/>
  <c r="HZ8" i="35"/>
  <c r="HX9" i="35"/>
  <c r="HZ9" i="35"/>
  <c r="IB9" i="35"/>
  <c r="IF8" i="35"/>
  <c r="ID9" i="35"/>
  <c r="IF9" i="35"/>
  <c r="IH9" i="35"/>
  <c r="IK8" i="35"/>
  <c r="II9" i="35"/>
  <c r="IK9" i="35"/>
  <c r="IM9" i="35"/>
  <c r="IQ8" i="35"/>
  <c r="IO9" i="35"/>
  <c r="IQ9" i="35"/>
  <c r="IS9" i="35"/>
  <c r="IV8" i="35"/>
  <c r="IT9" i="35"/>
  <c r="IV9" i="35"/>
  <c r="IX9" i="35"/>
  <c r="JB8" i="35"/>
  <c r="IZ9" i="35"/>
  <c r="JB9" i="35"/>
  <c r="JD9" i="35"/>
  <c r="JG8" i="35"/>
  <c r="JE9" i="35"/>
  <c r="JG9" i="35"/>
  <c r="JI9" i="35"/>
  <c r="JM8" i="35"/>
  <c r="JK9" i="35"/>
  <c r="JM9" i="35"/>
  <c r="JO9" i="35"/>
  <c r="W10" i="35"/>
  <c r="Y10" i="35"/>
  <c r="AA10" i="35"/>
  <c r="AC10" i="35"/>
  <c r="AE10" i="35"/>
  <c r="AG10" i="35"/>
  <c r="AH10" i="35"/>
  <c r="AJ10" i="35"/>
  <c r="AL10" i="35"/>
  <c r="AN10" i="35"/>
  <c r="AP10" i="35"/>
  <c r="AR10" i="35"/>
  <c r="AS10" i="35"/>
  <c r="AU10" i="35"/>
  <c r="AW10" i="35"/>
  <c r="AY10" i="35"/>
  <c r="BA10" i="35"/>
  <c r="BC10" i="35"/>
  <c r="BD10" i="35"/>
  <c r="BF10" i="35"/>
  <c r="BH10" i="35"/>
  <c r="BJ10" i="35"/>
  <c r="BL10" i="35"/>
  <c r="BN10" i="35"/>
  <c r="BO10" i="35"/>
  <c r="BQ10" i="35"/>
  <c r="BS10" i="35"/>
  <c r="BU10" i="35"/>
  <c r="BW10" i="35"/>
  <c r="BY10" i="35"/>
  <c r="BZ10" i="35"/>
  <c r="CB10" i="35"/>
  <c r="CD10" i="35"/>
  <c r="CF10" i="35"/>
  <c r="CH10" i="35"/>
  <c r="CJ10" i="35"/>
  <c r="CK10" i="35"/>
  <c r="CM10" i="35"/>
  <c r="CO10" i="35"/>
  <c r="CQ10" i="35"/>
  <c r="CS10" i="35"/>
  <c r="CU10" i="35"/>
  <c r="CV10" i="35"/>
  <c r="CX10" i="35"/>
  <c r="CZ10" i="35"/>
  <c r="DB10" i="35"/>
  <c r="DD10" i="35"/>
  <c r="DF10" i="35"/>
  <c r="DG10" i="35"/>
  <c r="DI10" i="35"/>
  <c r="DK10" i="35"/>
  <c r="DM10" i="35"/>
  <c r="DO10" i="35"/>
  <c r="DQ10" i="35"/>
  <c r="DR10" i="35"/>
  <c r="DT10" i="35"/>
  <c r="DV10" i="35"/>
  <c r="DX10" i="35"/>
  <c r="DZ10" i="35"/>
  <c r="EB10" i="35"/>
  <c r="EC10" i="35"/>
  <c r="EE10" i="35"/>
  <c r="EG10" i="35"/>
  <c r="EI10" i="35"/>
  <c r="EK10" i="35"/>
  <c r="EM10" i="35"/>
  <c r="EN10" i="35"/>
  <c r="EP10" i="35"/>
  <c r="ER10" i="35"/>
  <c r="ET10" i="35"/>
  <c r="EV10" i="35"/>
  <c r="EX10" i="35"/>
  <c r="EY10" i="35"/>
  <c r="FA10" i="35"/>
  <c r="FC10" i="35"/>
  <c r="FE10" i="35"/>
  <c r="FG10" i="35"/>
  <c r="FI10" i="35"/>
  <c r="FJ10" i="35"/>
  <c r="FL10" i="35"/>
  <c r="FN10" i="35"/>
  <c r="FP10" i="35"/>
  <c r="FR10" i="35"/>
  <c r="FT10" i="35"/>
  <c r="FU10" i="35"/>
  <c r="FW10" i="35"/>
  <c r="FY10" i="35"/>
  <c r="GA10" i="35"/>
  <c r="GC10" i="35"/>
  <c r="GE10" i="35"/>
  <c r="GF10" i="35"/>
  <c r="GH10" i="35"/>
  <c r="GJ10" i="35"/>
  <c r="GL10" i="35"/>
  <c r="GN10" i="35"/>
  <c r="GP10" i="35"/>
  <c r="GQ10" i="35"/>
  <c r="GS10" i="35"/>
  <c r="GU10" i="35"/>
  <c r="GW10" i="35"/>
  <c r="GY10" i="35"/>
  <c r="HA10" i="35"/>
  <c r="HB10" i="35"/>
  <c r="HD10" i="35"/>
  <c r="HF10" i="35"/>
  <c r="HH10" i="35"/>
  <c r="HJ10" i="35"/>
  <c r="HL10" i="35"/>
  <c r="HM10" i="35"/>
  <c r="HO10" i="35"/>
  <c r="HQ10" i="35"/>
  <c r="HS10" i="35"/>
  <c r="HU10" i="35"/>
  <c r="HW10" i="35"/>
  <c r="HX10" i="35"/>
  <c r="HZ10" i="35"/>
  <c r="IB10" i="35"/>
  <c r="ID10" i="35"/>
  <c r="IF10" i="35"/>
  <c r="IH10" i="35"/>
  <c r="II10" i="35"/>
  <c r="IK10" i="35"/>
  <c r="IM10" i="35"/>
  <c r="IO10" i="35"/>
  <c r="IQ10" i="35"/>
  <c r="IS10" i="35"/>
  <c r="IT10" i="35"/>
  <c r="IV10" i="35"/>
  <c r="IX10" i="35"/>
  <c r="IZ10" i="35"/>
  <c r="JB10" i="35"/>
  <c r="JD10" i="35"/>
  <c r="JE10" i="35"/>
  <c r="JG10" i="35"/>
  <c r="JI10" i="35"/>
  <c r="JK10" i="35"/>
  <c r="JM10" i="35"/>
  <c r="JO10" i="35"/>
  <c r="W11" i="35"/>
  <c r="X11" i="35"/>
  <c r="Y11" i="35"/>
  <c r="Z11" i="35"/>
  <c r="AA11" i="35"/>
  <c r="AC11" i="35"/>
  <c r="AD11" i="35"/>
  <c r="AE11" i="35"/>
  <c r="AF11" i="35"/>
  <c r="AG11" i="35"/>
  <c r="AH11" i="35"/>
  <c r="AI11" i="35"/>
  <c r="AJ11" i="35"/>
  <c r="AK11" i="35"/>
  <c r="AL11" i="35"/>
  <c r="AN11" i="35"/>
  <c r="AO11" i="35"/>
  <c r="AP11" i="35"/>
  <c r="AQ11" i="35"/>
  <c r="AR11" i="35"/>
  <c r="AS11" i="35"/>
  <c r="AT11" i="35"/>
  <c r="AU11" i="35"/>
  <c r="AV11" i="35"/>
  <c r="AW11" i="35"/>
  <c r="AY11" i="35"/>
  <c r="AZ11" i="35"/>
  <c r="BA11" i="35"/>
  <c r="BB11" i="35"/>
  <c r="BC11" i="35"/>
  <c r="BD11" i="35"/>
  <c r="BE11" i="35"/>
  <c r="BF11" i="35"/>
  <c r="BG11" i="35"/>
  <c r="BH11" i="35"/>
  <c r="BJ11" i="35"/>
  <c r="BK11" i="35"/>
  <c r="BL11" i="35"/>
  <c r="BM11" i="35"/>
  <c r="BN11" i="35"/>
  <c r="BO11" i="35"/>
  <c r="BP11" i="35"/>
  <c r="BQ11" i="35"/>
  <c r="BR11" i="35"/>
  <c r="BS11" i="35"/>
  <c r="BU11" i="35"/>
  <c r="BV11" i="35"/>
  <c r="BW11" i="35"/>
  <c r="BX11" i="35"/>
  <c r="BY11" i="35"/>
  <c r="BZ11" i="35"/>
  <c r="CA11" i="35"/>
  <c r="CB11" i="35"/>
  <c r="CC11" i="35"/>
  <c r="CD11" i="35"/>
  <c r="CF11" i="35"/>
  <c r="CG11" i="35"/>
  <c r="CH11" i="35"/>
  <c r="CI11" i="35"/>
  <c r="CJ11" i="35"/>
  <c r="CK11" i="35"/>
  <c r="CL11" i="35"/>
  <c r="CM11" i="35"/>
  <c r="CN11" i="35"/>
  <c r="CO11" i="35"/>
  <c r="CQ11" i="35"/>
  <c r="CR11" i="35"/>
  <c r="CS11" i="35"/>
  <c r="CT11" i="35"/>
  <c r="CU11" i="35"/>
  <c r="CV11" i="35"/>
  <c r="CW11" i="35"/>
  <c r="CX11" i="35"/>
  <c r="CY11" i="35"/>
  <c r="CZ11" i="35"/>
  <c r="DB11" i="35"/>
  <c r="DC11" i="35"/>
  <c r="DD11" i="35"/>
  <c r="DE11" i="35"/>
  <c r="DF11" i="35"/>
  <c r="DG11" i="35"/>
  <c r="DH11" i="35"/>
  <c r="DI11" i="35"/>
  <c r="DJ11" i="35"/>
  <c r="DK11" i="35"/>
  <c r="DM11" i="35"/>
  <c r="DN11" i="35"/>
  <c r="DO11" i="35"/>
  <c r="DP11" i="35"/>
  <c r="DQ11" i="35"/>
  <c r="DR11" i="35"/>
  <c r="DS11" i="35"/>
  <c r="DT11" i="35"/>
  <c r="DU11" i="35"/>
  <c r="DV11" i="35"/>
  <c r="DX11" i="35"/>
  <c r="DY11" i="35"/>
  <c r="DZ11" i="35"/>
  <c r="EA11" i="35"/>
  <c r="EB11" i="35"/>
  <c r="EC11" i="35"/>
  <c r="ED11" i="35"/>
  <c r="EE11" i="35"/>
  <c r="EF11" i="35"/>
  <c r="EG11" i="35"/>
  <c r="EI11" i="35"/>
  <c r="EJ11" i="35"/>
  <c r="EK11" i="35"/>
  <c r="EL11" i="35"/>
  <c r="EM11" i="35"/>
  <c r="EN11" i="35"/>
  <c r="EO11" i="35"/>
  <c r="EP11" i="35"/>
  <c r="EQ11" i="35"/>
  <c r="ER11" i="35"/>
  <c r="ET11" i="35"/>
  <c r="EU11" i="35"/>
  <c r="EV11" i="35"/>
  <c r="EW11" i="35"/>
  <c r="EX11" i="35"/>
  <c r="EY11" i="35"/>
  <c r="EZ11" i="35"/>
  <c r="FA11" i="35"/>
  <c r="FB11" i="35"/>
  <c r="FC11" i="35"/>
  <c r="FE11" i="35"/>
  <c r="FF11" i="35"/>
  <c r="FG11" i="35"/>
  <c r="FH11" i="35"/>
  <c r="FI11" i="35"/>
  <c r="FJ11" i="35"/>
  <c r="FK11" i="35"/>
  <c r="FL11" i="35"/>
  <c r="FM11" i="35"/>
  <c r="FN11" i="35"/>
  <c r="FP11" i="35"/>
  <c r="FQ11" i="35"/>
  <c r="FR11" i="35"/>
  <c r="FS11" i="35"/>
  <c r="FT11" i="35"/>
  <c r="FU11" i="35"/>
  <c r="FV11" i="35"/>
  <c r="FW11" i="35"/>
  <c r="FX11" i="35"/>
  <c r="FY11" i="35"/>
  <c r="GA11" i="35"/>
  <c r="GB11" i="35"/>
  <c r="GC11" i="35"/>
  <c r="GD11" i="35"/>
  <c r="GE11" i="35"/>
  <c r="GF11" i="35"/>
  <c r="GG11" i="35"/>
  <c r="GH11" i="35"/>
  <c r="GI11" i="35"/>
  <c r="GJ11" i="35"/>
  <c r="GL11" i="35"/>
  <c r="GM11" i="35"/>
  <c r="GN11" i="35"/>
  <c r="GO11" i="35"/>
  <c r="GP11" i="35"/>
  <c r="GQ11" i="35"/>
  <c r="GR11" i="35"/>
  <c r="GS11" i="35"/>
  <c r="GT11" i="35"/>
  <c r="GU11" i="35"/>
  <c r="GW11" i="35"/>
  <c r="GX11" i="35"/>
  <c r="GY11" i="35"/>
  <c r="GZ11" i="35"/>
  <c r="HA11" i="35"/>
  <c r="HB11" i="35"/>
  <c r="HC11" i="35"/>
  <c r="HD11" i="35"/>
  <c r="HE11" i="35"/>
  <c r="HF11" i="35"/>
  <c r="HH11" i="35"/>
  <c r="HI11" i="35"/>
  <c r="HJ11" i="35"/>
  <c r="HK11" i="35"/>
  <c r="HL11" i="35"/>
  <c r="HM11" i="35"/>
  <c r="HN11" i="35"/>
  <c r="HO11" i="35"/>
  <c r="HP11" i="35"/>
  <c r="HQ11" i="35"/>
  <c r="HS11" i="35"/>
  <c r="HT11" i="35"/>
  <c r="HU11" i="35"/>
  <c r="HV11" i="35"/>
  <c r="HW11" i="35"/>
  <c r="HX11" i="35"/>
  <c r="HY11" i="35"/>
  <c r="HZ11" i="35"/>
  <c r="IA11" i="35"/>
  <c r="IB11" i="35"/>
  <c r="ID11" i="35"/>
  <c r="IE11" i="35"/>
  <c r="IF11" i="35"/>
  <c r="IG11" i="35"/>
  <c r="IH11" i="35"/>
  <c r="II11" i="35"/>
  <c r="IJ11" i="35"/>
  <c r="IK11" i="35"/>
  <c r="IL11" i="35"/>
  <c r="IM11" i="35"/>
  <c r="IO11" i="35"/>
  <c r="IP11" i="35"/>
  <c r="IQ11" i="35"/>
  <c r="IR11" i="35"/>
  <c r="IS11" i="35"/>
  <c r="IT11" i="35"/>
  <c r="IU11" i="35"/>
  <c r="IV11" i="35"/>
  <c r="IW11" i="35"/>
  <c r="IX11" i="35"/>
  <c r="IZ11" i="35"/>
  <c r="JA11" i="35"/>
  <c r="JB11" i="35"/>
  <c r="JC11" i="35"/>
  <c r="JD11" i="35"/>
  <c r="JE11" i="35"/>
  <c r="JF11" i="35"/>
  <c r="JG11" i="35"/>
  <c r="JH11" i="35"/>
  <c r="JI11" i="35"/>
  <c r="JK11" i="35"/>
  <c r="JL11" i="35"/>
  <c r="JM11" i="35"/>
  <c r="JN11" i="35"/>
  <c r="JO11" i="35"/>
  <c r="W1" i="35"/>
  <c r="Y1" i="35"/>
  <c r="AA1" i="35"/>
  <c r="AC1" i="35"/>
  <c r="AE1" i="35"/>
  <c r="AG1" i="35"/>
  <c r="AH1" i="35"/>
  <c r="AJ1" i="35"/>
  <c r="AL1" i="35"/>
  <c r="AN1" i="35"/>
  <c r="AP1" i="35"/>
  <c r="AR1" i="35"/>
  <c r="AS1" i="35"/>
  <c r="AU1" i="35"/>
  <c r="AW1" i="35"/>
  <c r="AY1" i="35"/>
  <c r="BA1" i="35"/>
  <c r="BC1" i="35"/>
  <c r="BD1" i="35"/>
  <c r="BF1" i="35"/>
  <c r="BH1" i="35"/>
  <c r="BJ1" i="35"/>
  <c r="BL1" i="35"/>
  <c r="BN1" i="35"/>
  <c r="BO1" i="35"/>
  <c r="BQ1" i="35"/>
  <c r="BS1" i="35"/>
  <c r="BU1" i="35"/>
  <c r="BW1" i="35"/>
  <c r="BY1" i="35"/>
  <c r="BZ1" i="35"/>
  <c r="CB1" i="35"/>
  <c r="CD1" i="35"/>
  <c r="CF1" i="35"/>
  <c r="CH1" i="35"/>
  <c r="CJ1" i="35"/>
  <c r="CK1" i="35"/>
  <c r="CM1" i="35"/>
  <c r="CO1" i="35"/>
  <c r="CQ1" i="35"/>
  <c r="CS1" i="35"/>
  <c r="CU1" i="35"/>
  <c r="CV1" i="35"/>
  <c r="CX1" i="35"/>
  <c r="CZ1" i="35"/>
  <c r="DB1" i="35"/>
  <c r="DD1" i="35"/>
  <c r="DF1" i="35"/>
  <c r="DG1" i="35"/>
  <c r="DI1" i="35"/>
  <c r="DK1" i="35"/>
  <c r="DM1" i="35"/>
  <c r="DO1" i="35"/>
  <c r="DQ1" i="35"/>
  <c r="DR1" i="35"/>
  <c r="DT1" i="35"/>
  <c r="DV1" i="35"/>
  <c r="DX1" i="35"/>
  <c r="DZ1" i="35"/>
  <c r="EB1" i="35"/>
  <c r="EC1" i="35"/>
  <c r="EE1" i="35"/>
  <c r="EG1" i="35"/>
  <c r="EI1" i="35"/>
  <c r="EK1" i="35"/>
  <c r="EM1" i="35"/>
  <c r="EN1" i="35"/>
  <c r="EP1" i="35"/>
  <c r="ER1" i="35"/>
  <c r="ET1" i="35"/>
  <c r="EV1" i="35"/>
  <c r="EX1" i="35"/>
  <c r="EY1" i="35"/>
  <c r="FA1" i="35"/>
  <c r="FC1" i="35"/>
  <c r="FE1" i="35"/>
  <c r="FG1" i="35"/>
  <c r="FI1" i="35"/>
  <c r="FJ1" i="35"/>
  <c r="FL1" i="35"/>
  <c r="FN1" i="35"/>
  <c r="FP1" i="35"/>
  <c r="FR1" i="35"/>
  <c r="FT1" i="35"/>
  <c r="FU1" i="35"/>
  <c r="FW1" i="35"/>
  <c r="FY1" i="35"/>
  <c r="GA1" i="35"/>
  <c r="GC1" i="35"/>
  <c r="GE1" i="35"/>
  <c r="GF1" i="35"/>
  <c r="GH1" i="35"/>
  <c r="GJ1" i="35"/>
  <c r="GL1" i="35"/>
  <c r="GN1" i="35"/>
  <c r="GP1" i="35"/>
  <c r="GQ1" i="35"/>
  <c r="GS1" i="35"/>
  <c r="GU1" i="35"/>
  <c r="GW1" i="35"/>
  <c r="GY1" i="35"/>
  <c r="HA1" i="35"/>
  <c r="HB1" i="35"/>
  <c r="HD1" i="35"/>
  <c r="HF1" i="35"/>
  <c r="HH1" i="35"/>
  <c r="HJ1" i="35"/>
  <c r="HL1" i="35"/>
  <c r="HM1" i="35"/>
  <c r="HO1" i="35"/>
  <c r="HQ1" i="35"/>
  <c r="HS1" i="35"/>
  <c r="HU1" i="35"/>
  <c r="HW1" i="35"/>
  <c r="HX1" i="35"/>
  <c r="HZ1" i="35"/>
  <c r="IB1" i="35"/>
  <c r="ID1" i="35"/>
  <c r="IF1" i="35"/>
  <c r="IH1" i="35"/>
  <c r="II1" i="35"/>
  <c r="IK1" i="35"/>
  <c r="IM1" i="35"/>
  <c r="IO1" i="35"/>
  <c r="IQ1" i="35"/>
  <c r="IS1" i="35"/>
  <c r="IT1" i="35"/>
  <c r="IV1" i="35"/>
  <c r="IX1" i="35"/>
  <c r="IZ1" i="35"/>
  <c r="JB1" i="35"/>
  <c r="JD1" i="35"/>
  <c r="JE1" i="35"/>
  <c r="JG1" i="35"/>
  <c r="JI1" i="35"/>
  <c r="JK1" i="35"/>
  <c r="JM1" i="35"/>
  <c r="JO1" i="35"/>
  <c r="W2" i="35"/>
  <c r="X2" i="35"/>
  <c r="Y2" i="35"/>
  <c r="Z2" i="35"/>
  <c r="AA2" i="35"/>
  <c r="AC2" i="35"/>
  <c r="AD2" i="35"/>
  <c r="AE2" i="35"/>
  <c r="AF2" i="35"/>
  <c r="AG2" i="35"/>
  <c r="AH2" i="35"/>
  <c r="AI2" i="35"/>
  <c r="AJ2" i="35"/>
  <c r="AK2" i="35"/>
  <c r="AL2" i="35"/>
  <c r="AN2" i="35"/>
  <c r="AO2" i="35"/>
  <c r="AP2" i="35"/>
  <c r="AQ2" i="35"/>
  <c r="AR2" i="35"/>
  <c r="AS2" i="35"/>
  <c r="AT2" i="35"/>
  <c r="AU2" i="35"/>
  <c r="AV2" i="35"/>
  <c r="AW2" i="35"/>
  <c r="AY2" i="35"/>
  <c r="AZ2" i="35"/>
  <c r="BA2" i="35"/>
  <c r="BB2" i="35"/>
  <c r="BC2" i="35"/>
  <c r="BD2" i="35"/>
  <c r="BE2" i="35"/>
  <c r="BF2" i="35"/>
  <c r="BG2" i="35"/>
  <c r="BH2" i="35"/>
  <c r="BJ2" i="35"/>
  <c r="BK2" i="35"/>
  <c r="BL2" i="35"/>
  <c r="BM2" i="35"/>
  <c r="BN2" i="35"/>
  <c r="BO2" i="35"/>
  <c r="BP2" i="35"/>
  <c r="BQ2" i="35"/>
  <c r="BR2" i="35"/>
  <c r="BS2" i="35"/>
  <c r="BU2" i="35"/>
  <c r="BV2" i="35"/>
  <c r="BW2" i="35"/>
  <c r="BX2" i="35"/>
  <c r="BY2" i="35"/>
  <c r="BZ2" i="35"/>
  <c r="CA2" i="35"/>
  <c r="CB2" i="35"/>
  <c r="CC2" i="35"/>
  <c r="CD2" i="35"/>
  <c r="CF2" i="35"/>
  <c r="CG2" i="35"/>
  <c r="CH2" i="35"/>
  <c r="CI2" i="35"/>
  <c r="CJ2" i="35"/>
  <c r="CK2" i="35"/>
  <c r="CL2" i="35"/>
  <c r="CM2" i="35"/>
  <c r="CN2" i="35"/>
  <c r="CO2" i="35"/>
  <c r="CQ2" i="35"/>
  <c r="CR2" i="35"/>
  <c r="CS2" i="35"/>
  <c r="CT2" i="35"/>
  <c r="CU2" i="35"/>
  <c r="CV2" i="35"/>
  <c r="CW2" i="35"/>
  <c r="CX2" i="35"/>
  <c r="CY2" i="35"/>
  <c r="CZ2" i="35"/>
  <c r="DB2" i="35"/>
  <c r="DC2" i="35"/>
  <c r="DD2" i="35"/>
  <c r="DE2" i="35"/>
  <c r="DF2" i="35"/>
  <c r="DG2" i="35"/>
  <c r="DH2" i="35"/>
  <c r="DI2" i="35"/>
  <c r="DJ2" i="35"/>
  <c r="DK2" i="35"/>
  <c r="DM2" i="35"/>
  <c r="DN2" i="35"/>
  <c r="DO2" i="35"/>
  <c r="DP2" i="35"/>
  <c r="DQ2" i="35"/>
  <c r="DR2" i="35"/>
  <c r="DS2" i="35"/>
  <c r="DT2" i="35"/>
  <c r="DU2" i="35"/>
  <c r="DV2" i="35"/>
  <c r="DX2" i="35"/>
  <c r="DY2" i="35"/>
  <c r="DZ2" i="35"/>
  <c r="EA2" i="35"/>
  <c r="EB2" i="35"/>
  <c r="EC2" i="35"/>
  <c r="ED2" i="35"/>
  <c r="EE2" i="35"/>
  <c r="EF2" i="35"/>
  <c r="EG2" i="35"/>
  <c r="EI2" i="35"/>
  <c r="EJ2" i="35"/>
  <c r="EK2" i="35"/>
  <c r="EL2" i="35"/>
  <c r="EM2" i="35"/>
  <c r="EN2" i="35"/>
  <c r="EO2" i="35"/>
  <c r="EP2" i="35"/>
  <c r="EQ2" i="35"/>
  <c r="ER2" i="35"/>
  <c r="ET2" i="35"/>
  <c r="EU2" i="35"/>
  <c r="EV2" i="35"/>
  <c r="EW2" i="35"/>
  <c r="EX2" i="35"/>
  <c r="EY2" i="35"/>
  <c r="EZ2" i="35"/>
  <c r="FA2" i="35"/>
  <c r="FB2" i="35"/>
  <c r="FC2" i="35"/>
  <c r="FE2" i="35"/>
  <c r="FF2" i="35"/>
  <c r="FG2" i="35"/>
  <c r="FH2" i="35"/>
  <c r="FI2" i="35"/>
  <c r="FJ2" i="35"/>
  <c r="FK2" i="35"/>
  <c r="FL2" i="35"/>
  <c r="FM2" i="35"/>
  <c r="FN2" i="35"/>
  <c r="FP2" i="35"/>
  <c r="FQ2" i="35"/>
  <c r="FR2" i="35"/>
  <c r="FS2" i="35"/>
  <c r="FT2" i="35"/>
  <c r="FU2" i="35"/>
  <c r="FV2" i="35"/>
  <c r="FW2" i="35"/>
  <c r="FX2" i="35"/>
  <c r="FY2" i="35"/>
  <c r="GA2" i="35"/>
  <c r="GB2" i="35"/>
  <c r="GC2" i="35"/>
  <c r="GD2" i="35"/>
  <c r="GE2" i="35"/>
  <c r="GF2" i="35"/>
  <c r="GG2" i="35"/>
  <c r="GH2" i="35"/>
  <c r="GI2" i="35"/>
  <c r="GJ2" i="35"/>
  <c r="GL2" i="35"/>
  <c r="GM2" i="35"/>
  <c r="GN2" i="35"/>
  <c r="GO2" i="35"/>
  <c r="GP2" i="35"/>
  <c r="GQ2" i="35"/>
  <c r="GR2" i="35"/>
  <c r="GS2" i="35"/>
  <c r="GT2" i="35"/>
  <c r="GU2" i="35"/>
  <c r="GW2" i="35"/>
  <c r="GX2" i="35"/>
  <c r="GY2" i="35"/>
  <c r="GZ2" i="35"/>
  <c r="HA2" i="35"/>
  <c r="HB2" i="35"/>
  <c r="HC2" i="35"/>
  <c r="HD2" i="35"/>
  <c r="HE2" i="35"/>
  <c r="HF2" i="35"/>
  <c r="HH2" i="35"/>
  <c r="HI2" i="35"/>
  <c r="HJ2" i="35"/>
  <c r="HK2" i="35"/>
  <c r="HL2" i="35"/>
  <c r="HM2" i="35"/>
  <c r="HN2" i="35"/>
  <c r="HO2" i="35"/>
  <c r="HP2" i="35"/>
  <c r="HQ2" i="35"/>
  <c r="HS2" i="35"/>
  <c r="HT2" i="35"/>
  <c r="HU2" i="35"/>
  <c r="HV2" i="35"/>
  <c r="HW2" i="35"/>
  <c r="HX2" i="35"/>
  <c r="HY2" i="35"/>
  <c r="HZ2" i="35"/>
  <c r="IA2" i="35"/>
  <c r="IB2" i="35"/>
  <c r="ID2" i="35"/>
  <c r="IE2" i="35"/>
  <c r="IF2" i="35"/>
  <c r="IG2" i="35"/>
  <c r="IH2" i="35"/>
  <c r="II2" i="35"/>
  <c r="IJ2" i="35"/>
  <c r="IK2" i="35"/>
  <c r="IL2" i="35"/>
  <c r="IM2" i="35"/>
  <c r="IO2" i="35"/>
  <c r="IP2" i="35"/>
  <c r="IQ2" i="35"/>
  <c r="IR2" i="35"/>
  <c r="IS2" i="35"/>
  <c r="IT2" i="35"/>
  <c r="IU2" i="35"/>
  <c r="IV2" i="35"/>
  <c r="IW2" i="35"/>
  <c r="IX2" i="35"/>
  <c r="IZ2" i="35"/>
  <c r="JA2" i="35"/>
  <c r="JB2" i="35"/>
  <c r="JC2" i="35"/>
  <c r="JD2" i="35"/>
  <c r="JE2" i="35"/>
  <c r="JF2" i="35"/>
  <c r="JG2" i="35"/>
  <c r="JH2" i="35"/>
  <c r="JI2" i="35"/>
  <c r="JK2" i="35"/>
  <c r="JL2" i="35"/>
  <c r="JM2" i="35"/>
  <c r="JN2" i="35"/>
  <c r="JO2" i="35"/>
  <c r="L11" i="35"/>
  <c r="M11" i="35"/>
  <c r="N11" i="35"/>
  <c r="O11" i="35"/>
  <c r="P11" i="35"/>
  <c r="R11" i="35"/>
  <c r="S11" i="35"/>
  <c r="T11" i="35"/>
  <c r="U11" i="35"/>
  <c r="V11" i="35"/>
  <c r="N17" i="35"/>
  <c r="L18" i="35"/>
  <c r="N18" i="35"/>
  <c r="P18" i="35"/>
  <c r="T17" i="35"/>
  <c r="R18" i="35"/>
  <c r="T18" i="35"/>
  <c r="V18" i="35"/>
  <c r="N8" i="35"/>
  <c r="L1" i="35"/>
  <c r="N1" i="35"/>
  <c r="P1" i="35"/>
  <c r="T8" i="35"/>
  <c r="R1" i="35"/>
  <c r="T1" i="35"/>
  <c r="V1" i="35"/>
  <c r="L2" i="35"/>
  <c r="M2" i="35"/>
  <c r="N2" i="35"/>
  <c r="O2" i="35"/>
  <c r="P2" i="35"/>
  <c r="R2" i="35"/>
  <c r="S2" i="35"/>
  <c r="T2" i="35"/>
  <c r="U2" i="35"/>
  <c r="V2" i="35"/>
  <c r="L9" i="35"/>
  <c r="N9" i="35"/>
  <c r="P9" i="35"/>
  <c r="R9" i="35"/>
  <c r="T9" i="35"/>
  <c r="V9" i="35"/>
  <c r="L10" i="35"/>
  <c r="N10" i="35"/>
  <c r="P10" i="35"/>
  <c r="R10" i="35"/>
  <c r="T10" i="35"/>
  <c r="V10" i="35"/>
  <c r="K11" i="35"/>
  <c r="J11" i="35"/>
  <c r="I11" i="35"/>
  <c r="H11" i="35"/>
  <c r="G11" i="35"/>
  <c r="E11" i="35"/>
  <c r="D11" i="35"/>
  <c r="C11" i="35"/>
  <c r="B11" i="35"/>
  <c r="A11" i="35"/>
  <c r="K2" i="35"/>
  <c r="J2" i="35"/>
  <c r="I2" i="35"/>
  <c r="H2" i="35"/>
  <c r="G2" i="35"/>
  <c r="E2" i="35"/>
  <c r="D2" i="35"/>
  <c r="C2" i="35"/>
  <c r="A2" i="35"/>
  <c r="B2" i="35"/>
  <c r="M2" i="37"/>
  <c r="R2" i="37"/>
  <c r="W2" i="37"/>
  <c r="AB2" i="37"/>
  <c r="AG2" i="37"/>
  <c r="AL2" i="37"/>
  <c r="AQ2" i="37"/>
  <c r="AV2" i="37"/>
  <c r="BA2" i="37"/>
  <c r="BF2" i="37"/>
  <c r="BK2" i="37"/>
  <c r="BP2" i="37"/>
  <c r="BU2" i="37"/>
  <c r="BZ2" i="37"/>
  <c r="CE2" i="37"/>
  <c r="CJ2" i="37"/>
  <c r="CO2" i="37"/>
  <c r="CT2" i="37"/>
  <c r="CY2" i="37"/>
  <c r="DD2" i="37"/>
  <c r="DI2" i="37"/>
  <c r="DN2" i="37"/>
  <c r="DS2" i="37"/>
  <c r="DX2" i="37"/>
  <c r="EC2" i="37"/>
  <c r="EH2" i="37"/>
  <c r="EM2" i="37"/>
  <c r="ER2" i="37"/>
  <c r="EW2" i="37"/>
  <c r="FB2" i="37"/>
  <c r="FG2" i="37"/>
  <c r="FL2" i="37"/>
  <c r="FQ2" i="37"/>
  <c r="FV2" i="37"/>
  <c r="GA2" i="37"/>
  <c r="GF2" i="37"/>
  <c r="GK2" i="37"/>
  <c r="GP2" i="37"/>
  <c r="GU2" i="37"/>
  <c r="GZ2" i="37"/>
  <c r="HE2" i="37"/>
  <c r="HJ2" i="37"/>
  <c r="HO2" i="37"/>
  <c r="HT2" i="37"/>
  <c r="HY2" i="37"/>
  <c r="ID2" i="37"/>
  <c r="II2" i="37"/>
  <c r="IN2" i="37"/>
  <c r="IS2" i="37"/>
  <c r="IX2" i="37"/>
  <c r="JC2" i="37"/>
  <c r="JH2" i="37"/>
  <c r="JM2" i="37"/>
  <c r="JR2" i="37"/>
  <c r="JW2" i="37"/>
  <c r="KB2" i="37"/>
  <c r="KG2" i="37"/>
  <c r="KL2" i="37"/>
  <c r="KQ2" i="37"/>
  <c r="KV2" i="37"/>
  <c r="LA2" i="37"/>
  <c r="LF2" i="37"/>
  <c r="LK2" i="37"/>
  <c r="LP2" i="37"/>
  <c r="LU2" i="37"/>
  <c r="LZ2" i="37"/>
  <c r="ME2" i="37"/>
  <c r="MJ2" i="37"/>
  <c r="MO2" i="37"/>
  <c r="MT2" i="37"/>
  <c r="MY2" i="37"/>
  <c r="ND2" i="37"/>
  <c r="NI2" i="37"/>
  <c r="NN2" i="37"/>
  <c r="NS2" i="37"/>
  <c r="NX2" i="37"/>
  <c r="OC2" i="37"/>
  <c r="OH2" i="37"/>
  <c r="OM2" i="37"/>
  <c r="OR2" i="37"/>
  <c r="OW2" i="37"/>
  <c r="PB2" i="37"/>
  <c r="PG2" i="37"/>
  <c r="PL2" i="37"/>
  <c r="PQ2" i="37"/>
  <c r="PV2" i="37"/>
  <c r="QA2" i="37"/>
  <c r="QF2" i="37"/>
  <c r="QK2" i="37"/>
  <c r="QP2" i="37"/>
  <c r="QU2" i="37"/>
  <c r="QZ2" i="37"/>
  <c r="RE2" i="37"/>
  <c r="RJ2" i="37"/>
  <c r="RO2" i="37"/>
  <c r="RT2" i="37"/>
  <c r="RY2" i="37"/>
  <c r="SD2" i="37"/>
  <c r="K1" i="37"/>
  <c r="O1" i="37"/>
  <c r="P1" i="37"/>
  <c r="T1" i="37"/>
  <c r="U1" i="37"/>
  <c r="Y1" i="37"/>
  <c r="Z1" i="37"/>
  <c r="AD1" i="37"/>
  <c r="AE1" i="37"/>
  <c r="AI1" i="37"/>
  <c r="AJ1" i="37"/>
  <c r="AN1" i="37"/>
  <c r="AO1" i="37"/>
  <c r="AS1" i="37"/>
  <c r="AT1" i="37"/>
  <c r="AX1" i="37"/>
  <c r="AY1" i="37"/>
  <c r="BC1" i="37"/>
  <c r="BD1" i="37"/>
  <c r="BH1" i="37"/>
  <c r="BI1" i="37"/>
  <c r="BM1" i="37"/>
  <c r="BN1" i="37"/>
  <c r="BR1" i="37"/>
  <c r="BS1" i="37"/>
  <c r="BW1" i="37"/>
  <c r="BX1" i="37"/>
  <c r="CB1" i="37"/>
  <c r="CC1" i="37"/>
  <c r="CG1" i="37"/>
  <c r="CH1" i="37"/>
  <c r="CL1" i="37"/>
  <c r="CM1" i="37"/>
  <c r="CQ1" i="37"/>
  <c r="CR1" i="37"/>
  <c r="CV1" i="37"/>
  <c r="CW1" i="37"/>
  <c r="DA1" i="37"/>
  <c r="DB1" i="37"/>
  <c r="DF1" i="37"/>
  <c r="DG1" i="37"/>
  <c r="DK1" i="37"/>
  <c r="DL1" i="37"/>
  <c r="DP1" i="37"/>
  <c r="DQ1" i="37"/>
  <c r="DU1" i="37"/>
  <c r="DV1" i="37"/>
  <c r="DZ1" i="37"/>
  <c r="EA1" i="37"/>
  <c r="EE1" i="37"/>
  <c r="EF1" i="37"/>
  <c r="EJ1" i="37"/>
  <c r="EK1" i="37"/>
  <c r="EO1" i="37"/>
  <c r="EP1" i="37"/>
  <c r="ET1" i="37"/>
  <c r="EU1" i="37"/>
  <c r="EY1" i="37"/>
  <c r="EZ1" i="37"/>
  <c r="FD1" i="37"/>
  <c r="FE1" i="37"/>
  <c r="FI1" i="37"/>
  <c r="FJ1" i="37"/>
  <c r="FN1" i="37"/>
  <c r="FO1" i="37"/>
  <c r="FS1" i="37"/>
  <c r="FT1" i="37"/>
  <c r="FX1" i="37"/>
  <c r="FY1" i="37"/>
  <c r="GC1" i="37"/>
  <c r="GD1" i="37"/>
  <c r="GH1" i="37"/>
  <c r="GI1" i="37"/>
  <c r="GM1" i="37"/>
  <c r="GN1" i="37"/>
  <c r="GR1" i="37"/>
  <c r="GS1" i="37"/>
  <c r="GW1" i="37"/>
  <c r="GX1" i="37"/>
  <c r="HB1" i="37"/>
  <c r="HC1" i="37"/>
  <c r="HG1" i="37"/>
  <c r="HH1" i="37"/>
  <c r="HL1" i="37"/>
  <c r="HM1" i="37"/>
  <c r="HQ1" i="37"/>
  <c r="HR1" i="37"/>
  <c r="HV1" i="37"/>
  <c r="HW1" i="37"/>
  <c r="IA1" i="37"/>
  <c r="IB1" i="37"/>
  <c r="IF1" i="37"/>
  <c r="IG1" i="37"/>
  <c r="IK1" i="37"/>
  <c r="IL1" i="37"/>
  <c r="IP1" i="37"/>
  <c r="IQ1" i="37"/>
  <c r="IU1" i="37"/>
  <c r="IV1" i="37"/>
  <c r="IZ1" i="37"/>
  <c r="JA1" i="37"/>
  <c r="JE1" i="37"/>
  <c r="JF1" i="37"/>
  <c r="JJ1" i="37"/>
  <c r="JK1" i="37"/>
  <c r="JO1" i="37"/>
  <c r="JP1" i="37"/>
  <c r="JT1" i="37"/>
  <c r="JU1" i="37"/>
  <c r="JY1" i="37"/>
  <c r="JZ1" i="37"/>
  <c r="KD1" i="37"/>
  <c r="KE1" i="37"/>
  <c r="KI1" i="37"/>
  <c r="KJ1" i="37"/>
  <c r="KN1" i="37"/>
  <c r="KO1" i="37"/>
  <c r="KS1" i="37"/>
  <c r="KT1" i="37"/>
  <c r="KX1" i="37"/>
  <c r="KY1" i="37"/>
  <c r="LC1" i="37"/>
  <c r="LD1" i="37"/>
  <c r="LH1" i="37"/>
  <c r="LI1" i="37"/>
  <c r="LM1" i="37"/>
  <c r="LN1" i="37"/>
  <c r="LR1" i="37"/>
  <c r="LS1" i="37"/>
  <c r="LW1" i="37"/>
  <c r="LX1" i="37"/>
  <c r="MB1" i="37"/>
  <c r="MC1" i="37"/>
  <c r="MG1" i="37"/>
  <c r="MH1" i="37"/>
  <c r="ML1" i="37"/>
  <c r="MM1" i="37"/>
  <c r="MQ1" i="37"/>
  <c r="MR1" i="37"/>
  <c r="MV1" i="37"/>
  <c r="MW1" i="37"/>
  <c r="NA1" i="37"/>
  <c r="NB1" i="37"/>
  <c r="NF1" i="37"/>
  <c r="NG1" i="37"/>
  <c r="NK1" i="37"/>
  <c r="NL1" i="37"/>
  <c r="NP1" i="37"/>
  <c r="NQ1" i="37"/>
  <c r="NU1" i="37"/>
  <c r="NV1" i="37"/>
  <c r="NZ1" i="37"/>
  <c r="OA1" i="37"/>
  <c r="OE1" i="37"/>
  <c r="OF1" i="37"/>
  <c r="OJ1" i="37"/>
  <c r="OK1" i="37"/>
  <c r="OO1" i="37"/>
  <c r="OP1" i="37"/>
  <c r="OT1" i="37"/>
  <c r="OU1" i="37"/>
  <c r="OY1" i="37"/>
  <c r="OZ1" i="37"/>
  <c r="PD1" i="37"/>
  <c r="PE1" i="37"/>
  <c r="PI1" i="37"/>
  <c r="PJ1" i="37"/>
  <c r="PN1" i="37"/>
  <c r="PO1" i="37"/>
  <c r="PS1" i="37"/>
  <c r="PT1" i="37"/>
  <c r="PX1" i="37"/>
  <c r="PY1" i="37"/>
  <c r="QC1" i="37"/>
  <c r="QD1" i="37"/>
  <c r="QH1" i="37"/>
  <c r="QI1" i="37"/>
  <c r="QM1" i="37"/>
  <c r="QN1" i="37"/>
  <c r="QR1" i="37"/>
  <c r="QS1" i="37"/>
  <c r="QW1" i="37"/>
  <c r="QX1" i="37"/>
  <c r="RB1" i="37"/>
  <c r="RC1" i="37"/>
  <c r="RG1" i="37"/>
  <c r="RH1" i="37"/>
  <c r="RL1" i="37"/>
  <c r="RM1" i="37"/>
  <c r="RQ1" i="37"/>
  <c r="RR1" i="37"/>
  <c r="RV1" i="37"/>
  <c r="RW1" i="37"/>
  <c r="SA1" i="37"/>
  <c r="SB1" i="37"/>
  <c r="SF1" i="37"/>
  <c r="M3" i="37"/>
  <c r="R3" i="37"/>
  <c r="W3" i="37"/>
  <c r="AB3" i="37"/>
  <c r="AG3" i="37"/>
  <c r="AL3" i="37"/>
  <c r="AQ3" i="37"/>
  <c r="AV3" i="37"/>
  <c r="BA3" i="37"/>
  <c r="BF3" i="37"/>
  <c r="BK3" i="37"/>
  <c r="BP3" i="37"/>
  <c r="BU3" i="37"/>
  <c r="BZ3" i="37"/>
  <c r="CE3" i="37"/>
  <c r="CJ3" i="37"/>
  <c r="CO3" i="37"/>
  <c r="CT3" i="37"/>
  <c r="CY3" i="37"/>
  <c r="DD3" i="37"/>
  <c r="DI3" i="37"/>
  <c r="DN3" i="37"/>
  <c r="DS3" i="37"/>
  <c r="DX3" i="37"/>
  <c r="EC3" i="37"/>
  <c r="EH3" i="37"/>
  <c r="EM3" i="37"/>
  <c r="ER3" i="37"/>
  <c r="EW3" i="37"/>
  <c r="FB3" i="37"/>
  <c r="FG3" i="37"/>
  <c r="FL3" i="37"/>
  <c r="FQ3" i="37"/>
  <c r="FV3" i="37"/>
  <c r="GA3" i="37"/>
  <c r="GF3" i="37"/>
  <c r="GK3" i="37"/>
  <c r="GP3" i="37"/>
  <c r="GU3" i="37"/>
  <c r="GZ3" i="37"/>
  <c r="HE3" i="37"/>
  <c r="HJ3" i="37"/>
  <c r="HO3" i="37"/>
  <c r="HT3" i="37"/>
  <c r="HY3" i="37"/>
  <c r="ID3" i="37"/>
  <c r="II3" i="37"/>
  <c r="IN3" i="37"/>
  <c r="IS3" i="37"/>
  <c r="IX3" i="37"/>
  <c r="JC3" i="37"/>
  <c r="JH3" i="37"/>
  <c r="JM3" i="37"/>
  <c r="JR3" i="37"/>
  <c r="JW3" i="37"/>
  <c r="KB3" i="37"/>
  <c r="KG3" i="37"/>
  <c r="KL3" i="37"/>
  <c r="KQ3" i="37"/>
  <c r="KV3" i="37"/>
  <c r="LA3" i="37"/>
  <c r="LF3" i="37"/>
  <c r="LK3" i="37"/>
  <c r="LP3" i="37"/>
  <c r="LU3" i="37"/>
  <c r="LZ3" i="37"/>
  <c r="ME3" i="37"/>
  <c r="MJ3" i="37"/>
  <c r="MO3" i="37"/>
  <c r="MT3" i="37"/>
  <c r="MY3" i="37"/>
  <c r="ND3" i="37"/>
  <c r="NI3" i="37"/>
  <c r="NN3" i="37"/>
  <c r="NS3" i="37"/>
  <c r="NX3" i="37"/>
  <c r="OC3" i="37"/>
  <c r="OH3" i="37"/>
  <c r="OM3" i="37"/>
  <c r="OR3" i="37"/>
  <c r="OW3" i="37"/>
  <c r="PB3" i="37"/>
  <c r="PG3" i="37"/>
  <c r="PL3" i="37"/>
  <c r="PQ3" i="37"/>
  <c r="PV3" i="37"/>
  <c r="QA3" i="37"/>
  <c r="QF3" i="37"/>
  <c r="QK3" i="37"/>
  <c r="QP3" i="37"/>
  <c r="QU3" i="37"/>
  <c r="QZ3" i="37"/>
  <c r="RE3" i="37"/>
  <c r="RJ3" i="37"/>
  <c r="RO3" i="37"/>
  <c r="RT3" i="37"/>
  <c r="RY3" i="37"/>
  <c r="SD3" i="37"/>
  <c r="K4" i="37"/>
  <c r="L4" i="37"/>
  <c r="M4" i="37"/>
  <c r="N4" i="37"/>
  <c r="O4" i="37"/>
  <c r="P4" i="37"/>
  <c r="Q4" i="37"/>
  <c r="R4" i="37"/>
  <c r="S4" i="37"/>
  <c r="T4" i="37"/>
  <c r="U4" i="37"/>
  <c r="V4" i="37"/>
  <c r="W4" i="37"/>
  <c r="X4" i="37"/>
  <c r="Y4" i="37"/>
  <c r="Z4" i="37"/>
  <c r="AA4" i="37"/>
  <c r="AB4" i="37"/>
  <c r="AC4" i="37"/>
  <c r="AD4" i="37"/>
  <c r="AE4" i="37"/>
  <c r="AF4" i="37"/>
  <c r="AG4" i="37"/>
  <c r="AH4" i="37"/>
  <c r="AI4" i="37"/>
  <c r="AJ4" i="37"/>
  <c r="AK4" i="37"/>
  <c r="AL4" i="37"/>
  <c r="AM4" i="37"/>
  <c r="AN4" i="37"/>
  <c r="AO4" i="37"/>
  <c r="AP4" i="37"/>
  <c r="AQ4" i="37"/>
  <c r="AR4" i="37"/>
  <c r="AS4" i="37"/>
  <c r="AT4" i="37"/>
  <c r="AU4" i="37"/>
  <c r="AV4" i="37"/>
  <c r="AW4" i="37"/>
  <c r="AX4" i="37"/>
  <c r="AY4" i="37"/>
  <c r="AZ4" i="37"/>
  <c r="BA4" i="37"/>
  <c r="BB4" i="37"/>
  <c r="BC4" i="37"/>
  <c r="BD4" i="37"/>
  <c r="BE4" i="37"/>
  <c r="BF4" i="37"/>
  <c r="BG4" i="37"/>
  <c r="BH4" i="37"/>
  <c r="BI4" i="37"/>
  <c r="BJ4" i="37"/>
  <c r="BK4" i="37"/>
  <c r="BL4" i="37"/>
  <c r="BM4" i="37"/>
  <c r="BN4" i="37"/>
  <c r="BO4" i="37"/>
  <c r="BP4" i="37"/>
  <c r="BQ4" i="37"/>
  <c r="BR4" i="37"/>
  <c r="BS4" i="37"/>
  <c r="BT4" i="37"/>
  <c r="BU4" i="37"/>
  <c r="BV4" i="37"/>
  <c r="BW4" i="37"/>
  <c r="BX4" i="37"/>
  <c r="BY4" i="37"/>
  <c r="BZ4" i="37"/>
  <c r="CA4" i="37"/>
  <c r="CB4" i="37"/>
  <c r="CC4" i="37"/>
  <c r="CD4" i="37"/>
  <c r="CE4" i="37"/>
  <c r="CF4" i="37"/>
  <c r="CG4" i="37"/>
  <c r="CH4" i="37"/>
  <c r="CI4" i="37"/>
  <c r="CJ4" i="37"/>
  <c r="CK4" i="37"/>
  <c r="CL4" i="37"/>
  <c r="CM4" i="37"/>
  <c r="CN4" i="37"/>
  <c r="CO4" i="37"/>
  <c r="CP4" i="37"/>
  <c r="CQ4" i="37"/>
  <c r="CR4" i="37"/>
  <c r="CS4" i="37"/>
  <c r="CT4" i="37"/>
  <c r="CU4" i="37"/>
  <c r="CV4" i="37"/>
  <c r="CW4" i="37"/>
  <c r="CX4" i="37"/>
  <c r="CY4" i="37"/>
  <c r="CZ4" i="37"/>
  <c r="DA4" i="37"/>
  <c r="DB4" i="37"/>
  <c r="DC4" i="37"/>
  <c r="DD4" i="37"/>
  <c r="DE4" i="37"/>
  <c r="DF4" i="37"/>
  <c r="DG4" i="37"/>
  <c r="DH4" i="37"/>
  <c r="DI4" i="37"/>
  <c r="DJ4" i="37"/>
  <c r="DK4" i="37"/>
  <c r="DL4" i="37"/>
  <c r="DM4" i="37"/>
  <c r="DN4" i="37"/>
  <c r="DO4" i="37"/>
  <c r="DP4" i="37"/>
  <c r="DQ4" i="37"/>
  <c r="DR4" i="37"/>
  <c r="DS4" i="37"/>
  <c r="DT4" i="37"/>
  <c r="DU4" i="37"/>
  <c r="DV4" i="37"/>
  <c r="DW4" i="37"/>
  <c r="DX4" i="37"/>
  <c r="DY4" i="37"/>
  <c r="DZ4" i="37"/>
  <c r="EA4" i="37"/>
  <c r="EB4" i="37"/>
  <c r="EC4" i="37"/>
  <c r="ED4" i="37"/>
  <c r="EE4" i="37"/>
  <c r="EF4" i="37"/>
  <c r="EG4" i="37"/>
  <c r="EH4" i="37"/>
  <c r="EI4" i="37"/>
  <c r="EJ4" i="37"/>
  <c r="EK4" i="37"/>
  <c r="EL4" i="37"/>
  <c r="EM4" i="37"/>
  <c r="EN4" i="37"/>
  <c r="EO4" i="37"/>
  <c r="EP4" i="37"/>
  <c r="EQ4" i="37"/>
  <c r="ER4" i="37"/>
  <c r="ES4" i="37"/>
  <c r="ET4" i="37"/>
  <c r="EU4" i="37"/>
  <c r="EV4" i="37"/>
  <c r="EW4" i="37"/>
  <c r="EX4" i="37"/>
  <c r="EY4" i="37"/>
  <c r="EZ4" i="37"/>
  <c r="FA4" i="37"/>
  <c r="FB4" i="37"/>
  <c r="FC4" i="37"/>
  <c r="FD4" i="37"/>
  <c r="FE4" i="37"/>
  <c r="FF4" i="37"/>
  <c r="FG4" i="37"/>
  <c r="FH4" i="37"/>
  <c r="FI4" i="37"/>
  <c r="FJ4" i="37"/>
  <c r="FK4" i="37"/>
  <c r="FL4" i="37"/>
  <c r="FM4" i="37"/>
  <c r="FN4" i="37"/>
  <c r="FO4" i="37"/>
  <c r="FP4" i="37"/>
  <c r="FQ4" i="37"/>
  <c r="FR4" i="37"/>
  <c r="FS4" i="37"/>
  <c r="FT4" i="37"/>
  <c r="FU4" i="37"/>
  <c r="FV4" i="37"/>
  <c r="FW4" i="37"/>
  <c r="FX4" i="37"/>
  <c r="FY4" i="37"/>
  <c r="FZ4" i="37"/>
  <c r="GA4" i="37"/>
  <c r="GB4" i="37"/>
  <c r="GC4" i="37"/>
  <c r="GD4" i="37"/>
  <c r="GE4" i="37"/>
  <c r="GF4" i="37"/>
  <c r="GG4" i="37"/>
  <c r="GH4" i="37"/>
  <c r="GI4" i="37"/>
  <c r="GJ4" i="37"/>
  <c r="GK4" i="37"/>
  <c r="GL4" i="37"/>
  <c r="GM4" i="37"/>
  <c r="GN4" i="37"/>
  <c r="GO4" i="37"/>
  <c r="GP4" i="37"/>
  <c r="GQ4" i="37"/>
  <c r="GR4" i="37"/>
  <c r="GS4" i="37"/>
  <c r="GT4" i="37"/>
  <c r="GU4" i="37"/>
  <c r="GV4" i="37"/>
  <c r="GW4" i="37"/>
  <c r="GX4" i="37"/>
  <c r="GY4" i="37"/>
  <c r="GZ4" i="37"/>
  <c r="HA4" i="37"/>
  <c r="HB4" i="37"/>
  <c r="HC4" i="37"/>
  <c r="HD4" i="37"/>
  <c r="HE4" i="37"/>
  <c r="HF4" i="37"/>
  <c r="HG4" i="37"/>
  <c r="HH4" i="37"/>
  <c r="HI4" i="37"/>
  <c r="HJ4" i="37"/>
  <c r="HK4" i="37"/>
  <c r="HL4" i="37"/>
  <c r="HM4" i="37"/>
  <c r="HN4" i="37"/>
  <c r="HO4" i="37"/>
  <c r="HP4" i="37"/>
  <c r="HQ4" i="37"/>
  <c r="HR4" i="37"/>
  <c r="HS4" i="37"/>
  <c r="HT4" i="37"/>
  <c r="HU4" i="37"/>
  <c r="HV4" i="37"/>
  <c r="HW4" i="37"/>
  <c r="HX4" i="37"/>
  <c r="HY4" i="37"/>
  <c r="HZ4" i="37"/>
  <c r="IA4" i="37"/>
  <c r="IB4" i="37"/>
  <c r="IC4" i="37"/>
  <c r="ID4" i="37"/>
  <c r="IE4" i="37"/>
  <c r="IF4" i="37"/>
  <c r="IG4" i="37"/>
  <c r="IH4" i="37"/>
  <c r="II4" i="37"/>
  <c r="IJ4" i="37"/>
  <c r="IK4" i="37"/>
  <c r="IL4" i="37"/>
  <c r="IM4" i="37"/>
  <c r="IN4" i="37"/>
  <c r="IO4" i="37"/>
  <c r="IP4" i="37"/>
  <c r="IQ4" i="37"/>
  <c r="IR4" i="37"/>
  <c r="IS4" i="37"/>
  <c r="IT4" i="37"/>
  <c r="IU4" i="37"/>
  <c r="IV4" i="37"/>
  <c r="IW4" i="37"/>
  <c r="IX4" i="37"/>
  <c r="IY4" i="37"/>
  <c r="IZ4" i="37"/>
  <c r="JA4" i="37"/>
  <c r="JB4" i="37"/>
  <c r="JC4" i="37"/>
  <c r="JD4" i="37"/>
  <c r="JE4" i="37"/>
  <c r="JF4" i="37"/>
  <c r="JG4" i="37"/>
  <c r="JH4" i="37"/>
  <c r="JI4" i="37"/>
  <c r="JJ4" i="37"/>
  <c r="JK4" i="37"/>
  <c r="JL4" i="37"/>
  <c r="JM4" i="37"/>
  <c r="JN4" i="37"/>
  <c r="JO4" i="37"/>
  <c r="JP4" i="37"/>
  <c r="JQ4" i="37"/>
  <c r="JR4" i="37"/>
  <c r="JS4" i="37"/>
  <c r="JT4" i="37"/>
  <c r="JU4" i="37"/>
  <c r="JV4" i="37"/>
  <c r="JW4" i="37"/>
  <c r="JX4" i="37"/>
  <c r="JY4" i="37"/>
  <c r="JZ4" i="37"/>
  <c r="KA4" i="37"/>
  <c r="KB4" i="37"/>
  <c r="KC4" i="37"/>
  <c r="KD4" i="37"/>
  <c r="KE4" i="37"/>
  <c r="KF4" i="37"/>
  <c r="KG4" i="37"/>
  <c r="KH4" i="37"/>
  <c r="KI4" i="37"/>
  <c r="KJ4" i="37"/>
  <c r="KK4" i="37"/>
  <c r="KL4" i="37"/>
  <c r="KM4" i="37"/>
  <c r="KN4" i="37"/>
  <c r="KO4" i="37"/>
  <c r="KP4" i="37"/>
  <c r="KQ4" i="37"/>
  <c r="KR4" i="37"/>
  <c r="KS4" i="37"/>
  <c r="KT4" i="37"/>
  <c r="KU4" i="37"/>
  <c r="KV4" i="37"/>
  <c r="KW4" i="37"/>
  <c r="KX4" i="37"/>
  <c r="KY4" i="37"/>
  <c r="KZ4" i="37"/>
  <c r="LA4" i="37"/>
  <c r="LB4" i="37"/>
  <c r="LC4" i="37"/>
  <c r="LD4" i="37"/>
  <c r="LE4" i="37"/>
  <c r="LF4" i="37"/>
  <c r="LG4" i="37"/>
  <c r="LH4" i="37"/>
  <c r="LI4" i="37"/>
  <c r="LJ4" i="37"/>
  <c r="LK4" i="37"/>
  <c r="LL4" i="37"/>
  <c r="LM4" i="37"/>
  <c r="LN4" i="37"/>
  <c r="LO4" i="37"/>
  <c r="LP4" i="37"/>
  <c r="LQ4" i="37"/>
  <c r="LR4" i="37"/>
  <c r="LS4" i="37"/>
  <c r="LT4" i="37"/>
  <c r="LU4" i="37"/>
  <c r="LV4" i="37"/>
  <c r="LW4" i="37"/>
  <c r="LX4" i="37"/>
  <c r="LY4" i="37"/>
  <c r="LZ4" i="37"/>
  <c r="MA4" i="37"/>
  <c r="MB4" i="37"/>
  <c r="MC4" i="37"/>
  <c r="MD4" i="37"/>
  <c r="ME4" i="37"/>
  <c r="MF4" i="37"/>
  <c r="MG4" i="37"/>
  <c r="MH4" i="37"/>
  <c r="MI4" i="37"/>
  <c r="MJ4" i="37"/>
  <c r="MK4" i="37"/>
  <c r="ML4" i="37"/>
  <c r="MM4" i="37"/>
  <c r="MN4" i="37"/>
  <c r="MO4" i="37"/>
  <c r="MP4" i="37"/>
  <c r="MQ4" i="37"/>
  <c r="MR4" i="37"/>
  <c r="MS4" i="37"/>
  <c r="MT4" i="37"/>
  <c r="MU4" i="37"/>
  <c r="MV4" i="37"/>
  <c r="MW4" i="37"/>
  <c r="MX4" i="37"/>
  <c r="MY4" i="37"/>
  <c r="MZ4" i="37"/>
  <c r="NA4" i="37"/>
  <c r="NB4" i="37"/>
  <c r="NC4" i="37"/>
  <c r="ND4" i="37"/>
  <c r="NE4" i="37"/>
  <c r="NF4" i="37"/>
  <c r="NG4" i="37"/>
  <c r="NH4" i="37"/>
  <c r="NI4" i="37"/>
  <c r="NJ4" i="37"/>
  <c r="NK4" i="37"/>
  <c r="NL4" i="37"/>
  <c r="NM4" i="37"/>
  <c r="NN4" i="37"/>
  <c r="NO4" i="37"/>
  <c r="NP4" i="37"/>
  <c r="NQ4" i="37"/>
  <c r="NR4" i="37"/>
  <c r="NS4" i="37"/>
  <c r="NT4" i="37"/>
  <c r="NU4" i="37"/>
  <c r="NV4" i="37"/>
  <c r="NW4" i="37"/>
  <c r="NX4" i="37"/>
  <c r="NY4" i="37"/>
  <c r="NZ4" i="37"/>
  <c r="OA4" i="37"/>
  <c r="OB4" i="37"/>
  <c r="OC4" i="37"/>
  <c r="OD4" i="37"/>
  <c r="OE4" i="37"/>
  <c r="OF4" i="37"/>
  <c r="OG4" i="37"/>
  <c r="OH4" i="37"/>
  <c r="OI4" i="37"/>
  <c r="OJ4" i="37"/>
  <c r="OK4" i="37"/>
  <c r="OL4" i="37"/>
  <c r="OM4" i="37"/>
  <c r="ON4" i="37"/>
  <c r="OO4" i="37"/>
  <c r="OP4" i="37"/>
  <c r="OQ4" i="37"/>
  <c r="OR4" i="37"/>
  <c r="OS4" i="37"/>
  <c r="OT4" i="37"/>
  <c r="OU4" i="37"/>
  <c r="OV4" i="37"/>
  <c r="OW4" i="37"/>
  <c r="OX4" i="37"/>
  <c r="OY4" i="37"/>
  <c r="OZ4" i="37"/>
  <c r="PA4" i="37"/>
  <c r="PB4" i="37"/>
  <c r="PC4" i="37"/>
  <c r="PD4" i="37"/>
  <c r="PE4" i="37"/>
  <c r="PF4" i="37"/>
  <c r="PG4" i="37"/>
  <c r="PH4" i="37"/>
  <c r="PI4" i="37"/>
  <c r="PJ4" i="37"/>
  <c r="PK4" i="37"/>
  <c r="PL4" i="37"/>
  <c r="PM4" i="37"/>
  <c r="PN4" i="37"/>
  <c r="PO4" i="37"/>
  <c r="PP4" i="37"/>
  <c r="PQ4" i="37"/>
  <c r="PR4" i="37"/>
  <c r="PS4" i="37"/>
  <c r="PT4" i="37"/>
  <c r="PU4" i="37"/>
  <c r="PV4" i="37"/>
  <c r="PW4" i="37"/>
  <c r="PX4" i="37"/>
  <c r="PY4" i="37"/>
  <c r="PZ4" i="37"/>
  <c r="QA4" i="37"/>
  <c r="QB4" i="37"/>
  <c r="QC4" i="37"/>
  <c r="QD4" i="37"/>
  <c r="QE4" i="37"/>
  <c r="QF4" i="37"/>
  <c r="QG4" i="37"/>
  <c r="QH4" i="37"/>
  <c r="QI4" i="37"/>
  <c r="QJ4" i="37"/>
  <c r="QK4" i="37"/>
  <c r="QL4" i="37"/>
  <c r="QM4" i="37"/>
  <c r="QN4" i="37"/>
  <c r="QO4" i="37"/>
  <c r="QP4" i="37"/>
  <c r="QQ4" i="37"/>
  <c r="QR4" i="37"/>
  <c r="QS4" i="37"/>
  <c r="QT4" i="37"/>
  <c r="QU4" i="37"/>
  <c r="QV4" i="37"/>
  <c r="QW4" i="37"/>
  <c r="QX4" i="37"/>
  <c r="QY4" i="37"/>
  <c r="QZ4" i="37"/>
  <c r="RA4" i="37"/>
  <c r="RB4" i="37"/>
  <c r="RC4" i="37"/>
  <c r="RD4" i="37"/>
  <c r="RE4" i="37"/>
  <c r="RF4" i="37"/>
  <c r="RG4" i="37"/>
  <c r="RH4" i="37"/>
  <c r="RI4" i="37"/>
  <c r="RJ4" i="37"/>
  <c r="RK4" i="37"/>
  <c r="RL4" i="37"/>
  <c r="RM4" i="37"/>
  <c r="RN4" i="37"/>
  <c r="RO4" i="37"/>
  <c r="RP4" i="37"/>
  <c r="RQ4" i="37"/>
  <c r="RR4" i="37"/>
  <c r="RS4" i="37"/>
  <c r="RT4" i="37"/>
  <c r="RU4" i="37"/>
  <c r="RV4" i="37"/>
  <c r="RW4" i="37"/>
  <c r="RX4" i="37"/>
  <c r="RY4" i="37"/>
  <c r="RZ4" i="37"/>
  <c r="SA4" i="37"/>
  <c r="SB4" i="37"/>
  <c r="SC4" i="37"/>
  <c r="SD4" i="37"/>
  <c r="SE4" i="37"/>
  <c r="SF4" i="37"/>
  <c r="H2" i="37"/>
  <c r="F1" i="37"/>
  <c r="J1" i="37"/>
  <c r="H3" i="37"/>
  <c r="F4" i="37"/>
  <c r="G4" i="37"/>
  <c r="H4" i="37"/>
  <c r="I4" i="37"/>
  <c r="J4" i="37"/>
  <c r="E4" i="37"/>
  <c r="D4" i="37"/>
  <c r="C4" i="37"/>
  <c r="B4" i="37"/>
  <c r="A4" i="37"/>
  <c r="Y2" i="36"/>
  <c r="AE2" i="36"/>
  <c r="AJ2" i="36"/>
  <c r="AP2" i="36"/>
  <c r="AU2" i="36"/>
  <c r="BA2" i="36"/>
  <c r="BF2" i="36"/>
  <c r="BL2" i="36"/>
  <c r="BQ2" i="36"/>
  <c r="BW2" i="36"/>
  <c r="CB2" i="36"/>
  <c r="CH2" i="36"/>
  <c r="CM2" i="36"/>
  <c r="CS2" i="36"/>
  <c r="CX2" i="36"/>
  <c r="DD2" i="36"/>
  <c r="DI2" i="36"/>
  <c r="DO2" i="36"/>
  <c r="DT2" i="36"/>
  <c r="DZ2" i="36"/>
  <c r="EE2" i="36"/>
  <c r="EK2" i="36"/>
  <c r="EP2" i="36"/>
  <c r="EV2" i="36"/>
  <c r="FA2" i="36"/>
  <c r="FG2" i="36"/>
  <c r="FL2" i="36"/>
  <c r="FR2" i="36"/>
  <c r="FW2" i="36"/>
  <c r="GC2" i="36"/>
  <c r="GH2" i="36"/>
  <c r="GN2" i="36"/>
  <c r="GS2" i="36"/>
  <c r="GY2" i="36"/>
  <c r="HD2" i="36"/>
  <c r="HJ2" i="36"/>
  <c r="HO2" i="36"/>
  <c r="HU2" i="36"/>
  <c r="HZ2" i="36"/>
  <c r="IF2" i="36"/>
  <c r="IK2" i="36"/>
  <c r="IQ2" i="36"/>
  <c r="IV2" i="36"/>
  <c r="JB2" i="36"/>
  <c r="JG2" i="36"/>
  <c r="JM2" i="36"/>
  <c r="JR2" i="36"/>
  <c r="JX2" i="36"/>
  <c r="KC2" i="36"/>
  <c r="KI2" i="36"/>
  <c r="KN2" i="36"/>
  <c r="KT2" i="36"/>
  <c r="KY2" i="36"/>
  <c r="LE2" i="36"/>
  <c r="LJ2" i="36"/>
  <c r="LP2" i="36"/>
  <c r="LU2" i="36"/>
  <c r="MA2" i="36"/>
  <c r="MF2" i="36"/>
  <c r="ML2" i="36"/>
  <c r="MQ2" i="36"/>
  <c r="MW2" i="36"/>
  <c r="NB2" i="36"/>
  <c r="NH2" i="36"/>
  <c r="NM2" i="36"/>
  <c r="NS2" i="36"/>
  <c r="NX2" i="36"/>
  <c r="OD2" i="36"/>
  <c r="OI2" i="36"/>
  <c r="OO2" i="36"/>
  <c r="OT2" i="36"/>
  <c r="OZ2" i="36"/>
  <c r="PE2" i="36"/>
  <c r="PK2" i="36"/>
  <c r="PP2" i="36"/>
  <c r="PV2" i="36"/>
  <c r="QA2" i="36"/>
  <c r="QG2" i="36"/>
  <c r="QL2" i="36"/>
  <c r="QR2" i="36"/>
  <c r="QW2" i="36"/>
  <c r="RC2" i="36"/>
  <c r="RH2" i="36"/>
  <c r="RN2" i="36"/>
  <c r="RS2" i="36"/>
  <c r="RY2" i="36"/>
  <c r="SD2" i="36"/>
  <c r="SJ2" i="36"/>
  <c r="SO2" i="36"/>
  <c r="SU2" i="36"/>
  <c r="SZ2" i="36"/>
  <c r="TF2" i="36"/>
  <c r="TK2" i="36"/>
  <c r="TQ2" i="36"/>
  <c r="TV2" i="36"/>
  <c r="UB2" i="36"/>
  <c r="W1" i="36"/>
  <c r="AA1" i="36"/>
  <c r="AC1" i="36"/>
  <c r="AG1" i="36"/>
  <c r="AH1" i="36"/>
  <c r="AL1" i="36"/>
  <c r="AN1" i="36"/>
  <c r="AR1" i="36"/>
  <c r="AS1" i="36"/>
  <c r="AW1" i="36"/>
  <c r="AY1" i="36"/>
  <c r="BC1" i="36"/>
  <c r="BD1" i="36"/>
  <c r="BH1" i="36"/>
  <c r="BJ1" i="36"/>
  <c r="BN1" i="36"/>
  <c r="BO1" i="36"/>
  <c r="BS1" i="36"/>
  <c r="BU1" i="36"/>
  <c r="BY1" i="36"/>
  <c r="BZ1" i="36"/>
  <c r="CD1" i="36"/>
  <c r="CF1" i="36"/>
  <c r="CJ1" i="36"/>
  <c r="CK1" i="36"/>
  <c r="CO1" i="36"/>
  <c r="CQ1" i="36"/>
  <c r="CU1" i="36"/>
  <c r="CV1" i="36"/>
  <c r="CZ1" i="36"/>
  <c r="DB1" i="36"/>
  <c r="DF1" i="36"/>
  <c r="DG1" i="36"/>
  <c r="DK1" i="36"/>
  <c r="DM1" i="36"/>
  <c r="DQ1" i="36"/>
  <c r="DR1" i="36"/>
  <c r="DV1" i="36"/>
  <c r="DX1" i="36"/>
  <c r="EB1" i="36"/>
  <c r="EC1" i="36"/>
  <c r="EG1" i="36"/>
  <c r="EI1" i="36"/>
  <c r="EM1" i="36"/>
  <c r="EN1" i="36"/>
  <c r="ER1" i="36"/>
  <c r="ET1" i="36"/>
  <c r="EX1" i="36"/>
  <c r="EY1" i="36"/>
  <c r="FC1" i="36"/>
  <c r="FE1" i="36"/>
  <c r="FI1" i="36"/>
  <c r="FJ1" i="36"/>
  <c r="FN1" i="36"/>
  <c r="FP1" i="36"/>
  <c r="FT1" i="36"/>
  <c r="FU1" i="36"/>
  <c r="FY1" i="36"/>
  <c r="GA1" i="36"/>
  <c r="GE1" i="36"/>
  <c r="GF1" i="36"/>
  <c r="GJ1" i="36"/>
  <c r="GL1" i="36"/>
  <c r="GP1" i="36"/>
  <c r="GQ1" i="36"/>
  <c r="GU1" i="36"/>
  <c r="GW1" i="36"/>
  <c r="HA1" i="36"/>
  <c r="HB1" i="36"/>
  <c r="HF1" i="36"/>
  <c r="HH1" i="36"/>
  <c r="HL1" i="36"/>
  <c r="HM1" i="36"/>
  <c r="HQ1" i="36"/>
  <c r="HS1" i="36"/>
  <c r="HW1" i="36"/>
  <c r="HX1" i="36"/>
  <c r="IB1" i="36"/>
  <c r="ID1" i="36"/>
  <c r="IH1" i="36"/>
  <c r="II1" i="36"/>
  <c r="IM1" i="36"/>
  <c r="IO1" i="36"/>
  <c r="IS1" i="36"/>
  <c r="IT1" i="36"/>
  <c r="IX1" i="36"/>
  <c r="IZ1" i="36"/>
  <c r="JD1" i="36"/>
  <c r="JE1" i="36"/>
  <c r="JI1" i="36"/>
  <c r="JK1" i="36"/>
  <c r="JO1" i="36"/>
  <c r="JP1" i="36"/>
  <c r="JT1" i="36"/>
  <c r="JV1" i="36"/>
  <c r="JZ1" i="36"/>
  <c r="KA1" i="36"/>
  <c r="KE1" i="36"/>
  <c r="KG1" i="36"/>
  <c r="KK1" i="36"/>
  <c r="KL1" i="36"/>
  <c r="KP1" i="36"/>
  <c r="KR1" i="36"/>
  <c r="KV1" i="36"/>
  <c r="KW1" i="36"/>
  <c r="LA1" i="36"/>
  <c r="LC1" i="36"/>
  <c r="LG1" i="36"/>
  <c r="LH1" i="36"/>
  <c r="LL1" i="36"/>
  <c r="LN1" i="36"/>
  <c r="LR1" i="36"/>
  <c r="LS1" i="36"/>
  <c r="LW1" i="36"/>
  <c r="LY1" i="36"/>
  <c r="MC1" i="36"/>
  <c r="MD1" i="36"/>
  <c r="MH1" i="36"/>
  <c r="MJ1" i="36"/>
  <c r="MN1" i="36"/>
  <c r="MO1" i="36"/>
  <c r="MS1" i="36"/>
  <c r="MU1" i="36"/>
  <c r="MY1" i="36"/>
  <c r="MZ1" i="36"/>
  <c r="ND1" i="36"/>
  <c r="NF1" i="36"/>
  <c r="NJ1" i="36"/>
  <c r="NK1" i="36"/>
  <c r="NO1" i="36"/>
  <c r="NQ1" i="36"/>
  <c r="NU1" i="36"/>
  <c r="NV1" i="36"/>
  <c r="NZ1" i="36"/>
  <c r="OB1" i="36"/>
  <c r="OF1" i="36"/>
  <c r="OG1" i="36"/>
  <c r="OK1" i="36"/>
  <c r="OM1" i="36"/>
  <c r="OQ1" i="36"/>
  <c r="OR1" i="36"/>
  <c r="OV1" i="36"/>
  <c r="OX1" i="36"/>
  <c r="PB1" i="36"/>
  <c r="PC1" i="36"/>
  <c r="PG1" i="36"/>
  <c r="PI1" i="36"/>
  <c r="PM1" i="36"/>
  <c r="PN1" i="36"/>
  <c r="PR1" i="36"/>
  <c r="PT1" i="36"/>
  <c r="PX1" i="36"/>
  <c r="PY1" i="36"/>
  <c r="QC1" i="36"/>
  <c r="QE1" i="36"/>
  <c r="QI1" i="36"/>
  <c r="QJ1" i="36"/>
  <c r="QN1" i="36"/>
  <c r="QP1" i="36"/>
  <c r="QT1" i="36"/>
  <c r="QU1" i="36"/>
  <c r="QY1" i="36"/>
  <c r="RA1" i="36"/>
  <c r="RE1" i="36"/>
  <c r="RF1" i="36"/>
  <c r="RJ1" i="36"/>
  <c r="RL1" i="36"/>
  <c r="RP1" i="36"/>
  <c r="RQ1" i="36"/>
  <c r="RU1" i="36"/>
  <c r="RW1" i="36"/>
  <c r="SA1" i="36"/>
  <c r="SB1" i="36"/>
  <c r="SF1" i="36"/>
  <c r="SH1" i="36"/>
  <c r="SL1" i="36"/>
  <c r="SM1" i="36"/>
  <c r="SQ1" i="36"/>
  <c r="SS1" i="36"/>
  <c r="SW1" i="36"/>
  <c r="SX1" i="36"/>
  <c r="TB1" i="36"/>
  <c r="TD1" i="36"/>
  <c r="TH1" i="36"/>
  <c r="TI1" i="36"/>
  <c r="TM1" i="36"/>
  <c r="TO1" i="36"/>
  <c r="TS1" i="36"/>
  <c r="TT1" i="36"/>
  <c r="TX1" i="36"/>
  <c r="TZ1" i="36"/>
  <c r="UD1" i="36"/>
  <c r="Y3" i="36"/>
  <c r="AE3" i="36"/>
  <c r="AJ3" i="36"/>
  <c r="AP3" i="36"/>
  <c r="AU3" i="36"/>
  <c r="BA3" i="36"/>
  <c r="BF3" i="36"/>
  <c r="BL3" i="36"/>
  <c r="BQ3" i="36"/>
  <c r="BW3" i="36"/>
  <c r="CB3" i="36"/>
  <c r="CH3" i="36"/>
  <c r="CM3" i="36"/>
  <c r="CS3" i="36"/>
  <c r="CX3" i="36"/>
  <c r="DD3" i="36"/>
  <c r="DI3" i="36"/>
  <c r="DO3" i="36"/>
  <c r="DT3" i="36"/>
  <c r="DZ3" i="36"/>
  <c r="EE3" i="36"/>
  <c r="EK3" i="36"/>
  <c r="EP3" i="36"/>
  <c r="EV3" i="36"/>
  <c r="FA3" i="36"/>
  <c r="FG3" i="36"/>
  <c r="FL3" i="36"/>
  <c r="FR3" i="36"/>
  <c r="FW3" i="36"/>
  <c r="GC3" i="36"/>
  <c r="GH3" i="36"/>
  <c r="GN3" i="36"/>
  <c r="GS3" i="36"/>
  <c r="GY3" i="36"/>
  <c r="HD3" i="36"/>
  <c r="HJ3" i="36"/>
  <c r="HO3" i="36"/>
  <c r="HU3" i="36"/>
  <c r="HZ3" i="36"/>
  <c r="IF3" i="36"/>
  <c r="IK3" i="36"/>
  <c r="IQ3" i="36"/>
  <c r="IV3" i="36"/>
  <c r="JB3" i="36"/>
  <c r="JG3" i="36"/>
  <c r="JM3" i="36"/>
  <c r="JR3" i="36"/>
  <c r="JX3" i="36"/>
  <c r="KC3" i="36"/>
  <c r="KI3" i="36"/>
  <c r="KN3" i="36"/>
  <c r="KT3" i="36"/>
  <c r="KY3" i="36"/>
  <c r="LE3" i="36"/>
  <c r="LJ3" i="36"/>
  <c r="LP3" i="36"/>
  <c r="LU3" i="36"/>
  <c r="MA3" i="36"/>
  <c r="MF3" i="36"/>
  <c r="ML3" i="36"/>
  <c r="MQ3" i="36"/>
  <c r="MW3" i="36"/>
  <c r="NB3" i="36"/>
  <c r="NH3" i="36"/>
  <c r="NM3" i="36"/>
  <c r="NS3" i="36"/>
  <c r="NX3" i="36"/>
  <c r="OD3" i="36"/>
  <c r="OI3" i="36"/>
  <c r="OO3" i="36"/>
  <c r="OT3" i="36"/>
  <c r="OZ3" i="36"/>
  <c r="PE3" i="36"/>
  <c r="PK3" i="36"/>
  <c r="PP3" i="36"/>
  <c r="PV3" i="36"/>
  <c r="QA3" i="36"/>
  <c r="QG3" i="36"/>
  <c r="QL3" i="36"/>
  <c r="QR3" i="36"/>
  <c r="QW3" i="36"/>
  <c r="RC3" i="36"/>
  <c r="RH3" i="36"/>
  <c r="RN3" i="36"/>
  <c r="RS3" i="36"/>
  <c r="RY3" i="36"/>
  <c r="SD3" i="36"/>
  <c r="SJ3" i="36"/>
  <c r="SO3" i="36"/>
  <c r="SU3" i="36"/>
  <c r="SZ3" i="36"/>
  <c r="TF3" i="36"/>
  <c r="TK3" i="36"/>
  <c r="TQ3" i="36"/>
  <c r="TV3" i="36"/>
  <c r="UB3" i="36"/>
  <c r="W4" i="36"/>
  <c r="X4" i="36"/>
  <c r="Y4" i="36"/>
  <c r="Z4" i="36"/>
  <c r="AA4" i="36"/>
  <c r="AC4" i="36"/>
  <c r="AD4" i="36"/>
  <c r="AE4" i="36"/>
  <c r="AF4" i="36"/>
  <c r="AG4" i="36"/>
  <c r="AH4" i="36"/>
  <c r="AI4" i="36"/>
  <c r="AJ4" i="36"/>
  <c r="AK4" i="36"/>
  <c r="AL4" i="36"/>
  <c r="AN4" i="36"/>
  <c r="AO4" i="36"/>
  <c r="AP4" i="36"/>
  <c r="AQ4" i="36"/>
  <c r="AR4" i="36"/>
  <c r="AS4" i="36"/>
  <c r="AT4" i="36"/>
  <c r="AU4" i="36"/>
  <c r="AV4" i="36"/>
  <c r="AW4" i="36"/>
  <c r="AY4" i="36"/>
  <c r="AZ4" i="36"/>
  <c r="BA4" i="36"/>
  <c r="BB4" i="36"/>
  <c r="BC4" i="36"/>
  <c r="BD4" i="36"/>
  <c r="BE4" i="36"/>
  <c r="BF4" i="36"/>
  <c r="BG4" i="36"/>
  <c r="BH4" i="36"/>
  <c r="BJ4" i="36"/>
  <c r="BK4" i="36"/>
  <c r="BL4" i="36"/>
  <c r="BM4" i="36"/>
  <c r="BN4" i="36"/>
  <c r="BO4" i="36"/>
  <c r="BP4" i="36"/>
  <c r="BQ4" i="36"/>
  <c r="BR4" i="36"/>
  <c r="BS4" i="36"/>
  <c r="BU4" i="36"/>
  <c r="BV4" i="36"/>
  <c r="BW4" i="36"/>
  <c r="BX4" i="36"/>
  <c r="BY4" i="36"/>
  <c r="BZ4" i="36"/>
  <c r="CA4" i="36"/>
  <c r="CB4" i="36"/>
  <c r="CC4" i="36"/>
  <c r="CD4" i="36"/>
  <c r="CF4" i="36"/>
  <c r="CG4" i="36"/>
  <c r="CH4" i="36"/>
  <c r="CI4" i="36"/>
  <c r="CJ4" i="36"/>
  <c r="CK4" i="36"/>
  <c r="CL4" i="36"/>
  <c r="CM4" i="36"/>
  <c r="CN4" i="36"/>
  <c r="CO4" i="36"/>
  <c r="CQ4" i="36"/>
  <c r="CR4" i="36"/>
  <c r="CS4" i="36"/>
  <c r="CT4" i="36"/>
  <c r="CU4" i="36"/>
  <c r="CV4" i="36"/>
  <c r="CW4" i="36"/>
  <c r="CX4" i="36"/>
  <c r="CY4" i="36"/>
  <c r="CZ4" i="36"/>
  <c r="DB4" i="36"/>
  <c r="DC4" i="36"/>
  <c r="DD4" i="36"/>
  <c r="DE4" i="36"/>
  <c r="DF4" i="36"/>
  <c r="DG4" i="36"/>
  <c r="DH4" i="36"/>
  <c r="DI4" i="36"/>
  <c r="DJ4" i="36"/>
  <c r="DK4" i="36"/>
  <c r="DM4" i="36"/>
  <c r="DN4" i="36"/>
  <c r="DO4" i="36"/>
  <c r="DP4" i="36"/>
  <c r="DQ4" i="36"/>
  <c r="DR4" i="36"/>
  <c r="DS4" i="36"/>
  <c r="DT4" i="36"/>
  <c r="DU4" i="36"/>
  <c r="DV4" i="36"/>
  <c r="DX4" i="36"/>
  <c r="DY4" i="36"/>
  <c r="DZ4" i="36"/>
  <c r="EA4" i="36"/>
  <c r="EB4" i="36"/>
  <c r="EC4" i="36"/>
  <c r="ED4" i="36"/>
  <c r="EE4" i="36"/>
  <c r="EF4" i="36"/>
  <c r="EG4" i="36"/>
  <c r="EI4" i="36"/>
  <c r="EJ4" i="36"/>
  <c r="EK4" i="36"/>
  <c r="EL4" i="36"/>
  <c r="EM4" i="36"/>
  <c r="EN4" i="36"/>
  <c r="EO4" i="36"/>
  <c r="EP4" i="36"/>
  <c r="EQ4" i="36"/>
  <c r="ER4" i="36"/>
  <c r="ET4" i="36"/>
  <c r="EU4" i="36"/>
  <c r="EV4" i="36"/>
  <c r="EW4" i="36"/>
  <c r="EX4" i="36"/>
  <c r="EY4" i="36"/>
  <c r="EZ4" i="36"/>
  <c r="FA4" i="36"/>
  <c r="FB4" i="36"/>
  <c r="FC4" i="36"/>
  <c r="FE4" i="36"/>
  <c r="FF4" i="36"/>
  <c r="FG4" i="36"/>
  <c r="FH4" i="36"/>
  <c r="FI4" i="36"/>
  <c r="FJ4" i="36"/>
  <c r="FK4" i="36"/>
  <c r="FL4" i="36"/>
  <c r="FM4" i="36"/>
  <c r="FN4" i="36"/>
  <c r="FP4" i="36"/>
  <c r="FQ4" i="36"/>
  <c r="FR4" i="36"/>
  <c r="FS4" i="36"/>
  <c r="FT4" i="36"/>
  <c r="FU4" i="36"/>
  <c r="FV4" i="36"/>
  <c r="FW4" i="36"/>
  <c r="FX4" i="36"/>
  <c r="FY4" i="36"/>
  <c r="GA4" i="36"/>
  <c r="GB4" i="36"/>
  <c r="GC4" i="36"/>
  <c r="GD4" i="36"/>
  <c r="GE4" i="36"/>
  <c r="GF4" i="36"/>
  <c r="GG4" i="36"/>
  <c r="GH4" i="36"/>
  <c r="GI4" i="36"/>
  <c r="GJ4" i="36"/>
  <c r="GL4" i="36"/>
  <c r="GM4" i="36"/>
  <c r="GN4" i="36"/>
  <c r="GO4" i="36"/>
  <c r="GP4" i="36"/>
  <c r="GQ4" i="36"/>
  <c r="GR4" i="36"/>
  <c r="GS4" i="36"/>
  <c r="GT4" i="36"/>
  <c r="GU4" i="36"/>
  <c r="GW4" i="36"/>
  <c r="GX4" i="36"/>
  <c r="GY4" i="36"/>
  <c r="GZ4" i="36"/>
  <c r="HA4" i="36"/>
  <c r="HB4" i="36"/>
  <c r="HC4" i="36"/>
  <c r="HD4" i="36"/>
  <c r="HE4" i="36"/>
  <c r="HF4" i="36"/>
  <c r="HH4" i="36"/>
  <c r="HI4" i="36"/>
  <c r="HJ4" i="36"/>
  <c r="HK4" i="36"/>
  <c r="HL4" i="36"/>
  <c r="HM4" i="36"/>
  <c r="HN4" i="36"/>
  <c r="HO4" i="36"/>
  <c r="HP4" i="36"/>
  <c r="HQ4" i="36"/>
  <c r="HS4" i="36"/>
  <c r="HT4" i="36"/>
  <c r="HU4" i="36"/>
  <c r="HV4" i="36"/>
  <c r="HW4" i="36"/>
  <c r="HX4" i="36"/>
  <c r="HY4" i="36"/>
  <c r="HZ4" i="36"/>
  <c r="IA4" i="36"/>
  <c r="IB4" i="36"/>
  <c r="ID4" i="36"/>
  <c r="IE4" i="36"/>
  <c r="IF4" i="36"/>
  <c r="IG4" i="36"/>
  <c r="IH4" i="36"/>
  <c r="II4" i="36"/>
  <c r="IJ4" i="36"/>
  <c r="IK4" i="36"/>
  <c r="IL4" i="36"/>
  <c r="IM4" i="36"/>
  <c r="IO4" i="36"/>
  <c r="IP4" i="36"/>
  <c r="IQ4" i="36"/>
  <c r="IR4" i="36"/>
  <c r="IS4" i="36"/>
  <c r="IT4" i="36"/>
  <c r="IU4" i="36"/>
  <c r="IV4" i="36"/>
  <c r="IW4" i="36"/>
  <c r="IX4" i="36"/>
  <c r="IZ4" i="36"/>
  <c r="JA4" i="36"/>
  <c r="JB4" i="36"/>
  <c r="JC4" i="36"/>
  <c r="JD4" i="36"/>
  <c r="JE4" i="36"/>
  <c r="JF4" i="36"/>
  <c r="JG4" i="36"/>
  <c r="JH4" i="36"/>
  <c r="JI4" i="36"/>
  <c r="JK4" i="36"/>
  <c r="JL4" i="36"/>
  <c r="JM4" i="36"/>
  <c r="JN4" i="36"/>
  <c r="JO4" i="36"/>
  <c r="JP4" i="36"/>
  <c r="JQ4" i="36"/>
  <c r="JR4" i="36"/>
  <c r="JS4" i="36"/>
  <c r="JT4" i="36"/>
  <c r="JV4" i="36"/>
  <c r="JW4" i="36"/>
  <c r="JX4" i="36"/>
  <c r="JY4" i="36"/>
  <c r="JZ4" i="36"/>
  <c r="KA4" i="36"/>
  <c r="KB4" i="36"/>
  <c r="KC4" i="36"/>
  <c r="KD4" i="36"/>
  <c r="KE4" i="36"/>
  <c r="KG4" i="36"/>
  <c r="KH4" i="36"/>
  <c r="KI4" i="36"/>
  <c r="KJ4" i="36"/>
  <c r="KK4" i="36"/>
  <c r="KL4" i="36"/>
  <c r="KM4" i="36"/>
  <c r="KN4" i="36"/>
  <c r="KO4" i="36"/>
  <c r="KP4" i="36"/>
  <c r="KR4" i="36"/>
  <c r="KS4" i="36"/>
  <c r="KT4" i="36"/>
  <c r="KU4" i="36"/>
  <c r="KV4" i="36"/>
  <c r="KW4" i="36"/>
  <c r="KX4" i="36"/>
  <c r="KY4" i="36"/>
  <c r="KZ4" i="36"/>
  <c r="LA4" i="36"/>
  <c r="LC4" i="36"/>
  <c r="LD4" i="36"/>
  <c r="LE4" i="36"/>
  <c r="LF4" i="36"/>
  <c r="LG4" i="36"/>
  <c r="LH4" i="36"/>
  <c r="LI4" i="36"/>
  <c r="LJ4" i="36"/>
  <c r="LK4" i="36"/>
  <c r="LL4" i="36"/>
  <c r="LN4" i="36"/>
  <c r="LO4" i="36"/>
  <c r="LP4" i="36"/>
  <c r="LQ4" i="36"/>
  <c r="LR4" i="36"/>
  <c r="LS4" i="36"/>
  <c r="LT4" i="36"/>
  <c r="LU4" i="36"/>
  <c r="LV4" i="36"/>
  <c r="LW4" i="36"/>
  <c r="LY4" i="36"/>
  <c r="LZ4" i="36"/>
  <c r="MA4" i="36"/>
  <c r="MB4" i="36"/>
  <c r="MC4" i="36"/>
  <c r="MD4" i="36"/>
  <c r="ME4" i="36"/>
  <c r="MF4" i="36"/>
  <c r="MG4" i="36"/>
  <c r="MH4" i="36"/>
  <c r="MJ4" i="36"/>
  <c r="MK4" i="36"/>
  <c r="ML4" i="36"/>
  <c r="MM4" i="36"/>
  <c r="MN4" i="36"/>
  <c r="MO4" i="36"/>
  <c r="MP4" i="36"/>
  <c r="MQ4" i="36"/>
  <c r="MR4" i="36"/>
  <c r="MS4" i="36"/>
  <c r="MU4" i="36"/>
  <c r="MV4" i="36"/>
  <c r="MW4" i="36"/>
  <c r="MX4" i="36"/>
  <c r="MY4" i="36"/>
  <c r="MZ4" i="36"/>
  <c r="NA4" i="36"/>
  <c r="NB4" i="36"/>
  <c r="NC4" i="36"/>
  <c r="ND4" i="36"/>
  <c r="NF4" i="36"/>
  <c r="NG4" i="36"/>
  <c r="NH4" i="36"/>
  <c r="NI4" i="36"/>
  <c r="NJ4" i="36"/>
  <c r="NK4" i="36"/>
  <c r="NL4" i="36"/>
  <c r="NM4" i="36"/>
  <c r="NN4" i="36"/>
  <c r="NO4" i="36"/>
  <c r="NQ4" i="36"/>
  <c r="NR4" i="36"/>
  <c r="NS4" i="36"/>
  <c r="NT4" i="36"/>
  <c r="NU4" i="36"/>
  <c r="NV4" i="36"/>
  <c r="NW4" i="36"/>
  <c r="NX4" i="36"/>
  <c r="NY4" i="36"/>
  <c r="NZ4" i="36"/>
  <c r="OB4" i="36"/>
  <c r="OC4" i="36"/>
  <c r="OD4" i="36"/>
  <c r="OE4" i="36"/>
  <c r="OF4" i="36"/>
  <c r="OG4" i="36"/>
  <c r="OH4" i="36"/>
  <c r="OI4" i="36"/>
  <c r="OJ4" i="36"/>
  <c r="OK4" i="36"/>
  <c r="OM4" i="36"/>
  <c r="ON4" i="36"/>
  <c r="OO4" i="36"/>
  <c r="OP4" i="36"/>
  <c r="OQ4" i="36"/>
  <c r="OR4" i="36"/>
  <c r="OS4" i="36"/>
  <c r="OT4" i="36"/>
  <c r="OU4" i="36"/>
  <c r="OV4" i="36"/>
  <c r="OX4" i="36"/>
  <c r="OY4" i="36"/>
  <c r="OZ4" i="36"/>
  <c r="PA4" i="36"/>
  <c r="PB4" i="36"/>
  <c r="PC4" i="36"/>
  <c r="PD4" i="36"/>
  <c r="PE4" i="36"/>
  <c r="PF4" i="36"/>
  <c r="PG4" i="36"/>
  <c r="PI4" i="36"/>
  <c r="PJ4" i="36"/>
  <c r="PK4" i="36"/>
  <c r="PL4" i="36"/>
  <c r="PM4" i="36"/>
  <c r="PN4" i="36"/>
  <c r="PO4" i="36"/>
  <c r="PP4" i="36"/>
  <c r="PQ4" i="36"/>
  <c r="PR4" i="36"/>
  <c r="PT4" i="36"/>
  <c r="PU4" i="36"/>
  <c r="PV4" i="36"/>
  <c r="PW4" i="36"/>
  <c r="PX4" i="36"/>
  <c r="PY4" i="36"/>
  <c r="PZ4" i="36"/>
  <c r="QA4" i="36"/>
  <c r="QB4" i="36"/>
  <c r="QC4" i="36"/>
  <c r="QE4" i="36"/>
  <c r="QF4" i="36"/>
  <c r="QG4" i="36"/>
  <c r="QH4" i="36"/>
  <c r="QI4" i="36"/>
  <c r="QJ4" i="36"/>
  <c r="QK4" i="36"/>
  <c r="QL4" i="36"/>
  <c r="QM4" i="36"/>
  <c r="QN4" i="36"/>
  <c r="QP4" i="36"/>
  <c r="QQ4" i="36"/>
  <c r="QR4" i="36"/>
  <c r="QS4" i="36"/>
  <c r="QT4" i="36"/>
  <c r="QU4" i="36"/>
  <c r="QV4" i="36"/>
  <c r="QW4" i="36"/>
  <c r="QX4" i="36"/>
  <c r="QY4" i="36"/>
  <c r="RA4" i="36"/>
  <c r="RB4" i="36"/>
  <c r="RC4" i="36"/>
  <c r="RD4" i="36"/>
  <c r="RE4" i="36"/>
  <c r="RF4" i="36"/>
  <c r="RG4" i="36"/>
  <c r="RH4" i="36"/>
  <c r="RI4" i="36"/>
  <c r="RJ4" i="36"/>
  <c r="RL4" i="36"/>
  <c r="RM4" i="36"/>
  <c r="RN4" i="36"/>
  <c r="RO4" i="36"/>
  <c r="RP4" i="36"/>
  <c r="RQ4" i="36"/>
  <c r="RR4" i="36"/>
  <c r="RS4" i="36"/>
  <c r="RT4" i="36"/>
  <c r="RU4" i="36"/>
  <c r="RW4" i="36"/>
  <c r="RX4" i="36"/>
  <c r="RY4" i="36"/>
  <c r="RZ4" i="36"/>
  <c r="SA4" i="36"/>
  <c r="SB4" i="36"/>
  <c r="SC4" i="36"/>
  <c r="SD4" i="36"/>
  <c r="SE4" i="36"/>
  <c r="SF4" i="36"/>
  <c r="SH4" i="36"/>
  <c r="SI4" i="36"/>
  <c r="SJ4" i="36"/>
  <c r="SK4" i="36"/>
  <c r="SL4" i="36"/>
  <c r="SM4" i="36"/>
  <c r="SN4" i="36"/>
  <c r="SO4" i="36"/>
  <c r="SP4" i="36"/>
  <c r="SQ4" i="36"/>
  <c r="SS4" i="36"/>
  <c r="ST4" i="36"/>
  <c r="SU4" i="36"/>
  <c r="SV4" i="36"/>
  <c r="SW4" i="36"/>
  <c r="SX4" i="36"/>
  <c r="SY4" i="36"/>
  <c r="SZ4" i="36"/>
  <c r="TA4" i="36"/>
  <c r="TB4" i="36"/>
  <c r="TD4" i="36"/>
  <c r="TE4" i="36"/>
  <c r="TF4" i="36"/>
  <c r="TG4" i="36"/>
  <c r="TH4" i="36"/>
  <c r="TI4" i="36"/>
  <c r="TJ4" i="36"/>
  <c r="TK4" i="36"/>
  <c r="TL4" i="36"/>
  <c r="TM4" i="36"/>
  <c r="TO4" i="36"/>
  <c r="TP4" i="36"/>
  <c r="TQ4" i="36"/>
  <c r="TR4" i="36"/>
  <c r="TS4" i="36"/>
  <c r="TT4" i="36"/>
  <c r="TU4" i="36"/>
  <c r="TV4" i="36"/>
  <c r="TW4" i="36"/>
  <c r="TX4" i="36"/>
  <c r="TZ4" i="36"/>
  <c r="UA4" i="36"/>
  <c r="UB4" i="36"/>
  <c r="UC4" i="36"/>
  <c r="UD4" i="36"/>
  <c r="N2" i="36"/>
  <c r="T2" i="36"/>
  <c r="L4" i="36"/>
  <c r="M4" i="36"/>
  <c r="N4" i="36"/>
  <c r="O4" i="36"/>
  <c r="P4" i="36"/>
  <c r="R4" i="36"/>
  <c r="S4" i="36"/>
  <c r="T4" i="36"/>
  <c r="U4" i="36"/>
  <c r="V4" i="36"/>
  <c r="K4" i="36"/>
  <c r="J4" i="36"/>
  <c r="I4" i="36"/>
  <c r="H4" i="36"/>
  <c r="G4" i="36"/>
  <c r="E4" i="36"/>
  <c r="D4" i="36"/>
  <c r="C4" i="36"/>
  <c r="B4" i="36"/>
  <c r="A4" i="36"/>
  <c r="L1" i="36"/>
  <c r="P1" i="36"/>
  <c r="R1" i="36"/>
  <c r="V1" i="36"/>
  <c r="N3" i="36"/>
  <c r="T3" i="36"/>
  <c r="C3" i="37"/>
  <c r="C2" i="37"/>
  <c r="A1" i="37"/>
  <c r="E1" i="37"/>
  <c r="C10" i="37"/>
  <c r="I10" i="36"/>
  <c r="C10" i="36"/>
  <c r="I3" i="36"/>
  <c r="C3" i="36"/>
  <c r="I2" i="36"/>
  <c r="K1" i="36"/>
  <c r="G1" i="36"/>
  <c r="C2" i="36"/>
  <c r="E1" i="36"/>
  <c r="A1" i="36"/>
  <c r="I18" i="35"/>
  <c r="C18" i="35"/>
  <c r="I9" i="35"/>
  <c r="C9" i="35"/>
  <c r="I10" i="35"/>
  <c r="C10" i="35"/>
  <c r="I1" i="35"/>
  <c r="C1" i="35"/>
  <c r="I17" i="35"/>
  <c r="K18" i="35"/>
  <c r="G18" i="35"/>
  <c r="K10" i="35"/>
  <c r="G10" i="35"/>
  <c r="C17" i="35"/>
  <c r="E18" i="35"/>
  <c r="A18" i="35"/>
  <c r="A10" i="35"/>
  <c r="E10" i="35"/>
  <c r="I8" i="35"/>
  <c r="K9" i="35"/>
  <c r="G9" i="35"/>
  <c r="K1" i="35"/>
  <c r="G1" i="35"/>
  <c r="C8" i="35"/>
  <c r="E9" i="35"/>
  <c r="A9" i="35"/>
  <c r="E1" i="35"/>
  <c r="A1" i="35"/>
  <c r="A68" i="9"/>
  <c r="J11" i="39"/>
  <c r="J10" i="39"/>
  <c r="J9" i="39"/>
  <c r="J8" i="39"/>
  <c r="J7" i="39"/>
  <c r="J6" i="39"/>
  <c r="J5" i="39"/>
  <c r="J4" i="39"/>
  <c r="H11" i="39"/>
  <c r="H10" i="39"/>
  <c r="H9" i="39"/>
  <c r="H8" i="39"/>
  <c r="H7" i="39"/>
  <c r="H6" i="39"/>
  <c r="H5" i="39"/>
  <c r="H4" i="39"/>
  <c r="F11" i="39"/>
  <c r="F10" i="39"/>
  <c r="F9" i="39"/>
  <c r="F8" i="39"/>
  <c r="F7" i="39"/>
  <c r="F6" i="39"/>
  <c r="F5" i="39"/>
  <c r="F4" i="39"/>
  <c r="D11" i="39"/>
  <c r="D10" i="39"/>
  <c r="D9" i="39"/>
  <c r="D8" i="39"/>
  <c r="D7" i="39"/>
  <c r="D6" i="39"/>
  <c r="D5" i="39"/>
  <c r="D4" i="39"/>
  <c r="B11" i="39"/>
  <c r="B10" i="39"/>
  <c r="B9" i="39"/>
  <c r="B8" i="39"/>
  <c r="B7" i="39"/>
  <c r="B6" i="39"/>
  <c r="B5" i="39"/>
  <c r="B4" i="39"/>
  <c r="I3" i="39"/>
  <c r="G3" i="39"/>
  <c r="E3" i="39"/>
  <c r="C3" i="39"/>
  <c r="A3" i="39"/>
  <c r="E1" i="39"/>
  <c r="E12" i="39"/>
  <c r="SD7" i="37"/>
  <c r="RY7" i="37"/>
  <c r="RT7" i="37"/>
  <c r="RO7" i="37"/>
  <c r="RJ7" i="37"/>
  <c r="RE7" i="37"/>
  <c r="QZ7" i="37"/>
  <c r="QU7" i="37"/>
  <c r="QP7" i="37"/>
  <c r="QK7" i="37"/>
  <c r="QF7" i="37"/>
  <c r="QA7" i="37"/>
  <c r="PV7" i="37"/>
  <c r="PQ7" i="37"/>
  <c r="PL7" i="37"/>
  <c r="PG7" i="37"/>
  <c r="PB7" i="37"/>
  <c r="OW7" i="37"/>
  <c r="OR7" i="37"/>
  <c r="OM7" i="37"/>
  <c r="OH7" i="37"/>
  <c r="OC7" i="37"/>
  <c r="NX7" i="37"/>
  <c r="NS7" i="37"/>
  <c r="NN7" i="37"/>
  <c r="NI7" i="37"/>
  <c r="ND7" i="37"/>
  <c r="MY7" i="37"/>
  <c r="MT7" i="37"/>
  <c r="MO7" i="37"/>
  <c r="MJ7" i="37"/>
  <c r="ME7" i="37"/>
  <c r="LZ7" i="37"/>
  <c r="LU7" i="37"/>
  <c r="LP7" i="37"/>
  <c r="LK7" i="37"/>
  <c r="LF7" i="37"/>
  <c r="LA7" i="37"/>
  <c r="KV7" i="37"/>
  <c r="KQ7" i="37"/>
  <c r="KL7" i="37"/>
  <c r="KG7" i="37"/>
  <c r="KB7" i="37"/>
  <c r="JW7" i="37"/>
  <c r="JR7" i="37"/>
  <c r="JM7" i="37"/>
  <c r="JH7" i="37"/>
  <c r="JC7" i="37"/>
  <c r="IS7" i="37"/>
  <c r="IX7" i="37"/>
  <c r="IN7" i="37"/>
  <c r="II7" i="37"/>
  <c r="ID7" i="37"/>
  <c r="HY7" i="37"/>
  <c r="HT7" i="37"/>
  <c r="HO7" i="37"/>
  <c r="HJ7" i="37"/>
  <c r="HE7" i="37"/>
  <c r="GZ7" i="37"/>
  <c r="GU7" i="37"/>
  <c r="GP7" i="37"/>
  <c r="GK7" i="37"/>
  <c r="GF7" i="37"/>
  <c r="GA7" i="37"/>
  <c r="FV7" i="37"/>
  <c r="FQ7" i="37"/>
  <c r="FL7" i="37"/>
  <c r="FG7" i="37"/>
  <c r="FB7" i="37"/>
  <c r="EW7" i="37"/>
  <c r="ER7" i="37"/>
  <c r="EM7" i="37"/>
  <c r="EH7" i="37"/>
  <c r="EC7" i="37"/>
  <c r="DX7" i="37"/>
  <c r="DS7" i="37"/>
  <c r="DN7" i="37"/>
  <c r="DI7" i="37"/>
  <c r="DD7" i="37"/>
  <c r="CY7" i="37"/>
  <c r="CT7" i="37"/>
  <c r="CO7" i="37"/>
  <c r="CJ7" i="37"/>
  <c r="CE7" i="37"/>
  <c r="BZ7" i="37"/>
  <c r="BU7" i="37"/>
  <c r="BP7" i="37"/>
  <c r="BK7" i="37"/>
  <c r="BF7" i="37"/>
  <c r="BA7" i="37"/>
  <c r="AV7" i="37"/>
  <c r="AQ7" i="37"/>
  <c r="AL7" i="37"/>
  <c r="AG7" i="37"/>
  <c r="AB7" i="37"/>
  <c r="W7" i="37"/>
  <c r="R7" i="37"/>
  <c r="M7" i="37"/>
  <c r="H7" i="37"/>
  <c r="C7" i="37"/>
  <c r="UB7" i="36"/>
  <c r="TV7" i="36"/>
  <c r="TQ7" i="36"/>
  <c r="TK7" i="36"/>
  <c r="TF7" i="36"/>
  <c r="SZ7" i="36"/>
  <c r="SU7" i="36"/>
  <c r="SO7" i="36"/>
  <c r="SJ7" i="36"/>
  <c r="SD7" i="36"/>
  <c r="RY7" i="36"/>
  <c r="RS7" i="36"/>
  <c r="RN7" i="36"/>
  <c r="RH7" i="36"/>
  <c r="RC7" i="36"/>
  <c r="QR7" i="36"/>
  <c r="QW7" i="36"/>
  <c r="QL7" i="36"/>
  <c r="QG7" i="36"/>
  <c r="QA7" i="36"/>
  <c r="PV7" i="36"/>
  <c r="PP7" i="36"/>
  <c r="PK7" i="36"/>
  <c r="PE7" i="36"/>
  <c r="OZ7" i="36"/>
  <c r="OT7" i="36"/>
  <c r="OO7" i="36"/>
  <c r="OI7" i="36"/>
  <c r="OD7" i="36"/>
  <c r="NX7" i="36"/>
  <c r="NM7" i="36"/>
  <c r="NS7" i="36"/>
  <c r="NH7" i="36"/>
  <c r="NB7" i="36"/>
  <c r="MW7" i="36"/>
  <c r="ML7" i="36"/>
  <c r="MQ7" i="36"/>
  <c r="MF7" i="36"/>
  <c r="MA7" i="36"/>
  <c r="LU7" i="36"/>
  <c r="LP7" i="36"/>
  <c r="LJ7" i="36"/>
  <c r="LE7" i="36"/>
  <c r="KY7" i="36"/>
  <c r="KT7" i="36"/>
  <c r="KN7" i="36"/>
  <c r="KI7" i="36"/>
  <c r="KC7" i="36"/>
  <c r="JX7" i="36"/>
  <c r="JR7" i="36"/>
  <c r="JM7" i="36"/>
  <c r="JG7" i="36"/>
  <c r="JB7" i="36"/>
  <c r="IV7" i="36"/>
  <c r="IQ7" i="36"/>
  <c r="IK7" i="36"/>
  <c r="IF7" i="36"/>
  <c r="HZ7" i="36"/>
  <c r="HU7" i="36"/>
  <c r="HO7" i="36"/>
  <c r="HJ7" i="36"/>
  <c r="HD7" i="36"/>
  <c r="GY7" i="36"/>
  <c r="GS7" i="36"/>
  <c r="GN7" i="36"/>
  <c r="GH7" i="36"/>
  <c r="GC7" i="36"/>
  <c r="FW7" i="36"/>
  <c r="FR7" i="36"/>
  <c r="FL7" i="36"/>
  <c r="FG7" i="36"/>
  <c r="FA7" i="36"/>
  <c r="EV7" i="36"/>
  <c r="EP7" i="36"/>
  <c r="EK7" i="36"/>
  <c r="EE7" i="36"/>
  <c r="DZ7" i="36"/>
  <c r="DT7" i="36"/>
  <c r="DO7" i="36"/>
  <c r="DI7" i="36"/>
  <c r="DD7" i="36"/>
  <c r="CX7" i="36"/>
  <c r="CS7" i="36"/>
  <c r="CM7" i="36"/>
  <c r="CH7" i="36"/>
  <c r="CB7" i="36"/>
  <c r="BW7" i="36"/>
  <c r="BQ7" i="36"/>
  <c r="BL7" i="36"/>
  <c r="BF7" i="36"/>
  <c r="BA7" i="36"/>
  <c r="AU7" i="36"/>
  <c r="AP7" i="36"/>
  <c r="AJ7" i="36"/>
  <c r="AE7" i="36"/>
  <c r="Y7" i="36"/>
  <c r="T7" i="36"/>
  <c r="N7" i="36"/>
  <c r="I7" i="36"/>
  <c r="C7" i="36"/>
  <c r="IQ14" i="35"/>
  <c r="IV14" i="35"/>
  <c r="JB14" i="35"/>
  <c r="JM5" i="35"/>
  <c r="JM14" i="35"/>
  <c r="JG14" i="35"/>
  <c r="JG5" i="35"/>
  <c r="JB5" i="35"/>
  <c r="IV5" i="35"/>
  <c r="IQ5" i="35"/>
  <c r="HO14" i="35"/>
  <c r="HU14" i="35"/>
  <c r="HZ14" i="35"/>
  <c r="IF14" i="35"/>
  <c r="IK14" i="35"/>
  <c r="IK5" i="35"/>
  <c r="IF5" i="35"/>
  <c r="HZ5" i="35"/>
  <c r="HU5" i="35"/>
  <c r="HO5" i="35"/>
  <c r="GN14" i="35"/>
  <c r="GS14" i="35"/>
  <c r="GY14" i="35"/>
  <c r="HD14" i="35"/>
  <c r="HJ14" i="35"/>
  <c r="HJ5" i="35"/>
  <c r="HD5" i="35"/>
  <c r="GY5" i="35"/>
  <c r="GS5" i="35"/>
  <c r="GN5" i="35"/>
  <c r="FL14" i="35"/>
  <c r="FR14" i="35"/>
  <c r="FW14" i="35"/>
  <c r="GC14" i="35"/>
  <c r="GH14" i="35"/>
  <c r="GH5" i="35"/>
  <c r="GC5" i="35"/>
  <c r="FW5" i="35"/>
  <c r="FR5" i="35"/>
  <c r="FL5" i="35"/>
  <c r="EK14" i="35"/>
  <c r="EP14" i="35"/>
  <c r="EV14" i="35"/>
  <c r="FA14" i="35"/>
  <c r="FG14" i="35"/>
  <c r="FG5" i="35"/>
  <c r="FA5" i="35"/>
  <c r="EV5" i="35"/>
  <c r="EP5" i="35"/>
  <c r="EK5" i="35"/>
  <c r="DI14" i="35"/>
  <c r="DO14" i="35"/>
  <c r="DT14" i="35"/>
  <c r="DZ14" i="35"/>
  <c r="EE14" i="35"/>
  <c r="EE5" i="35"/>
  <c r="DZ5" i="35"/>
  <c r="DT5" i="35"/>
  <c r="DO5" i="35"/>
  <c r="DI5" i="35"/>
  <c r="CH14" i="35"/>
  <c r="CM14" i="35"/>
  <c r="CS14" i="35"/>
  <c r="CX14" i="35"/>
  <c r="DD14" i="35"/>
  <c r="DD5" i="35"/>
  <c r="CX5" i="35"/>
  <c r="CS5" i="35"/>
  <c r="CM5" i="35"/>
  <c r="CH5" i="35"/>
  <c r="BF14" i="35"/>
  <c r="BL14" i="35"/>
  <c r="BQ14" i="35"/>
  <c r="BW14" i="35"/>
  <c r="CB14" i="35"/>
  <c r="CB5" i="35"/>
  <c r="BW5" i="35"/>
  <c r="BQ5" i="35"/>
  <c r="BL5" i="35"/>
  <c r="BF5" i="35"/>
  <c r="AE14" i="35"/>
  <c r="AJ14" i="35"/>
  <c r="AP14" i="35"/>
  <c r="AU14" i="35"/>
  <c r="BA14" i="35"/>
  <c r="BA5" i="35"/>
  <c r="AU5" i="35"/>
  <c r="AP5" i="35"/>
  <c r="AJ5" i="35"/>
  <c r="AE5" i="35"/>
  <c r="Y14" i="35"/>
  <c r="T14" i="35"/>
  <c r="N14" i="35"/>
  <c r="I14" i="35"/>
  <c r="C14" i="35"/>
  <c r="Y5" i="35"/>
  <c r="T5" i="35"/>
  <c r="N5" i="35"/>
  <c r="I5" i="35"/>
  <c r="C5" i="35"/>
  <c r="F1" i="2"/>
  <c r="F2" i="2"/>
  <c r="F3" i="2"/>
  <c r="F4" i="2"/>
  <c r="F5" i="2"/>
  <c r="F6" i="2"/>
  <c r="F7" i="2"/>
  <c r="F8" i="2"/>
  <c r="E5" i="2"/>
  <c r="E7" i="2"/>
  <c r="E8" i="2"/>
  <c r="N4" i="2"/>
  <c r="B1279" i="2"/>
  <c r="B1280" i="2"/>
  <c r="B1281" i="2"/>
  <c r="B1282" i="2"/>
  <c r="B1283" i="2"/>
  <c r="B1284" i="2"/>
  <c r="B1285" i="2"/>
  <c r="B1286" i="2"/>
  <c r="A1285" i="2"/>
  <c r="A1282" i="2"/>
  <c r="A1283" i="2"/>
  <c r="A1279" i="2"/>
  <c r="A1284" i="2"/>
  <c r="UE2" i="2"/>
  <c r="JE12" i="35"/>
  <c r="D1279" i="2"/>
  <c r="D1280" i="2"/>
  <c r="D1281" i="2"/>
  <c r="D1282" i="2"/>
  <c r="D1283" i="2"/>
  <c r="D1284" i="2"/>
  <c r="D1285" i="2"/>
  <c r="D1286" i="2"/>
  <c r="C1282" i="2"/>
  <c r="C1283" i="2"/>
  <c r="C1279" i="2"/>
  <c r="UF2" i="2"/>
  <c r="JF12" i="35"/>
  <c r="F1279" i="2"/>
  <c r="F1280" i="2"/>
  <c r="F1281" i="2"/>
  <c r="F1282" i="2"/>
  <c r="F1283" i="2"/>
  <c r="F1284" i="2"/>
  <c r="F1285" i="2"/>
  <c r="F1286" i="2"/>
  <c r="E1279" i="2"/>
  <c r="E1284" i="2"/>
  <c r="E1280" i="2"/>
  <c r="E1285" i="2"/>
  <c r="E1283" i="2"/>
  <c r="UG2" i="2"/>
  <c r="JG12" i="35"/>
  <c r="H1279" i="2"/>
  <c r="H1280" i="2"/>
  <c r="H1281" i="2"/>
  <c r="H1282" i="2"/>
  <c r="H1283" i="2"/>
  <c r="H1284" i="2"/>
  <c r="H1285" i="2"/>
  <c r="H1286" i="2"/>
  <c r="G1286" i="2"/>
  <c r="G1285" i="2"/>
  <c r="G1279" i="2"/>
  <c r="G1283" i="2"/>
  <c r="UH2" i="2"/>
  <c r="JH12" i="35"/>
  <c r="J1279" i="2"/>
  <c r="J1280" i="2"/>
  <c r="J1281" i="2"/>
  <c r="J1282" i="2"/>
  <c r="J1283" i="2"/>
  <c r="J1284" i="2"/>
  <c r="J1285" i="2"/>
  <c r="J1286" i="2"/>
  <c r="I1285" i="2"/>
  <c r="I1281" i="2"/>
  <c r="I1286" i="2"/>
  <c r="I1283" i="2"/>
  <c r="I1284" i="2"/>
  <c r="I1279" i="2"/>
  <c r="UI2" i="2"/>
  <c r="JI12" i="35"/>
  <c r="B1292" i="2"/>
  <c r="B1293" i="2"/>
  <c r="B1294" i="2"/>
  <c r="B1295" i="2"/>
  <c r="B1296" i="2"/>
  <c r="B1297" i="2"/>
  <c r="B1298" i="2"/>
  <c r="B1299" i="2"/>
  <c r="A1296" i="2"/>
  <c r="A1297" i="2"/>
  <c r="A1295" i="2"/>
  <c r="A1292" i="2"/>
  <c r="A1294" i="2"/>
  <c r="A1298" i="2"/>
  <c r="A1293" i="2"/>
  <c r="UK2" i="2"/>
  <c r="JK12" i="35"/>
  <c r="D1292" i="2"/>
  <c r="D1293" i="2"/>
  <c r="D1294" i="2"/>
  <c r="D1295" i="2"/>
  <c r="D1296" i="2"/>
  <c r="D1297" i="2"/>
  <c r="D1298" i="2"/>
  <c r="D1299" i="2"/>
  <c r="C1298" i="2"/>
  <c r="C1295" i="2"/>
  <c r="C1297" i="2"/>
  <c r="C1292" i="2"/>
  <c r="UL2" i="2"/>
  <c r="JL12" i="35"/>
  <c r="F1292" i="2"/>
  <c r="F1293" i="2"/>
  <c r="F1294" i="2"/>
  <c r="F1295" i="2"/>
  <c r="F1296" i="2"/>
  <c r="F1297" i="2"/>
  <c r="F1298" i="2"/>
  <c r="F1299" i="2"/>
  <c r="E1294" i="2"/>
  <c r="E1296" i="2"/>
  <c r="E1293" i="2"/>
  <c r="E1292" i="2"/>
  <c r="E1295" i="2"/>
  <c r="UM2" i="2"/>
  <c r="JM12" i="35"/>
  <c r="H1292" i="2"/>
  <c r="H1293" i="2"/>
  <c r="H1294" i="2"/>
  <c r="H1295" i="2"/>
  <c r="H1296" i="2"/>
  <c r="H1297" i="2"/>
  <c r="H1298" i="2"/>
  <c r="H1299" i="2"/>
  <c r="G1298" i="2"/>
  <c r="G1299" i="2"/>
  <c r="G1296" i="2"/>
  <c r="G1293" i="2"/>
  <c r="UN2" i="2"/>
  <c r="JN12" i="35"/>
  <c r="J1292" i="2"/>
  <c r="J1293" i="2"/>
  <c r="J1294" i="2"/>
  <c r="J1295" i="2"/>
  <c r="J1296" i="2"/>
  <c r="J1297" i="2"/>
  <c r="J1298" i="2"/>
  <c r="J1299" i="2"/>
  <c r="I1297" i="2"/>
  <c r="I1294" i="2"/>
  <c r="I1299" i="2"/>
  <c r="I1295" i="2"/>
  <c r="I1296" i="2"/>
  <c r="I1298" i="2"/>
  <c r="UO2" i="2"/>
  <c r="JO12" i="35"/>
  <c r="A1281" i="2"/>
  <c r="A1280" i="2"/>
  <c r="A1286" i="2"/>
  <c r="UE3" i="2"/>
  <c r="JE13" i="35"/>
  <c r="C1284" i="2"/>
  <c r="C1280" i="2"/>
  <c r="C1281" i="2"/>
  <c r="C1286" i="2"/>
  <c r="UF3" i="2"/>
  <c r="JF13" i="35"/>
  <c r="E1282" i="2"/>
  <c r="E1281" i="2"/>
  <c r="UG3" i="2"/>
  <c r="JG13" i="35"/>
  <c r="G1280" i="2"/>
  <c r="G1282" i="2"/>
  <c r="G1284" i="2"/>
  <c r="UH3" i="2"/>
  <c r="JH13" i="35"/>
  <c r="I1280" i="2"/>
  <c r="UI3" i="2"/>
  <c r="JI13" i="35"/>
  <c r="A1299" i="2"/>
  <c r="UK3" i="2"/>
  <c r="JK13" i="35"/>
  <c r="C1296" i="2"/>
  <c r="C1294" i="2"/>
  <c r="C1299" i="2"/>
  <c r="C1293" i="2"/>
  <c r="UL3" i="2"/>
  <c r="JL13" i="35"/>
  <c r="E1297" i="2"/>
  <c r="E1299" i="2"/>
  <c r="UM3" i="2"/>
  <c r="JM13" i="35"/>
  <c r="UN3" i="2"/>
  <c r="JN13" i="35"/>
  <c r="I1293" i="2"/>
  <c r="UO3" i="2"/>
  <c r="JO13" i="35"/>
  <c r="UE4" i="2"/>
  <c r="JE14" i="35"/>
  <c r="C1285" i="2"/>
  <c r="UF4" i="2"/>
  <c r="JF14" i="35"/>
  <c r="E1286" i="2"/>
  <c r="UG4" i="2"/>
  <c r="G1281" i="2"/>
  <c r="UH4" i="2"/>
  <c r="JH14" i="35"/>
  <c r="I1282" i="2"/>
  <c r="UI4" i="2"/>
  <c r="JI14" i="35"/>
  <c r="UK4" i="2"/>
  <c r="JK14" i="35"/>
  <c r="UL4" i="2"/>
  <c r="JL14" i="35"/>
  <c r="E1298" i="2"/>
  <c r="UM4" i="2"/>
  <c r="G1297" i="2"/>
  <c r="G1295" i="2"/>
  <c r="G1294" i="2"/>
  <c r="G1292" i="2"/>
  <c r="UN4" i="2"/>
  <c r="JN14" i="35"/>
  <c r="I1292" i="2"/>
  <c r="UO4" i="2"/>
  <c r="JO14" i="35"/>
  <c r="UE5" i="2"/>
  <c r="JE15" i="35"/>
  <c r="UF5" i="2"/>
  <c r="JF15" i="35"/>
  <c r="UG5" i="2"/>
  <c r="JG15" i="35"/>
  <c r="UH5" i="2"/>
  <c r="JH15" i="35"/>
  <c r="UI5" i="2"/>
  <c r="JI15" i="35"/>
  <c r="UK5" i="2"/>
  <c r="JK15" i="35"/>
  <c r="UL5" i="2"/>
  <c r="JL15" i="35"/>
  <c r="UM5" i="2"/>
  <c r="JM15" i="35"/>
  <c r="UN5" i="2"/>
  <c r="JN15" i="35"/>
  <c r="UO5" i="2"/>
  <c r="JO15" i="35"/>
  <c r="UE6" i="2"/>
  <c r="JE16" i="35"/>
  <c r="UF6" i="2"/>
  <c r="JF16" i="35"/>
  <c r="UG6" i="2"/>
  <c r="JG16" i="35"/>
  <c r="UH6" i="2"/>
  <c r="JH16" i="35"/>
  <c r="UI6" i="2"/>
  <c r="JI16" i="35"/>
  <c r="UK6" i="2"/>
  <c r="JK16" i="35"/>
  <c r="UL6" i="2"/>
  <c r="JL16" i="35"/>
  <c r="UM6" i="2"/>
  <c r="JM16" i="35"/>
  <c r="UN6" i="2"/>
  <c r="JN16" i="35"/>
  <c r="UO6" i="2"/>
  <c r="JO16" i="35"/>
  <c r="B1253" i="2"/>
  <c r="B1254" i="2"/>
  <c r="B1255" i="2"/>
  <c r="B1256" i="2"/>
  <c r="B1257" i="2"/>
  <c r="B1258" i="2"/>
  <c r="B1259" i="2"/>
  <c r="B1260" i="2"/>
  <c r="A1260" i="2"/>
  <c r="A1255" i="2"/>
  <c r="A1258" i="2"/>
  <c r="A1253" i="2"/>
  <c r="TT2" i="2"/>
  <c r="JE3" i="35"/>
  <c r="D1253" i="2"/>
  <c r="D1254" i="2"/>
  <c r="D1255" i="2"/>
  <c r="D1256" i="2"/>
  <c r="D1257" i="2"/>
  <c r="D1258" i="2"/>
  <c r="D1259" i="2"/>
  <c r="D1260" i="2"/>
  <c r="C1260" i="2"/>
  <c r="C1254" i="2"/>
  <c r="C1253" i="2"/>
  <c r="C1257" i="2"/>
  <c r="TU2" i="2"/>
  <c r="JF3" i="35"/>
  <c r="F1253" i="2"/>
  <c r="F1254" i="2"/>
  <c r="F1255" i="2"/>
  <c r="F1256" i="2"/>
  <c r="F1257" i="2"/>
  <c r="F1258" i="2"/>
  <c r="F1259" i="2"/>
  <c r="F1260" i="2"/>
  <c r="E1253" i="2"/>
  <c r="E1255" i="2"/>
  <c r="E1256" i="2"/>
  <c r="E1258" i="2"/>
  <c r="E1259" i="2"/>
  <c r="E1257" i="2"/>
  <c r="TV2" i="2"/>
  <c r="JG3" i="35"/>
  <c r="H1253" i="2"/>
  <c r="H1254" i="2"/>
  <c r="H1255" i="2"/>
  <c r="H1256" i="2"/>
  <c r="H1257" i="2"/>
  <c r="H1258" i="2"/>
  <c r="H1259" i="2"/>
  <c r="H1260" i="2"/>
  <c r="G1253" i="2"/>
  <c r="G1260" i="2"/>
  <c r="G1254" i="2"/>
  <c r="G1259" i="2"/>
  <c r="G1255" i="2"/>
  <c r="TW2" i="2"/>
  <c r="JH3" i="35"/>
  <c r="J1253" i="2"/>
  <c r="J1254" i="2"/>
  <c r="J1255" i="2"/>
  <c r="J1256" i="2"/>
  <c r="J1257" i="2"/>
  <c r="J1258" i="2"/>
  <c r="J1259" i="2"/>
  <c r="J1260" i="2"/>
  <c r="I1259" i="2"/>
  <c r="I1256" i="2"/>
  <c r="I1257" i="2"/>
  <c r="I1260" i="2"/>
  <c r="TX2" i="2"/>
  <c r="JI3" i="35"/>
  <c r="B1266" i="2"/>
  <c r="B1267" i="2"/>
  <c r="B1268" i="2"/>
  <c r="B1269" i="2"/>
  <c r="B1270" i="2"/>
  <c r="B1271" i="2"/>
  <c r="B1272" i="2"/>
  <c r="B1273" i="2"/>
  <c r="A1269" i="2"/>
  <c r="A1273" i="2"/>
  <c r="A1270" i="2"/>
  <c r="A1266" i="2"/>
  <c r="TZ2" i="2"/>
  <c r="JK3" i="35"/>
  <c r="D1266" i="2"/>
  <c r="D1267" i="2"/>
  <c r="D1268" i="2"/>
  <c r="D1269" i="2"/>
  <c r="D1270" i="2"/>
  <c r="D1271" i="2"/>
  <c r="D1272" i="2"/>
  <c r="D1273" i="2"/>
  <c r="C1271" i="2"/>
  <c r="C1267" i="2"/>
  <c r="C1273" i="2"/>
  <c r="C1272" i="2"/>
  <c r="C1269" i="2"/>
  <c r="C1270" i="2"/>
  <c r="UA2" i="2"/>
  <c r="JL3" i="35"/>
  <c r="F1266" i="2"/>
  <c r="F1267" i="2"/>
  <c r="F1268" i="2"/>
  <c r="F1269" i="2"/>
  <c r="F1270" i="2"/>
  <c r="F1271" i="2"/>
  <c r="F1272" i="2"/>
  <c r="F1273" i="2"/>
  <c r="E1268" i="2"/>
  <c r="E1270" i="2"/>
  <c r="E1267" i="2"/>
  <c r="E1272" i="2"/>
  <c r="UB2" i="2"/>
  <c r="JM3" i="35"/>
  <c r="H1266" i="2"/>
  <c r="H1267" i="2"/>
  <c r="H1268" i="2"/>
  <c r="H1269" i="2"/>
  <c r="H1270" i="2"/>
  <c r="H1271" i="2"/>
  <c r="H1272" i="2"/>
  <c r="H1273" i="2"/>
  <c r="G1268" i="2"/>
  <c r="G1266" i="2"/>
  <c r="G1272" i="2"/>
  <c r="UC2" i="2"/>
  <c r="JN3" i="35"/>
  <c r="J1266" i="2"/>
  <c r="J1267" i="2"/>
  <c r="J1268" i="2"/>
  <c r="J1269" i="2"/>
  <c r="J1270" i="2"/>
  <c r="J1271" i="2"/>
  <c r="J1272" i="2"/>
  <c r="J1273" i="2"/>
  <c r="I1272" i="2"/>
  <c r="I1270" i="2"/>
  <c r="I1271" i="2"/>
  <c r="I1267" i="2"/>
  <c r="I1273" i="2"/>
  <c r="I1266" i="2"/>
  <c r="UD2" i="2"/>
  <c r="JO3" i="35"/>
  <c r="A1257" i="2"/>
  <c r="A1256" i="2"/>
  <c r="A1254" i="2"/>
  <c r="TT3" i="2"/>
  <c r="JE4" i="35"/>
  <c r="C1255" i="2"/>
  <c r="C1258" i="2"/>
  <c r="TU3" i="2"/>
  <c r="JF4" i="35"/>
  <c r="E1260" i="2"/>
  <c r="TV3" i="2"/>
  <c r="JG4" i="35"/>
  <c r="G1258" i="2"/>
  <c r="G1257" i="2"/>
  <c r="TW3" i="2"/>
  <c r="JH4" i="35"/>
  <c r="I1258" i="2"/>
  <c r="I1255" i="2"/>
  <c r="TX3" i="2"/>
  <c r="JI4" i="35"/>
  <c r="A1272" i="2"/>
  <c r="A1267" i="2"/>
  <c r="A1271" i="2"/>
  <c r="TZ3" i="2"/>
  <c r="JK4" i="35"/>
  <c r="C1266" i="2"/>
  <c r="UA3" i="2"/>
  <c r="JL4" i="35"/>
  <c r="E1269" i="2"/>
  <c r="E1273" i="2"/>
  <c r="UB3" i="2"/>
  <c r="JM4" i="35"/>
  <c r="G1267" i="2"/>
  <c r="G1270" i="2"/>
  <c r="G1269" i="2"/>
  <c r="UC3" i="2"/>
  <c r="JN4" i="35"/>
  <c r="I1269" i="2"/>
  <c r="UD3" i="2"/>
  <c r="JO4" i="35"/>
  <c r="A1259" i="2"/>
  <c r="TT4" i="2"/>
  <c r="JE5" i="35"/>
  <c r="C1259" i="2"/>
  <c r="TU4" i="2"/>
  <c r="JF5" i="35"/>
  <c r="TV4" i="2"/>
  <c r="G1256" i="2"/>
  <c r="TW4" i="2"/>
  <c r="JH5" i="35"/>
  <c r="I1253" i="2"/>
  <c r="TX4" i="2"/>
  <c r="JI5" i="35"/>
  <c r="A1268" i="2"/>
  <c r="TZ4" i="2"/>
  <c r="JK5" i="35"/>
  <c r="C1268" i="2"/>
  <c r="UA4" i="2"/>
  <c r="JL5" i="35"/>
  <c r="E1271" i="2"/>
  <c r="E1266" i="2"/>
  <c r="UB4" i="2"/>
  <c r="G1271" i="2"/>
  <c r="UC4" i="2"/>
  <c r="JN5" i="35"/>
  <c r="UD4" i="2"/>
  <c r="JO5" i="35"/>
  <c r="TT5" i="2"/>
  <c r="JE6" i="35"/>
  <c r="C1256" i="2"/>
  <c r="TU5" i="2"/>
  <c r="JF6" i="35"/>
  <c r="E1254" i="2"/>
  <c r="TV5" i="2"/>
  <c r="JG6" i="35"/>
  <c r="TW5" i="2"/>
  <c r="JH6" i="35"/>
  <c r="TX5" i="2"/>
  <c r="JI6" i="35"/>
  <c r="TZ5" i="2"/>
  <c r="JK6" i="35"/>
  <c r="UA5" i="2"/>
  <c r="JL6" i="35"/>
  <c r="UB5" i="2"/>
  <c r="JM6" i="35"/>
  <c r="G1273" i="2"/>
  <c r="UC5" i="2"/>
  <c r="JN6" i="35"/>
  <c r="I1268" i="2"/>
  <c r="UD5" i="2"/>
  <c r="JO6" i="35"/>
  <c r="TT6" i="2"/>
  <c r="JE7" i="35"/>
  <c r="TU6" i="2"/>
  <c r="JF7" i="35"/>
  <c r="TV6" i="2"/>
  <c r="JG7" i="35"/>
  <c r="TW6" i="2"/>
  <c r="JH7" i="35"/>
  <c r="I1254" i="2"/>
  <c r="TX6" i="2"/>
  <c r="JI7" i="35"/>
  <c r="TZ6" i="2"/>
  <c r="JK7" i="35"/>
  <c r="UA6" i="2"/>
  <c r="JL7" i="35"/>
  <c r="UB6" i="2"/>
  <c r="JM7" i="35"/>
  <c r="UC6" i="2"/>
  <c r="JN7" i="35"/>
  <c r="UD6" i="2"/>
  <c r="JO7" i="35"/>
  <c r="B1227" i="2"/>
  <c r="B1228" i="2"/>
  <c r="B1229" i="2"/>
  <c r="B1230" i="2"/>
  <c r="B1231" i="2"/>
  <c r="B1232" i="2"/>
  <c r="B1233" i="2"/>
  <c r="B1234" i="2"/>
  <c r="A1230" i="2"/>
  <c r="A1233" i="2"/>
  <c r="A1229" i="2"/>
  <c r="A1228" i="2"/>
  <c r="A1232" i="2"/>
  <c r="A1231" i="2"/>
  <c r="TI2" i="2"/>
  <c r="IT12" i="35"/>
  <c r="D1227" i="2"/>
  <c r="D1228" i="2"/>
  <c r="D1229" i="2"/>
  <c r="D1230" i="2"/>
  <c r="D1231" i="2"/>
  <c r="D1232" i="2"/>
  <c r="D1233" i="2"/>
  <c r="D1234" i="2"/>
  <c r="C1234" i="2"/>
  <c r="C1232" i="2"/>
  <c r="C1231" i="2"/>
  <c r="C1228" i="2"/>
  <c r="TJ2" i="2"/>
  <c r="IU12" i="35"/>
  <c r="F1227" i="2"/>
  <c r="F1228" i="2"/>
  <c r="F1229" i="2"/>
  <c r="F1230" i="2"/>
  <c r="F1231" i="2"/>
  <c r="F1232" i="2"/>
  <c r="F1233" i="2"/>
  <c r="F1234" i="2"/>
  <c r="E1233" i="2"/>
  <c r="E1228" i="2"/>
  <c r="E1234" i="2"/>
  <c r="E1232" i="2"/>
  <c r="E1229" i="2"/>
  <c r="TK2" i="2"/>
  <c r="IV12" i="35"/>
  <c r="H1227" i="2"/>
  <c r="H1228" i="2"/>
  <c r="H1229" i="2"/>
  <c r="H1230" i="2"/>
  <c r="H1231" i="2"/>
  <c r="H1232" i="2"/>
  <c r="H1233" i="2"/>
  <c r="H1234" i="2"/>
  <c r="G1232" i="2"/>
  <c r="G1230" i="2"/>
  <c r="G1233" i="2"/>
  <c r="G1234" i="2"/>
  <c r="G1227" i="2"/>
  <c r="TL2" i="2"/>
  <c r="IW12" i="35"/>
  <c r="J1227" i="2"/>
  <c r="J1228" i="2"/>
  <c r="J1229" i="2"/>
  <c r="J1230" i="2"/>
  <c r="J1231" i="2"/>
  <c r="J1232" i="2"/>
  <c r="J1233" i="2"/>
  <c r="J1234" i="2"/>
  <c r="I1232" i="2"/>
  <c r="I1228" i="2"/>
  <c r="I1227" i="2"/>
  <c r="I1229" i="2"/>
  <c r="TM2" i="2"/>
  <c r="IX12" i="35"/>
  <c r="B1240" i="2"/>
  <c r="B1241" i="2"/>
  <c r="B1242" i="2"/>
  <c r="B1243" i="2"/>
  <c r="B1244" i="2"/>
  <c r="B1245" i="2"/>
  <c r="B1246" i="2"/>
  <c r="B1247" i="2"/>
  <c r="A1246" i="2"/>
  <c r="A1247" i="2"/>
  <c r="A1244" i="2"/>
  <c r="A1240" i="2"/>
  <c r="A1245" i="2"/>
  <c r="A1242" i="2"/>
  <c r="TO2" i="2"/>
  <c r="IZ12" i="35"/>
  <c r="D1240" i="2"/>
  <c r="D1241" i="2"/>
  <c r="D1242" i="2"/>
  <c r="D1243" i="2"/>
  <c r="D1244" i="2"/>
  <c r="D1245" i="2"/>
  <c r="D1246" i="2"/>
  <c r="D1247" i="2"/>
  <c r="C1241" i="2"/>
  <c r="C1245" i="2"/>
  <c r="C1246" i="2"/>
  <c r="C1244" i="2"/>
  <c r="C1240" i="2"/>
  <c r="TP2" i="2"/>
  <c r="JA12" i="35"/>
  <c r="F1240" i="2"/>
  <c r="F1241" i="2"/>
  <c r="F1242" i="2"/>
  <c r="F1243" i="2"/>
  <c r="F1244" i="2"/>
  <c r="F1245" i="2"/>
  <c r="F1246" i="2"/>
  <c r="F1247" i="2"/>
  <c r="E1240" i="2"/>
  <c r="E1242" i="2"/>
  <c r="E1241" i="2"/>
  <c r="E1245" i="2"/>
  <c r="E1246" i="2"/>
  <c r="TQ2" i="2"/>
  <c r="JB12" i="35"/>
  <c r="H1240" i="2"/>
  <c r="H1241" i="2"/>
  <c r="H1242" i="2"/>
  <c r="H1243" i="2"/>
  <c r="H1244" i="2"/>
  <c r="H1245" i="2"/>
  <c r="H1246" i="2"/>
  <c r="H1247" i="2"/>
  <c r="G1246" i="2"/>
  <c r="G1242" i="2"/>
  <c r="G1241" i="2"/>
  <c r="G1245" i="2"/>
  <c r="G1247" i="2"/>
  <c r="TR2" i="2"/>
  <c r="JC12" i="35"/>
  <c r="J1240" i="2"/>
  <c r="J1241" i="2"/>
  <c r="J1242" i="2"/>
  <c r="J1243" i="2"/>
  <c r="J1244" i="2"/>
  <c r="J1245" i="2"/>
  <c r="J1246" i="2"/>
  <c r="J1247" i="2"/>
  <c r="I1242" i="2"/>
  <c r="I1245" i="2"/>
  <c r="I1243" i="2"/>
  <c r="I1244" i="2"/>
  <c r="TS2" i="2"/>
  <c r="JD12" i="35"/>
  <c r="A1227" i="2"/>
  <c r="TI3" i="2"/>
  <c r="IT13" i="35"/>
  <c r="C1227" i="2"/>
  <c r="C1233" i="2"/>
  <c r="C1229" i="2"/>
  <c r="C1230" i="2"/>
  <c r="TJ3" i="2"/>
  <c r="IU13" i="35"/>
  <c r="E1231" i="2"/>
  <c r="TK3" i="2"/>
  <c r="IV13" i="35"/>
  <c r="G1229" i="2"/>
  <c r="G1228" i="2"/>
  <c r="TL3" i="2"/>
  <c r="IW13" i="35"/>
  <c r="I1230" i="2"/>
  <c r="I1234" i="2"/>
  <c r="TM3" i="2"/>
  <c r="IX13" i="35"/>
  <c r="A1241" i="2"/>
  <c r="TO3" i="2"/>
  <c r="IZ13" i="35"/>
  <c r="C1243" i="2"/>
  <c r="C1242" i="2"/>
  <c r="TP3" i="2"/>
  <c r="JA13" i="35"/>
  <c r="E1244" i="2"/>
  <c r="E1243" i="2"/>
  <c r="TQ3" i="2"/>
  <c r="JB13" i="35"/>
  <c r="G1243" i="2"/>
  <c r="G1244" i="2"/>
  <c r="G1240" i="2"/>
  <c r="TR3" i="2"/>
  <c r="JC13" i="35"/>
  <c r="I1247" i="2"/>
  <c r="I1246" i="2"/>
  <c r="I1241" i="2"/>
  <c r="I1240" i="2"/>
  <c r="TS3" i="2"/>
  <c r="JD13" i="35"/>
  <c r="A1234" i="2"/>
  <c r="TI4" i="2"/>
  <c r="IT14" i="35"/>
  <c r="TJ4" i="2"/>
  <c r="IU14" i="35"/>
  <c r="E1230" i="2"/>
  <c r="TK4" i="2"/>
  <c r="TL4" i="2"/>
  <c r="IW14" i="35"/>
  <c r="I1233" i="2"/>
  <c r="TM4" i="2"/>
  <c r="IX14" i="35"/>
  <c r="TO4" i="2"/>
  <c r="IZ14" i="35"/>
  <c r="TP4" i="2"/>
  <c r="JA14" i="35"/>
  <c r="E1247" i="2"/>
  <c r="TQ4" i="2"/>
  <c r="TR4" i="2"/>
  <c r="JC14" i="35"/>
  <c r="TS4" i="2"/>
  <c r="JD14" i="35"/>
  <c r="TI5" i="2"/>
  <c r="IT15" i="35"/>
  <c r="TJ5" i="2"/>
  <c r="IU15" i="35"/>
  <c r="E1227" i="2"/>
  <c r="TK5" i="2"/>
  <c r="IV15" i="35"/>
  <c r="G1231" i="2"/>
  <c r="TL5" i="2"/>
  <c r="IW15" i="35"/>
  <c r="I1231" i="2"/>
  <c r="TM5" i="2"/>
  <c r="IX15" i="35"/>
  <c r="A1243" i="2"/>
  <c r="TO5" i="2"/>
  <c r="IZ15" i="35"/>
  <c r="C1247" i="2"/>
  <c r="TP5" i="2"/>
  <c r="JA15" i="35"/>
  <c r="TQ5" i="2"/>
  <c r="JB15" i="35"/>
  <c r="TR5" i="2"/>
  <c r="JC15" i="35"/>
  <c r="TS5" i="2"/>
  <c r="JD15" i="35"/>
  <c r="TI6" i="2"/>
  <c r="IT16" i="35"/>
  <c r="TJ6" i="2"/>
  <c r="IU16" i="35"/>
  <c r="TK6" i="2"/>
  <c r="IV16" i="35"/>
  <c r="TL6" i="2"/>
  <c r="IW16" i="35"/>
  <c r="TM6" i="2"/>
  <c r="IX16" i="35"/>
  <c r="TO6" i="2"/>
  <c r="IZ16" i="35"/>
  <c r="TP6" i="2"/>
  <c r="JA16" i="35"/>
  <c r="TQ6" i="2"/>
  <c r="JB16" i="35"/>
  <c r="TR6" i="2"/>
  <c r="JC16" i="35"/>
  <c r="TS6" i="2"/>
  <c r="JD16" i="35"/>
  <c r="B1201" i="2"/>
  <c r="B1202" i="2"/>
  <c r="B1203" i="2"/>
  <c r="B1204" i="2"/>
  <c r="B1205" i="2"/>
  <c r="B1206" i="2"/>
  <c r="B1207" i="2"/>
  <c r="B1208" i="2"/>
  <c r="A1204" i="2"/>
  <c r="A1205" i="2"/>
  <c r="A1201" i="2"/>
  <c r="A1206" i="2"/>
  <c r="A1208" i="2"/>
  <c r="SX2" i="2"/>
  <c r="IT3" i="35"/>
  <c r="D1201" i="2"/>
  <c r="D1202" i="2"/>
  <c r="D1203" i="2"/>
  <c r="D1204" i="2"/>
  <c r="D1205" i="2"/>
  <c r="D1206" i="2"/>
  <c r="D1207" i="2"/>
  <c r="D1208" i="2"/>
  <c r="C1205" i="2"/>
  <c r="C1208" i="2"/>
  <c r="C1206" i="2"/>
  <c r="C1204" i="2"/>
  <c r="SY2" i="2"/>
  <c r="IU3" i="35"/>
  <c r="F1201" i="2"/>
  <c r="F1202" i="2"/>
  <c r="F1203" i="2"/>
  <c r="F1204" i="2"/>
  <c r="F1205" i="2"/>
  <c r="F1206" i="2"/>
  <c r="F1207" i="2"/>
  <c r="F1208" i="2"/>
  <c r="E1208" i="2"/>
  <c r="E1205" i="2"/>
  <c r="E1207" i="2"/>
  <c r="E1204" i="2"/>
  <c r="E1201" i="2"/>
  <c r="SZ2" i="2"/>
  <c r="IV3" i="35"/>
  <c r="H1201" i="2"/>
  <c r="H1202" i="2"/>
  <c r="H1203" i="2"/>
  <c r="H1204" i="2"/>
  <c r="H1205" i="2"/>
  <c r="H1206" i="2"/>
  <c r="H1207" i="2"/>
  <c r="H1208" i="2"/>
  <c r="G1206" i="2"/>
  <c r="G1202" i="2"/>
  <c r="G1203" i="2"/>
  <c r="G1207" i="2"/>
  <c r="G1208" i="2"/>
  <c r="TA2" i="2"/>
  <c r="IW3" i="35"/>
  <c r="J1201" i="2"/>
  <c r="J1202" i="2"/>
  <c r="J1203" i="2"/>
  <c r="J1204" i="2"/>
  <c r="J1205" i="2"/>
  <c r="J1206" i="2"/>
  <c r="J1207" i="2"/>
  <c r="J1208" i="2"/>
  <c r="I1205" i="2"/>
  <c r="I1204" i="2"/>
  <c r="I1208" i="2"/>
  <c r="I1207" i="2"/>
  <c r="I1202" i="2"/>
  <c r="TB2" i="2"/>
  <c r="IX3" i="35"/>
  <c r="B1214" i="2"/>
  <c r="B1215" i="2"/>
  <c r="B1216" i="2"/>
  <c r="B1217" i="2"/>
  <c r="B1218" i="2"/>
  <c r="B1219" i="2"/>
  <c r="B1220" i="2"/>
  <c r="B1221" i="2"/>
  <c r="A1216" i="2"/>
  <c r="A1219" i="2"/>
  <c r="A1218" i="2"/>
  <c r="A1220" i="2"/>
  <c r="TD2" i="2"/>
  <c r="IZ3" i="35"/>
  <c r="D1214" i="2"/>
  <c r="D1215" i="2"/>
  <c r="D1216" i="2"/>
  <c r="D1217" i="2"/>
  <c r="D1218" i="2"/>
  <c r="D1219" i="2"/>
  <c r="D1220" i="2"/>
  <c r="D1221" i="2"/>
  <c r="C1216" i="2"/>
  <c r="C1221" i="2"/>
  <c r="C1214" i="2"/>
  <c r="C1220" i="2"/>
  <c r="C1215" i="2"/>
  <c r="TE2" i="2"/>
  <c r="JA3" i="35"/>
  <c r="F1214" i="2"/>
  <c r="F1215" i="2"/>
  <c r="F1216" i="2"/>
  <c r="F1217" i="2"/>
  <c r="F1218" i="2"/>
  <c r="F1219" i="2"/>
  <c r="F1220" i="2"/>
  <c r="F1221" i="2"/>
  <c r="E1221" i="2"/>
  <c r="E1219" i="2"/>
  <c r="E1215" i="2"/>
  <c r="E1214" i="2"/>
  <c r="TF2" i="2"/>
  <c r="JB3" i="35"/>
  <c r="H1214" i="2"/>
  <c r="H1215" i="2"/>
  <c r="H1216" i="2"/>
  <c r="H1217" i="2"/>
  <c r="H1218" i="2"/>
  <c r="H1219" i="2"/>
  <c r="H1220" i="2"/>
  <c r="H1221" i="2"/>
  <c r="G1215" i="2"/>
  <c r="G1218" i="2"/>
  <c r="G1219" i="2"/>
  <c r="G1220" i="2"/>
  <c r="TG2" i="2"/>
  <c r="JC3" i="35"/>
  <c r="J1214" i="2"/>
  <c r="J1215" i="2"/>
  <c r="J1216" i="2"/>
  <c r="J1217" i="2"/>
  <c r="J1218" i="2"/>
  <c r="J1219" i="2"/>
  <c r="J1220" i="2"/>
  <c r="J1221" i="2"/>
  <c r="I1219" i="2"/>
  <c r="I1220" i="2"/>
  <c r="I1215" i="2"/>
  <c r="I1221" i="2"/>
  <c r="I1218" i="2"/>
  <c r="TH2" i="2"/>
  <c r="JD3" i="35"/>
  <c r="A1202" i="2"/>
  <c r="A1203" i="2"/>
  <c r="SX3" i="2"/>
  <c r="IT4" i="35"/>
  <c r="C1207" i="2"/>
  <c r="C1203" i="2"/>
  <c r="C1202" i="2"/>
  <c r="SY3" i="2"/>
  <c r="IU4" i="35"/>
  <c r="E1203" i="2"/>
  <c r="E1202" i="2"/>
  <c r="SZ3" i="2"/>
  <c r="IV4" i="35"/>
  <c r="G1204" i="2"/>
  <c r="G1205" i="2"/>
  <c r="TA3" i="2"/>
  <c r="IW4" i="35"/>
  <c r="I1203" i="2"/>
  <c r="I1206" i="2"/>
  <c r="TB3" i="2"/>
  <c r="IX4" i="35"/>
  <c r="A1221" i="2"/>
  <c r="A1214" i="2"/>
  <c r="A1217" i="2"/>
  <c r="TD3" i="2"/>
  <c r="IZ4" i="35"/>
  <c r="C1217" i="2"/>
  <c r="C1219" i="2"/>
  <c r="TE3" i="2"/>
  <c r="JA4" i="35"/>
  <c r="E1220" i="2"/>
  <c r="E1217" i="2"/>
  <c r="TF3" i="2"/>
  <c r="JB4" i="35"/>
  <c r="G1217" i="2"/>
  <c r="G1216" i="2"/>
  <c r="TG3" i="2"/>
  <c r="JC4" i="35"/>
  <c r="I1217" i="2"/>
  <c r="I1214" i="2"/>
  <c r="TH3" i="2"/>
  <c r="JD4" i="35"/>
  <c r="SX4" i="2"/>
  <c r="IT5" i="35"/>
  <c r="C1201" i="2"/>
  <c r="SY4" i="2"/>
  <c r="IU5" i="35"/>
  <c r="E1206" i="2"/>
  <c r="SZ4" i="2"/>
  <c r="G1201" i="2"/>
  <c r="TA4" i="2"/>
  <c r="IW5" i="35"/>
  <c r="TB4" i="2"/>
  <c r="IX5" i="35"/>
  <c r="A1215" i="2"/>
  <c r="TD4" i="2"/>
  <c r="IZ5" i="35"/>
  <c r="C1218" i="2"/>
  <c r="TE4" i="2"/>
  <c r="JA5" i="35"/>
  <c r="E1216" i="2"/>
  <c r="E1218" i="2"/>
  <c r="TF4" i="2"/>
  <c r="G1221" i="2"/>
  <c r="TG4" i="2"/>
  <c r="JC5" i="35"/>
  <c r="I1216" i="2"/>
  <c r="TH4" i="2"/>
  <c r="JD5" i="35"/>
  <c r="A1207" i="2"/>
  <c r="SX5" i="2"/>
  <c r="IT6" i="35"/>
  <c r="SY5" i="2"/>
  <c r="IU6" i="35"/>
  <c r="SZ5" i="2"/>
  <c r="IV6" i="35"/>
  <c r="TA5" i="2"/>
  <c r="IW6" i="35"/>
  <c r="I1201" i="2"/>
  <c r="TB5" i="2"/>
  <c r="IX6" i="35"/>
  <c r="TD5" i="2"/>
  <c r="IZ6" i="35"/>
  <c r="TE5" i="2"/>
  <c r="JA6" i="35"/>
  <c r="TF5" i="2"/>
  <c r="JB6" i="35"/>
  <c r="TG5" i="2"/>
  <c r="JC6" i="35"/>
  <c r="TH5" i="2"/>
  <c r="JD6" i="35"/>
  <c r="SX6" i="2"/>
  <c r="IT7" i="35"/>
  <c r="SY6" i="2"/>
  <c r="IU7" i="35"/>
  <c r="SZ6" i="2"/>
  <c r="IV7" i="35"/>
  <c r="TA6" i="2"/>
  <c r="IW7" i="35"/>
  <c r="TB6" i="2"/>
  <c r="IX7" i="35"/>
  <c r="TD6" i="2"/>
  <c r="IZ7" i="35"/>
  <c r="TE6" i="2"/>
  <c r="JA7" i="35"/>
  <c r="TF6" i="2"/>
  <c r="JB7" i="35"/>
  <c r="G1214" i="2"/>
  <c r="TG6" i="2"/>
  <c r="JC7" i="35"/>
  <c r="TH6" i="2"/>
  <c r="JD7" i="35"/>
  <c r="B1175" i="2"/>
  <c r="B1176" i="2"/>
  <c r="B1177" i="2"/>
  <c r="B1178" i="2"/>
  <c r="B1179" i="2"/>
  <c r="B1180" i="2"/>
  <c r="B1181" i="2"/>
  <c r="B1182" i="2"/>
  <c r="A1181" i="2"/>
  <c r="A1176" i="2"/>
  <c r="A1180" i="2"/>
  <c r="SM2" i="2"/>
  <c r="II12" i="35"/>
  <c r="D1175" i="2"/>
  <c r="D1176" i="2"/>
  <c r="D1177" i="2"/>
  <c r="D1178" i="2"/>
  <c r="D1179" i="2"/>
  <c r="D1180" i="2"/>
  <c r="D1181" i="2"/>
  <c r="D1182" i="2"/>
  <c r="C1180" i="2"/>
  <c r="C1177" i="2"/>
  <c r="C1178" i="2"/>
  <c r="C1179" i="2"/>
  <c r="C1182" i="2"/>
  <c r="C1181" i="2"/>
  <c r="SN2" i="2"/>
  <c r="IJ12" i="35"/>
  <c r="F1175" i="2"/>
  <c r="F1176" i="2"/>
  <c r="F1177" i="2"/>
  <c r="F1178" i="2"/>
  <c r="F1179" i="2"/>
  <c r="F1180" i="2"/>
  <c r="F1181" i="2"/>
  <c r="F1182" i="2"/>
  <c r="E1180" i="2"/>
  <c r="E1178" i="2"/>
  <c r="E1176" i="2"/>
  <c r="E1177" i="2"/>
  <c r="E1179" i="2"/>
  <c r="SO2" i="2"/>
  <c r="IK12" i="35"/>
  <c r="H1175" i="2"/>
  <c r="H1176" i="2"/>
  <c r="H1177" i="2"/>
  <c r="H1178" i="2"/>
  <c r="H1179" i="2"/>
  <c r="H1180" i="2"/>
  <c r="H1181" i="2"/>
  <c r="H1182" i="2"/>
  <c r="G1177" i="2"/>
  <c r="G1178" i="2"/>
  <c r="G1179" i="2"/>
  <c r="SP2" i="2"/>
  <c r="IL12" i="35"/>
  <c r="J1175" i="2"/>
  <c r="J1176" i="2"/>
  <c r="J1177" i="2"/>
  <c r="J1178" i="2"/>
  <c r="J1179" i="2"/>
  <c r="J1180" i="2"/>
  <c r="J1181" i="2"/>
  <c r="J1182" i="2"/>
  <c r="I1177" i="2"/>
  <c r="I1179" i="2"/>
  <c r="I1178" i="2"/>
  <c r="SQ2" i="2"/>
  <c r="IM12" i="35"/>
  <c r="B1188" i="2"/>
  <c r="B1189" i="2"/>
  <c r="B1190" i="2"/>
  <c r="B1191" i="2"/>
  <c r="B1192" i="2"/>
  <c r="B1193" i="2"/>
  <c r="B1194" i="2"/>
  <c r="B1195" i="2"/>
  <c r="A1194" i="2"/>
  <c r="A1193" i="2"/>
  <c r="A1191" i="2"/>
  <c r="A1195" i="2"/>
  <c r="SS2" i="2"/>
  <c r="IO12" i="35"/>
  <c r="D1188" i="2"/>
  <c r="D1189" i="2"/>
  <c r="D1190" i="2"/>
  <c r="D1191" i="2"/>
  <c r="D1192" i="2"/>
  <c r="D1193" i="2"/>
  <c r="D1194" i="2"/>
  <c r="D1195" i="2"/>
  <c r="C1194" i="2"/>
  <c r="C1189" i="2"/>
  <c r="C1188" i="2"/>
  <c r="C1195" i="2"/>
  <c r="C1193" i="2"/>
  <c r="ST2" i="2"/>
  <c r="IP12" i="35"/>
  <c r="F1188" i="2"/>
  <c r="F1189" i="2"/>
  <c r="F1190" i="2"/>
  <c r="F1191" i="2"/>
  <c r="F1192" i="2"/>
  <c r="F1193" i="2"/>
  <c r="F1194" i="2"/>
  <c r="F1195" i="2"/>
  <c r="E1191" i="2"/>
  <c r="E1190" i="2"/>
  <c r="E1195" i="2"/>
  <c r="E1189" i="2"/>
  <c r="E1192" i="2"/>
  <c r="SU2" i="2"/>
  <c r="IQ12" i="35"/>
  <c r="H1188" i="2"/>
  <c r="H1189" i="2"/>
  <c r="H1190" i="2"/>
  <c r="H1191" i="2"/>
  <c r="H1192" i="2"/>
  <c r="H1193" i="2"/>
  <c r="H1194" i="2"/>
  <c r="H1195" i="2"/>
  <c r="G1192" i="2"/>
  <c r="G1193" i="2"/>
  <c r="G1189" i="2"/>
  <c r="G1190" i="2"/>
  <c r="G1195" i="2"/>
  <c r="G1194" i="2"/>
  <c r="SV2" i="2"/>
  <c r="IR12" i="35"/>
  <c r="J1188" i="2"/>
  <c r="J1189" i="2"/>
  <c r="J1190" i="2"/>
  <c r="J1191" i="2"/>
  <c r="J1192" i="2"/>
  <c r="J1193" i="2"/>
  <c r="J1194" i="2"/>
  <c r="J1195" i="2"/>
  <c r="I1191" i="2"/>
  <c r="I1194" i="2"/>
  <c r="I1192" i="2"/>
  <c r="I1195" i="2"/>
  <c r="I1193" i="2"/>
  <c r="SW2" i="2"/>
  <c r="IS12" i="35"/>
  <c r="A1177" i="2"/>
  <c r="A1182" i="2"/>
  <c r="A1178" i="2"/>
  <c r="SM3" i="2"/>
  <c r="II13" i="35"/>
  <c r="SN3" i="2"/>
  <c r="IJ13" i="35"/>
  <c r="E1181" i="2"/>
  <c r="E1175" i="2"/>
  <c r="SO3" i="2"/>
  <c r="IK13" i="35"/>
  <c r="G1175" i="2"/>
  <c r="G1182" i="2"/>
  <c r="G1180" i="2"/>
  <c r="SP3" i="2"/>
  <c r="IL13" i="35"/>
  <c r="I1180" i="2"/>
  <c r="I1181" i="2"/>
  <c r="I1175" i="2"/>
  <c r="SQ3" i="2"/>
  <c r="IM13" i="35"/>
  <c r="A1190" i="2"/>
  <c r="A1188" i="2"/>
  <c r="SS3" i="2"/>
  <c r="IO13" i="35"/>
  <c r="C1192" i="2"/>
  <c r="C1191" i="2"/>
  <c r="ST3" i="2"/>
  <c r="IP13" i="35"/>
  <c r="E1193" i="2"/>
  <c r="E1188" i="2"/>
  <c r="SU3" i="2"/>
  <c r="IQ13" i="35"/>
  <c r="G1188" i="2"/>
  <c r="SV3" i="2"/>
  <c r="IR13" i="35"/>
  <c r="I1189" i="2"/>
  <c r="I1188" i="2"/>
  <c r="I1190" i="2"/>
  <c r="SW3" i="2"/>
  <c r="IS13" i="35"/>
  <c r="A1175" i="2"/>
  <c r="A1179" i="2"/>
  <c r="SM4" i="2"/>
  <c r="II14" i="35"/>
  <c r="C1175" i="2"/>
  <c r="SN4" i="2"/>
  <c r="IJ14" i="35"/>
  <c r="E1182" i="2"/>
  <c r="SO4" i="2"/>
  <c r="SP4" i="2"/>
  <c r="IL14" i="35"/>
  <c r="I1182" i="2"/>
  <c r="SQ4" i="2"/>
  <c r="IM14" i="35"/>
  <c r="A1192" i="2"/>
  <c r="A1189" i="2"/>
  <c r="SS4" i="2"/>
  <c r="IO14" i="35"/>
  <c r="ST4" i="2"/>
  <c r="IP14" i="35"/>
  <c r="SU4" i="2"/>
  <c r="G1191" i="2"/>
  <c r="SV4" i="2"/>
  <c r="IR14" i="35"/>
  <c r="SW4" i="2"/>
  <c r="IS14" i="35"/>
  <c r="SM5" i="2"/>
  <c r="II15" i="35"/>
  <c r="C1176" i="2"/>
  <c r="SN5" i="2"/>
  <c r="IJ15" i="35"/>
  <c r="SO5" i="2"/>
  <c r="IK15" i="35"/>
  <c r="G1176" i="2"/>
  <c r="G1181" i="2"/>
  <c r="SP5" i="2"/>
  <c r="IL15" i="35"/>
  <c r="I1176" i="2"/>
  <c r="SQ5" i="2"/>
  <c r="IM15" i="35"/>
  <c r="SS5" i="2"/>
  <c r="IO15" i="35"/>
  <c r="C1190" i="2"/>
  <c r="ST5" i="2"/>
  <c r="IP15" i="35"/>
  <c r="E1194" i="2"/>
  <c r="SU5" i="2"/>
  <c r="IQ15" i="35"/>
  <c r="SV5" i="2"/>
  <c r="IR15" i="35"/>
  <c r="SW5" i="2"/>
  <c r="IS15" i="35"/>
  <c r="SM6" i="2"/>
  <c r="II16" i="35"/>
  <c r="SN6" i="2"/>
  <c r="IJ16" i="35"/>
  <c r="SO6" i="2"/>
  <c r="IK16" i="35"/>
  <c r="SP6" i="2"/>
  <c r="IL16" i="35"/>
  <c r="SQ6" i="2"/>
  <c r="IM16" i="35"/>
  <c r="SS6" i="2"/>
  <c r="IO16" i="35"/>
  <c r="ST6" i="2"/>
  <c r="IP16" i="35"/>
  <c r="SU6" i="2"/>
  <c r="IQ16" i="35"/>
  <c r="SV6" i="2"/>
  <c r="IR16" i="35"/>
  <c r="SW6" i="2"/>
  <c r="IS16" i="35"/>
  <c r="B1149" i="2"/>
  <c r="B1150" i="2"/>
  <c r="B1151" i="2"/>
  <c r="B1152" i="2"/>
  <c r="B1153" i="2"/>
  <c r="B1154" i="2"/>
  <c r="B1155" i="2"/>
  <c r="B1156" i="2"/>
  <c r="A1154" i="2"/>
  <c r="A1153" i="2"/>
  <c r="A1149" i="2"/>
  <c r="A1156" i="2"/>
  <c r="A1150" i="2"/>
  <c r="A1155" i="2"/>
  <c r="SB2" i="2"/>
  <c r="II3" i="35"/>
  <c r="D1149" i="2"/>
  <c r="D1150" i="2"/>
  <c r="D1151" i="2"/>
  <c r="D1152" i="2"/>
  <c r="D1153" i="2"/>
  <c r="D1154" i="2"/>
  <c r="D1155" i="2"/>
  <c r="D1156" i="2"/>
  <c r="C1149" i="2"/>
  <c r="C1156" i="2"/>
  <c r="C1155" i="2"/>
  <c r="C1151" i="2"/>
  <c r="SC2" i="2"/>
  <c r="IJ3" i="35"/>
  <c r="F1149" i="2"/>
  <c r="F1150" i="2"/>
  <c r="F1151" i="2"/>
  <c r="F1152" i="2"/>
  <c r="F1153" i="2"/>
  <c r="F1154" i="2"/>
  <c r="F1155" i="2"/>
  <c r="F1156" i="2"/>
  <c r="E1154" i="2"/>
  <c r="E1151" i="2"/>
  <c r="E1149" i="2"/>
  <c r="E1150" i="2"/>
  <c r="E1155" i="2"/>
  <c r="SD2" i="2"/>
  <c r="IK3" i="35"/>
  <c r="H1149" i="2"/>
  <c r="H1150" i="2"/>
  <c r="H1151" i="2"/>
  <c r="H1152" i="2"/>
  <c r="H1153" i="2"/>
  <c r="H1154" i="2"/>
  <c r="H1155" i="2"/>
  <c r="H1156" i="2"/>
  <c r="G1153" i="2"/>
  <c r="G1156" i="2"/>
  <c r="G1155" i="2"/>
  <c r="G1154" i="2"/>
  <c r="G1151" i="2"/>
  <c r="SE2" i="2"/>
  <c r="IL3" i="35"/>
  <c r="J1149" i="2"/>
  <c r="J1150" i="2"/>
  <c r="J1151" i="2"/>
  <c r="J1152" i="2"/>
  <c r="J1153" i="2"/>
  <c r="J1154" i="2"/>
  <c r="J1155" i="2"/>
  <c r="J1156" i="2"/>
  <c r="I1154" i="2"/>
  <c r="I1156" i="2"/>
  <c r="I1153" i="2"/>
  <c r="I1149" i="2"/>
  <c r="I1150" i="2"/>
  <c r="SF2" i="2"/>
  <c r="IM3" i="35"/>
  <c r="B1162" i="2"/>
  <c r="B1163" i="2"/>
  <c r="B1164" i="2"/>
  <c r="B1165" i="2"/>
  <c r="B1166" i="2"/>
  <c r="B1167" i="2"/>
  <c r="B1168" i="2"/>
  <c r="B1169" i="2"/>
  <c r="A1164" i="2"/>
  <c r="A1169" i="2"/>
  <c r="A1162" i="2"/>
  <c r="A1167" i="2"/>
  <c r="A1166" i="2"/>
  <c r="A1163" i="2"/>
  <c r="A1168" i="2"/>
  <c r="SH2" i="2"/>
  <c r="IO3" i="35"/>
  <c r="D1162" i="2"/>
  <c r="D1163" i="2"/>
  <c r="D1164" i="2"/>
  <c r="D1165" i="2"/>
  <c r="D1166" i="2"/>
  <c r="D1167" i="2"/>
  <c r="D1168" i="2"/>
  <c r="D1169" i="2"/>
  <c r="C1163" i="2"/>
  <c r="C1166" i="2"/>
  <c r="C1164" i="2"/>
  <c r="C1162" i="2"/>
  <c r="SI2" i="2"/>
  <c r="IP3" i="35"/>
  <c r="F1162" i="2"/>
  <c r="F1163" i="2"/>
  <c r="F1164" i="2"/>
  <c r="F1165" i="2"/>
  <c r="F1166" i="2"/>
  <c r="F1167" i="2"/>
  <c r="F1168" i="2"/>
  <c r="F1169" i="2"/>
  <c r="E1162" i="2"/>
  <c r="E1165" i="2"/>
  <c r="E1169" i="2"/>
  <c r="E1164" i="2"/>
  <c r="SJ2" i="2"/>
  <c r="IQ3" i="35"/>
  <c r="H1162" i="2"/>
  <c r="H1163" i="2"/>
  <c r="H1164" i="2"/>
  <c r="H1165" i="2"/>
  <c r="H1166" i="2"/>
  <c r="H1167" i="2"/>
  <c r="H1168" i="2"/>
  <c r="H1169" i="2"/>
  <c r="G1168" i="2"/>
  <c r="G1166" i="2"/>
  <c r="G1164" i="2"/>
  <c r="G1169" i="2"/>
  <c r="SK2" i="2"/>
  <c r="IR3" i="35"/>
  <c r="J1162" i="2"/>
  <c r="J1163" i="2"/>
  <c r="J1164" i="2"/>
  <c r="J1165" i="2"/>
  <c r="J1166" i="2"/>
  <c r="J1167" i="2"/>
  <c r="J1168" i="2"/>
  <c r="J1169" i="2"/>
  <c r="I1167" i="2"/>
  <c r="I1162" i="2"/>
  <c r="I1163" i="2"/>
  <c r="I1165" i="2"/>
  <c r="SL2" i="2"/>
  <c r="IS3" i="35"/>
  <c r="A1151" i="2"/>
  <c r="SB3" i="2"/>
  <c r="II4" i="35"/>
  <c r="C1154" i="2"/>
  <c r="C1152" i="2"/>
  <c r="C1153" i="2"/>
  <c r="C1150" i="2"/>
  <c r="SC3" i="2"/>
  <c r="IJ4" i="35"/>
  <c r="E1156" i="2"/>
  <c r="SD3" i="2"/>
  <c r="IK4" i="35"/>
  <c r="G1149" i="2"/>
  <c r="G1152" i="2"/>
  <c r="SE3" i="2"/>
  <c r="IL4" i="35"/>
  <c r="I1155" i="2"/>
  <c r="I1151" i="2"/>
  <c r="I1152" i="2"/>
  <c r="SF3" i="2"/>
  <c r="IM4" i="35"/>
  <c r="A1165" i="2"/>
  <c r="SH3" i="2"/>
  <c r="IO4" i="35"/>
  <c r="C1168" i="2"/>
  <c r="C1165" i="2"/>
  <c r="C1167" i="2"/>
  <c r="SI3" i="2"/>
  <c r="IP4" i="35"/>
  <c r="E1166" i="2"/>
  <c r="E1168" i="2"/>
  <c r="SJ3" i="2"/>
  <c r="IQ4" i="35"/>
  <c r="G1163" i="2"/>
  <c r="G1162" i="2"/>
  <c r="G1165" i="2"/>
  <c r="SK3" i="2"/>
  <c r="IR4" i="35"/>
  <c r="I1164" i="2"/>
  <c r="I1169" i="2"/>
  <c r="SL3" i="2"/>
  <c r="IS4" i="35"/>
  <c r="SB4" i="2"/>
  <c r="II5" i="35"/>
  <c r="SC4" i="2"/>
  <c r="IJ5" i="35"/>
  <c r="E1153" i="2"/>
  <c r="SD4" i="2"/>
  <c r="G1150" i="2"/>
  <c r="SE4" i="2"/>
  <c r="IL5" i="35"/>
  <c r="SF4" i="2"/>
  <c r="IM5" i="35"/>
  <c r="SH4" i="2"/>
  <c r="IO5" i="35"/>
  <c r="C1169" i="2"/>
  <c r="SI4" i="2"/>
  <c r="IP5" i="35"/>
  <c r="E1163" i="2"/>
  <c r="SJ4" i="2"/>
  <c r="G1167" i="2"/>
  <c r="SK4" i="2"/>
  <c r="IR5" i="35"/>
  <c r="I1168" i="2"/>
  <c r="SL4" i="2"/>
  <c r="IS5" i="35"/>
  <c r="A1152" i="2"/>
  <c r="SB5" i="2"/>
  <c r="II6" i="35"/>
  <c r="SC5" i="2"/>
  <c r="IJ6" i="35"/>
  <c r="E1152" i="2"/>
  <c r="SD5" i="2"/>
  <c r="IK6" i="35"/>
  <c r="SE5" i="2"/>
  <c r="IL6" i="35"/>
  <c r="SF5" i="2"/>
  <c r="IM6" i="35"/>
  <c r="SH5" i="2"/>
  <c r="IO6" i="35"/>
  <c r="SI5" i="2"/>
  <c r="IP6" i="35"/>
  <c r="E1167" i="2"/>
  <c r="SJ5" i="2"/>
  <c r="IQ6" i="35"/>
  <c r="SK5" i="2"/>
  <c r="IR6" i="35"/>
  <c r="I1166" i="2"/>
  <c r="SL5" i="2"/>
  <c r="IS6" i="35"/>
  <c r="SB6" i="2"/>
  <c r="II7" i="35"/>
  <c r="SC6" i="2"/>
  <c r="IJ7" i="35"/>
  <c r="SD6" i="2"/>
  <c r="IK7" i="35"/>
  <c r="SE6" i="2"/>
  <c r="IL7" i="35"/>
  <c r="SF6" i="2"/>
  <c r="IM7" i="35"/>
  <c r="SH6" i="2"/>
  <c r="IO7" i="35"/>
  <c r="SI6" i="2"/>
  <c r="IP7" i="35"/>
  <c r="SJ6" i="2"/>
  <c r="IQ7" i="35"/>
  <c r="SK6" i="2"/>
  <c r="IR7" i="35"/>
  <c r="SL6" i="2"/>
  <c r="IS7" i="35"/>
  <c r="B1123" i="2"/>
  <c r="B1124" i="2"/>
  <c r="B1125" i="2"/>
  <c r="B1126" i="2"/>
  <c r="B1127" i="2"/>
  <c r="B1128" i="2"/>
  <c r="B1129" i="2"/>
  <c r="B1130" i="2"/>
  <c r="A1130" i="2"/>
  <c r="A1127" i="2"/>
  <c r="A1126" i="2"/>
  <c r="A1125" i="2"/>
  <c r="A1123" i="2"/>
  <c r="RQ2" i="2"/>
  <c r="HX12" i="35"/>
  <c r="D1123" i="2"/>
  <c r="D1124" i="2"/>
  <c r="D1125" i="2"/>
  <c r="D1126" i="2"/>
  <c r="D1127" i="2"/>
  <c r="D1128" i="2"/>
  <c r="D1129" i="2"/>
  <c r="D1130" i="2"/>
  <c r="C1128" i="2"/>
  <c r="C1124" i="2"/>
  <c r="C1125" i="2"/>
  <c r="C1127" i="2"/>
  <c r="C1123" i="2"/>
  <c r="RR2" i="2"/>
  <c r="HY12" i="35"/>
  <c r="F1123" i="2"/>
  <c r="F1124" i="2"/>
  <c r="F1125" i="2"/>
  <c r="F1126" i="2"/>
  <c r="F1127" i="2"/>
  <c r="F1128" i="2"/>
  <c r="F1129" i="2"/>
  <c r="F1130" i="2"/>
  <c r="E1129" i="2"/>
  <c r="E1130" i="2"/>
  <c r="E1128" i="2"/>
  <c r="E1127" i="2"/>
  <c r="E1126" i="2"/>
  <c r="RS2" i="2"/>
  <c r="HZ12" i="35"/>
  <c r="H1123" i="2"/>
  <c r="H1124" i="2"/>
  <c r="H1125" i="2"/>
  <c r="H1126" i="2"/>
  <c r="H1127" i="2"/>
  <c r="H1128" i="2"/>
  <c r="H1129" i="2"/>
  <c r="H1130" i="2"/>
  <c r="G1125" i="2"/>
  <c r="G1123" i="2"/>
  <c r="G1130" i="2"/>
  <c r="G1128" i="2"/>
  <c r="G1127" i="2"/>
  <c r="G1129" i="2"/>
  <c r="G1124" i="2"/>
  <c r="RT2" i="2"/>
  <c r="IA12" i="35"/>
  <c r="J1123" i="2"/>
  <c r="J1124" i="2"/>
  <c r="J1125" i="2"/>
  <c r="J1126" i="2"/>
  <c r="J1127" i="2"/>
  <c r="J1128" i="2"/>
  <c r="J1129" i="2"/>
  <c r="J1130" i="2"/>
  <c r="I1127" i="2"/>
  <c r="I1126" i="2"/>
  <c r="I1125" i="2"/>
  <c r="I1129" i="2"/>
  <c r="I1130" i="2"/>
  <c r="RU2" i="2"/>
  <c r="IB12" i="35"/>
  <c r="B1136" i="2"/>
  <c r="B1137" i="2"/>
  <c r="B1138" i="2"/>
  <c r="B1139" i="2"/>
  <c r="B1140" i="2"/>
  <c r="B1141" i="2"/>
  <c r="B1142" i="2"/>
  <c r="B1143" i="2"/>
  <c r="A1139" i="2"/>
  <c r="A1138" i="2"/>
  <c r="A1142" i="2"/>
  <c r="A1141" i="2"/>
  <c r="RW2" i="2"/>
  <c r="ID12" i="35"/>
  <c r="D1136" i="2"/>
  <c r="D1137" i="2"/>
  <c r="D1138" i="2"/>
  <c r="D1139" i="2"/>
  <c r="D1140" i="2"/>
  <c r="D1141" i="2"/>
  <c r="D1142" i="2"/>
  <c r="D1143" i="2"/>
  <c r="C1142" i="2"/>
  <c r="C1136" i="2"/>
  <c r="C1139" i="2"/>
  <c r="C1138" i="2"/>
  <c r="RX2" i="2"/>
  <c r="IE12" i="35"/>
  <c r="F1136" i="2"/>
  <c r="F1137" i="2"/>
  <c r="F1138" i="2"/>
  <c r="F1139" i="2"/>
  <c r="F1140" i="2"/>
  <c r="F1141" i="2"/>
  <c r="F1142" i="2"/>
  <c r="F1143" i="2"/>
  <c r="E1141" i="2"/>
  <c r="E1140" i="2"/>
  <c r="E1143" i="2"/>
  <c r="RY2" i="2"/>
  <c r="IF12" i="35"/>
  <c r="H1136" i="2"/>
  <c r="H1137" i="2"/>
  <c r="H1138" i="2"/>
  <c r="H1139" i="2"/>
  <c r="H1140" i="2"/>
  <c r="H1141" i="2"/>
  <c r="H1142" i="2"/>
  <c r="H1143" i="2"/>
  <c r="G1143" i="2"/>
  <c r="G1139" i="2"/>
  <c r="G1137" i="2"/>
  <c r="G1136" i="2"/>
  <c r="G1141" i="2"/>
  <c r="G1140" i="2"/>
  <c r="RZ2" i="2"/>
  <c r="IG12" i="35"/>
  <c r="J1136" i="2"/>
  <c r="J1137" i="2"/>
  <c r="J1138" i="2"/>
  <c r="J1139" i="2"/>
  <c r="J1140" i="2"/>
  <c r="J1141" i="2"/>
  <c r="J1142" i="2"/>
  <c r="J1143" i="2"/>
  <c r="I1140" i="2"/>
  <c r="I1137" i="2"/>
  <c r="I1139" i="2"/>
  <c r="I1138" i="2"/>
  <c r="I1142" i="2"/>
  <c r="I1141" i="2"/>
  <c r="I1136" i="2"/>
  <c r="SA2" i="2"/>
  <c r="IH12" i="35"/>
  <c r="RQ3" i="2"/>
  <c r="HX13" i="35"/>
  <c r="C1130" i="2"/>
  <c r="C1126" i="2"/>
  <c r="RR3" i="2"/>
  <c r="HY13" i="35"/>
  <c r="E1123" i="2"/>
  <c r="E1125" i="2"/>
  <c r="RS3" i="2"/>
  <c r="HZ13" i="35"/>
  <c r="G1126" i="2"/>
  <c r="RT3" i="2"/>
  <c r="IA13" i="35"/>
  <c r="I1128" i="2"/>
  <c r="I1124" i="2"/>
  <c r="RU3" i="2"/>
  <c r="IB13" i="35"/>
  <c r="A1143" i="2"/>
  <c r="A1136" i="2"/>
  <c r="A1137" i="2"/>
  <c r="A1140" i="2"/>
  <c r="RW3" i="2"/>
  <c r="ID13" i="35"/>
  <c r="C1141" i="2"/>
  <c r="C1143" i="2"/>
  <c r="C1137" i="2"/>
  <c r="RX3" i="2"/>
  <c r="IE13" i="35"/>
  <c r="E1139" i="2"/>
  <c r="E1138" i="2"/>
  <c r="E1136" i="2"/>
  <c r="RY3" i="2"/>
  <c r="IF13" i="35"/>
  <c r="RZ3" i="2"/>
  <c r="IG13" i="35"/>
  <c r="SA3" i="2"/>
  <c r="IH13" i="35"/>
  <c r="A1124" i="2"/>
  <c r="A1128" i="2"/>
  <c r="RQ4" i="2"/>
  <c r="HX14" i="35"/>
  <c r="RR4" i="2"/>
  <c r="HY14" i="35"/>
  <c r="E1124" i="2"/>
  <c r="RS4" i="2"/>
  <c r="RT4" i="2"/>
  <c r="IA14" i="35"/>
  <c r="I1123" i="2"/>
  <c r="RU4" i="2"/>
  <c r="IB14" i="35"/>
  <c r="RW4" i="2"/>
  <c r="ID14" i="35"/>
  <c r="C1140" i="2"/>
  <c r="RX4" i="2"/>
  <c r="IE14" i="35"/>
  <c r="E1142" i="2"/>
  <c r="RY4" i="2"/>
  <c r="G1138" i="2"/>
  <c r="G1142" i="2"/>
  <c r="RZ4" i="2"/>
  <c r="IG14" i="35"/>
  <c r="I1143" i="2"/>
  <c r="SA4" i="2"/>
  <c r="IH14" i="35"/>
  <c r="A1129" i="2"/>
  <c r="RQ5" i="2"/>
  <c r="HX15" i="35"/>
  <c r="RR5" i="2"/>
  <c r="HY15" i="35"/>
  <c r="RS5" i="2"/>
  <c r="HZ15" i="35"/>
  <c r="RT5" i="2"/>
  <c r="IA15" i="35"/>
  <c r="RU5" i="2"/>
  <c r="IB15" i="35"/>
  <c r="RW5" i="2"/>
  <c r="ID15" i="35"/>
  <c r="RX5" i="2"/>
  <c r="IE15" i="35"/>
  <c r="RY5" i="2"/>
  <c r="IF15" i="35"/>
  <c r="RZ5" i="2"/>
  <c r="IG15" i="35"/>
  <c r="SA5" i="2"/>
  <c r="IH15" i="35"/>
  <c r="RQ6" i="2"/>
  <c r="HX16" i="35"/>
  <c r="C1129" i="2"/>
  <c r="RR6" i="2"/>
  <c r="HY16" i="35"/>
  <c r="RS6" i="2"/>
  <c r="HZ16" i="35"/>
  <c r="RT6" i="2"/>
  <c r="IA16" i="35"/>
  <c r="RU6" i="2"/>
  <c r="IB16" i="35"/>
  <c r="RW6" i="2"/>
  <c r="ID16" i="35"/>
  <c r="RX6" i="2"/>
  <c r="IE16" i="35"/>
  <c r="RY6" i="2"/>
  <c r="IF16" i="35"/>
  <c r="RZ6" i="2"/>
  <c r="IG16" i="35"/>
  <c r="SA6" i="2"/>
  <c r="IH16" i="35"/>
  <c r="B1097" i="2"/>
  <c r="B1098" i="2"/>
  <c r="B1099" i="2"/>
  <c r="B1100" i="2"/>
  <c r="B1101" i="2"/>
  <c r="B1102" i="2"/>
  <c r="B1103" i="2"/>
  <c r="B1104" i="2"/>
  <c r="A1104" i="2"/>
  <c r="A1098" i="2"/>
  <c r="A1100" i="2"/>
  <c r="A1099" i="2"/>
  <c r="A1102" i="2"/>
  <c r="RF2" i="2"/>
  <c r="HX3" i="35"/>
  <c r="D1097" i="2"/>
  <c r="D1098" i="2"/>
  <c r="D1099" i="2"/>
  <c r="D1100" i="2"/>
  <c r="D1101" i="2"/>
  <c r="D1102" i="2"/>
  <c r="D1103" i="2"/>
  <c r="D1104" i="2"/>
  <c r="C1104" i="2"/>
  <c r="C1100" i="2"/>
  <c r="C1101" i="2"/>
  <c r="C1098" i="2"/>
  <c r="C1099" i="2"/>
  <c r="C1103" i="2"/>
  <c r="RG2" i="2"/>
  <c r="HY3" i="35"/>
  <c r="F1097" i="2"/>
  <c r="F1098" i="2"/>
  <c r="F1099" i="2"/>
  <c r="F1100" i="2"/>
  <c r="F1101" i="2"/>
  <c r="F1102" i="2"/>
  <c r="F1103" i="2"/>
  <c r="F1104" i="2"/>
  <c r="E1099" i="2"/>
  <c r="E1100" i="2"/>
  <c r="E1097" i="2"/>
  <c r="E1102" i="2"/>
  <c r="E1103" i="2"/>
  <c r="RH2" i="2"/>
  <c r="HZ3" i="35"/>
  <c r="H1097" i="2"/>
  <c r="H1098" i="2"/>
  <c r="H1099" i="2"/>
  <c r="H1100" i="2"/>
  <c r="H1101" i="2"/>
  <c r="H1102" i="2"/>
  <c r="H1103" i="2"/>
  <c r="H1104" i="2"/>
  <c r="G1099" i="2"/>
  <c r="G1103" i="2"/>
  <c r="G1098" i="2"/>
  <c r="G1100" i="2"/>
  <c r="RI2" i="2"/>
  <c r="IA3" i="35"/>
  <c r="J1097" i="2"/>
  <c r="J1098" i="2"/>
  <c r="J1099" i="2"/>
  <c r="J1100" i="2"/>
  <c r="J1101" i="2"/>
  <c r="J1102" i="2"/>
  <c r="J1103" i="2"/>
  <c r="J1104" i="2"/>
  <c r="I1099" i="2"/>
  <c r="I1104" i="2"/>
  <c r="I1097" i="2"/>
  <c r="I1098" i="2"/>
  <c r="I1100" i="2"/>
  <c r="I1102" i="2"/>
  <c r="RJ2" i="2"/>
  <c r="IB3" i="35"/>
  <c r="B1110" i="2"/>
  <c r="B1111" i="2"/>
  <c r="B1112" i="2"/>
  <c r="B1113" i="2"/>
  <c r="B1114" i="2"/>
  <c r="B1115" i="2"/>
  <c r="B1116" i="2"/>
  <c r="B1117" i="2"/>
  <c r="A1112" i="2"/>
  <c r="A1116" i="2"/>
  <c r="A1117" i="2"/>
  <c r="A1114" i="2"/>
  <c r="RL2" i="2"/>
  <c r="ID3" i="35"/>
  <c r="D1110" i="2"/>
  <c r="D1111" i="2"/>
  <c r="D1112" i="2"/>
  <c r="D1113" i="2"/>
  <c r="D1114" i="2"/>
  <c r="D1115" i="2"/>
  <c r="D1116" i="2"/>
  <c r="D1117" i="2"/>
  <c r="C1116" i="2"/>
  <c r="C1112" i="2"/>
  <c r="C1115" i="2"/>
  <c r="C1110" i="2"/>
  <c r="RM2" i="2"/>
  <c r="IE3" i="35"/>
  <c r="F1110" i="2"/>
  <c r="F1111" i="2"/>
  <c r="F1112" i="2"/>
  <c r="F1113" i="2"/>
  <c r="F1114" i="2"/>
  <c r="F1115" i="2"/>
  <c r="F1116" i="2"/>
  <c r="F1117" i="2"/>
  <c r="E1111" i="2"/>
  <c r="E1112" i="2"/>
  <c r="E1113" i="2"/>
  <c r="E1116" i="2"/>
  <c r="E1115" i="2"/>
  <c r="RN2" i="2"/>
  <c r="IF3" i="35"/>
  <c r="H1110" i="2"/>
  <c r="H1111" i="2"/>
  <c r="H1112" i="2"/>
  <c r="H1113" i="2"/>
  <c r="H1114" i="2"/>
  <c r="H1115" i="2"/>
  <c r="H1116" i="2"/>
  <c r="H1117" i="2"/>
  <c r="G1117" i="2"/>
  <c r="G1110" i="2"/>
  <c r="G1111" i="2"/>
  <c r="G1113" i="2"/>
  <c r="G1116" i="2"/>
  <c r="RO2" i="2"/>
  <c r="IG3" i="35"/>
  <c r="J1110" i="2"/>
  <c r="J1111" i="2"/>
  <c r="J1112" i="2"/>
  <c r="J1113" i="2"/>
  <c r="J1114" i="2"/>
  <c r="J1115" i="2"/>
  <c r="J1116" i="2"/>
  <c r="J1117" i="2"/>
  <c r="I1113" i="2"/>
  <c r="I1111" i="2"/>
  <c r="I1114" i="2"/>
  <c r="I1117" i="2"/>
  <c r="I1116" i="2"/>
  <c r="RP2" i="2"/>
  <c r="IH3" i="35"/>
  <c r="A1103" i="2"/>
  <c r="A1097" i="2"/>
  <c r="RF3" i="2"/>
  <c r="HX4" i="35"/>
  <c r="C1102" i="2"/>
  <c r="C1097" i="2"/>
  <c r="RG3" i="2"/>
  <c r="HY4" i="35"/>
  <c r="E1101" i="2"/>
  <c r="RH3" i="2"/>
  <c r="HZ4" i="35"/>
  <c r="G1101" i="2"/>
  <c r="G1102" i="2"/>
  <c r="RI3" i="2"/>
  <c r="IA4" i="35"/>
  <c r="I1101" i="2"/>
  <c r="I1103" i="2"/>
  <c r="RJ3" i="2"/>
  <c r="IB4" i="35"/>
  <c r="A1113" i="2"/>
  <c r="A1115" i="2"/>
  <c r="A1110" i="2"/>
  <c r="RL3" i="2"/>
  <c r="ID4" i="35"/>
  <c r="C1111" i="2"/>
  <c r="C1117" i="2"/>
  <c r="C1114" i="2"/>
  <c r="RM3" i="2"/>
  <c r="IE4" i="35"/>
  <c r="E1117" i="2"/>
  <c r="E1114" i="2"/>
  <c r="E1110" i="2"/>
  <c r="RN3" i="2"/>
  <c r="IF4" i="35"/>
  <c r="G1115" i="2"/>
  <c r="G1112" i="2"/>
  <c r="G1114" i="2"/>
  <c r="RO3" i="2"/>
  <c r="IG4" i="35"/>
  <c r="I1115" i="2"/>
  <c r="I1110" i="2"/>
  <c r="RP3" i="2"/>
  <c r="IH4" i="35"/>
  <c r="A1101" i="2"/>
  <c r="RF4" i="2"/>
  <c r="HX5" i="35"/>
  <c r="RG4" i="2"/>
  <c r="HY5" i="35"/>
  <c r="E1104" i="2"/>
  <c r="E1098" i="2"/>
  <c r="RH4" i="2"/>
  <c r="G1104" i="2"/>
  <c r="RI4" i="2"/>
  <c r="IA5" i="35"/>
  <c r="RJ4" i="2"/>
  <c r="IB5" i="35"/>
  <c r="A1111" i="2"/>
  <c r="RL4" i="2"/>
  <c r="ID5" i="35"/>
  <c r="RM4" i="2"/>
  <c r="IE5" i="35"/>
  <c r="RN4" i="2"/>
  <c r="RO4" i="2"/>
  <c r="IG5" i="35"/>
  <c r="RP4" i="2"/>
  <c r="IH5" i="35"/>
  <c r="RF5" i="2"/>
  <c r="HX6" i="35"/>
  <c r="RG5" i="2"/>
  <c r="HY6" i="35"/>
  <c r="RH5" i="2"/>
  <c r="HZ6" i="35"/>
  <c r="G1097" i="2"/>
  <c r="RI5" i="2"/>
  <c r="IA6" i="35"/>
  <c r="RJ5" i="2"/>
  <c r="IB6" i="35"/>
  <c r="RL5" i="2"/>
  <c r="ID6" i="35"/>
  <c r="C1113" i="2"/>
  <c r="RM5" i="2"/>
  <c r="IE6" i="35"/>
  <c r="RN5" i="2"/>
  <c r="IF6" i="35"/>
  <c r="RO5" i="2"/>
  <c r="IG6" i="35"/>
  <c r="RP5" i="2"/>
  <c r="IH6" i="35"/>
  <c r="RF6" i="2"/>
  <c r="HX7" i="35"/>
  <c r="RG6" i="2"/>
  <c r="HY7" i="35"/>
  <c r="RH6" i="2"/>
  <c r="HZ7" i="35"/>
  <c r="RI6" i="2"/>
  <c r="IA7" i="35"/>
  <c r="RJ6" i="2"/>
  <c r="IB7" i="35"/>
  <c r="RL6" i="2"/>
  <c r="ID7" i="35"/>
  <c r="RM6" i="2"/>
  <c r="IE7" i="35"/>
  <c r="RN6" i="2"/>
  <c r="IF7" i="35"/>
  <c r="RO6" i="2"/>
  <c r="IG7" i="35"/>
  <c r="I1112" i="2"/>
  <c r="RP6" i="2"/>
  <c r="IH7" i="35"/>
  <c r="B1071" i="2"/>
  <c r="B1072" i="2"/>
  <c r="B1073" i="2"/>
  <c r="B1074" i="2"/>
  <c r="B1075" i="2"/>
  <c r="B1076" i="2"/>
  <c r="B1077" i="2"/>
  <c r="B1078" i="2"/>
  <c r="A1074" i="2"/>
  <c r="A1071" i="2"/>
  <c r="A1076" i="2"/>
  <c r="A1075" i="2"/>
  <c r="QU2" i="2"/>
  <c r="HM12" i="35"/>
  <c r="D1071" i="2"/>
  <c r="D1072" i="2"/>
  <c r="D1073" i="2"/>
  <c r="D1074" i="2"/>
  <c r="D1075" i="2"/>
  <c r="D1076" i="2"/>
  <c r="D1077" i="2"/>
  <c r="D1078" i="2"/>
  <c r="C1076" i="2"/>
  <c r="C1077" i="2"/>
  <c r="C1078" i="2"/>
  <c r="C1073" i="2"/>
  <c r="QV2" i="2"/>
  <c r="HN12" i="35"/>
  <c r="F1071" i="2"/>
  <c r="F1072" i="2"/>
  <c r="F1073" i="2"/>
  <c r="F1074" i="2"/>
  <c r="F1075" i="2"/>
  <c r="F1076" i="2"/>
  <c r="F1077" i="2"/>
  <c r="F1078" i="2"/>
  <c r="E1075" i="2"/>
  <c r="E1071" i="2"/>
  <c r="E1074" i="2"/>
  <c r="E1077" i="2"/>
  <c r="E1072" i="2"/>
  <c r="QW2" i="2"/>
  <c r="HO12" i="35"/>
  <c r="H1071" i="2"/>
  <c r="H1072" i="2"/>
  <c r="H1073" i="2"/>
  <c r="H1074" i="2"/>
  <c r="H1075" i="2"/>
  <c r="H1076" i="2"/>
  <c r="H1077" i="2"/>
  <c r="H1078" i="2"/>
  <c r="G1074" i="2"/>
  <c r="G1073" i="2"/>
  <c r="G1075" i="2"/>
  <c r="G1076" i="2"/>
  <c r="G1072" i="2"/>
  <c r="QX2" i="2"/>
  <c r="HP12" i="35"/>
  <c r="J1071" i="2"/>
  <c r="J1072" i="2"/>
  <c r="J1073" i="2"/>
  <c r="J1074" i="2"/>
  <c r="J1075" i="2"/>
  <c r="J1076" i="2"/>
  <c r="J1077" i="2"/>
  <c r="J1078" i="2"/>
  <c r="I1073" i="2"/>
  <c r="I1075" i="2"/>
  <c r="I1076" i="2"/>
  <c r="I1071" i="2"/>
  <c r="QY2" i="2"/>
  <c r="HQ12" i="35"/>
  <c r="B1084" i="2"/>
  <c r="B1085" i="2"/>
  <c r="B1086" i="2"/>
  <c r="B1087" i="2"/>
  <c r="B1088" i="2"/>
  <c r="B1089" i="2"/>
  <c r="B1090" i="2"/>
  <c r="B1091" i="2"/>
  <c r="A1090" i="2"/>
  <c r="A1084" i="2"/>
  <c r="A1089" i="2"/>
  <c r="A1085" i="2"/>
  <c r="A1088" i="2"/>
  <c r="A1091" i="2"/>
  <c r="RA2" i="2"/>
  <c r="HS12" i="35"/>
  <c r="D1084" i="2"/>
  <c r="D1085" i="2"/>
  <c r="D1086" i="2"/>
  <c r="D1087" i="2"/>
  <c r="D1088" i="2"/>
  <c r="D1089" i="2"/>
  <c r="D1090" i="2"/>
  <c r="D1091" i="2"/>
  <c r="C1090" i="2"/>
  <c r="C1089" i="2"/>
  <c r="C1088" i="2"/>
  <c r="C1087" i="2"/>
  <c r="C1091" i="2"/>
  <c r="RB2" i="2"/>
  <c r="HT12" i="35"/>
  <c r="F1084" i="2"/>
  <c r="F1085" i="2"/>
  <c r="F1086" i="2"/>
  <c r="F1087" i="2"/>
  <c r="F1088" i="2"/>
  <c r="F1089" i="2"/>
  <c r="F1090" i="2"/>
  <c r="F1091" i="2"/>
  <c r="E1086" i="2"/>
  <c r="E1091" i="2"/>
  <c r="E1084" i="2"/>
  <c r="E1087" i="2"/>
  <c r="RC2" i="2"/>
  <c r="HU12" i="35"/>
  <c r="H1084" i="2"/>
  <c r="H1085" i="2"/>
  <c r="H1086" i="2"/>
  <c r="H1087" i="2"/>
  <c r="H1088" i="2"/>
  <c r="H1089" i="2"/>
  <c r="H1090" i="2"/>
  <c r="H1091" i="2"/>
  <c r="G1091" i="2"/>
  <c r="G1087" i="2"/>
  <c r="G1085" i="2"/>
  <c r="G1088" i="2"/>
  <c r="G1086" i="2"/>
  <c r="RD2" i="2"/>
  <c r="HV12" i="35"/>
  <c r="J1084" i="2"/>
  <c r="J1085" i="2"/>
  <c r="J1086" i="2"/>
  <c r="J1087" i="2"/>
  <c r="J1088" i="2"/>
  <c r="J1089" i="2"/>
  <c r="J1090" i="2"/>
  <c r="J1091" i="2"/>
  <c r="I1089" i="2"/>
  <c r="I1084" i="2"/>
  <c r="I1091" i="2"/>
  <c r="I1085" i="2"/>
  <c r="I1090" i="2"/>
  <c r="RE2" i="2"/>
  <c r="HW12" i="35"/>
  <c r="A1072" i="2"/>
  <c r="A1077" i="2"/>
  <c r="A1078" i="2"/>
  <c r="QU3" i="2"/>
  <c r="HM13" i="35"/>
  <c r="C1072" i="2"/>
  <c r="C1075" i="2"/>
  <c r="C1071" i="2"/>
  <c r="QV3" i="2"/>
  <c r="HN13" i="35"/>
  <c r="E1073" i="2"/>
  <c r="QW3" i="2"/>
  <c r="HO13" i="35"/>
  <c r="G1077" i="2"/>
  <c r="G1078" i="2"/>
  <c r="QX3" i="2"/>
  <c r="HP13" i="35"/>
  <c r="I1078" i="2"/>
  <c r="I1074" i="2"/>
  <c r="QY3" i="2"/>
  <c r="HQ13" i="35"/>
  <c r="A1086" i="2"/>
  <c r="A1087" i="2"/>
  <c r="RA3" i="2"/>
  <c r="HS13" i="35"/>
  <c r="C1086" i="2"/>
  <c r="C1085" i="2"/>
  <c r="RB3" i="2"/>
  <c r="HT13" i="35"/>
  <c r="E1085" i="2"/>
  <c r="E1089" i="2"/>
  <c r="RC3" i="2"/>
  <c r="HU13" i="35"/>
  <c r="G1084" i="2"/>
  <c r="RD3" i="2"/>
  <c r="HV13" i="35"/>
  <c r="I1087" i="2"/>
  <c r="RE3" i="2"/>
  <c r="HW13" i="35"/>
  <c r="A1073" i="2"/>
  <c r="QU4" i="2"/>
  <c r="HM14" i="35"/>
  <c r="C1074" i="2"/>
  <c r="QV4" i="2"/>
  <c r="HN14" i="35"/>
  <c r="E1078" i="2"/>
  <c r="QW4" i="2"/>
  <c r="G1071" i="2"/>
  <c r="QX4" i="2"/>
  <c r="HP14" i="35"/>
  <c r="I1077" i="2"/>
  <c r="I1072" i="2"/>
  <c r="QY4" i="2"/>
  <c r="HQ14" i="35"/>
  <c r="RA4" i="2"/>
  <c r="HS14" i="35"/>
  <c r="C1084" i="2"/>
  <c r="RB4" i="2"/>
  <c r="HT14" i="35"/>
  <c r="E1090" i="2"/>
  <c r="RC4" i="2"/>
  <c r="G1090" i="2"/>
  <c r="RD4" i="2"/>
  <c r="HV14" i="35"/>
  <c r="I1088" i="2"/>
  <c r="I1086" i="2"/>
  <c r="RE4" i="2"/>
  <c r="HW14" i="35"/>
  <c r="QU5" i="2"/>
  <c r="HM15" i="35"/>
  <c r="QV5" i="2"/>
  <c r="HN15" i="35"/>
  <c r="E1076" i="2"/>
  <c r="QW5" i="2"/>
  <c r="HO15" i="35"/>
  <c r="QX5" i="2"/>
  <c r="HP15" i="35"/>
  <c r="QY5" i="2"/>
  <c r="HQ15" i="35"/>
  <c r="RA5" i="2"/>
  <c r="HS15" i="35"/>
  <c r="RB5" i="2"/>
  <c r="HT15" i="35"/>
  <c r="E1088" i="2"/>
  <c r="RC5" i="2"/>
  <c r="HU15" i="35"/>
  <c r="G1089" i="2"/>
  <c r="RD5" i="2"/>
  <c r="HV15" i="35"/>
  <c r="RE5" i="2"/>
  <c r="HW15" i="35"/>
  <c r="QU6" i="2"/>
  <c r="HM16" i="35"/>
  <c r="QV6" i="2"/>
  <c r="HN16" i="35"/>
  <c r="QW6" i="2"/>
  <c r="HO16" i="35"/>
  <c r="QX6" i="2"/>
  <c r="HP16" i="35"/>
  <c r="QY6" i="2"/>
  <c r="HQ16" i="35"/>
  <c r="RA6" i="2"/>
  <c r="HS16" i="35"/>
  <c r="RB6" i="2"/>
  <c r="HT16" i="35"/>
  <c r="RC6" i="2"/>
  <c r="HU16" i="35"/>
  <c r="RD6" i="2"/>
  <c r="HV16" i="35"/>
  <c r="RE6" i="2"/>
  <c r="HW16" i="35"/>
  <c r="B1045" i="2"/>
  <c r="B1046" i="2"/>
  <c r="B1047" i="2"/>
  <c r="B1048" i="2"/>
  <c r="B1049" i="2"/>
  <c r="B1050" i="2"/>
  <c r="B1051" i="2"/>
  <c r="B1052" i="2"/>
  <c r="A1047" i="2"/>
  <c r="A1046" i="2"/>
  <c r="A1049" i="2"/>
  <c r="A1051" i="2"/>
  <c r="QJ2" i="2"/>
  <c r="HM3" i="35"/>
  <c r="D1045" i="2"/>
  <c r="D1046" i="2"/>
  <c r="D1047" i="2"/>
  <c r="D1048" i="2"/>
  <c r="D1049" i="2"/>
  <c r="D1050" i="2"/>
  <c r="D1051" i="2"/>
  <c r="D1052" i="2"/>
  <c r="C1051" i="2"/>
  <c r="C1052" i="2"/>
  <c r="C1049" i="2"/>
  <c r="C1047" i="2"/>
  <c r="C1048" i="2"/>
  <c r="QK2" i="2"/>
  <c r="HN3" i="35"/>
  <c r="F1045" i="2"/>
  <c r="F1046" i="2"/>
  <c r="F1047" i="2"/>
  <c r="F1048" i="2"/>
  <c r="F1049" i="2"/>
  <c r="F1050" i="2"/>
  <c r="F1051" i="2"/>
  <c r="F1052" i="2"/>
  <c r="E1050" i="2"/>
  <c r="E1052" i="2"/>
  <c r="E1048" i="2"/>
  <c r="E1049" i="2"/>
  <c r="E1047" i="2"/>
  <c r="E1045" i="2"/>
  <c r="QL2" i="2"/>
  <c r="HO3" i="35"/>
  <c r="H1045" i="2"/>
  <c r="H1046" i="2"/>
  <c r="H1047" i="2"/>
  <c r="H1048" i="2"/>
  <c r="H1049" i="2"/>
  <c r="H1050" i="2"/>
  <c r="H1051" i="2"/>
  <c r="H1052" i="2"/>
  <c r="G1045" i="2"/>
  <c r="G1048" i="2"/>
  <c r="G1052" i="2"/>
  <c r="G1046" i="2"/>
  <c r="G1049" i="2"/>
  <c r="G1050" i="2"/>
  <c r="QM2" i="2"/>
  <c r="HP3" i="35"/>
  <c r="J1045" i="2"/>
  <c r="J1046" i="2"/>
  <c r="J1047" i="2"/>
  <c r="J1048" i="2"/>
  <c r="J1049" i="2"/>
  <c r="J1050" i="2"/>
  <c r="J1051" i="2"/>
  <c r="J1052" i="2"/>
  <c r="I1049" i="2"/>
  <c r="I1048" i="2"/>
  <c r="I1051" i="2"/>
  <c r="I1046" i="2"/>
  <c r="QN2" i="2"/>
  <c r="HQ3" i="35"/>
  <c r="B1058" i="2"/>
  <c r="B1059" i="2"/>
  <c r="B1060" i="2"/>
  <c r="B1061" i="2"/>
  <c r="B1062" i="2"/>
  <c r="B1063" i="2"/>
  <c r="B1064" i="2"/>
  <c r="B1065" i="2"/>
  <c r="A1061" i="2"/>
  <c r="A1062" i="2"/>
  <c r="A1060" i="2"/>
  <c r="A1063" i="2"/>
  <c r="A1064" i="2"/>
  <c r="QP2" i="2"/>
  <c r="HS3" i="35"/>
  <c r="D1058" i="2"/>
  <c r="D1059" i="2"/>
  <c r="D1060" i="2"/>
  <c r="D1061" i="2"/>
  <c r="D1062" i="2"/>
  <c r="D1063" i="2"/>
  <c r="D1064" i="2"/>
  <c r="D1065" i="2"/>
  <c r="C1063" i="2"/>
  <c r="C1059" i="2"/>
  <c r="C1060" i="2"/>
  <c r="C1058" i="2"/>
  <c r="C1064" i="2"/>
  <c r="QQ2" i="2"/>
  <c r="HT3" i="35"/>
  <c r="F1058" i="2"/>
  <c r="F1059" i="2"/>
  <c r="F1060" i="2"/>
  <c r="F1061" i="2"/>
  <c r="F1062" i="2"/>
  <c r="F1063" i="2"/>
  <c r="F1064" i="2"/>
  <c r="F1065" i="2"/>
  <c r="E1064" i="2"/>
  <c r="E1058" i="2"/>
  <c r="E1060" i="2"/>
  <c r="E1062" i="2"/>
  <c r="E1061" i="2"/>
  <c r="E1065" i="2"/>
  <c r="QR2" i="2"/>
  <c r="HU3" i="35"/>
  <c r="H1058" i="2"/>
  <c r="H1059" i="2"/>
  <c r="H1060" i="2"/>
  <c r="H1061" i="2"/>
  <c r="H1062" i="2"/>
  <c r="H1063" i="2"/>
  <c r="H1064" i="2"/>
  <c r="H1065" i="2"/>
  <c r="G1065" i="2"/>
  <c r="G1059" i="2"/>
  <c r="G1061" i="2"/>
  <c r="G1063" i="2"/>
  <c r="G1060" i="2"/>
  <c r="QS2" i="2"/>
  <c r="HV3" i="35"/>
  <c r="J1058" i="2"/>
  <c r="J1059" i="2"/>
  <c r="J1060" i="2"/>
  <c r="J1061" i="2"/>
  <c r="J1062" i="2"/>
  <c r="J1063" i="2"/>
  <c r="J1064" i="2"/>
  <c r="J1065" i="2"/>
  <c r="I1065" i="2"/>
  <c r="I1064" i="2"/>
  <c r="I1062" i="2"/>
  <c r="I1058" i="2"/>
  <c r="I1060" i="2"/>
  <c r="QT2" i="2"/>
  <c r="HW3" i="35"/>
  <c r="A1050" i="2"/>
  <c r="A1052" i="2"/>
  <c r="A1048" i="2"/>
  <c r="QJ3" i="2"/>
  <c r="HM4" i="35"/>
  <c r="C1050" i="2"/>
  <c r="C1046" i="2"/>
  <c r="QK3" i="2"/>
  <c r="HN4" i="35"/>
  <c r="E1051" i="2"/>
  <c r="QL3" i="2"/>
  <c r="HO4" i="35"/>
  <c r="G1047" i="2"/>
  <c r="QM3" i="2"/>
  <c r="HP4" i="35"/>
  <c r="I1052" i="2"/>
  <c r="I1050" i="2"/>
  <c r="QN3" i="2"/>
  <c r="HQ4" i="35"/>
  <c r="A1059" i="2"/>
  <c r="A1065" i="2"/>
  <c r="QP3" i="2"/>
  <c r="HS4" i="35"/>
  <c r="C1062" i="2"/>
  <c r="C1065" i="2"/>
  <c r="QQ3" i="2"/>
  <c r="HT4" i="35"/>
  <c r="E1063" i="2"/>
  <c r="QR3" i="2"/>
  <c r="HU4" i="35"/>
  <c r="G1062" i="2"/>
  <c r="G1064" i="2"/>
  <c r="QS3" i="2"/>
  <c r="HV4" i="35"/>
  <c r="I1061" i="2"/>
  <c r="I1059" i="2"/>
  <c r="I1063" i="2"/>
  <c r="QT3" i="2"/>
  <c r="HW4" i="35"/>
  <c r="A1045" i="2"/>
  <c r="QJ4" i="2"/>
  <c r="HM5" i="35"/>
  <c r="C1045" i="2"/>
  <c r="QK4" i="2"/>
  <c r="HN5" i="35"/>
  <c r="QL4" i="2"/>
  <c r="G1051" i="2"/>
  <c r="QM4" i="2"/>
  <c r="HP5" i="35"/>
  <c r="I1047" i="2"/>
  <c r="I1045" i="2"/>
  <c r="QN4" i="2"/>
  <c r="HQ5" i="35"/>
  <c r="QP4" i="2"/>
  <c r="HS5" i="35"/>
  <c r="QQ4" i="2"/>
  <c r="HT5" i="35"/>
  <c r="E1059" i="2"/>
  <c r="QR4" i="2"/>
  <c r="G1058" i="2"/>
  <c r="QS4" i="2"/>
  <c r="HV5" i="35"/>
  <c r="QT4" i="2"/>
  <c r="HW5" i="35"/>
  <c r="QJ5" i="2"/>
  <c r="HM6" i="35"/>
  <c r="QK5" i="2"/>
  <c r="HN6" i="35"/>
  <c r="E1046" i="2"/>
  <c r="QL5" i="2"/>
  <c r="HO6" i="35"/>
  <c r="QM5" i="2"/>
  <c r="HP6" i="35"/>
  <c r="QN5" i="2"/>
  <c r="HQ6" i="35"/>
  <c r="A1058" i="2"/>
  <c r="QP5" i="2"/>
  <c r="HS6" i="35"/>
  <c r="C1061" i="2"/>
  <c r="QQ5" i="2"/>
  <c r="HT6" i="35"/>
  <c r="QR5" i="2"/>
  <c r="HU6" i="35"/>
  <c r="QS5" i="2"/>
  <c r="HV6" i="35"/>
  <c r="QT5" i="2"/>
  <c r="HW6" i="35"/>
  <c r="QJ6" i="2"/>
  <c r="HM7" i="35"/>
  <c r="QK6" i="2"/>
  <c r="HN7" i="35"/>
  <c r="QL6" i="2"/>
  <c r="HO7" i="35"/>
  <c r="QM6" i="2"/>
  <c r="HP7" i="35"/>
  <c r="QN6" i="2"/>
  <c r="HQ7" i="35"/>
  <c r="QP6" i="2"/>
  <c r="HS7" i="35"/>
  <c r="QQ6" i="2"/>
  <c r="HT7" i="35"/>
  <c r="QR6" i="2"/>
  <c r="HU7" i="35"/>
  <c r="QS6" i="2"/>
  <c r="HV7" i="35"/>
  <c r="QT6" i="2"/>
  <c r="HW7" i="35"/>
  <c r="B1019" i="2"/>
  <c r="B1020" i="2"/>
  <c r="B1021" i="2"/>
  <c r="B1022" i="2"/>
  <c r="B1023" i="2"/>
  <c r="B1024" i="2"/>
  <c r="B1025" i="2"/>
  <c r="B1026" i="2"/>
  <c r="A1026" i="2"/>
  <c r="A1022" i="2"/>
  <c r="A1023" i="2"/>
  <c r="A1019" i="2"/>
  <c r="A1025" i="2"/>
  <c r="PY2" i="2"/>
  <c r="HB12" i="35"/>
  <c r="D1019" i="2"/>
  <c r="D1020" i="2"/>
  <c r="D1021" i="2"/>
  <c r="D1022" i="2"/>
  <c r="D1023" i="2"/>
  <c r="D1024" i="2"/>
  <c r="D1025" i="2"/>
  <c r="D1026" i="2"/>
  <c r="C1026" i="2"/>
  <c r="C1019" i="2"/>
  <c r="C1022" i="2"/>
  <c r="C1020" i="2"/>
  <c r="C1025" i="2"/>
  <c r="PZ2" i="2"/>
  <c r="HC12" i="35"/>
  <c r="F1019" i="2"/>
  <c r="F1020" i="2"/>
  <c r="F1021" i="2"/>
  <c r="F1022" i="2"/>
  <c r="F1023" i="2"/>
  <c r="F1024" i="2"/>
  <c r="F1025" i="2"/>
  <c r="F1026" i="2"/>
  <c r="E1025" i="2"/>
  <c r="E1022" i="2"/>
  <c r="E1021" i="2"/>
  <c r="E1020" i="2"/>
  <c r="QA2" i="2"/>
  <c r="HD12" i="35"/>
  <c r="H1019" i="2"/>
  <c r="H1020" i="2"/>
  <c r="H1021" i="2"/>
  <c r="H1022" i="2"/>
  <c r="H1023" i="2"/>
  <c r="H1024" i="2"/>
  <c r="H1025" i="2"/>
  <c r="H1026" i="2"/>
  <c r="G1019" i="2"/>
  <c r="G1026" i="2"/>
  <c r="G1024" i="2"/>
  <c r="G1023" i="2"/>
  <c r="G1025" i="2"/>
  <c r="QB2" i="2"/>
  <c r="HE12" i="35"/>
  <c r="J1019" i="2"/>
  <c r="J1020" i="2"/>
  <c r="J1021" i="2"/>
  <c r="J1022" i="2"/>
  <c r="J1023" i="2"/>
  <c r="J1024" i="2"/>
  <c r="J1025" i="2"/>
  <c r="J1026" i="2"/>
  <c r="I1024" i="2"/>
  <c r="I1021" i="2"/>
  <c r="I1020" i="2"/>
  <c r="I1023" i="2"/>
  <c r="QC2" i="2"/>
  <c r="HF12" i="35"/>
  <c r="B1032" i="2"/>
  <c r="B1033" i="2"/>
  <c r="B1034" i="2"/>
  <c r="B1035" i="2"/>
  <c r="B1036" i="2"/>
  <c r="B1037" i="2"/>
  <c r="B1038" i="2"/>
  <c r="B1039" i="2"/>
  <c r="A1036" i="2"/>
  <c r="A1035" i="2"/>
  <c r="A1039" i="2"/>
  <c r="A1033" i="2"/>
  <c r="A1037" i="2"/>
  <c r="A1038" i="2"/>
  <c r="QE2" i="2"/>
  <c r="HH12" i="35"/>
  <c r="D1032" i="2"/>
  <c r="D1033" i="2"/>
  <c r="D1034" i="2"/>
  <c r="D1035" i="2"/>
  <c r="D1036" i="2"/>
  <c r="D1037" i="2"/>
  <c r="D1038" i="2"/>
  <c r="D1039" i="2"/>
  <c r="C1039" i="2"/>
  <c r="C1034" i="2"/>
  <c r="C1033" i="2"/>
  <c r="C1035" i="2"/>
  <c r="QF2" i="2"/>
  <c r="HI12" i="35"/>
  <c r="F1032" i="2"/>
  <c r="F1033" i="2"/>
  <c r="F1034" i="2"/>
  <c r="F1035" i="2"/>
  <c r="F1036" i="2"/>
  <c r="F1037" i="2"/>
  <c r="F1038" i="2"/>
  <c r="F1039" i="2"/>
  <c r="E1033" i="2"/>
  <c r="E1038" i="2"/>
  <c r="E1032" i="2"/>
  <c r="QG2" i="2"/>
  <c r="HJ12" i="35"/>
  <c r="H1032" i="2"/>
  <c r="H1033" i="2"/>
  <c r="H1034" i="2"/>
  <c r="H1035" i="2"/>
  <c r="H1036" i="2"/>
  <c r="H1037" i="2"/>
  <c r="H1038" i="2"/>
  <c r="H1039" i="2"/>
  <c r="G1039" i="2"/>
  <c r="G1034" i="2"/>
  <c r="G1036" i="2"/>
  <c r="G1032" i="2"/>
  <c r="G1033" i="2"/>
  <c r="QH2" i="2"/>
  <c r="HK12" i="35"/>
  <c r="J1032" i="2"/>
  <c r="J1033" i="2"/>
  <c r="J1034" i="2"/>
  <c r="J1035" i="2"/>
  <c r="J1036" i="2"/>
  <c r="J1037" i="2"/>
  <c r="J1038" i="2"/>
  <c r="J1039" i="2"/>
  <c r="I1035" i="2"/>
  <c r="I1038" i="2"/>
  <c r="I1037" i="2"/>
  <c r="I1032" i="2"/>
  <c r="I1039" i="2"/>
  <c r="QI2" i="2"/>
  <c r="HL12" i="35"/>
  <c r="A1020" i="2"/>
  <c r="A1024" i="2"/>
  <c r="A1021" i="2"/>
  <c r="PY3" i="2"/>
  <c r="HB13" i="35"/>
  <c r="C1024" i="2"/>
  <c r="C1021" i="2"/>
  <c r="C1023" i="2"/>
  <c r="PZ3" i="2"/>
  <c r="HC13" i="35"/>
  <c r="E1026" i="2"/>
  <c r="E1024" i="2"/>
  <c r="E1023" i="2"/>
  <c r="QA3" i="2"/>
  <c r="HD13" i="35"/>
  <c r="G1020" i="2"/>
  <c r="G1022" i="2"/>
  <c r="G1021" i="2"/>
  <c r="QB3" i="2"/>
  <c r="HE13" i="35"/>
  <c r="I1022" i="2"/>
  <c r="I1025" i="2"/>
  <c r="I1026" i="2"/>
  <c r="QC3" i="2"/>
  <c r="HF13" i="35"/>
  <c r="QE3" i="2"/>
  <c r="HH13" i="35"/>
  <c r="C1036" i="2"/>
  <c r="C1038" i="2"/>
  <c r="C1032" i="2"/>
  <c r="QF3" i="2"/>
  <c r="HI13" i="35"/>
  <c r="E1036" i="2"/>
  <c r="E1034" i="2"/>
  <c r="E1035" i="2"/>
  <c r="E1039" i="2"/>
  <c r="QG3" i="2"/>
  <c r="HJ13" i="35"/>
  <c r="G1037" i="2"/>
  <c r="G1038" i="2"/>
  <c r="G1035" i="2"/>
  <c r="QH3" i="2"/>
  <c r="HK13" i="35"/>
  <c r="QI3" i="2"/>
  <c r="HL13" i="35"/>
  <c r="PY4" i="2"/>
  <c r="HB14" i="35"/>
  <c r="PZ4" i="2"/>
  <c r="HC14" i="35"/>
  <c r="E1019" i="2"/>
  <c r="QA4" i="2"/>
  <c r="QB4" i="2"/>
  <c r="HE14" i="35"/>
  <c r="QC4" i="2"/>
  <c r="HF14" i="35"/>
  <c r="A1034" i="2"/>
  <c r="QE4" i="2"/>
  <c r="HH14" i="35"/>
  <c r="QF4" i="2"/>
  <c r="HI14" i="35"/>
  <c r="E1037" i="2"/>
  <c r="QG4" i="2"/>
  <c r="QH4" i="2"/>
  <c r="HK14" i="35"/>
  <c r="I1036" i="2"/>
  <c r="I1034" i="2"/>
  <c r="I1033" i="2"/>
  <c r="QI4" i="2"/>
  <c r="HL14" i="35"/>
  <c r="PY5" i="2"/>
  <c r="HB15" i="35"/>
  <c r="PZ5" i="2"/>
  <c r="HC15" i="35"/>
  <c r="QA5" i="2"/>
  <c r="HD15" i="35"/>
  <c r="QB5" i="2"/>
  <c r="HE15" i="35"/>
  <c r="I1019" i="2"/>
  <c r="QC5" i="2"/>
  <c r="HF15" i="35"/>
  <c r="A1032" i="2"/>
  <c r="QE5" i="2"/>
  <c r="HH15" i="35"/>
  <c r="C1037" i="2"/>
  <c r="QF5" i="2"/>
  <c r="HI15" i="35"/>
  <c r="QG5" i="2"/>
  <c r="HJ15" i="35"/>
  <c r="QH5" i="2"/>
  <c r="HK15" i="35"/>
  <c r="QI5" i="2"/>
  <c r="HL15" i="35"/>
  <c r="PY6" i="2"/>
  <c r="HB16" i="35"/>
  <c r="PZ6" i="2"/>
  <c r="HC16" i="35"/>
  <c r="QA6" i="2"/>
  <c r="HD16" i="35"/>
  <c r="QB6" i="2"/>
  <c r="HE16" i="35"/>
  <c r="QC6" i="2"/>
  <c r="HF16" i="35"/>
  <c r="QE6" i="2"/>
  <c r="HH16" i="35"/>
  <c r="QF6" i="2"/>
  <c r="HI16" i="35"/>
  <c r="QG6" i="2"/>
  <c r="HJ16" i="35"/>
  <c r="QH6" i="2"/>
  <c r="HK16" i="35"/>
  <c r="QI6" i="2"/>
  <c r="HL16" i="35"/>
  <c r="B993" i="2"/>
  <c r="B994" i="2"/>
  <c r="B995" i="2"/>
  <c r="B996" i="2"/>
  <c r="B997" i="2"/>
  <c r="B998" i="2"/>
  <c r="B999" i="2"/>
  <c r="B1000" i="2"/>
  <c r="A999" i="2"/>
  <c r="A997" i="2"/>
  <c r="A996" i="2"/>
  <c r="A995" i="2"/>
  <c r="PN2" i="2"/>
  <c r="HB3" i="35"/>
  <c r="D993" i="2"/>
  <c r="D994" i="2"/>
  <c r="D995" i="2"/>
  <c r="D996" i="2"/>
  <c r="D997" i="2"/>
  <c r="D998" i="2"/>
  <c r="D999" i="2"/>
  <c r="D1000" i="2"/>
  <c r="C994" i="2"/>
  <c r="C999" i="2"/>
  <c r="C993" i="2"/>
  <c r="C1000" i="2"/>
  <c r="C997" i="2"/>
  <c r="PO2" i="2"/>
  <c r="HC3" i="35"/>
  <c r="F993" i="2"/>
  <c r="F994" i="2"/>
  <c r="F995" i="2"/>
  <c r="F996" i="2"/>
  <c r="F997" i="2"/>
  <c r="F998" i="2"/>
  <c r="F999" i="2"/>
  <c r="F1000" i="2"/>
  <c r="E996" i="2"/>
  <c r="E998" i="2"/>
  <c r="E994" i="2"/>
  <c r="E993" i="2"/>
  <c r="PP2" i="2"/>
  <c r="HD3" i="35"/>
  <c r="H993" i="2"/>
  <c r="H994" i="2"/>
  <c r="H995" i="2"/>
  <c r="H996" i="2"/>
  <c r="H997" i="2"/>
  <c r="H998" i="2"/>
  <c r="H999" i="2"/>
  <c r="H1000" i="2"/>
  <c r="G993" i="2"/>
  <c r="G999" i="2"/>
  <c r="G998" i="2"/>
  <c r="G1000" i="2"/>
  <c r="PQ2" i="2"/>
  <c r="HE3" i="35"/>
  <c r="J993" i="2"/>
  <c r="J994" i="2"/>
  <c r="J995" i="2"/>
  <c r="J996" i="2"/>
  <c r="J997" i="2"/>
  <c r="J998" i="2"/>
  <c r="J999" i="2"/>
  <c r="J1000" i="2"/>
  <c r="I995" i="2"/>
  <c r="I1000" i="2"/>
  <c r="I998" i="2"/>
  <c r="I997" i="2"/>
  <c r="I993" i="2"/>
  <c r="I999" i="2"/>
  <c r="PR2" i="2"/>
  <c r="HF3" i="35"/>
  <c r="B1006" i="2"/>
  <c r="B1007" i="2"/>
  <c r="B1008" i="2"/>
  <c r="B1009" i="2"/>
  <c r="B1010" i="2"/>
  <c r="B1011" i="2"/>
  <c r="B1012" i="2"/>
  <c r="B1013" i="2"/>
  <c r="A1009" i="2"/>
  <c r="A1012" i="2"/>
  <c r="A1013" i="2"/>
  <c r="A1008" i="2"/>
  <c r="PT2" i="2"/>
  <c r="HH3" i="35"/>
  <c r="D1006" i="2"/>
  <c r="D1007" i="2"/>
  <c r="D1008" i="2"/>
  <c r="D1009" i="2"/>
  <c r="D1010" i="2"/>
  <c r="D1011" i="2"/>
  <c r="D1012" i="2"/>
  <c r="D1013" i="2"/>
  <c r="C1006" i="2"/>
  <c r="C1010" i="2"/>
  <c r="C1012" i="2"/>
  <c r="C1007" i="2"/>
  <c r="PU2" i="2"/>
  <c r="HI3" i="35"/>
  <c r="F1006" i="2"/>
  <c r="F1007" i="2"/>
  <c r="F1008" i="2"/>
  <c r="F1009" i="2"/>
  <c r="F1010" i="2"/>
  <c r="F1011" i="2"/>
  <c r="F1012" i="2"/>
  <c r="F1013" i="2"/>
  <c r="E1009" i="2"/>
  <c r="E1010" i="2"/>
  <c r="E1013" i="2"/>
  <c r="E1011" i="2"/>
  <c r="PV2" i="2"/>
  <c r="HJ3" i="35"/>
  <c r="H1006" i="2"/>
  <c r="H1007" i="2"/>
  <c r="H1008" i="2"/>
  <c r="H1009" i="2"/>
  <c r="H1010" i="2"/>
  <c r="H1011" i="2"/>
  <c r="H1012" i="2"/>
  <c r="H1013" i="2"/>
  <c r="G1012" i="2"/>
  <c r="G1009" i="2"/>
  <c r="G1006" i="2"/>
  <c r="G1011" i="2"/>
  <c r="G1013" i="2"/>
  <c r="G1008" i="2"/>
  <c r="PW2" i="2"/>
  <c r="HK3" i="35"/>
  <c r="J1006" i="2"/>
  <c r="J1007" i="2"/>
  <c r="J1008" i="2"/>
  <c r="J1009" i="2"/>
  <c r="J1010" i="2"/>
  <c r="J1011" i="2"/>
  <c r="J1012" i="2"/>
  <c r="J1013" i="2"/>
  <c r="I1009" i="2"/>
  <c r="I1011" i="2"/>
  <c r="I1006" i="2"/>
  <c r="I1007" i="2"/>
  <c r="PX2" i="2"/>
  <c r="HL3" i="35"/>
  <c r="A994" i="2"/>
  <c r="A993" i="2"/>
  <c r="A998" i="2"/>
  <c r="PN3" i="2"/>
  <c r="HB4" i="35"/>
  <c r="C998" i="2"/>
  <c r="C995" i="2"/>
  <c r="PO3" i="2"/>
  <c r="HC4" i="35"/>
  <c r="E997" i="2"/>
  <c r="E1000" i="2"/>
  <c r="E999" i="2"/>
  <c r="PP3" i="2"/>
  <c r="HD4" i="35"/>
  <c r="G996" i="2"/>
  <c r="G994" i="2"/>
  <c r="G997" i="2"/>
  <c r="G995" i="2"/>
  <c r="PQ3" i="2"/>
  <c r="HE4" i="35"/>
  <c r="I996" i="2"/>
  <c r="I994" i="2"/>
  <c r="PR3" i="2"/>
  <c r="HF4" i="35"/>
  <c r="A1011" i="2"/>
  <c r="A1010" i="2"/>
  <c r="A1006" i="2"/>
  <c r="A1007" i="2"/>
  <c r="PT3" i="2"/>
  <c r="HH4" i="35"/>
  <c r="C1009" i="2"/>
  <c r="C1013" i="2"/>
  <c r="PU3" i="2"/>
  <c r="HI4" i="35"/>
  <c r="E1006" i="2"/>
  <c r="E1007" i="2"/>
  <c r="PV3" i="2"/>
  <c r="HJ4" i="35"/>
  <c r="G1007" i="2"/>
  <c r="PW3" i="2"/>
  <c r="HK4" i="35"/>
  <c r="I1013" i="2"/>
  <c r="I1010" i="2"/>
  <c r="I1008" i="2"/>
  <c r="PX3" i="2"/>
  <c r="HL4" i="35"/>
  <c r="A1000" i="2"/>
  <c r="PN4" i="2"/>
  <c r="HB5" i="35"/>
  <c r="PO4" i="2"/>
  <c r="HC5" i="35"/>
  <c r="E995" i="2"/>
  <c r="PP4" i="2"/>
  <c r="PQ4" i="2"/>
  <c r="HE5" i="35"/>
  <c r="PR4" i="2"/>
  <c r="HF5" i="35"/>
  <c r="PT4" i="2"/>
  <c r="HH5" i="35"/>
  <c r="C1011" i="2"/>
  <c r="C1008" i="2"/>
  <c r="PU4" i="2"/>
  <c r="HI5" i="35"/>
  <c r="E1012" i="2"/>
  <c r="E1008" i="2"/>
  <c r="PV4" i="2"/>
  <c r="PW4" i="2"/>
  <c r="HK5" i="35"/>
  <c r="I1012" i="2"/>
  <c r="PX4" i="2"/>
  <c r="HL5" i="35"/>
  <c r="PN5" i="2"/>
  <c r="HB6" i="35"/>
  <c r="C996" i="2"/>
  <c r="PO5" i="2"/>
  <c r="HC6" i="35"/>
  <c r="PP5" i="2"/>
  <c r="HD6" i="35"/>
  <c r="PQ5" i="2"/>
  <c r="HE6" i="35"/>
  <c r="PR5" i="2"/>
  <c r="HF6" i="35"/>
  <c r="PT5" i="2"/>
  <c r="HH6" i="35"/>
  <c r="PU5" i="2"/>
  <c r="HI6" i="35"/>
  <c r="PV5" i="2"/>
  <c r="HJ6" i="35"/>
  <c r="G1010" i="2"/>
  <c r="PW5" i="2"/>
  <c r="HK6" i="35"/>
  <c r="PX5" i="2"/>
  <c r="HL6" i="35"/>
  <c r="PN6" i="2"/>
  <c r="HB7" i="35"/>
  <c r="PO6" i="2"/>
  <c r="HC7" i="35"/>
  <c r="PP6" i="2"/>
  <c r="HD7" i="35"/>
  <c r="PQ6" i="2"/>
  <c r="HE7" i="35"/>
  <c r="PR6" i="2"/>
  <c r="HF7" i="35"/>
  <c r="PT6" i="2"/>
  <c r="HH7" i="35"/>
  <c r="PU6" i="2"/>
  <c r="HI7" i="35"/>
  <c r="PV6" i="2"/>
  <c r="HJ7" i="35"/>
  <c r="PW6" i="2"/>
  <c r="HK7" i="35"/>
  <c r="PX6" i="2"/>
  <c r="HL7" i="35"/>
  <c r="B967" i="2"/>
  <c r="B968" i="2"/>
  <c r="B969" i="2"/>
  <c r="B970" i="2"/>
  <c r="B971" i="2"/>
  <c r="B972" i="2"/>
  <c r="B973" i="2"/>
  <c r="B974" i="2"/>
  <c r="A969" i="2"/>
  <c r="A971" i="2"/>
  <c r="A972" i="2"/>
  <c r="A970" i="2"/>
  <c r="A974" i="2"/>
  <c r="PC2" i="2"/>
  <c r="GQ12" i="35"/>
  <c r="D967" i="2"/>
  <c r="D968" i="2"/>
  <c r="D969" i="2"/>
  <c r="D970" i="2"/>
  <c r="D971" i="2"/>
  <c r="D972" i="2"/>
  <c r="D973" i="2"/>
  <c r="D974" i="2"/>
  <c r="C974" i="2"/>
  <c r="C969" i="2"/>
  <c r="C972" i="2"/>
  <c r="C971" i="2"/>
  <c r="C967" i="2"/>
  <c r="PD2" i="2"/>
  <c r="GR12" i="35"/>
  <c r="F967" i="2"/>
  <c r="F968" i="2"/>
  <c r="F969" i="2"/>
  <c r="F970" i="2"/>
  <c r="F971" i="2"/>
  <c r="F972" i="2"/>
  <c r="F973" i="2"/>
  <c r="F974" i="2"/>
  <c r="E973" i="2"/>
  <c r="E972" i="2"/>
  <c r="E971" i="2"/>
  <c r="E967" i="2"/>
  <c r="E968" i="2"/>
  <c r="PE2" i="2"/>
  <c r="GS12" i="35"/>
  <c r="H967" i="2"/>
  <c r="H968" i="2"/>
  <c r="H969" i="2"/>
  <c r="H970" i="2"/>
  <c r="H971" i="2"/>
  <c r="H972" i="2"/>
  <c r="H973" i="2"/>
  <c r="H974" i="2"/>
  <c r="G967" i="2"/>
  <c r="G974" i="2"/>
  <c r="G968" i="2"/>
  <c r="G970" i="2"/>
  <c r="G973" i="2"/>
  <c r="G972" i="2"/>
  <c r="PF2" i="2"/>
  <c r="GT12" i="35"/>
  <c r="J967" i="2"/>
  <c r="J968" i="2"/>
  <c r="J969" i="2"/>
  <c r="J970" i="2"/>
  <c r="J971" i="2"/>
  <c r="J972" i="2"/>
  <c r="J973" i="2"/>
  <c r="J974" i="2"/>
  <c r="I974" i="2"/>
  <c r="I972" i="2"/>
  <c r="I968" i="2"/>
  <c r="I970" i="2"/>
  <c r="I971" i="2"/>
  <c r="I969" i="2"/>
  <c r="PG2" i="2"/>
  <c r="GU12" i="35"/>
  <c r="B980" i="2"/>
  <c r="B981" i="2"/>
  <c r="B982" i="2"/>
  <c r="B983" i="2"/>
  <c r="B984" i="2"/>
  <c r="B985" i="2"/>
  <c r="B986" i="2"/>
  <c r="B987" i="2"/>
  <c r="A981" i="2"/>
  <c r="A983" i="2"/>
  <c r="A980" i="2"/>
  <c r="A987" i="2"/>
  <c r="A982" i="2"/>
  <c r="A986" i="2"/>
  <c r="PI2" i="2"/>
  <c r="GW12" i="35"/>
  <c r="D980" i="2"/>
  <c r="D981" i="2"/>
  <c r="D982" i="2"/>
  <c r="D983" i="2"/>
  <c r="D984" i="2"/>
  <c r="D985" i="2"/>
  <c r="D986" i="2"/>
  <c r="D987" i="2"/>
  <c r="C986" i="2"/>
  <c r="C985" i="2"/>
  <c r="C982" i="2"/>
  <c r="C987" i="2"/>
  <c r="PJ2" i="2"/>
  <c r="GX12" i="35"/>
  <c r="F980" i="2"/>
  <c r="F981" i="2"/>
  <c r="F982" i="2"/>
  <c r="F983" i="2"/>
  <c r="F984" i="2"/>
  <c r="F985" i="2"/>
  <c r="F986" i="2"/>
  <c r="F987" i="2"/>
  <c r="E982" i="2"/>
  <c r="E987" i="2"/>
  <c r="E981" i="2"/>
  <c r="E986" i="2"/>
  <c r="PK2" i="2"/>
  <c r="GY12" i="35"/>
  <c r="H980" i="2"/>
  <c r="H981" i="2"/>
  <c r="H982" i="2"/>
  <c r="H983" i="2"/>
  <c r="H984" i="2"/>
  <c r="H985" i="2"/>
  <c r="H986" i="2"/>
  <c r="H987" i="2"/>
  <c r="G987" i="2"/>
  <c r="G982" i="2"/>
  <c r="G981" i="2"/>
  <c r="G984" i="2"/>
  <c r="G983" i="2"/>
  <c r="PL2" i="2"/>
  <c r="GZ12" i="35"/>
  <c r="J980" i="2"/>
  <c r="J981" i="2"/>
  <c r="J982" i="2"/>
  <c r="J983" i="2"/>
  <c r="J984" i="2"/>
  <c r="J985" i="2"/>
  <c r="J986" i="2"/>
  <c r="J987" i="2"/>
  <c r="I982" i="2"/>
  <c r="I983" i="2"/>
  <c r="I980" i="2"/>
  <c r="I987" i="2"/>
  <c r="I986" i="2"/>
  <c r="PM2" i="2"/>
  <c r="HA12" i="35"/>
  <c r="A973" i="2"/>
  <c r="A967" i="2"/>
  <c r="A968" i="2"/>
  <c r="PC3" i="2"/>
  <c r="GQ13" i="35"/>
  <c r="C970" i="2"/>
  <c r="C968" i="2"/>
  <c r="C973" i="2"/>
  <c r="PD3" i="2"/>
  <c r="GR13" i="35"/>
  <c r="E970" i="2"/>
  <c r="E974" i="2"/>
  <c r="PE3" i="2"/>
  <c r="GS13" i="35"/>
  <c r="G969" i="2"/>
  <c r="G971" i="2"/>
  <c r="PF3" i="2"/>
  <c r="GT13" i="35"/>
  <c r="PG3" i="2"/>
  <c r="GU13" i="35"/>
  <c r="A985" i="2"/>
  <c r="A984" i="2"/>
  <c r="PI3" i="2"/>
  <c r="GW13" i="35"/>
  <c r="C980" i="2"/>
  <c r="C984" i="2"/>
  <c r="PJ3" i="2"/>
  <c r="GX13" i="35"/>
  <c r="E985" i="2"/>
  <c r="E983" i="2"/>
  <c r="PK3" i="2"/>
  <c r="GY13" i="35"/>
  <c r="G985" i="2"/>
  <c r="PL3" i="2"/>
  <c r="GZ13" i="35"/>
  <c r="I981" i="2"/>
  <c r="I985" i="2"/>
  <c r="PM3" i="2"/>
  <c r="HA13" i="35"/>
  <c r="PC4" i="2"/>
  <c r="GQ14" i="35"/>
  <c r="PD4" i="2"/>
  <c r="GR14" i="35"/>
  <c r="PE4" i="2"/>
  <c r="PF4" i="2"/>
  <c r="GT14" i="35"/>
  <c r="I967" i="2"/>
  <c r="PG4" i="2"/>
  <c r="GU14" i="35"/>
  <c r="PI4" i="2"/>
  <c r="GW14" i="35"/>
  <c r="PJ4" i="2"/>
  <c r="GX14" i="35"/>
  <c r="E980" i="2"/>
  <c r="PK4" i="2"/>
  <c r="G986" i="2"/>
  <c r="PL4" i="2"/>
  <c r="GZ14" i="35"/>
  <c r="I984" i="2"/>
  <c r="PM4" i="2"/>
  <c r="HA14" i="35"/>
  <c r="PC5" i="2"/>
  <c r="GQ15" i="35"/>
  <c r="PD5" i="2"/>
  <c r="GR15" i="35"/>
  <c r="E969" i="2"/>
  <c r="PE5" i="2"/>
  <c r="GS15" i="35"/>
  <c r="PF5" i="2"/>
  <c r="GT15" i="35"/>
  <c r="I973" i="2"/>
  <c r="PG5" i="2"/>
  <c r="GU15" i="35"/>
  <c r="PI5" i="2"/>
  <c r="GW15" i="35"/>
  <c r="C981" i="2"/>
  <c r="C983" i="2"/>
  <c r="PJ5" i="2"/>
  <c r="GX15" i="35"/>
  <c r="E984" i="2"/>
  <c r="PK5" i="2"/>
  <c r="GY15" i="35"/>
  <c r="G980" i="2"/>
  <c r="PL5" i="2"/>
  <c r="GZ15" i="35"/>
  <c r="PM5" i="2"/>
  <c r="HA15" i="35"/>
  <c r="PC6" i="2"/>
  <c r="GQ16" i="35"/>
  <c r="PD6" i="2"/>
  <c r="GR16" i="35"/>
  <c r="PE6" i="2"/>
  <c r="GS16" i="35"/>
  <c r="PF6" i="2"/>
  <c r="GT16" i="35"/>
  <c r="PG6" i="2"/>
  <c r="GU16" i="35"/>
  <c r="PI6" i="2"/>
  <c r="GW16" i="35"/>
  <c r="PJ6" i="2"/>
  <c r="GX16" i="35"/>
  <c r="PK6" i="2"/>
  <c r="GY16" i="35"/>
  <c r="PL6" i="2"/>
  <c r="GZ16" i="35"/>
  <c r="PM6" i="2"/>
  <c r="HA16" i="35"/>
  <c r="B941" i="2"/>
  <c r="B942" i="2"/>
  <c r="B943" i="2"/>
  <c r="B944" i="2"/>
  <c r="B945" i="2"/>
  <c r="B946" i="2"/>
  <c r="B947" i="2"/>
  <c r="B948" i="2"/>
  <c r="A942" i="2"/>
  <c r="A943" i="2"/>
  <c r="A944" i="2"/>
  <c r="A947" i="2"/>
  <c r="OR2" i="2"/>
  <c r="GQ3" i="35"/>
  <c r="D941" i="2"/>
  <c r="D942" i="2"/>
  <c r="D943" i="2"/>
  <c r="D944" i="2"/>
  <c r="D945" i="2"/>
  <c r="D946" i="2"/>
  <c r="D947" i="2"/>
  <c r="D948" i="2"/>
  <c r="C941" i="2"/>
  <c r="C944" i="2"/>
  <c r="C947" i="2"/>
  <c r="C942" i="2"/>
  <c r="C943" i="2"/>
  <c r="OS2" i="2"/>
  <c r="GR3" i="35"/>
  <c r="F941" i="2"/>
  <c r="F942" i="2"/>
  <c r="F943" i="2"/>
  <c r="F944" i="2"/>
  <c r="F945" i="2"/>
  <c r="F946" i="2"/>
  <c r="F947" i="2"/>
  <c r="F948" i="2"/>
  <c r="E941" i="2"/>
  <c r="E948" i="2"/>
  <c r="E945" i="2"/>
  <c r="E946" i="2"/>
  <c r="OT2" i="2"/>
  <c r="GS3" i="35"/>
  <c r="H941" i="2"/>
  <c r="H942" i="2"/>
  <c r="H943" i="2"/>
  <c r="H944" i="2"/>
  <c r="H945" i="2"/>
  <c r="H946" i="2"/>
  <c r="H947" i="2"/>
  <c r="H948" i="2"/>
  <c r="G945" i="2"/>
  <c r="G941" i="2"/>
  <c r="G942" i="2"/>
  <c r="G948" i="2"/>
  <c r="OU2" i="2"/>
  <c r="GT3" i="35"/>
  <c r="J941" i="2"/>
  <c r="J942" i="2"/>
  <c r="J943" i="2"/>
  <c r="J944" i="2"/>
  <c r="J945" i="2"/>
  <c r="J946" i="2"/>
  <c r="J947" i="2"/>
  <c r="J948" i="2"/>
  <c r="I942" i="2"/>
  <c r="I947" i="2"/>
  <c r="I944" i="2"/>
  <c r="I946" i="2"/>
  <c r="OV2" i="2"/>
  <c r="GU3" i="35"/>
  <c r="B954" i="2"/>
  <c r="B955" i="2"/>
  <c r="B956" i="2"/>
  <c r="B957" i="2"/>
  <c r="B958" i="2"/>
  <c r="B959" i="2"/>
  <c r="B960" i="2"/>
  <c r="B961" i="2"/>
  <c r="A960" i="2"/>
  <c r="A956" i="2"/>
  <c r="A954" i="2"/>
  <c r="A961" i="2"/>
  <c r="A957" i="2"/>
  <c r="A958" i="2"/>
  <c r="OX2" i="2"/>
  <c r="GW3" i="35"/>
  <c r="D954" i="2"/>
  <c r="D955" i="2"/>
  <c r="D956" i="2"/>
  <c r="D957" i="2"/>
  <c r="D958" i="2"/>
  <c r="D959" i="2"/>
  <c r="D960" i="2"/>
  <c r="D961" i="2"/>
  <c r="C956" i="2"/>
  <c r="C959" i="2"/>
  <c r="C955" i="2"/>
  <c r="C960" i="2"/>
  <c r="C957" i="2"/>
  <c r="OY2" i="2"/>
  <c r="GX3" i="35"/>
  <c r="F954" i="2"/>
  <c r="F955" i="2"/>
  <c r="F956" i="2"/>
  <c r="F957" i="2"/>
  <c r="F958" i="2"/>
  <c r="F959" i="2"/>
  <c r="F960" i="2"/>
  <c r="F961" i="2"/>
  <c r="E960" i="2"/>
  <c r="E959" i="2"/>
  <c r="E955" i="2"/>
  <c r="E957" i="2"/>
  <c r="E958" i="2"/>
  <c r="OZ2" i="2"/>
  <c r="GY3" i="35"/>
  <c r="H954" i="2"/>
  <c r="H955" i="2"/>
  <c r="H956" i="2"/>
  <c r="H957" i="2"/>
  <c r="H958" i="2"/>
  <c r="H959" i="2"/>
  <c r="H960" i="2"/>
  <c r="H961" i="2"/>
  <c r="G957" i="2"/>
  <c r="G958" i="2"/>
  <c r="G961" i="2"/>
  <c r="G955" i="2"/>
  <c r="G960" i="2"/>
  <c r="G956" i="2"/>
  <c r="PA2" i="2"/>
  <c r="GZ3" i="35"/>
  <c r="J954" i="2"/>
  <c r="J955" i="2"/>
  <c r="J956" i="2"/>
  <c r="J957" i="2"/>
  <c r="J958" i="2"/>
  <c r="J959" i="2"/>
  <c r="J960" i="2"/>
  <c r="J961" i="2"/>
  <c r="I958" i="2"/>
  <c r="I956" i="2"/>
  <c r="I959" i="2"/>
  <c r="I954" i="2"/>
  <c r="PB2" i="2"/>
  <c r="HA3" i="35"/>
  <c r="A941" i="2"/>
  <c r="A945" i="2"/>
  <c r="A948" i="2"/>
  <c r="OR3" i="2"/>
  <c r="GQ4" i="35"/>
  <c r="C945" i="2"/>
  <c r="C946" i="2"/>
  <c r="OS3" i="2"/>
  <c r="GR4" i="35"/>
  <c r="E947" i="2"/>
  <c r="E942" i="2"/>
  <c r="E943" i="2"/>
  <c r="OT3" i="2"/>
  <c r="GS4" i="35"/>
  <c r="G947" i="2"/>
  <c r="OU3" i="2"/>
  <c r="GT4" i="35"/>
  <c r="I943" i="2"/>
  <c r="I941" i="2"/>
  <c r="OV3" i="2"/>
  <c r="GU4" i="35"/>
  <c r="A959" i="2"/>
  <c r="A955" i="2"/>
  <c r="OX3" i="2"/>
  <c r="GW4" i="35"/>
  <c r="C961" i="2"/>
  <c r="C958" i="2"/>
  <c r="C954" i="2"/>
  <c r="OY3" i="2"/>
  <c r="GX4" i="35"/>
  <c r="E961" i="2"/>
  <c r="E954" i="2"/>
  <c r="OZ3" i="2"/>
  <c r="GY4" i="35"/>
  <c r="G954" i="2"/>
  <c r="PA3" i="2"/>
  <c r="GZ4" i="35"/>
  <c r="I961" i="2"/>
  <c r="I957" i="2"/>
  <c r="I960" i="2"/>
  <c r="PB3" i="2"/>
  <c r="HA4" i="35"/>
  <c r="A946" i="2"/>
  <c r="OR4" i="2"/>
  <c r="GQ5" i="35"/>
  <c r="C948" i="2"/>
  <c r="OS4" i="2"/>
  <c r="GR5" i="35"/>
  <c r="E944" i="2"/>
  <c r="OT4" i="2"/>
  <c r="G944" i="2"/>
  <c r="G946" i="2"/>
  <c r="G943" i="2"/>
  <c r="OU4" i="2"/>
  <c r="GT5" i="35"/>
  <c r="I945" i="2"/>
  <c r="I948" i="2"/>
  <c r="OV4" i="2"/>
  <c r="GU5" i="35"/>
  <c r="OX4" i="2"/>
  <c r="GW5" i="35"/>
  <c r="OY4" i="2"/>
  <c r="GX5" i="35"/>
  <c r="E956" i="2"/>
  <c r="OZ4" i="2"/>
  <c r="G959" i="2"/>
  <c r="PA4" i="2"/>
  <c r="GZ5" i="35"/>
  <c r="I955" i="2"/>
  <c r="PB4" i="2"/>
  <c r="HA5" i="35"/>
  <c r="OR5" i="2"/>
  <c r="GQ6" i="35"/>
  <c r="OS5" i="2"/>
  <c r="GR6" i="35"/>
  <c r="OT5" i="2"/>
  <c r="GS6" i="35"/>
  <c r="OU5" i="2"/>
  <c r="GT6" i="35"/>
  <c r="OV5" i="2"/>
  <c r="GU6" i="35"/>
  <c r="OX5" i="2"/>
  <c r="GW6" i="35"/>
  <c r="OY5" i="2"/>
  <c r="GX6" i="35"/>
  <c r="OZ5" i="2"/>
  <c r="GY6" i="35"/>
  <c r="PA5" i="2"/>
  <c r="GZ6" i="35"/>
  <c r="PB5" i="2"/>
  <c r="HA6" i="35"/>
  <c r="OR6" i="2"/>
  <c r="GQ7" i="35"/>
  <c r="OS6" i="2"/>
  <c r="GR7" i="35"/>
  <c r="OT6" i="2"/>
  <c r="GS7" i="35"/>
  <c r="OU6" i="2"/>
  <c r="GT7" i="35"/>
  <c r="OV6" i="2"/>
  <c r="GU7" i="35"/>
  <c r="OX6" i="2"/>
  <c r="GW7" i="35"/>
  <c r="OY6" i="2"/>
  <c r="GX7" i="35"/>
  <c r="OZ6" i="2"/>
  <c r="GY7" i="35"/>
  <c r="PA6" i="2"/>
  <c r="GZ7" i="35"/>
  <c r="PB6" i="2"/>
  <c r="HA7" i="35"/>
  <c r="B915" i="2"/>
  <c r="B916" i="2"/>
  <c r="B917" i="2"/>
  <c r="B918" i="2"/>
  <c r="B919" i="2"/>
  <c r="B920" i="2"/>
  <c r="B921" i="2"/>
  <c r="B922" i="2"/>
  <c r="A919" i="2"/>
  <c r="A916" i="2"/>
  <c r="A921" i="2"/>
  <c r="A915" i="2"/>
  <c r="A918" i="2"/>
  <c r="OG2" i="2"/>
  <c r="GF12" i="35"/>
  <c r="D915" i="2"/>
  <c r="D916" i="2"/>
  <c r="D917" i="2"/>
  <c r="D918" i="2"/>
  <c r="D919" i="2"/>
  <c r="D920" i="2"/>
  <c r="D921" i="2"/>
  <c r="D922" i="2"/>
  <c r="C922" i="2"/>
  <c r="C920" i="2"/>
  <c r="C915" i="2"/>
  <c r="C917" i="2"/>
  <c r="C919" i="2"/>
  <c r="OH2" i="2"/>
  <c r="GG12" i="35"/>
  <c r="F915" i="2"/>
  <c r="F916" i="2"/>
  <c r="F917" i="2"/>
  <c r="F918" i="2"/>
  <c r="F919" i="2"/>
  <c r="F920" i="2"/>
  <c r="F921" i="2"/>
  <c r="F922" i="2"/>
  <c r="E916" i="2"/>
  <c r="E915" i="2"/>
  <c r="E920" i="2"/>
  <c r="E917" i="2"/>
  <c r="OI2" i="2"/>
  <c r="GH12" i="35"/>
  <c r="H915" i="2"/>
  <c r="H916" i="2"/>
  <c r="H917" i="2"/>
  <c r="H918" i="2"/>
  <c r="H919" i="2"/>
  <c r="H920" i="2"/>
  <c r="H921" i="2"/>
  <c r="H922" i="2"/>
  <c r="G922" i="2"/>
  <c r="G915" i="2"/>
  <c r="G920" i="2"/>
  <c r="G917" i="2"/>
  <c r="G919" i="2"/>
  <c r="OJ2" i="2"/>
  <c r="GI12" i="35"/>
  <c r="J915" i="2"/>
  <c r="J916" i="2"/>
  <c r="J917" i="2"/>
  <c r="J918" i="2"/>
  <c r="J919" i="2"/>
  <c r="J920" i="2"/>
  <c r="J921" i="2"/>
  <c r="J922" i="2"/>
  <c r="I920" i="2"/>
  <c r="I922" i="2"/>
  <c r="I918" i="2"/>
  <c r="I915" i="2"/>
  <c r="I921" i="2"/>
  <c r="I919" i="2"/>
  <c r="OK2" i="2"/>
  <c r="GJ12" i="35"/>
  <c r="B928" i="2"/>
  <c r="B929" i="2"/>
  <c r="B930" i="2"/>
  <c r="B931" i="2"/>
  <c r="B932" i="2"/>
  <c r="B933" i="2"/>
  <c r="B934" i="2"/>
  <c r="B935" i="2"/>
  <c r="A928" i="2"/>
  <c r="A932" i="2"/>
  <c r="A934" i="2"/>
  <c r="A931" i="2"/>
  <c r="A930" i="2"/>
  <c r="OM2" i="2"/>
  <c r="GL12" i="35"/>
  <c r="D928" i="2"/>
  <c r="D929" i="2"/>
  <c r="D930" i="2"/>
  <c r="D931" i="2"/>
  <c r="D932" i="2"/>
  <c r="D933" i="2"/>
  <c r="D934" i="2"/>
  <c r="D935" i="2"/>
  <c r="C934" i="2"/>
  <c r="C931" i="2"/>
  <c r="C930" i="2"/>
  <c r="C928" i="2"/>
  <c r="C929" i="2"/>
  <c r="C933" i="2"/>
  <c r="ON2" i="2"/>
  <c r="GM12" i="35"/>
  <c r="F928" i="2"/>
  <c r="F929" i="2"/>
  <c r="F930" i="2"/>
  <c r="F931" i="2"/>
  <c r="F932" i="2"/>
  <c r="F933" i="2"/>
  <c r="F934" i="2"/>
  <c r="F935" i="2"/>
  <c r="E933" i="2"/>
  <c r="E935" i="2"/>
  <c r="E931" i="2"/>
  <c r="E928" i="2"/>
  <c r="E929" i="2"/>
  <c r="OO2" i="2"/>
  <c r="GN12" i="35"/>
  <c r="H928" i="2"/>
  <c r="H929" i="2"/>
  <c r="H930" i="2"/>
  <c r="H931" i="2"/>
  <c r="H932" i="2"/>
  <c r="H933" i="2"/>
  <c r="H934" i="2"/>
  <c r="H935" i="2"/>
  <c r="G932" i="2"/>
  <c r="G934" i="2"/>
  <c r="G931" i="2"/>
  <c r="G935" i="2"/>
  <c r="OP2" i="2"/>
  <c r="GO12" i="35"/>
  <c r="J928" i="2"/>
  <c r="J929" i="2"/>
  <c r="J930" i="2"/>
  <c r="J931" i="2"/>
  <c r="J932" i="2"/>
  <c r="J933" i="2"/>
  <c r="J934" i="2"/>
  <c r="J935" i="2"/>
  <c r="I934" i="2"/>
  <c r="I928" i="2"/>
  <c r="I931" i="2"/>
  <c r="I929" i="2"/>
  <c r="I932" i="2"/>
  <c r="I935" i="2"/>
  <c r="OQ2" i="2"/>
  <c r="GP12" i="35"/>
  <c r="A922" i="2"/>
  <c r="OG3" i="2"/>
  <c r="GF13" i="35"/>
  <c r="C918" i="2"/>
  <c r="C916" i="2"/>
  <c r="OH3" i="2"/>
  <c r="GG13" i="35"/>
  <c r="E921" i="2"/>
  <c r="E922" i="2"/>
  <c r="E918" i="2"/>
  <c r="OI3" i="2"/>
  <c r="GH13" i="35"/>
  <c r="G918" i="2"/>
  <c r="G921" i="2"/>
  <c r="OJ3" i="2"/>
  <c r="GI13" i="35"/>
  <c r="I916" i="2"/>
  <c r="I917" i="2"/>
  <c r="OK3" i="2"/>
  <c r="GJ13" i="35"/>
  <c r="A935" i="2"/>
  <c r="A929" i="2"/>
  <c r="A933" i="2"/>
  <c r="OM3" i="2"/>
  <c r="GL13" i="35"/>
  <c r="C935" i="2"/>
  <c r="ON3" i="2"/>
  <c r="GM13" i="35"/>
  <c r="E934" i="2"/>
  <c r="E932" i="2"/>
  <c r="OO3" i="2"/>
  <c r="GN13" i="35"/>
  <c r="G933" i="2"/>
  <c r="G929" i="2"/>
  <c r="OP3" i="2"/>
  <c r="GO13" i="35"/>
  <c r="I930" i="2"/>
  <c r="OQ3" i="2"/>
  <c r="GP13" i="35"/>
  <c r="A917" i="2"/>
  <c r="A920" i="2"/>
  <c r="OG4" i="2"/>
  <c r="GF14" i="35"/>
  <c r="C921" i="2"/>
  <c r="OH4" i="2"/>
  <c r="GG14" i="35"/>
  <c r="E919" i="2"/>
  <c r="OI4" i="2"/>
  <c r="G916" i="2"/>
  <c r="OJ4" i="2"/>
  <c r="GI14" i="35"/>
  <c r="OK4" i="2"/>
  <c r="GJ14" i="35"/>
  <c r="OM4" i="2"/>
  <c r="GL14" i="35"/>
  <c r="C932" i="2"/>
  <c r="ON4" i="2"/>
  <c r="GM14" i="35"/>
  <c r="E930" i="2"/>
  <c r="OO4" i="2"/>
  <c r="G930" i="2"/>
  <c r="G928" i="2"/>
  <c r="OP4" i="2"/>
  <c r="GO14" i="35"/>
  <c r="I933" i="2"/>
  <c r="OQ4" i="2"/>
  <c r="GP14" i="35"/>
  <c r="OG5" i="2"/>
  <c r="GF15" i="35"/>
  <c r="OH5" i="2"/>
  <c r="GG15" i="35"/>
  <c r="OI5" i="2"/>
  <c r="GH15" i="35"/>
  <c r="OJ5" i="2"/>
  <c r="GI15" i="35"/>
  <c r="OK5" i="2"/>
  <c r="GJ15" i="35"/>
  <c r="OM5" i="2"/>
  <c r="GL15" i="35"/>
  <c r="ON5" i="2"/>
  <c r="GM15" i="35"/>
  <c r="OO5" i="2"/>
  <c r="GN15" i="35"/>
  <c r="OP5" i="2"/>
  <c r="GO15" i="35"/>
  <c r="OQ5" i="2"/>
  <c r="GP15" i="35"/>
  <c r="OG6" i="2"/>
  <c r="GF16" i="35"/>
  <c r="OH6" i="2"/>
  <c r="GG16" i="35"/>
  <c r="OI6" i="2"/>
  <c r="GH16" i="35"/>
  <c r="OJ6" i="2"/>
  <c r="GI16" i="35"/>
  <c r="OK6" i="2"/>
  <c r="GJ16" i="35"/>
  <c r="OM6" i="2"/>
  <c r="GL16" i="35"/>
  <c r="ON6" i="2"/>
  <c r="GM16" i="35"/>
  <c r="OO6" i="2"/>
  <c r="GN16" i="35"/>
  <c r="OP6" i="2"/>
  <c r="GO16" i="35"/>
  <c r="OQ6" i="2"/>
  <c r="GP16" i="35"/>
  <c r="B889" i="2"/>
  <c r="B890" i="2"/>
  <c r="B891" i="2"/>
  <c r="B892" i="2"/>
  <c r="B893" i="2"/>
  <c r="B894" i="2"/>
  <c r="B895" i="2"/>
  <c r="B896" i="2"/>
  <c r="A895" i="2"/>
  <c r="A892" i="2"/>
  <c r="A889" i="2"/>
  <c r="A890" i="2"/>
  <c r="A894" i="2"/>
  <c r="A896" i="2"/>
  <c r="NV2" i="2"/>
  <c r="GF3" i="35"/>
  <c r="D889" i="2"/>
  <c r="D890" i="2"/>
  <c r="D891" i="2"/>
  <c r="D892" i="2"/>
  <c r="D893" i="2"/>
  <c r="D894" i="2"/>
  <c r="D895" i="2"/>
  <c r="D896" i="2"/>
  <c r="C892" i="2"/>
  <c r="C893" i="2"/>
  <c r="C890" i="2"/>
  <c r="C891" i="2"/>
  <c r="C894" i="2"/>
  <c r="NW2" i="2"/>
  <c r="GG3" i="35"/>
  <c r="F889" i="2"/>
  <c r="F890" i="2"/>
  <c r="F891" i="2"/>
  <c r="F892" i="2"/>
  <c r="F893" i="2"/>
  <c r="F894" i="2"/>
  <c r="F895" i="2"/>
  <c r="F896" i="2"/>
  <c r="E889" i="2"/>
  <c r="E892" i="2"/>
  <c r="E891" i="2"/>
  <c r="E890" i="2"/>
  <c r="NX2" i="2"/>
  <c r="GH3" i="35"/>
  <c r="H889" i="2"/>
  <c r="H890" i="2"/>
  <c r="H891" i="2"/>
  <c r="H892" i="2"/>
  <c r="H893" i="2"/>
  <c r="H894" i="2"/>
  <c r="H895" i="2"/>
  <c r="H896" i="2"/>
  <c r="G889" i="2"/>
  <c r="G891" i="2"/>
  <c r="G893" i="2"/>
  <c r="G890" i="2"/>
  <c r="G896" i="2"/>
  <c r="G894" i="2"/>
  <c r="NY2" i="2"/>
  <c r="GI3" i="35"/>
  <c r="J889" i="2"/>
  <c r="J890" i="2"/>
  <c r="J891" i="2"/>
  <c r="J892" i="2"/>
  <c r="J893" i="2"/>
  <c r="J894" i="2"/>
  <c r="J895" i="2"/>
  <c r="J896" i="2"/>
  <c r="I895" i="2"/>
  <c r="I896" i="2"/>
  <c r="I893" i="2"/>
  <c r="I891" i="2"/>
  <c r="I894" i="2"/>
  <c r="NZ2" i="2"/>
  <c r="GJ3" i="35"/>
  <c r="B902" i="2"/>
  <c r="B903" i="2"/>
  <c r="B904" i="2"/>
  <c r="B905" i="2"/>
  <c r="B906" i="2"/>
  <c r="B907" i="2"/>
  <c r="B908" i="2"/>
  <c r="B909" i="2"/>
  <c r="A903" i="2"/>
  <c r="A907" i="2"/>
  <c r="A902" i="2"/>
  <c r="A905" i="2"/>
  <c r="A909" i="2"/>
  <c r="OB2" i="2"/>
  <c r="GL3" i="35"/>
  <c r="D902" i="2"/>
  <c r="D903" i="2"/>
  <c r="D904" i="2"/>
  <c r="D905" i="2"/>
  <c r="D906" i="2"/>
  <c r="D907" i="2"/>
  <c r="D908" i="2"/>
  <c r="D909" i="2"/>
  <c r="C906" i="2"/>
  <c r="C909" i="2"/>
  <c r="C902" i="2"/>
  <c r="C905" i="2"/>
  <c r="C908" i="2"/>
  <c r="C903" i="2"/>
  <c r="OC2" i="2"/>
  <c r="GM3" i="35"/>
  <c r="F902" i="2"/>
  <c r="F903" i="2"/>
  <c r="F904" i="2"/>
  <c r="F905" i="2"/>
  <c r="F906" i="2"/>
  <c r="F907" i="2"/>
  <c r="F908" i="2"/>
  <c r="F909" i="2"/>
  <c r="E907" i="2"/>
  <c r="E909" i="2"/>
  <c r="E906" i="2"/>
  <c r="E904" i="2"/>
  <c r="E902" i="2"/>
  <c r="OD2" i="2"/>
  <c r="GN3" i="35"/>
  <c r="H902" i="2"/>
  <c r="H903" i="2"/>
  <c r="H904" i="2"/>
  <c r="H905" i="2"/>
  <c r="H906" i="2"/>
  <c r="H907" i="2"/>
  <c r="H908" i="2"/>
  <c r="H909" i="2"/>
  <c r="G905" i="2"/>
  <c r="G907" i="2"/>
  <c r="G904" i="2"/>
  <c r="G908" i="2"/>
  <c r="G902" i="2"/>
  <c r="G906" i="2"/>
  <c r="OE2" i="2"/>
  <c r="GO3" i="35"/>
  <c r="J902" i="2"/>
  <c r="J903" i="2"/>
  <c r="J904" i="2"/>
  <c r="J905" i="2"/>
  <c r="J906" i="2"/>
  <c r="J907" i="2"/>
  <c r="J908" i="2"/>
  <c r="J909" i="2"/>
  <c r="I907" i="2"/>
  <c r="I905" i="2"/>
  <c r="I904" i="2"/>
  <c r="I902" i="2"/>
  <c r="I909" i="2"/>
  <c r="OF2" i="2"/>
  <c r="GP3" i="35"/>
  <c r="A891" i="2"/>
  <c r="NV3" i="2"/>
  <c r="GF4" i="35"/>
  <c r="C889" i="2"/>
  <c r="C896" i="2"/>
  <c r="C895" i="2"/>
  <c r="NW3" i="2"/>
  <c r="GG4" i="35"/>
  <c r="E894" i="2"/>
  <c r="E893" i="2"/>
  <c r="E895" i="2"/>
  <c r="E896" i="2"/>
  <c r="NX3" i="2"/>
  <c r="GH4" i="35"/>
  <c r="G892" i="2"/>
  <c r="NY3" i="2"/>
  <c r="GI4" i="35"/>
  <c r="I890" i="2"/>
  <c r="I889" i="2"/>
  <c r="NZ3" i="2"/>
  <c r="GJ4" i="35"/>
  <c r="A904" i="2"/>
  <c r="A906" i="2"/>
  <c r="OB3" i="2"/>
  <c r="GL4" i="35"/>
  <c r="C907" i="2"/>
  <c r="OC3" i="2"/>
  <c r="GM4" i="35"/>
  <c r="E905" i="2"/>
  <c r="E908" i="2"/>
  <c r="E903" i="2"/>
  <c r="OD3" i="2"/>
  <c r="GN4" i="35"/>
  <c r="G909" i="2"/>
  <c r="G903" i="2"/>
  <c r="OE3" i="2"/>
  <c r="GO4" i="35"/>
  <c r="I906" i="2"/>
  <c r="I903" i="2"/>
  <c r="OF3" i="2"/>
  <c r="GP4" i="35"/>
  <c r="NV4" i="2"/>
  <c r="GF5" i="35"/>
  <c r="NW4" i="2"/>
  <c r="GG5" i="35"/>
  <c r="NX4" i="2"/>
  <c r="G895" i="2"/>
  <c r="NY4" i="2"/>
  <c r="GI5" i="35"/>
  <c r="I892" i="2"/>
  <c r="NZ4" i="2"/>
  <c r="GJ5" i="35"/>
  <c r="OB4" i="2"/>
  <c r="GL5" i="35"/>
  <c r="C904" i="2"/>
  <c r="OC4" i="2"/>
  <c r="GM5" i="35"/>
  <c r="OD4" i="2"/>
  <c r="OE4" i="2"/>
  <c r="GO5" i="35"/>
  <c r="I908" i="2"/>
  <c r="OF4" i="2"/>
  <c r="GP5" i="35"/>
  <c r="A893" i="2"/>
  <c r="NV5" i="2"/>
  <c r="GF6" i="35"/>
  <c r="NW5" i="2"/>
  <c r="GG6" i="35"/>
  <c r="NX5" i="2"/>
  <c r="GH6" i="35"/>
  <c r="NY5" i="2"/>
  <c r="GI6" i="35"/>
  <c r="NZ5" i="2"/>
  <c r="GJ6" i="35"/>
  <c r="OB5" i="2"/>
  <c r="GL6" i="35"/>
  <c r="OC5" i="2"/>
  <c r="GM6" i="35"/>
  <c r="OD5" i="2"/>
  <c r="GN6" i="35"/>
  <c r="OE5" i="2"/>
  <c r="GO6" i="35"/>
  <c r="OF5" i="2"/>
  <c r="GP6" i="35"/>
  <c r="NV6" i="2"/>
  <c r="GF7" i="35"/>
  <c r="NW6" i="2"/>
  <c r="GG7" i="35"/>
  <c r="NX6" i="2"/>
  <c r="GH7" i="35"/>
  <c r="NY6" i="2"/>
  <c r="GI7" i="35"/>
  <c r="NZ6" i="2"/>
  <c r="GJ7" i="35"/>
  <c r="A908" i="2"/>
  <c r="OB6" i="2"/>
  <c r="GL7" i="35"/>
  <c r="OC6" i="2"/>
  <c r="GM7" i="35"/>
  <c r="OD6" i="2"/>
  <c r="GN7" i="35"/>
  <c r="OE6" i="2"/>
  <c r="GO7" i="35"/>
  <c r="OF6" i="2"/>
  <c r="GP7" i="35"/>
  <c r="B863" i="2"/>
  <c r="B864" i="2"/>
  <c r="B865" i="2"/>
  <c r="B866" i="2"/>
  <c r="B867" i="2"/>
  <c r="B868" i="2"/>
  <c r="B869" i="2"/>
  <c r="B870" i="2"/>
  <c r="A867" i="2"/>
  <c r="A865" i="2"/>
  <c r="A864" i="2"/>
  <c r="A870" i="2"/>
  <c r="A869" i="2"/>
  <c r="A863" i="2"/>
  <c r="NK2" i="2"/>
  <c r="FU12" i="35"/>
  <c r="D863" i="2"/>
  <c r="D864" i="2"/>
  <c r="D865" i="2"/>
  <c r="D866" i="2"/>
  <c r="D867" i="2"/>
  <c r="D868" i="2"/>
  <c r="D869" i="2"/>
  <c r="D870" i="2"/>
  <c r="C863" i="2"/>
  <c r="C866" i="2"/>
  <c r="C865" i="2"/>
  <c r="C864" i="2"/>
  <c r="C870" i="2"/>
  <c r="NL2" i="2"/>
  <c r="FV12" i="35"/>
  <c r="F863" i="2"/>
  <c r="F864" i="2"/>
  <c r="F865" i="2"/>
  <c r="F866" i="2"/>
  <c r="F867" i="2"/>
  <c r="F868" i="2"/>
  <c r="F869" i="2"/>
  <c r="F870" i="2"/>
  <c r="E869" i="2"/>
  <c r="E866" i="2"/>
  <c r="E865" i="2"/>
  <c r="E867" i="2"/>
  <c r="NM2" i="2"/>
  <c r="FW12" i="35"/>
  <c r="H863" i="2"/>
  <c r="H864" i="2"/>
  <c r="H865" i="2"/>
  <c r="H866" i="2"/>
  <c r="H867" i="2"/>
  <c r="H868" i="2"/>
  <c r="H869" i="2"/>
  <c r="H870" i="2"/>
  <c r="G863" i="2"/>
  <c r="G868" i="2"/>
  <c r="G870" i="2"/>
  <c r="G864" i="2"/>
  <c r="G866" i="2"/>
  <c r="G865" i="2"/>
  <c r="NN2" i="2"/>
  <c r="FX12" i="35"/>
  <c r="J863" i="2"/>
  <c r="J864" i="2"/>
  <c r="J865" i="2"/>
  <c r="J866" i="2"/>
  <c r="J867" i="2"/>
  <c r="J868" i="2"/>
  <c r="J869" i="2"/>
  <c r="J870" i="2"/>
  <c r="I863" i="2"/>
  <c r="I865" i="2"/>
  <c r="I870" i="2"/>
  <c r="I869" i="2"/>
  <c r="I864" i="2"/>
  <c r="I868" i="2"/>
  <c r="I866" i="2"/>
  <c r="NO2" i="2"/>
  <c r="FY12" i="35"/>
  <c r="B876" i="2"/>
  <c r="B877" i="2"/>
  <c r="B878" i="2"/>
  <c r="B879" i="2"/>
  <c r="B880" i="2"/>
  <c r="B881" i="2"/>
  <c r="B882" i="2"/>
  <c r="B883" i="2"/>
  <c r="A883" i="2"/>
  <c r="A881" i="2"/>
  <c r="A880" i="2"/>
  <c r="NQ2" i="2"/>
  <c r="GA12" i="35"/>
  <c r="D876" i="2"/>
  <c r="D877" i="2"/>
  <c r="D878" i="2"/>
  <c r="D879" i="2"/>
  <c r="D880" i="2"/>
  <c r="D881" i="2"/>
  <c r="D882" i="2"/>
  <c r="D883" i="2"/>
  <c r="C881" i="2"/>
  <c r="C883" i="2"/>
  <c r="C876" i="2"/>
  <c r="C882" i="2"/>
  <c r="C879" i="2"/>
  <c r="NR2" i="2"/>
  <c r="GB12" i="35"/>
  <c r="F876" i="2"/>
  <c r="F877" i="2"/>
  <c r="F878" i="2"/>
  <c r="F879" i="2"/>
  <c r="F880" i="2"/>
  <c r="F881" i="2"/>
  <c r="F882" i="2"/>
  <c r="F883" i="2"/>
  <c r="E883" i="2"/>
  <c r="E876" i="2"/>
  <c r="E881" i="2"/>
  <c r="E878" i="2"/>
  <c r="E880" i="2"/>
  <c r="NS2" i="2"/>
  <c r="GC12" i="35"/>
  <c r="H876" i="2"/>
  <c r="H877" i="2"/>
  <c r="H878" i="2"/>
  <c r="H879" i="2"/>
  <c r="H880" i="2"/>
  <c r="H881" i="2"/>
  <c r="H882" i="2"/>
  <c r="H883" i="2"/>
  <c r="G880" i="2"/>
  <c r="G882" i="2"/>
  <c r="G883" i="2"/>
  <c r="G877" i="2"/>
  <c r="G879" i="2"/>
  <c r="NT2" i="2"/>
  <c r="GD12" i="35"/>
  <c r="J876" i="2"/>
  <c r="J877" i="2"/>
  <c r="J878" i="2"/>
  <c r="J879" i="2"/>
  <c r="J880" i="2"/>
  <c r="J881" i="2"/>
  <c r="J882" i="2"/>
  <c r="J883" i="2"/>
  <c r="I882" i="2"/>
  <c r="I877" i="2"/>
  <c r="I879" i="2"/>
  <c r="I881" i="2"/>
  <c r="I878" i="2"/>
  <c r="NU2" i="2"/>
  <c r="GE12" i="35"/>
  <c r="A866" i="2"/>
  <c r="NK3" i="2"/>
  <c r="FU13" i="35"/>
  <c r="C868" i="2"/>
  <c r="NL3" i="2"/>
  <c r="FV13" i="35"/>
  <c r="E870" i="2"/>
  <c r="E863" i="2"/>
  <c r="E864" i="2"/>
  <c r="E868" i="2"/>
  <c r="NM3" i="2"/>
  <c r="FW13" i="35"/>
  <c r="G869" i="2"/>
  <c r="NN3" i="2"/>
  <c r="FX13" i="35"/>
  <c r="NO3" i="2"/>
  <c r="FY13" i="35"/>
  <c r="A878" i="2"/>
  <c r="A876" i="2"/>
  <c r="A877" i="2"/>
  <c r="NQ3" i="2"/>
  <c r="GA13" i="35"/>
  <c r="C880" i="2"/>
  <c r="NR3" i="2"/>
  <c r="GB13" i="35"/>
  <c r="E882" i="2"/>
  <c r="E877" i="2"/>
  <c r="NS3" i="2"/>
  <c r="GC13" i="35"/>
  <c r="G881" i="2"/>
  <c r="NT3" i="2"/>
  <c r="GD13" i="35"/>
  <c r="I876" i="2"/>
  <c r="I880" i="2"/>
  <c r="NU3" i="2"/>
  <c r="GE13" i="35"/>
  <c r="NK4" i="2"/>
  <c r="FU14" i="35"/>
  <c r="NL4" i="2"/>
  <c r="FV14" i="35"/>
  <c r="NM4" i="2"/>
  <c r="G867" i="2"/>
  <c r="NN4" i="2"/>
  <c r="FX14" i="35"/>
  <c r="I867" i="2"/>
  <c r="NO4" i="2"/>
  <c r="FY14" i="35"/>
  <c r="A882" i="2"/>
  <c r="NQ4" i="2"/>
  <c r="GA14" i="35"/>
  <c r="C878" i="2"/>
  <c r="NR4" i="2"/>
  <c r="GB14" i="35"/>
  <c r="E879" i="2"/>
  <c r="NS4" i="2"/>
  <c r="G878" i="2"/>
  <c r="NT4" i="2"/>
  <c r="GD14" i="35"/>
  <c r="I883" i="2"/>
  <c r="NU4" i="2"/>
  <c r="GE14" i="35"/>
  <c r="A868" i="2"/>
  <c r="NK5" i="2"/>
  <c r="FU15" i="35"/>
  <c r="C869" i="2"/>
  <c r="C867" i="2"/>
  <c r="NL5" i="2"/>
  <c r="FV15" i="35"/>
  <c r="NM5" i="2"/>
  <c r="FW15" i="35"/>
  <c r="NN5" i="2"/>
  <c r="FX15" i="35"/>
  <c r="NO5" i="2"/>
  <c r="FY15" i="35"/>
  <c r="A879" i="2"/>
  <c r="NQ5" i="2"/>
  <c r="GA15" i="35"/>
  <c r="NR5" i="2"/>
  <c r="GB15" i="35"/>
  <c r="NS5" i="2"/>
  <c r="GC15" i="35"/>
  <c r="NT5" i="2"/>
  <c r="GD15" i="35"/>
  <c r="NU5" i="2"/>
  <c r="GE15" i="35"/>
  <c r="NK6" i="2"/>
  <c r="FU16" i="35"/>
  <c r="NL6" i="2"/>
  <c r="FV16" i="35"/>
  <c r="NM6" i="2"/>
  <c r="FW16" i="35"/>
  <c r="NN6" i="2"/>
  <c r="FX16" i="35"/>
  <c r="NO6" i="2"/>
  <c r="FY16" i="35"/>
  <c r="NQ6" i="2"/>
  <c r="GA16" i="35"/>
  <c r="C877" i="2"/>
  <c r="NR6" i="2"/>
  <c r="GB16" i="35"/>
  <c r="NS6" i="2"/>
  <c r="GC16" i="35"/>
  <c r="G876" i="2"/>
  <c r="NT6" i="2"/>
  <c r="GD16" i="35"/>
  <c r="NU6" i="2"/>
  <c r="GE16" i="35"/>
  <c r="B837" i="2"/>
  <c r="B838" i="2"/>
  <c r="B839" i="2"/>
  <c r="B840" i="2"/>
  <c r="B841" i="2"/>
  <c r="B842" i="2"/>
  <c r="B843" i="2"/>
  <c r="B844" i="2"/>
  <c r="A839" i="2"/>
  <c r="A842" i="2"/>
  <c r="A840" i="2"/>
  <c r="A843" i="2"/>
  <c r="A844" i="2"/>
  <c r="A841" i="2"/>
  <c r="MZ2" i="2"/>
  <c r="FU3" i="35"/>
  <c r="D837" i="2"/>
  <c r="D838" i="2"/>
  <c r="D839" i="2"/>
  <c r="D840" i="2"/>
  <c r="D841" i="2"/>
  <c r="D842" i="2"/>
  <c r="D843" i="2"/>
  <c r="D844" i="2"/>
  <c r="C843" i="2"/>
  <c r="C842" i="2"/>
  <c r="C838" i="2"/>
  <c r="C837" i="2"/>
  <c r="C839" i="2"/>
  <c r="NA2" i="2"/>
  <c r="FV3" i="35"/>
  <c r="F837" i="2"/>
  <c r="F838" i="2"/>
  <c r="F839" i="2"/>
  <c r="F840" i="2"/>
  <c r="F841" i="2"/>
  <c r="F842" i="2"/>
  <c r="F843" i="2"/>
  <c r="F844" i="2"/>
  <c r="E843" i="2"/>
  <c r="E840" i="2"/>
  <c r="E842" i="2"/>
  <c r="E844" i="2"/>
  <c r="NB2" i="2"/>
  <c r="FW3" i="35"/>
  <c r="H837" i="2"/>
  <c r="H838" i="2"/>
  <c r="H839" i="2"/>
  <c r="H840" i="2"/>
  <c r="H841" i="2"/>
  <c r="H842" i="2"/>
  <c r="H843" i="2"/>
  <c r="H844" i="2"/>
  <c r="G844" i="2"/>
  <c r="G839" i="2"/>
  <c r="G837" i="2"/>
  <c r="G843" i="2"/>
  <c r="G838" i="2"/>
  <c r="NC2" i="2"/>
  <c r="FX3" i="35"/>
  <c r="J837" i="2"/>
  <c r="J838" i="2"/>
  <c r="J839" i="2"/>
  <c r="J840" i="2"/>
  <c r="J841" i="2"/>
  <c r="J842" i="2"/>
  <c r="J843" i="2"/>
  <c r="J844" i="2"/>
  <c r="I839" i="2"/>
  <c r="I841" i="2"/>
  <c r="I840" i="2"/>
  <c r="I838" i="2"/>
  <c r="I844" i="2"/>
  <c r="I843" i="2"/>
  <c r="ND2" i="2"/>
  <c r="FY3" i="35"/>
  <c r="B850" i="2"/>
  <c r="B851" i="2"/>
  <c r="B852" i="2"/>
  <c r="B853" i="2"/>
  <c r="B854" i="2"/>
  <c r="B855" i="2"/>
  <c r="B856" i="2"/>
  <c r="B857" i="2"/>
  <c r="A855" i="2"/>
  <c r="A857" i="2"/>
  <c r="A851" i="2"/>
  <c r="A856" i="2"/>
  <c r="A850" i="2"/>
  <c r="A852" i="2"/>
  <c r="NF2" i="2"/>
  <c r="GA3" i="35"/>
  <c r="D850" i="2"/>
  <c r="D851" i="2"/>
  <c r="D852" i="2"/>
  <c r="D853" i="2"/>
  <c r="D854" i="2"/>
  <c r="D855" i="2"/>
  <c r="D856" i="2"/>
  <c r="D857" i="2"/>
  <c r="C853" i="2"/>
  <c r="C857" i="2"/>
  <c r="C850" i="2"/>
  <c r="C852" i="2"/>
  <c r="C856" i="2"/>
  <c r="NG2" i="2"/>
  <c r="GB3" i="35"/>
  <c r="F850" i="2"/>
  <c r="F851" i="2"/>
  <c r="F852" i="2"/>
  <c r="F853" i="2"/>
  <c r="F854" i="2"/>
  <c r="F855" i="2"/>
  <c r="F856" i="2"/>
  <c r="F857" i="2"/>
  <c r="E857" i="2"/>
  <c r="E850" i="2"/>
  <c r="E852" i="2"/>
  <c r="E855" i="2"/>
  <c r="E856" i="2"/>
  <c r="E851" i="2"/>
  <c r="NH2" i="2"/>
  <c r="GC3" i="35"/>
  <c r="H850" i="2"/>
  <c r="H851" i="2"/>
  <c r="H852" i="2"/>
  <c r="H853" i="2"/>
  <c r="H854" i="2"/>
  <c r="H855" i="2"/>
  <c r="H856" i="2"/>
  <c r="H857" i="2"/>
  <c r="G857" i="2"/>
  <c r="G852" i="2"/>
  <c r="G851" i="2"/>
  <c r="G850" i="2"/>
  <c r="G856" i="2"/>
  <c r="NI2" i="2"/>
  <c r="GD3" i="35"/>
  <c r="J850" i="2"/>
  <c r="J851" i="2"/>
  <c r="J852" i="2"/>
  <c r="J853" i="2"/>
  <c r="J854" i="2"/>
  <c r="J855" i="2"/>
  <c r="J856" i="2"/>
  <c r="J857" i="2"/>
  <c r="I852" i="2"/>
  <c r="I857" i="2"/>
  <c r="I853" i="2"/>
  <c r="I856" i="2"/>
  <c r="I854" i="2"/>
  <c r="NJ2" i="2"/>
  <c r="GE3" i="35"/>
  <c r="A838" i="2"/>
  <c r="A837" i="2"/>
  <c r="MZ3" i="2"/>
  <c r="FU4" i="35"/>
  <c r="C844" i="2"/>
  <c r="C840" i="2"/>
  <c r="NA3" i="2"/>
  <c r="FV4" i="35"/>
  <c r="E838" i="2"/>
  <c r="E839" i="2"/>
  <c r="E841" i="2"/>
  <c r="NB3" i="2"/>
  <c r="FW4" i="35"/>
  <c r="G840" i="2"/>
  <c r="G841" i="2"/>
  <c r="G842" i="2"/>
  <c r="NC3" i="2"/>
  <c r="FX4" i="35"/>
  <c r="I837" i="2"/>
  <c r="ND3" i="2"/>
  <c r="FY4" i="35"/>
  <c r="A854" i="2"/>
  <c r="A853" i="2"/>
  <c r="NF3" i="2"/>
  <c r="GA4" i="35"/>
  <c r="C854" i="2"/>
  <c r="C855" i="2"/>
  <c r="NG3" i="2"/>
  <c r="GB4" i="35"/>
  <c r="E853" i="2"/>
  <c r="NH3" i="2"/>
  <c r="GC4" i="35"/>
  <c r="G853" i="2"/>
  <c r="G855" i="2"/>
  <c r="NI3" i="2"/>
  <c r="GD4" i="35"/>
  <c r="NJ3" i="2"/>
  <c r="GE4" i="35"/>
  <c r="MZ4" i="2"/>
  <c r="FU5" i="35"/>
  <c r="C841" i="2"/>
  <c r="NA4" i="2"/>
  <c r="FV5" i="35"/>
  <c r="E837" i="2"/>
  <c r="NB4" i="2"/>
  <c r="NC4" i="2"/>
  <c r="FX5" i="35"/>
  <c r="I842" i="2"/>
  <c r="ND4" i="2"/>
  <c r="FY5" i="35"/>
  <c r="NF4" i="2"/>
  <c r="GA5" i="35"/>
  <c r="NG4" i="2"/>
  <c r="GB5" i="35"/>
  <c r="E854" i="2"/>
  <c r="NH4" i="2"/>
  <c r="NI4" i="2"/>
  <c r="GD5" i="35"/>
  <c r="I855" i="2"/>
  <c r="I851" i="2"/>
  <c r="NJ4" i="2"/>
  <c r="GE5" i="35"/>
  <c r="MZ5" i="2"/>
  <c r="FU6" i="35"/>
  <c r="NA5" i="2"/>
  <c r="FV6" i="35"/>
  <c r="NB5" i="2"/>
  <c r="FW6" i="35"/>
  <c r="NC5" i="2"/>
  <c r="FX6" i="35"/>
  <c r="ND5" i="2"/>
  <c r="FY6" i="35"/>
  <c r="NF5" i="2"/>
  <c r="GA6" i="35"/>
  <c r="C851" i="2"/>
  <c r="NG5" i="2"/>
  <c r="GB6" i="35"/>
  <c r="NH5" i="2"/>
  <c r="GC6" i="35"/>
  <c r="G854" i="2"/>
  <c r="NI5" i="2"/>
  <c r="GD6" i="35"/>
  <c r="NJ5" i="2"/>
  <c r="GE6" i="35"/>
  <c r="MZ6" i="2"/>
  <c r="FU7" i="35"/>
  <c r="NA6" i="2"/>
  <c r="FV7" i="35"/>
  <c r="NB6" i="2"/>
  <c r="FW7" i="35"/>
  <c r="NC6" i="2"/>
  <c r="FX7" i="35"/>
  <c r="ND6" i="2"/>
  <c r="FY7" i="35"/>
  <c r="NF6" i="2"/>
  <c r="GA7" i="35"/>
  <c r="NG6" i="2"/>
  <c r="GB7" i="35"/>
  <c r="NH6" i="2"/>
  <c r="GC7" i="35"/>
  <c r="NI6" i="2"/>
  <c r="GD7" i="35"/>
  <c r="I850" i="2"/>
  <c r="NJ6" i="2"/>
  <c r="GE7" i="35"/>
  <c r="B811" i="2"/>
  <c r="B812" i="2"/>
  <c r="B813" i="2"/>
  <c r="B814" i="2"/>
  <c r="B815" i="2"/>
  <c r="B816" i="2"/>
  <c r="B817" i="2"/>
  <c r="B818" i="2"/>
  <c r="A818" i="2"/>
  <c r="A817" i="2"/>
  <c r="A816" i="2"/>
  <c r="A815" i="2"/>
  <c r="A814" i="2"/>
  <c r="MO2" i="2"/>
  <c r="FJ12" i="35"/>
  <c r="D811" i="2"/>
  <c r="D812" i="2"/>
  <c r="D813" i="2"/>
  <c r="D814" i="2"/>
  <c r="D815" i="2"/>
  <c r="D816" i="2"/>
  <c r="D817" i="2"/>
  <c r="D818" i="2"/>
  <c r="C816" i="2"/>
  <c r="C817" i="2"/>
  <c r="C815" i="2"/>
  <c r="C813" i="2"/>
  <c r="C814" i="2"/>
  <c r="C811" i="2"/>
  <c r="C812" i="2"/>
  <c r="MP2" i="2"/>
  <c r="FK12" i="35"/>
  <c r="F811" i="2"/>
  <c r="F812" i="2"/>
  <c r="F813" i="2"/>
  <c r="F814" i="2"/>
  <c r="F815" i="2"/>
  <c r="F816" i="2"/>
  <c r="F817" i="2"/>
  <c r="F818" i="2"/>
  <c r="E818" i="2"/>
  <c r="E815" i="2"/>
  <c r="E812" i="2"/>
  <c r="MQ2" i="2"/>
  <c r="FL12" i="35"/>
  <c r="H811" i="2"/>
  <c r="H812" i="2"/>
  <c r="H813" i="2"/>
  <c r="H814" i="2"/>
  <c r="H815" i="2"/>
  <c r="H816" i="2"/>
  <c r="H817" i="2"/>
  <c r="H818" i="2"/>
  <c r="G811" i="2"/>
  <c r="G812" i="2"/>
  <c r="G813" i="2"/>
  <c r="G816" i="2"/>
  <c r="G815" i="2"/>
  <c r="MR2" i="2"/>
  <c r="FM12" i="35"/>
  <c r="J811" i="2"/>
  <c r="J812" i="2"/>
  <c r="J813" i="2"/>
  <c r="J814" i="2"/>
  <c r="J815" i="2"/>
  <c r="J816" i="2"/>
  <c r="J817" i="2"/>
  <c r="J818" i="2"/>
  <c r="I815" i="2"/>
  <c r="I814" i="2"/>
  <c r="I812" i="2"/>
  <c r="I818" i="2"/>
  <c r="MS2" i="2"/>
  <c r="FN12" i="35"/>
  <c r="B824" i="2"/>
  <c r="B825" i="2"/>
  <c r="B826" i="2"/>
  <c r="B827" i="2"/>
  <c r="B828" i="2"/>
  <c r="B829" i="2"/>
  <c r="B830" i="2"/>
  <c r="B831" i="2"/>
  <c r="A831" i="2"/>
  <c r="A830" i="2"/>
  <c r="A824" i="2"/>
  <c r="A828" i="2"/>
  <c r="MU2" i="2"/>
  <c r="FP12" i="35"/>
  <c r="D824" i="2"/>
  <c r="D825" i="2"/>
  <c r="D826" i="2"/>
  <c r="D827" i="2"/>
  <c r="D828" i="2"/>
  <c r="D829" i="2"/>
  <c r="D830" i="2"/>
  <c r="D831" i="2"/>
  <c r="C826" i="2"/>
  <c r="C825" i="2"/>
  <c r="C828" i="2"/>
  <c r="C829" i="2"/>
  <c r="C824" i="2"/>
  <c r="MV2" i="2"/>
  <c r="FQ12" i="35"/>
  <c r="F824" i="2"/>
  <c r="F825" i="2"/>
  <c r="F826" i="2"/>
  <c r="F827" i="2"/>
  <c r="F828" i="2"/>
  <c r="F829" i="2"/>
  <c r="F830" i="2"/>
  <c r="F831" i="2"/>
  <c r="E831" i="2"/>
  <c r="E830" i="2"/>
  <c r="E827" i="2"/>
  <c r="E828" i="2"/>
  <c r="E825" i="2"/>
  <c r="MW2" i="2"/>
  <c r="FR12" i="35"/>
  <c r="H824" i="2"/>
  <c r="H825" i="2"/>
  <c r="H826" i="2"/>
  <c r="H827" i="2"/>
  <c r="H828" i="2"/>
  <c r="H829" i="2"/>
  <c r="H830" i="2"/>
  <c r="H831" i="2"/>
  <c r="G824" i="2"/>
  <c r="G827" i="2"/>
  <c r="G830" i="2"/>
  <c r="G826" i="2"/>
  <c r="G831" i="2"/>
  <c r="MX2" i="2"/>
  <c r="FS12" i="35"/>
  <c r="J824" i="2"/>
  <c r="J825" i="2"/>
  <c r="J826" i="2"/>
  <c r="J827" i="2"/>
  <c r="J828" i="2"/>
  <c r="J829" i="2"/>
  <c r="J830" i="2"/>
  <c r="J831" i="2"/>
  <c r="I829" i="2"/>
  <c r="I830" i="2"/>
  <c r="I828" i="2"/>
  <c r="I824" i="2"/>
  <c r="I825" i="2"/>
  <c r="MY2" i="2"/>
  <c r="FT12" i="35"/>
  <c r="A813" i="2"/>
  <c r="A811" i="2"/>
  <c r="MO3" i="2"/>
  <c r="FJ13" i="35"/>
  <c r="MP3" i="2"/>
  <c r="FK13" i="35"/>
  <c r="E813" i="2"/>
  <c r="E811" i="2"/>
  <c r="E816" i="2"/>
  <c r="E817" i="2"/>
  <c r="MQ3" i="2"/>
  <c r="FL13" i="35"/>
  <c r="G814" i="2"/>
  <c r="G817" i="2"/>
  <c r="MR3" i="2"/>
  <c r="FM13" i="35"/>
  <c r="I811" i="2"/>
  <c r="I816" i="2"/>
  <c r="MS3" i="2"/>
  <c r="FN13" i="35"/>
  <c r="A829" i="2"/>
  <c r="A825" i="2"/>
  <c r="MU3" i="2"/>
  <c r="FP13" i="35"/>
  <c r="C830" i="2"/>
  <c r="C831" i="2"/>
  <c r="C827" i="2"/>
  <c r="MV3" i="2"/>
  <c r="FQ13" i="35"/>
  <c r="E826" i="2"/>
  <c r="E829" i="2"/>
  <c r="MW3" i="2"/>
  <c r="FR13" i="35"/>
  <c r="G825" i="2"/>
  <c r="MX3" i="2"/>
  <c r="FS13" i="35"/>
  <c r="I827" i="2"/>
  <c r="I831" i="2"/>
  <c r="MY3" i="2"/>
  <c r="FT13" i="35"/>
  <c r="A812" i="2"/>
  <c r="MO4" i="2"/>
  <c r="FJ14" i="35"/>
  <c r="MP4" i="2"/>
  <c r="FK14" i="35"/>
  <c r="MQ4" i="2"/>
  <c r="G818" i="2"/>
  <c r="MR4" i="2"/>
  <c r="FM14" i="35"/>
  <c r="I813" i="2"/>
  <c r="I817" i="2"/>
  <c r="MS4" i="2"/>
  <c r="FN14" i="35"/>
  <c r="A826" i="2"/>
  <c r="MU4" i="2"/>
  <c r="FP14" i="35"/>
  <c r="MV4" i="2"/>
  <c r="FQ14" i="35"/>
  <c r="E824" i="2"/>
  <c r="MW4" i="2"/>
  <c r="G829" i="2"/>
  <c r="MX4" i="2"/>
  <c r="FS14" i="35"/>
  <c r="I826" i="2"/>
  <c r="MY4" i="2"/>
  <c r="FT14" i="35"/>
  <c r="MO5" i="2"/>
  <c r="FJ15" i="35"/>
  <c r="C818" i="2"/>
  <c r="MP5" i="2"/>
  <c r="FK15" i="35"/>
  <c r="E814" i="2"/>
  <c r="MQ5" i="2"/>
  <c r="FL15" i="35"/>
  <c r="MR5" i="2"/>
  <c r="FM15" i="35"/>
  <c r="MS5" i="2"/>
  <c r="FN15" i="35"/>
  <c r="A827" i="2"/>
  <c r="MU5" i="2"/>
  <c r="FP15" i="35"/>
  <c r="MV5" i="2"/>
  <c r="FQ15" i="35"/>
  <c r="MW5" i="2"/>
  <c r="FR15" i="35"/>
  <c r="G828" i="2"/>
  <c r="MX5" i="2"/>
  <c r="FS15" i="35"/>
  <c r="MY5" i="2"/>
  <c r="FT15" i="35"/>
  <c r="MO6" i="2"/>
  <c r="FJ16" i="35"/>
  <c r="MP6" i="2"/>
  <c r="FK16" i="35"/>
  <c r="MQ6" i="2"/>
  <c r="FL16" i="35"/>
  <c r="MR6" i="2"/>
  <c r="FM16" i="35"/>
  <c r="MS6" i="2"/>
  <c r="FN16" i="35"/>
  <c r="MU6" i="2"/>
  <c r="FP16" i="35"/>
  <c r="MV6" i="2"/>
  <c r="FQ16" i="35"/>
  <c r="MW6" i="2"/>
  <c r="FR16" i="35"/>
  <c r="MX6" i="2"/>
  <c r="FS16" i="35"/>
  <c r="MY6" i="2"/>
  <c r="FT16" i="35"/>
  <c r="B785" i="2"/>
  <c r="B786" i="2"/>
  <c r="B787" i="2"/>
  <c r="B788" i="2"/>
  <c r="B789" i="2"/>
  <c r="B790" i="2"/>
  <c r="B791" i="2"/>
  <c r="B792" i="2"/>
  <c r="A791" i="2"/>
  <c r="A789" i="2"/>
  <c r="A790" i="2"/>
  <c r="A785" i="2"/>
  <c r="A788" i="2"/>
  <c r="MD2" i="2"/>
  <c r="FJ3" i="35"/>
  <c r="D785" i="2"/>
  <c r="D786" i="2"/>
  <c r="D787" i="2"/>
  <c r="D788" i="2"/>
  <c r="D789" i="2"/>
  <c r="D790" i="2"/>
  <c r="D791" i="2"/>
  <c r="D792" i="2"/>
  <c r="C789" i="2"/>
  <c r="C786" i="2"/>
  <c r="C787" i="2"/>
  <c r="C792" i="2"/>
  <c r="C791" i="2"/>
  <c r="C788" i="2"/>
  <c r="ME2" i="2"/>
  <c r="FK3" i="35"/>
  <c r="F785" i="2"/>
  <c r="F786" i="2"/>
  <c r="F787" i="2"/>
  <c r="F788" i="2"/>
  <c r="F789" i="2"/>
  <c r="F790" i="2"/>
  <c r="F791" i="2"/>
  <c r="F792" i="2"/>
  <c r="E790" i="2"/>
  <c r="E786" i="2"/>
  <c r="E788" i="2"/>
  <c r="E787" i="2"/>
  <c r="E792" i="2"/>
  <c r="MF2" i="2"/>
  <c r="FL3" i="35"/>
  <c r="H785" i="2"/>
  <c r="H786" i="2"/>
  <c r="H787" i="2"/>
  <c r="H788" i="2"/>
  <c r="H789" i="2"/>
  <c r="H790" i="2"/>
  <c r="H791" i="2"/>
  <c r="H792" i="2"/>
  <c r="G786" i="2"/>
  <c r="G788" i="2"/>
  <c r="G789" i="2"/>
  <c r="G792" i="2"/>
  <c r="MG2" i="2"/>
  <c r="FM3" i="35"/>
  <c r="J785" i="2"/>
  <c r="J786" i="2"/>
  <c r="J787" i="2"/>
  <c r="J788" i="2"/>
  <c r="J789" i="2"/>
  <c r="J790" i="2"/>
  <c r="J791" i="2"/>
  <c r="J792" i="2"/>
  <c r="I788" i="2"/>
  <c r="I785" i="2"/>
  <c r="I790" i="2"/>
  <c r="I792" i="2"/>
  <c r="I791" i="2"/>
  <c r="MH2" i="2"/>
  <c r="FN3" i="35"/>
  <c r="B798" i="2"/>
  <c r="B799" i="2"/>
  <c r="B800" i="2"/>
  <c r="B801" i="2"/>
  <c r="B802" i="2"/>
  <c r="B803" i="2"/>
  <c r="B804" i="2"/>
  <c r="B805" i="2"/>
  <c r="A800" i="2"/>
  <c r="A805" i="2"/>
  <c r="A799" i="2"/>
  <c r="A804" i="2"/>
  <c r="A803" i="2"/>
  <c r="MJ2" i="2"/>
  <c r="FP3" i="35"/>
  <c r="D798" i="2"/>
  <c r="D799" i="2"/>
  <c r="D800" i="2"/>
  <c r="D801" i="2"/>
  <c r="D802" i="2"/>
  <c r="D803" i="2"/>
  <c r="D804" i="2"/>
  <c r="D805" i="2"/>
  <c r="C804" i="2"/>
  <c r="C805" i="2"/>
  <c r="C802" i="2"/>
  <c r="C799" i="2"/>
  <c r="C803" i="2"/>
  <c r="C801" i="2"/>
  <c r="MK2" i="2"/>
  <c r="FQ3" i="35"/>
  <c r="F798" i="2"/>
  <c r="F799" i="2"/>
  <c r="F800" i="2"/>
  <c r="F801" i="2"/>
  <c r="F802" i="2"/>
  <c r="F803" i="2"/>
  <c r="F804" i="2"/>
  <c r="F805" i="2"/>
  <c r="E798" i="2"/>
  <c r="E801" i="2"/>
  <c r="E803" i="2"/>
  <c r="E804" i="2"/>
  <c r="E805" i="2"/>
  <c r="E799" i="2"/>
  <c r="E800" i="2"/>
  <c r="ML2" i="2"/>
  <c r="FR3" i="35"/>
  <c r="H798" i="2"/>
  <c r="H799" i="2"/>
  <c r="H800" i="2"/>
  <c r="H801" i="2"/>
  <c r="H802" i="2"/>
  <c r="H803" i="2"/>
  <c r="H804" i="2"/>
  <c r="H805" i="2"/>
  <c r="G798" i="2"/>
  <c r="G804" i="2"/>
  <c r="G800" i="2"/>
  <c r="G803" i="2"/>
  <c r="G799" i="2"/>
  <c r="MM2" i="2"/>
  <c r="FS3" i="35"/>
  <c r="J798" i="2"/>
  <c r="J799" i="2"/>
  <c r="J800" i="2"/>
  <c r="J801" i="2"/>
  <c r="J802" i="2"/>
  <c r="J803" i="2"/>
  <c r="J804" i="2"/>
  <c r="J805" i="2"/>
  <c r="I800" i="2"/>
  <c r="I801" i="2"/>
  <c r="I804" i="2"/>
  <c r="I799" i="2"/>
  <c r="I802" i="2"/>
  <c r="MN2" i="2"/>
  <c r="FT3" i="35"/>
  <c r="A792" i="2"/>
  <c r="A787" i="2"/>
  <c r="A786" i="2"/>
  <c r="MD3" i="2"/>
  <c r="FJ4" i="35"/>
  <c r="C785" i="2"/>
  <c r="ME3" i="2"/>
  <c r="FK4" i="35"/>
  <c r="E789" i="2"/>
  <c r="E791" i="2"/>
  <c r="MF3" i="2"/>
  <c r="FL4" i="35"/>
  <c r="G787" i="2"/>
  <c r="G790" i="2"/>
  <c r="G785" i="2"/>
  <c r="MG3" i="2"/>
  <c r="FM4" i="35"/>
  <c r="I787" i="2"/>
  <c r="MH3" i="2"/>
  <c r="FN4" i="35"/>
  <c r="A802" i="2"/>
  <c r="MJ3" i="2"/>
  <c r="FP4" i="35"/>
  <c r="MK3" i="2"/>
  <c r="FQ4" i="35"/>
  <c r="ML3" i="2"/>
  <c r="FR4" i="35"/>
  <c r="G805" i="2"/>
  <c r="G802" i="2"/>
  <c r="MM3" i="2"/>
  <c r="FS4" i="35"/>
  <c r="I798" i="2"/>
  <c r="MN3" i="2"/>
  <c r="FT4" i="35"/>
  <c r="MD4" i="2"/>
  <c r="FJ5" i="35"/>
  <c r="C790" i="2"/>
  <c r="ME4" i="2"/>
  <c r="FK5" i="35"/>
  <c r="E785" i="2"/>
  <c r="MF4" i="2"/>
  <c r="G791" i="2"/>
  <c r="MG4" i="2"/>
  <c r="FM5" i="35"/>
  <c r="I786" i="2"/>
  <c r="I789" i="2"/>
  <c r="MH4" i="2"/>
  <c r="FN5" i="35"/>
  <c r="A798" i="2"/>
  <c r="MJ4" i="2"/>
  <c r="FP5" i="35"/>
  <c r="MK4" i="2"/>
  <c r="FQ5" i="35"/>
  <c r="E802" i="2"/>
  <c r="ML4" i="2"/>
  <c r="G801" i="2"/>
  <c r="MM4" i="2"/>
  <c r="FS5" i="35"/>
  <c r="I805" i="2"/>
  <c r="I803" i="2"/>
  <c r="MN4" i="2"/>
  <c r="FT5" i="35"/>
  <c r="MD5" i="2"/>
  <c r="FJ6" i="35"/>
  <c r="ME5" i="2"/>
  <c r="FK6" i="35"/>
  <c r="MF5" i="2"/>
  <c r="FL6" i="35"/>
  <c r="MG5" i="2"/>
  <c r="FM6" i="35"/>
  <c r="MH5" i="2"/>
  <c r="FN6" i="35"/>
  <c r="A801" i="2"/>
  <c r="MJ5" i="2"/>
  <c r="FP6" i="35"/>
  <c r="C800" i="2"/>
  <c r="C798" i="2"/>
  <c r="MK5" i="2"/>
  <c r="FQ6" i="35"/>
  <c r="ML5" i="2"/>
  <c r="FR6" i="35"/>
  <c r="MM5" i="2"/>
  <c r="FS6" i="35"/>
  <c r="MN5" i="2"/>
  <c r="FT6" i="35"/>
  <c r="MD6" i="2"/>
  <c r="FJ7" i="35"/>
  <c r="ME6" i="2"/>
  <c r="FK7" i="35"/>
  <c r="MF6" i="2"/>
  <c r="FL7" i="35"/>
  <c r="MG6" i="2"/>
  <c r="FM7" i="35"/>
  <c r="MH6" i="2"/>
  <c r="FN7" i="35"/>
  <c r="MJ6" i="2"/>
  <c r="FP7" i="35"/>
  <c r="MK6" i="2"/>
  <c r="FQ7" i="35"/>
  <c r="ML6" i="2"/>
  <c r="FR7" i="35"/>
  <c r="MM6" i="2"/>
  <c r="FS7" i="35"/>
  <c r="MN6" i="2"/>
  <c r="FT7" i="35"/>
  <c r="B759" i="2"/>
  <c r="B760" i="2"/>
  <c r="B761" i="2"/>
  <c r="B762" i="2"/>
  <c r="B763" i="2"/>
  <c r="B764" i="2"/>
  <c r="B765" i="2"/>
  <c r="B766" i="2"/>
  <c r="A763" i="2"/>
  <c r="A762" i="2"/>
  <c r="A761" i="2"/>
  <c r="LS2" i="2"/>
  <c r="EY12" i="35"/>
  <c r="D759" i="2"/>
  <c r="D760" i="2"/>
  <c r="D761" i="2"/>
  <c r="D762" i="2"/>
  <c r="D763" i="2"/>
  <c r="D764" i="2"/>
  <c r="D765" i="2"/>
  <c r="D766" i="2"/>
  <c r="C762" i="2"/>
  <c r="C759" i="2"/>
  <c r="C760" i="2"/>
  <c r="C765" i="2"/>
  <c r="C766" i="2"/>
  <c r="LT2" i="2"/>
  <c r="EZ12" i="35"/>
  <c r="F759" i="2"/>
  <c r="F760" i="2"/>
  <c r="F761" i="2"/>
  <c r="F762" i="2"/>
  <c r="F763" i="2"/>
  <c r="F764" i="2"/>
  <c r="F765" i="2"/>
  <c r="F766" i="2"/>
  <c r="E766" i="2"/>
  <c r="E761" i="2"/>
  <c r="E759" i="2"/>
  <c r="E765" i="2"/>
  <c r="E762" i="2"/>
  <c r="LU2" i="2"/>
  <c r="FA12" i="35"/>
  <c r="H759" i="2"/>
  <c r="H760" i="2"/>
  <c r="H761" i="2"/>
  <c r="H762" i="2"/>
  <c r="H763" i="2"/>
  <c r="H764" i="2"/>
  <c r="H765" i="2"/>
  <c r="H766" i="2"/>
  <c r="G763" i="2"/>
  <c r="G765" i="2"/>
  <c r="G764" i="2"/>
  <c r="G760" i="2"/>
  <c r="G759" i="2"/>
  <c r="G762" i="2"/>
  <c r="LV2" i="2"/>
  <c r="FB12" i="35"/>
  <c r="J759" i="2"/>
  <c r="J760" i="2"/>
  <c r="J761" i="2"/>
  <c r="J762" i="2"/>
  <c r="J763" i="2"/>
  <c r="J764" i="2"/>
  <c r="J765" i="2"/>
  <c r="J766" i="2"/>
  <c r="I763" i="2"/>
  <c r="I759" i="2"/>
  <c r="I765" i="2"/>
  <c r="I764" i="2"/>
  <c r="LW2" i="2"/>
  <c r="FC12" i="35"/>
  <c r="B772" i="2"/>
  <c r="B773" i="2"/>
  <c r="B774" i="2"/>
  <c r="B775" i="2"/>
  <c r="B776" i="2"/>
  <c r="B777" i="2"/>
  <c r="B778" i="2"/>
  <c r="B779" i="2"/>
  <c r="A778" i="2"/>
  <c r="A772" i="2"/>
  <c r="A774" i="2"/>
  <c r="A779" i="2"/>
  <c r="A776" i="2"/>
  <c r="LY2" i="2"/>
  <c r="FE12" i="35"/>
  <c r="D772" i="2"/>
  <c r="D773" i="2"/>
  <c r="D774" i="2"/>
  <c r="D775" i="2"/>
  <c r="D776" i="2"/>
  <c r="D777" i="2"/>
  <c r="D778" i="2"/>
  <c r="D779" i="2"/>
  <c r="C777" i="2"/>
  <c r="C775" i="2"/>
  <c r="C778" i="2"/>
  <c r="C779" i="2"/>
  <c r="LZ2" i="2"/>
  <c r="FF12" i="35"/>
  <c r="F772" i="2"/>
  <c r="F773" i="2"/>
  <c r="F774" i="2"/>
  <c r="F775" i="2"/>
  <c r="F776" i="2"/>
  <c r="F777" i="2"/>
  <c r="F778" i="2"/>
  <c r="F779" i="2"/>
  <c r="E773" i="2"/>
  <c r="E775" i="2"/>
  <c r="E777" i="2"/>
  <c r="E774" i="2"/>
  <c r="E779" i="2"/>
  <c r="E772" i="2"/>
  <c r="MA2" i="2"/>
  <c r="FG12" i="35"/>
  <c r="H772" i="2"/>
  <c r="H773" i="2"/>
  <c r="H774" i="2"/>
  <c r="H775" i="2"/>
  <c r="H776" i="2"/>
  <c r="H777" i="2"/>
  <c r="H778" i="2"/>
  <c r="H779" i="2"/>
  <c r="G778" i="2"/>
  <c r="G772" i="2"/>
  <c r="G773" i="2"/>
  <c r="G777" i="2"/>
  <c r="G779" i="2"/>
  <c r="MB2" i="2"/>
  <c r="FH12" i="35"/>
  <c r="J772" i="2"/>
  <c r="J773" i="2"/>
  <c r="J774" i="2"/>
  <c r="J775" i="2"/>
  <c r="J776" i="2"/>
  <c r="J777" i="2"/>
  <c r="J778" i="2"/>
  <c r="J779" i="2"/>
  <c r="I772" i="2"/>
  <c r="I775" i="2"/>
  <c r="I776" i="2"/>
  <c r="I773" i="2"/>
  <c r="MC2" i="2"/>
  <c r="FI12" i="35"/>
  <c r="A759" i="2"/>
  <c r="A764" i="2"/>
  <c r="A765" i="2"/>
  <c r="LS3" i="2"/>
  <c r="EY13" i="35"/>
  <c r="C764" i="2"/>
  <c r="LT3" i="2"/>
  <c r="EZ13" i="35"/>
  <c r="E764" i="2"/>
  <c r="E763" i="2"/>
  <c r="LU3" i="2"/>
  <c r="FA13" i="35"/>
  <c r="G761" i="2"/>
  <c r="LV3" i="2"/>
  <c r="FB13" i="35"/>
  <c r="I762" i="2"/>
  <c r="I766" i="2"/>
  <c r="I760" i="2"/>
  <c r="LW3" i="2"/>
  <c r="FC13" i="35"/>
  <c r="A775" i="2"/>
  <c r="LY3" i="2"/>
  <c r="FE13" i="35"/>
  <c r="C776" i="2"/>
  <c r="C772" i="2"/>
  <c r="C774" i="2"/>
  <c r="LZ3" i="2"/>
  <c r="FF13" i="35"/>
  <c r="E776" i="2"/>
  <c r="E778" i="2"/>
  <c r="MA3" i="2"/>
  <c r="FG13" i="35"/>
  <c r="G775" i="2"/>
  <c r="G776" i="2"/>
  <c r="MB3" i="2"/>
  <c r="FH13" i="35"/>
  <c r="I778" i="2"/>
  <c r="I779" i="2"/>
  <c r="MC3" i="2"/>
  <c r="FI13" i="35"/>
  <c r="A766" i="2"/>
  <c r="A760" i="2"/>
  <c r="LS4" i="2"/>
  <c r="EY14" i="35"/>
  <c r="C761" i="2"/>
  <c r="LT4" i="2"/>
  <c r="EZ14" i="35"/>
  <c r="E760" i="2"/>
  <c r="LU4" i="2"/>
  <c r="G766" i="2"/>
  <c r="LV4" i="2"/>
  <c r="FB14" i="35"/>
  <c r="I761" i="2"/>
  <c r="LW4" i="2"/>
  <c r="FC14" i="35"/>
  <c r="A777" i="2"/>
  <c r="A773" i="2"/>
  <c r="LY4" i="2"/>
  <c r="FE14" i="35"/>
  <c r="C773" i="2"/>
  <c r="LZ4" i="2"/>
  <c r="FF14" i="35"/>
  <c r="MA4" i="2"/>
  <c r="G774" i="2"/>
  <c r="MB4" i="2"/>
  <c r="FH14" i="35"/>
  <c r="I774" i="2"/>
  <c r="MC4" i="2"/>
  <c r="FI14" i="35"/>
  <c r="LS5" i="2"/>
  <c r="EY15" i="35"/>
  <c r="C763" i="2"/>
  <c r="LT5" i="2"/>
  <c r="EZ15" i="35"/>
  <c r="LU5" i="2"/>
  <c r="FA15" i="35"/>
  <c r="LV5" i="2"/>
  <c r="FB15" i="35"/>
  <c r="LW5" i="2"/>
  <c r="FC15" i="35"/>
  <c r="LY5" i="2"/>
  <c r="FE15" i="35"/>
  <c r="LZ5" i="2"/>
  <c r="FF15" i="35"/>
  <c r="MA5" i="2"/>
  <c r="FG15" i="35"/>
  <c r="MB5" i="2"/>
  <c r="FH15" i="35"/>
  <c r="I777" i="2"/>
  <c r="MC5" i="2"/>
  <c r="FI15" i="35"/>
  <c r="LS6" i="2"/>
  <c r="EY16" i="35"/>
  <c r="LT6" i="2"/>
  <c r="EZ16" i="35"/>
  <c r="LU6" i="2"/>
  <c r="FA16" i="35"/>
  <c r="LV6" i="2"/>
  <c r="FB16" i="35"/>
  <c r="LW6" i="2"/>
  <c r="FC16" i="35"/>
  <c r="LY6" i="2"/>
  <c r="FE16" i="35"/>
  <c r="LZ6" i="2"/>
  <c r="FF16" i="35"/>
  <c r="MA6" i="2"/>
  <c r="FG16" i="35"/>
  <c r="MB6" i="2"/>
  <c r="FH16" i="35"/>
  <c r="MC6" i="2"/>
  <c r="FI16" i="35"/>
  <c r="B733" i="2"/>
  <c r="B734" i="2"/>
  <c r="B735" i="2"/>
  <c r="B736" i="2"/>
  <c r="B737" i="2"/>
  <c r="B738" i="2"/>
  <c r="B739" i="2"/>
  <c r="B740" i="2"/>
  <c r="A738" i="2"/>
  <c r="A739" i="2"/>
  <c r="A734" i="2"/>
  <c r="A737" i="2"/>
  <c r="A733" i="2"/>
  <c r="A735" i="2"/>
  <c r="A740" i="2"/>
  <c r="LH2" i="2"/>
  <c r="EY3" i="35"/>
  <c r="D733" i="2"/>
  <c r="D734" i="2"/>
  <c r="D735" i="2"/>
  <c r="D736" i="2"/>
  <c r="D737" i="2"/>
  <c r="D738" i="2"/>
  <c r="D739" i="2"/>
  <c r="D740" i="2"/>
  <c r="C738" i="2"/>
  <c r="C740" i="2"/>
  <c r="C736" i="2"/>
  <c r="C735" i="2"/>
  <c r="C739" i="2"/>
  <c r="C733" i="2"/>
  <c r="LI2" i="2"/>
  <c r="EZ3" i="35"/>
  <c r="F733" i="2"/>
  <c r="F734" i="2"/>
  <c r="F735" i="2"/>
  <c r="F736" i="2"/>
  <c r="F737" i="2"/>
  <c r="F738" i="2"/>
  <c r="F739" i="2"/>
  <c r="F740" i="2"/>
  <c r="E738" i="2"/>
  <c r="E737" i="2"/>
  <c r="E733" i="2"/>
  <c r="E734" i="2"/>
  <c r="E736" i="2"/>
  <c r="LJ2" i="2"/>
  <c r="FA3" i="35"/>
  <c r="H733" i="2"/>
  <c r="H734" i="2"/>
  <c r="H735" i="2"/>
  <c r="H736" i="2"/>
  <c r="H737" i="2"/>
  <c r="H738" i="2"/>
  <c r="H739" i="2"/>
  <c r="H740" i="2"/>
  <c r="G739" i="2"/>
  <c r="G736" i="2"/>
  <c r="G733" i="2"/>
  <c r="G738" i="2"/>
  <c r="LK2" i="2"/>
  <c r="FB3" i="35"/>
  <c r="J733" i="2"/>
  <c r="J734" i="2"/>
  <c r="J735" i="2"/>
  <c r="J736" i="2"/>
  <c r="J737" i="2"/>
  <c r="J738" i="2"/>
  <c r="J739" i="2"/>
  <c r="J740" i="2"/>
  <c r="I736" i="2"/>
  <c r="I737" i="2"/>
  <c r="I740" i="2"/>
  <c r="I738" i="2"/>
  <c r="I734" i="2"/>
  <c r="LL2" i="2"/>
  <c r="FC3" i="35"/>
  <c r="B746" i="2"/>
  <c r="B747" i="2"/>
  <c r="B748" i="2"/>
  <c r="B749" i="2"/>
  <c r="B750" i="2"/>
  <c r="B751" i="2"/>
  <c r="B752" i="2"/>
  <c r="B753" i="2"/>
  <c r="A749" i="2"/>
  <c r="A750" i="2"/>
  <c r="A752" i="2"/>
  <c r="A751" i="2"/>
  <c r="A753" i="2"/>
  <c r="LN2" i="2"/>
  <c r="FE3" i="35"/>
  <c r="D746" i="2"/>
  <c r="D747" i="2"/>
  <c r="D748" i="2"/>
  <c r="D749" i="2"/>
  <c r="D750" i="2"/>
  <c r="D751" i="2"/>
  <c r="D752" i="2"/>
  <c r="D753" i="2"/>
  <c r="C747" i="2"/>
  <c r="C752" i="2"/>
  <c r="C749" i="2"/>
  <c r="C748" i="2"/>
  <c r="C750" i="2"/>
  <c r="LO2" i="2"/>
  <c r="FF3" i="35"/>
  <c r="F746" i="2"/>
  <c r="F747" i="2"/>
  <c r="F748" i="2"/>
  <c r="F749" i="2"/>
  <c r="F750" i="2"/>
  <c r="F751" i="2"/>
  <c r="F752" i="2"/>
  <c r="F753" i="2"/>
  <c r="E749" i="2"/>
  <c r="E746" i="2"/>
  <c r="E751" i="2"/>
  <c r="E747" i="2"/>
  <c r="E753" i="2"/>
  <c r="E748" i="2"/>
  <c r="LP2" i="2"/>
  <c r="FG3" i="35"/>
  <c r="H746" i="2"/>
  <c r="H747" i="2"/>
  <c r="H748" i="2"/>
  <c r="H749" i="2"/>
  <c r="H750" i="2"/>
  <c r="H751" i="2"/>
  <c r="H752" i="2"/>
  <c r="H753" i="2"/>
  <c r="G746" i="2"/>
  <c r="G747" i="2"/>
  <c r="G753" i="2"/>
  <c r="G750" i="2"/>
  <c r="G751" i="2"/>
  <c r="LQ2" i="2"/>
  <c r="FH3" i="35"/>
  <c r="J746" i="2"/>
  <c r="J747" i="2"/>
  <c r="J748" i="2"/>
  <c r="J749" i="2"/>
  <c r="J750" i="2"/>
  <c r="J751" i="2"/>
  <c r="J752" i="2"/>
  <c r="J753" i="2"/>
  <c r="I752" i="2"/>
  <c r="I749" i="2"/>
  <c r="I751" i="2"/>
  <c r="I746" i="2"/>
  <c r="I747" i="2"/>
  <c r="LR2" i="2"/>
  <c r="FI3" i="35"/>
  <c r="A736" i="2"/>
  <c r="LH3" i="2"/>
  <c r="EY4" i="35"/>
  <c r="C737" i="2"/>
  <c r="LI3" i="2"/>
  <c r="EZ4" i="35"/>
  <c r="E739" i="2"/>
  <c r="LJ3" i="2"/>
  <c r="FA4" i="35"/>
  <c r="G740" i="2"/>
  <c r="G737" i="2"/>
  <c r="LK3" i="2"/>
  <c r="FB4" i="35"/>
  <c r="I733" i="2"/>
  <c r="I739" i="2"/>
  <c r="LL3" i="2"/>
  <c r="FC4" i="35"/>
  <c r="A748" i="2"/>
  <c r="A746" i="2"/>
  <c r="LN3" i="2"/>
  <c r="FE4" i="35"/>
  <c r="C751" i="2"/>
  <c r="C746" i="2"/>
  <c r="LO3" i="2"/>
  <c r="FF4" i="35"/>
  <c r="E750" i="2"/>
  <c r="E752" i="2"/>
  <c r="LP3" i="2"/>
  <c r="FG4" i="35"/>
  <c r="G752" i="2"/>
  <c r="G748" i="2"/>
  <c r="G749" i="2"/>
  <c r="LQ3" i="2"/>
  <c r="FH4" i="35"/>
  <c r="I748" i="2"/>
  <c r="I750" i="2"/>
  <c r="LR3" i="2"/>
  <c r="FI4" i="35"/>
  <c r="LH4" i="2"/>
  <c r="EY5" i="35"/>
  <c r="LI4" i="2"/>
  <c r="EZ5" i="35"/>
  <c r="E740" i="2"/>
  <c r="LJ4" i="2"/>
  <c r="G735" i="2"/>
  <c r="G734" i="2"/>
  <c r="LK4" i="2"/>
  <c r="FB5" i="35"/>
  <c r="I735" i="2"/>
  <c r="LL4" i="2"/>
  <c r="FC5" i="35"/>
  <c r="A747" i="2"/>
  <c r="LN4" i="2"/>
  <c r="FE5" i="35"/>
  <c r="C753" i="2"/>
  <c r="LO4" i="2"/>
  <c r="FF5" i="35"/>
  <c r="LP4" i="2"/>
  <c r="LQ4" i="2"/>
  <c r="FH5" i="35"/>
  <c r="I753" i="2"/>
  <c r="LR4" i="2"/>
  <c r="FI5" i="35"/>
  <c r="LH5" i="2"/>
  <c r="EY6" i="35"/>
  <c r="C734" i="2"/>
  <c r="LI5" i="2"/>
  <c r="EZ6" i="35"/>
  <c r="E735" i="2"/>
  <c r="LJ5" i="2"/>
  <c r="FA6" i="35"/>
  <c r="LK5" i="2"/>
  <c r="FB6" i="35"/>
  <c r="LL5" i="2"/>
  <c r="FC6" i="35"/>
  <c r="LN5" i="2"/>
  <c r="FE6" i="35"/>
  <c r="LO5" i="2"/>
  <c r="FF6" i="35"/>
  <c r="LP5" i="2"/>
  <c r="FG6" i="35"/>
  <c r="LQ5" i="2"/>
  <c r="FH6" i="35"/>
  <c r="LR5" i="2"/>
  <c r="FI6" i="35"/>
  <c r="LH6" i="2"/>
  <c r="EY7" i="35"/>
  <c r="LI6" i="2"/>
  <c r="EZ7" i="35"/>
  <c r="LJ6" i="2"/>
  <c r="FA7" i="35"/>
  <c r="LK6" i="2"/>
  <c r="FB7" i="35"/>
  <c r="LL6" i="2"/>
  <c r="FC7" i="35"/>
  <c r="LN6" i="2"/>
  <c r="FE7" i="35"/>
  <c r="LO6" i="2"/>
  <c r="FF7" i="35"/>
  <c r="LP6" i="2"/>
  <c r="FG7" i="35"/>
  <c r="LQ6" i="2"/>
  <c r="FH7" i="35"/>
  <c r="LR6" i="2"/>
  <c r="FI7" i="35"/>
  <c r="B707" i="2"/>
  <c r="B708" i="2"/>
  <c r="B709" i="2"/>
  <c r="B710" i="2"/>
  <c r="B711" i="2"/>
  <c r="B712" i="2"/>
  <c r="B713" i="2"/>
  <c r="B714" i="2"/>
  <c r="A714" i="2"/>
  <c r="A713" i="2"/>
  <c r="A709" i="2"/>
  <c r="A708" i="2"/>
  <c r="A711" i="2"/>
  <c r="KW2" i="2"/>
  <c r="EN12" i="35"/>
  <c r="D707" i="2"/>
  <c r="D708" i="2"/>
  <c r="D709" i="2"/>
  <c r="D710" i="2"/>
  <c r="D711" i="2"/>
  <c r="D712" i="2"/>
  <c r="D713" i="2"/>
  <c r="D714" i="2"/>
  <c r="C711" i="2"/>
  <c r="C709" i="2"/>
  <c r="C713" i="2"/>
  <c r="C708" i="2"/>
  <c r="C714" i="2"/>
  <c r="KX2" i="2"/>
  <c r="EO12" i="35"/>
  <c r="F707" i="2"/>
  <c r="F708" i="2"/>
  <c r="F709" i="2"/>
  <c r="F710" i="2"/>
  <c r="F711" i="2"/>
  <c r="F712" i="2"/>
  <c r="F713" i="2"/>
  <c r="F714" i="2"/>
  <c r="E710" i="2"/>
  <c r="E712" i="2"/>
  <c r="E709" i="2"/>
  <c r="E714" i="2"/>
  <c r="E711" i="2"/>
  <c r="KY2" i="2"/>
  <c r="EP12" i="35"/>
  <c r="H707" i="2"/>
  <c r="H708" i="2"/>
  <c r="H709" i="2"/>
  <c r="H710" i="2"/>
  <c r="H711" i="2"/>
  <c r="H712" i="2"/>
  <c r="H713" i="2"/>
  <c r="H714" i="2"/>
  <c r="G709" i="2"/>
  <c r="G714" i="2"/>
  <c r="G707" i="2"/>
  <c r="G713" i="2"/>
  <c r="G710" i="2"/>
  <c r="G712" i="2"/>
  <c r="KZ2" i="2"/>
  <c r="EQ12" i="35"/>
  <c r="J707" i="2"/>
  <c r="J708" i="2"/>
  <c r="J709" i="2"/>
  <c r="J710" i="2"/>
  <c r="J711" i="2"/>
  <c r="J712" i="2"/>
  <c r="J713" i="2"/>
  <c r="J714" i="2"/>
  <c r="I707" i="2"/>
  <c r="I713" i="2"/>
  <c r="I710" i="2"/>
  <c r="I714" i="2"/>
  <c r="I708" i="2"/>
  <c r="I711" i="2"/>
  <c r="LA2" i="2"/>
  <c r="ER12" i="35"/>
  <c r="B720" i="2"/>
  <c r="B721" i="2"/>
  <c r="B722" i="2"/>
  <c r="B723" i="2"/>
  <c r="B724" i="2"/>
  <c r="B725" i="2"/>
  <c r="B726" i="2"/>
  <c r="B727" i="2"/>
  <c r="A720" i="2"/>
  <c r="A726" i="2"/>
  <c r="A723" i="2"/>
  <c r="A722" i="2"/>
  <c r="A721" i="2"/>
  <c r="LC2" i="2"/>
  <c r="ET12" i="35"/>
  <c r="D720" i="2"/>
  <c r="D721" i="2"/>
  <c r="D722" i="2"/>
  <c r="D723" i="2"/>
  <c r="D724" i="2"/>
  <c r="D725" i="2"/>
  <c r="D726" i="2"/>
  <c r="D727" i="2"/>
  <c r="C726" i="2"/>
  <c r="C723" i="2"/>
  <c r="C720" i="2"/>
  <c r="C724" i="2"/>
  <c r="C722" i="2"/>
  <c r="C727" i="2"/>
  <c r="LD2" i="2"/>
  <c r="EU12" i="35"/>
  <c r="F720" i="2"/>
  <c r="F721" i="2"/>
  <c r="F722" i="2"/>
  <c r="F723" i="2"/>
  <c r="F724" i="2"/>
  <c r="F725" i="2"/>
  <c r="F726" i="2"/>
  <c r="F727" i="2"/>
  <c r="E723" i="2"/>
  <c r="E720" i="2"/>
  <c r="E724" i="2"/>
  <c r="E726" i="2"/>
  <c r="LE2" i="2"/>
  <c r="EV12" i="35"/>
  <c r="H720" i="2"/>
  <c r="H721" i="2"/>
  <c r="H722" i="2"/>
  <c r="H723" i="2"/>
  <c r="H724" i="2"/>
  <c r="H725" i="2"/>
  <c r="H726" i="2"/>
  <c r="H727" i="2"/>
  <c r="G721" i="2"/>
  <c r="G723" i="2"/>
  <c r="G720" i="2"/>
  <c r="G727" i="2"/>
  <c r="G722" i="2"/>
  <c r="LF2" i="2"/>
  <c r="EW12" i="35"/>
  <c r="J720" i="2"/>
  <c r="J721" i="2"/>
  <c r="J722" i="2"/>
  <c r="J723" i="2"/>
  <c r="J724" i="2"/>
  <c r="J725" i="2"/>
  <c r="J726" i="2"/>
  <c r="J727" i="2"/>
  <c r="I720" i="2"/>
  <c r="I722" i="2"/>
  <c r="I725" i="2"/>
  <c r="I726" i="2"/>
  <c r="I727" i="2"/>
  <c r="LG2" i="2"/>
  <c r="EX12" i="35"/>
  <c r="A712" i="2"/>
  <c r="A707" i="2"/>
  <c r="A710" i="2"/>
  <c r="KW3" i="2"/>
  <c r="EN13" i="35"/>
  <c r="C712" i="2"/>
  <c r="C710" i="2"/>
  <c r="KX3" i="2"/>
  <c r="EO13" i="35"/>
  <c r="E707" i="2"/>
  <c r="E708" i="2"/>
  <c r="KY3" i="2"/>
  <c r="EP13" i="35"/>
  <c r="G708" i="2"/>
  <c r="KZ3" i="2"/>
  <c r="EQ13" i="35"/>
  <c r="I709" i="2"/>
  <c r="LA3" i="2"/>
  <c r="ER13" i="35"/>
  <c r="A725" i="2"/>
  <c r="A727" i="2"/>
  <c r="A724" i="2"/>
  <c r="LC3" i="2"/>
  <c r="ET13" i="35"/>
  <c r="C725" i="2"/>
  <c r="C721" i="2"/>
  <c r="LD3" i="2"/>
  <c r="EU13" i="35"/>
  <c r="E721" i="2"/>
  <c r="E727" i="2"/>
  <c r="E722" i="2"/>
  <c r="LE3" i="2"/>
  <c r="EV13" i="35"/>
  <c r="G725" i="2"/>
  <c r="G724" i="2"/>
  <c r="G726" i="2"/>
  <c r="LF3" i="2"/>
  <c r="EW13" i="35"/>
  <c r="I724" i="2"/>
  <c r="I723" i="2"/>
  <c r="I721" i="2"/>
  <c r="LG3" i="2"/>
  <c r="EX13" i="35"/>
  <c r="KW4" i="2"/>
  <c r="EN14" i="35"/>
  <c r="C707" i="2"/>
  <c r="KX4" i="2"/>
  <c r="EO14" i="35"/>
  <c r="KY4" i="2"/>
  <c r="G711" i="2"/>
  <c r="KZ4" i="2"/>
  <c r="EQ14" i="35"/>
  <c r="I712" i="2"/>
  <c r="LA4" i="2"/>
  <c r="ER14" i="35"/>
  <c r="LC4" i="2"/>
  <c r="ET14" i="35"/>
  <c r="LD4" i="2"/>
  <c r="EU14" i="35"/>
  <c r="E725" i="2"/>
  <c r="LE4" i="2"/>
  <c r="LF4" i="2"/>
  <c r="EW14" i="35"/>
  <c r="LG4" i="2"/>
  <c r="EX14" i="35"/>
  <c r="KW5" i="2"/>
  <c r="EN15" i="35"/>
  <c r="KX5" i="2"/>
  <c r="EO15" i="35"/>
  <c r="E713" i="2"/>
  <c r="KY5" i="2"/>
  <c r="EP15" i="35"/>
  <c r="KZ5" i="2"/>
  <c r="EQ15" i="35"/>
  <c r="LA5" i="2"/>
  <c r="ER15" i="35"/>
  <c r="LC5" i="2"/>
  <c r="ET15" i="35"/>
  <c r="LD5" i="2"/>
  <c r="EU15" i="35"/>
  <c r="LE5" i="2"/>
  <c r="EV15" i="35"/>
  <c r="LF5" i="2"/>
  <c r="EW15" i="35"/>
  <c r="LG5" i="2"/>
  <c r="EX15" i="35"/>
  <c r="KW6" i="2"/>
  <c r="EN16" i="35"/>
  <c r="KX6" i="2"/>
  <c r="EO16" i="35"/>
  <c r="KY6" i="2"/>
  <c r="EP16" i="35"/>
  <c r="KZ6" i="2"/>
  <c r="EQ16" i="35"/>
  <c r="LA6" i="2"/>
  <c r="ER16" i="35"/>
  <c r="LC6" i="2"/>
  <c r="ET16" i="35"/>
  <c r="LD6" i="2"/>
  <c r="EU16" i="35"/>
  <c r="LE6" i="2"/>
  <c r="EV16" i="35"/>
  <c r="LF6" i="2"/>
  <c r="EW16" i="35"/>
  <c r="LG6" i="2"/>
  <c r="EX16" i="35"/>
  <c r="B681" i="2"/>
  <c r="B682" i="2"/>
  <c r="B683" i="2"/>
  <c r="B684" i="2"/>
  <c r="B685" i="2"/>
  <c r="B686" i="2"/>
  <c r="B687" i="2"/>
  <c r="B688" i="2"/>
  <c r="A681" i="2"/>
  <c r="A688" i="2"/>
  <c r="A686" i="2"/>
  <c r="A684" i="2"/>
  <c r="A687" i="2"/>
  <c r="KL2" i="2"/>
  <c r="EN3" i="35"/>
  <c r="D681" i="2"/>
  <c r="D682" i="2"/>
  <c r="D683" i="2"/>
  <c r="D684" i="2"/>
  <c r="D685" i="2"/>
  <c r="D686" i="2"/>
  <c r="D687" i="2"/>
  <c r="D688" i="2"/>
  <c r="C687" i="2"/>
  <c r="C688" i="2"/>
  <c r="C681" i="2"/>
  <c r="C685" i="2"/>
  <c r="C682" i="2"/>
  <c r="KM2" i="2"/>
  <c r="EO3" i="35"/>
  <c r="F681" i="2"/>
  <c r="F682" i="2"/>
  <c r="F683" i="2"/>
  <c r="F684" i="2"/>
  <c r="F685" i="2"/>
  <c r="F686" i="2"/>
  <c r="F687" i="2"/>
  <c r="F688" i="2"/>
  <c r="E686" i="2"/>
  <c r="E684" i="2"/>
  <c r="E683" i="2"/>
  <c r="E687" i="2"/>
  <c r="E685" i="2"/>
  <c r="KN2" i="2"/>
  <c r="EP3" i="35"/>
  <c r="H681" i="2"/>
  <c r="H682" i="2"/>
  <c r="H683" i="2"/>
  <c r="H684" i="2"/>
  <c r="H685" i="2"/>
  <c r="H686" i="2"/>
  <c r="H687" i="2"/>
  <c r="H688" i="2"/>
  <c r="G683" i="2"/>
  <c r="G685" i="2"/>
  <c r="G686" i="2"/>
  <c r="G681" i="2"/>
  <c r="KO2" i="2"/>
  <c r="EQ3" i="35"/>
  <c r="J681" i="2"/>
  <c r="J682" i="2"/>
  <c r="J683" i="2"/>
  <c r="J684" i="2"/>
  <c r="J685" i="2"/>
  <c r="J686" i="2"/>
  <c r="J687" i="2"/>
  <c r="J688" i="2"/>
  <c r="I681" i="2"/>
  <c r="I684" i="2"/>
  <c r="I686" i="2"/>
  <c r="I683" i="2"/>
  <c r="KP2" i="2"/>
  <c r="ER3" i="35"/>
  <c r="B694" i="2"/>
  <c r="B695" i="2"/>
  <c r="B696" i="2"/>
  <c r="B697" i="2"/>
  <c r="B698" i="2"/>
  <c r="B699" i="2"/>
  <c r="B700" i="2"/>
  <c r="B701" i="2"/>
  <c r="A700" i="2"/>
  <c r="A701" i="2"/>
  <c r="A696" i="2"/>
  <c r="A697" i="2"/>
  <c r="A694" i="2"/>
  <c r="A698" i="2"/>
  <c r="KR2" i="2"/>
  <c r="ET3" i="35"/>
  <c r="D694" i="2"/>
  <c r="D695" i="2"/>
  <c r="D696" i="2"/>
  <c r="D697" i="2"/>
  <c r="D698" i="2"/>
  <c r="D699" i="2"/>
  <c r="D700" i="2"/>
  <c r="D701" i="2"/>
  <c r="C694" i="2"/>
  <c r="C698" i="2"/>
  <c r="C696" i="2"/>
  <c r="C699" i="2"/>
  <c r="KS2" i="2"/>
  <c r="EU3" i="35"/>
  <c r="F694" i="2"/>
  <c r="F695" i="2"/>
  <c r="F696" i="2"/>
  <c r="F697" i="2"/>
  <c r="F698" i="2"/>
  <c r="F699" i="2"/>
  <c r="F700" i="2"/>
  <c r="F701" i="2"/>
  <c r="E695" i="2"/>
  <c r="E698" i="2"/>
  <c r="E696" i="2"/>
  <c r="E699" i="2"/>
  <c r="E701" i="2"/>
  <c r="KT2" i="2"/>
  <c r="EV3" i="35"/>
  <c r="H694" i="2"/>
  <c r="H695" i="2"/>
  <c r="H696" i="2"/>
  <c r="H697" i="2"/>
  <c r="H698" i="2"/>
  <c r="H699" i="2"/>
  <c r="H700" i="2"/>
  <c r="H701" i="2"/>
  <c r="G694" i="2"/>
  <c r="G697" i="2"/>
  <c r="G701" i="2"/>
  <c r="G695" i="2"/>
  <c r="G699" i="2"/>
  <c r="KU2" i="2"/>
  <c r="EW3" i="35"/>
  <c r="J694" i="2"/>
  <c r="J695" i="2"/>
  <c r="J696" i="2"/>
  <c r="J697" i="2"/>
  <c r="J698" i="2"/>
  <c r="J699" i="2"/>
  <c r="J700" i="2"/>
  <c r="J701" i="2"/>
  <c r="I697" i="2"/>
  <c r="I699" i="2"/>
  <c r="I695" i="2"/>
  <c r="I696" i="2"/>
  <c r="I701" i="2"/>
  <c r="KV2" i="2"/>
  <c r="EX3" i="35"/>
  <c r="A682" i="2"/>
  <c r="A683" i="2"/>
  <c r="KL3" i="2"/>
  <c r="EN4" i="35"/>
  <c r="C686" i="2"/>
  <c r="C683" i="2"/>
  <c r="C684" i="2"/>
  <c r="KM3" i="2"/>
  <c r="EO4" i="35"/>
  <c r="E682" i="2"/>
  <c r="E688" i="2"/>
  <c r="E681" i="2"/>
  <c r="KN3" i="2"/>
  <c r="EP4" i="35"/>
  <c r="G684" i="2"/>
  <c r="G688" i="2"/>
  <c r="KO3" i="2"/>
  <c r="EQ4" i="35"/>
  <c r="I682" i="2"/>
  <c r="I687" i="2"/>
  <c r="KP3" i="2"/>
  <c r="ER4" i="35"/>
  <c r="A699" i="2"/>
  <c r="KR3" i="2"/>
  <c r="ET4" i="35"/>
  <c r="C695" i="2"/>
  <c r="C701" i="2"/>
  <c r="KS3" i="2"/>
  <c r="EU4" i="35"/>
  <c r="E697" i="2"/>
  <c r="KT3" i="2"/>
  <c r="EV4" i="35"/>
  <c r="G700" i="2"/>
  <c r="KU3" i="2"/>
  <c r="EW4" i="35"/>
  <c r="I694" i="2"/>
  <c r="KV3" i="2"/>
  <c r="EX4" i="35"/>
  <c r="A685" i="2"/>
  <c r="KL4" i="2"/>
  <c r="EN5" i="35"/>
  <c r="KM4" i="2"/>
  <c r="EO5" i="35"/>
  <c r="KN4" i="2"/>
  <c r="G687" i="2"/>
  <c r="G682" i="2"/>
  <c r="KO4" i="2"/>
  <c r="EQ5" i="35"/>
  <c r="I685" i="2"/>
  <c r="KP4" i="2"/>
  <c r="ER5" i="35"/>
  <c r="A695" i="2"/>
  <c r="KR4" i="2"/>
  <c r="ET5" i="35"/>
  <c r="C697" i="2"/>
  <c r="C700" i="2"/>
  <c r="KS4" i="2"/>
  <c r="EU5" i="35"/>
  <c r="E700" i="2"/>
  <c r="KT4" i="2"/>
  <c r="G696" i="2"/>
  <c r="KU4" i="2"/>
  <c r="EW5" i="35"/>
  <c r="I698" i="2"/>
  <c r="I700" i="2"/>
  <c r="KV4" i="2"/>
  <c r="EX5" i="35"/>
  <c r="KL5" i="2"/>
  <c r="EN6" i="35"/>
  <c r="KM5" i="2"/>
  <c r="EO6" i="35"/>
  <c r="KN5" i="2"/>
  <c r="EP6" i="35"/>
  <c r="KO5" i="2"/>
  <c r="EQ6" i="35"/>
  <c r="I688" i="2"/>
  <c r="KP5" i="2"/>
  <c r="ER6" i="35"/>
  <c r="KR5" i="2"/>
  <c r="ET6" i="35"/>
  <c r="KS5" i="2"/>
  <c r="EU6" i="35"/>
  <c r="E694" i="2"/>
  <c r="KT5" i="2"/>
  <c r="EV6" i="35"/>
  <c r="G698" i="2"/>
  <c r="KU5" i="2"/>
  <c r="EW6" i="35"/>
  <c r="KV5" i="2"/>
  <c r="EX6" i="35"/>
  <c r="KL6" i="2"/>
  <c r="EN7" i="35"/>
  <c r="KM6" i="2"/>
  <c r="EO7" i="35"/>
  <c r="KN6" i="2"/>
  <c r="EP7" i="35"/>
  <c r="KO6" i="2"/>
  <c r="EQ7" i="35"/>
  <c r="KP6" i="2"/>
  <c r="ER7" i="35"/>
  <c r="KR6" i="2"/>
  <c r="ET7" i="35"/>
  <c r="KS6" i="2"/>
  <c r="EU7" i="35"/>
  <c r="KT6" i="2"/>
  <c r="EV7" i="35"/>
  <c r="KU6" i="2"/>
  <c r="EW7" i="35"/>
  <c r="KV6" i="2"/>
  <c r="EX7" i="35"/>
  <c r="B655" i="2"/>
  <c r="B656" i="2"/>
  <c r="B657" i="2"/>
  <c r="B658" i="2"/>
  <c r="B659" i="2"/>
  <c r="B660" i="2"/>
  <c r="B661" i="2"/>
  <c r="B662" i="2"/>
  <c r="A656" i="2"/>
  <c r="A655" i="2"/>
  <c r="A657" i="2"/>
  <c r="A662" i="2"/>
  <c r="KA2" i="2"/>
  <c r="EC12" i="35"/>
  <c r="D655" i="2"/>
  <c r="D656" i="2"/>
  <c r="D657" i="2"/>
  <c r="D658" i="2"/>
  <c r="D659" i="2"/>
  <c r="D660" i="2"/>
  <c r="D661" i="2"/>
  <c r="D662" i="2"/>
  <c r="C660" i="2"/>
  <c r="C658" i="2"/>
  <c r="C662" i="2"/>
  <c r="C657" i="2"/>
  <c r="C659" i="2"/>
  <c r="KB2" i="2"/>
  <c r="ED12" i="35"/>
  <c r="F655" i="2"/>
  <c r="F656" i="2"/>
  <c r="F657" i="2"/>
  <c r="F658" i="2"/>
  <c r="F659" i="2"/>
  <c r="F660" i="2"/>
  <c r="F661" i="2"/>
  <c r="F662" i="2"/>
  <c r="E661" i="2"/>
  <c r="E662" i="2"/>
  <c r="E659" i="2"/>
  <c r="E656" i="2"/>
  <c r="E660" i="2"/>
  <c r="KC2" i="2"/>
  <c r="EE12" i="35"/>
  <c r="H655" i="2"/>
  <c r="H656" i="2"/>
  <c r="H657" i="2"/>
  <c r="H658" i="2"/>
  <c r="H659" i="2"/>
  <c r="H660" i="2"/>
  <c r="H661" i="2"/>
  <c r="H662" i="2"/>
  <c r="G662" i="2"/>
  <c r="G659" i="2"/>
  <c r="G658" i="2"/>
  <c r="G656" i="2"/>
  <c r="G655" i="2"/>
  <c r="KD2" i="2"/>
  <c r="EF12" i="35"/>
  <c r="J655" i="2"/>
  <c r="J656" i="2"/>
  <c r="J657" i="2"/>
  <c r="J658" i="2"/>
  <c r="J659" i="2"/>
  <c r="J660" i="2"/>
  <c r="J661" i="2"/>
  <c r="J662" i="2"/>
  <c r="I661" i="2"/>
  <c r="I657" i="2"/>
  <c r="I662" i="2"/>
  <c r="I660" i="2"/>
  <c r="I658" i="2"/>
  <c r="KE2" i="2"/>
  <c r="EG12" i="35"/>
  <c r="B668" i="2"/>
  <c r="B669" i="2"/>
  <c r="B670" i="2"/>
  <c r="B671" i="2"/>
  <c r="B672" i="2"/>
  <c r="B673" i="2"/>
  <c r="B674" i="2"/>
  <c r="B675" i="2"/>
  <c r="A669" i="2"/>
  <c r="A671" i="2"/>
  <c r="A670" i="2"/>
  <c r="A674" i="2"/>
  <c r="A668" i="2"/>
  <c r="KG2" i="2"/>
  <c r="EI12" i="35"/>
  <c r="D668" i="2"/>
  <c r="D669" i="2"/>
  <c r="D670" i="2"/>
  <c r="D671" i="2"/>
  <c r="D672" i="2"/>
  <c r="D673" i="2"/>
  <c r="D674" i="2"/>
  <c r="D675" i="2"/>
  <c r="C674" i="2"/>
  <c r="C673" i="2"/>
  <c r="C670" i="2"/>
  <c r="C672" i="2"/>
  <c r="KH2" i="2"/>
  <c r="EJ12" i="35"/>
  <c r="F668" i="2"/>
  <c r="F669" i="2"/>
  <c r="F670" i="2"/>
  <c r="F671" i="2"/>
  <c r="F672" i="2"/>
  <c r="F673" i="2"/>
  <c r="F674" i="2"/>
  <c r="F675" i="2"/>
  <c r="E675" i="2"/>
  <c r="E671" i="2"/>
  <c r="E669" i="2"/>
  <c r="E674" i="2"/>
  <c r="E670" i="2"/>
  <c r="KI2" i="2"/>
  <c r="EK12" i="35"/>
  <c r="H668" i="2"/>
  <c r="H669" i="2"/>
  <c r="H670" i="2"/>
  <c r="H671" i="2"/>
  <c r="H672" i="2"/>
  <c r="H673" i="2"/>
  <c r="H674" i="2"/>
  <c r="H675" i="2"/>
  <c r="G668" i="2"/>
  <c r="G675" i="2"/>
  <c r="G673" i="2"/>
  <c r="G672" i="2"/>
  <c r="G669" i="2"/>
  <c r="KJ2" i="2"/>
  <c r="EL12" i="35"/>
  <c r="J668" i="2"/>
  <c r="J669" i="2"/>
  <c r="J670" i="2"/>
  <c r="J671" i="2"/>
  <c r="J672" i="2"/>
  <c r="J673" i="2"/>
  <c r="J674" i="2"/>
  <c r="J675" i="2"/>
  <c r="I668" i="2"/>
  <c r="I671" i="2"/>
  <c r="I670" i="2"/>
  <c r="I669" i="2"/>
  <c r="I673" i="2"/>
  <c r="KK2" i="2"/>
  <c r="EM12" i="35"/>
  <c r="A661" i="2"/>
  <c r="A658" i="2"/>
  <c r="A659" i="2"/>
  <c r="KA3" i="2"/>
  <c r="EC13" i="35"/>
  <c r="C656" i="2"/>
  <c r="C661" i="2"/>
  <c r="KB3" i="2"/>
  <c r="ED13" i="35"/>
  <c r="E655" i="2"/>
  <c r="E657" i="2"/>
  <c r="E658" i="2"/>
  <c r="KC3" i="2"/>
  <c r="EE13" i="35"/>
  <c r="G660" i="2"/>
  <c r="KD3" i="2"/>
  <c r="EF13" i="35"/>
  <c r="I655" i="2"/>
  <c r="KE3" i="2"/>
  <c r="EG13" i="35"/>
  <c r="A672" i="2"/>
  <c r="A673" i="2"/>
  <c r="A675" i="2"/>
  <c r="KG3" i="2"/>
  <c r="EI13" i="35"/>
  <c r="C668" i="2"/>
  <c r="C675" i="2"/>
  <c r="C671" i="2"/>
  <c r="KH3" i="2"/>
  <c r="EJ13" i="35"/>
  <c r="E673" i="2"/>
  <c r="E668" i="2"/>
  <c r="KI3" i="2"/>
  <c r="EK13" i="35"/>
  <c r="G671" i="2"/>
  <c r="G674" i="2"/>
  <c r="KJ3" i="2"/>
  <c r="EL13" i="35"/>
  <c r="I674" i="2"/>
  <c r="I672" i="2"/>
  <c r="I675" i="2"/>
  <c r="KK3" i="2"/>
  <c r="EM13" i="35"/>
  <c r="A660" i="2"/>
  <c r="KA4" i="2"/>
  <c r="EC14" i="35"/>
  <c r="KB4" i="2"/>
  <c r="ED14" i="35"/>
  <c r="KC4" i="2"/>
  <c r="G657" i="2"/>
  <c r="G661" i="2"/>
  <c r="KD4" i="2"/>
  <c r="EF14" i="35"/>
  <c r="I659" i="2"/>
  <c r="I656" i="2"/>
  <c r="KE4" i="2"/>
  <c r="EG14" i="35"/>
  <c r="KG4" i="2"/>
  <c r="EI14" i="35"/>
  <c r="C669" i="2"/>
  <c r="KH4" i="2"/>
  <c r="EJ14" i="35"/>
  <c r="KI4" i="2"/>
  <c r="KJ4" i="2"/>
  <c r="EL14" i="35"/>
  <c r="KK4" i="2"/>
  <c r="EM14" i="35"/>
  <c r="KA5" i="2"/>
  <c r="EC15" i="35"/>
  <c r="KB5" i="2"/>
  <c r="ED15" i="35"/>
  <c r="KC5" i="2"/>
  <c r="EE15" i="35"/>
  <c r="KD5" i="2"/>
  <c r="EF15" i="35"/>
  <c r="KE5" i="2"/>
  <c r="EG15" i="35"/>
  <c r="KG5" i="2"/>
  <c r="EI15" i="35"/>
  <c r="KH5" i="2"/>
  <c r="EJ15" i="35"/>
  <c r="E672" i="2"/>
  <c r="KI5" i="2"/>
  <c r="EK15" i="35"/>
  <c r="G670" i="2"/>
  <c r="KJ5" i="2"/>
  <c r="EL15" i="35"/>
  <c r="KK5" i="2"/>
  <c r="EM15" i="35"/>
  <c r="KA6" i="2"/>
  <c r="EC16" i="35"/>
  <c r="C655" i="2"/>
  <c r="KB6" i="2"/>
  <c r="ED16" i="35"/>
  <c r="KC6" i="2"/>
  <c r="EE16" i="35"/>
  <c r="KD6" i="2"/>
  <c r="EF16" i="35"/>
  <c r="KE6" i="2"/>
  <c r="EG16" i="35"/>
  <c r="KG6" i="2"/>
  <c r="EI16" i="35"/>
  <c r="KH6" i="2"/>
  <c r="EJ16" i="35"/>
  <c r="KI6" i="2"/>
  <c r="EK16" i="35"/>
  <c r="KJ6" i="2"/>
  <c r="EL16" i="35"/>
  <c r="KK6" i="2"/>
  <c r="EM16" i="35"/>
  <c r="B629" i="2"/>
  <c r="B630" i="2"/>
  <c r="B631" i="2"/>
  <c r="B632" i="2"/>
  <c r="B633" i="2"/>
  <c r="B634" i="2"/>
  <c r="B635" i="2"/>
  <c r="B636" i="2"/>
  <c r="A631" i="2"/>
  <c r="A635" i="2"/>
  <c r="A630" i="2"/>
  <c r="A629" i="2"/>
  <c r="A632" i="2"/>
  <c r="JP2" i="2"/>
  <c r="EC3" i="35"/>
  <c r="D629" i="2"/>
  <c r="D630" i="2"/>
  <c r="D631" i="2"/>
  <c r="D632" i="2"/>
  <c r="D633" i="2"/>
  <c r="D634" i="2"/>
  <c r="D635" i="2"/>
  <c r="D636" i="2"/>
  <c r="C630" i="2"/>
  <c r="C631" i="2"/>
  <c r="C635" i="2"/>
  <c r="C632" i="2"/>
  <c r="JQ2" i="2"/>
  <c r="ED3" i="35"/>
  <c r="F629" i="2"/>
  <c r="F630" i="2"/>
  <c r="F631" i="2"/>
  <c r="F632" i="2"/>
  <c r="F633" i="2"/>
  <c r="F634" i="2"/>
  <c r="F635" i="2"/>
  <c r="F636" i="2"/>
  <c r="E634" i="2"/>
  <c r="E629" i="2"/>
  <c r="E635" i="2"/>
  <c r="E633" i="2"/>
  <c r="JR2" i="2"/>
  <c r="EE3" i="35"/>
  <c r="H629" i="2"/>
  <c r="H630" i="2"/>
  <c r="H631" i="2"/>
  <c r="H632" i="2"/>
  <c r="H633" i="2"/>
  <c r="H634" i="2"/>
  <c r="H635" i="2"/>
  <c r="H636" i="2"/>
  <c r="G632" i="2"/>
  <c r="G636" i="2"/>
  <c r="G634" i="2"/>
  <c r="G631" i="2"/>
  <c r="G633" i="2"/>
  <c r="JS2" i="2"/>
  <c r="EF3" i="35"/>
  <c r="J629" i="2"/>
  <c r="J630" i="2"/>
  <c r="J631" i="2"/>
  <c r="J632" i="2"/>
  <c r="J633" i="2"/>
  <c r="J634" i="2"/>
  <c r="J635" i="2"/>
  <c r="J636" i="2"/>
  <c r="I629" i="2"/>
  <c r="I632" i="2"/>
  <c r="I634" i="2"/>
  <c r="I631" i="2"/>
  <c r="I633" i="2"/>
  <c r="JT2" i="2"/>
  <c r="EG3" i="35"/>
  <c r="B642" i="2"/>
  <c r="B643" i="2"/>
  <c r="B644" i="2"/>
  <c r="B645" i="2"/>
  <c r="B646" i="2"/>
  <c r="B647" i="2"/>
  <c r="B648" i="2"/>
  <c r="B649" i="2"/>
  <c r="A645" i="2"/>
  <c r="A647" i="2"/>
  <c r="A646" i="2"/>
  <c r="A642" i="2"/>
  <c r="A644" i="2"/>
  <c r="A643" i="2"/>
  <c r="JV2" i="2"/>
  <c r="EI3" i="35"/>
  <c r="D642" i="2"/>
  <c r="D643" i="2"/>
  <c r="D644" i="2"/>
  <c r="D645" i="2"/>
  <c r="D646" i="2"/>
  <c r="D647" i="2"/>
  <c r="D648" i="2"/>
  <c r="D649" i="2"/>
  <c r="C644" i="2"/>
  <c r="C642" i="2"/>
  <c r="C647" i="2"/>
  <c r="C645" i="2"/>
  <c r="C648" i="2"/>
  <c r="JW2" i="2"/>
  <c r="EJ3" i="35"/>
  <c r="F642" i="2"/>
  <c r="F643" i="2"/>
  <c r="F644" i="2"/>
  <c r="F645" i="2"/>
  <c r="F646" i="2"/>
  <c r="F647" i="2"/>
  <c r="F648" i="2"/>
  <c r="F649" i="2"/>
  <c r="E646" i="2"/>
  <c r="E642" i="2"/>
  <c r="E647" i="2"/>
  <c r="E643" i="2"/>
  <c r="E644" i="2"/>
  <c r="JX2" i="2"/>
  <c r="EK3" i="35"/>
  <c r="H642" i="2"/>
  <c r="H643" i="2"/>
  <c r="H644" i="2"/>
  <c r="H645" i="2"/>
  <c r="H646" i="2"/>
  <c r="H647" i="2"/>
  <c r="H648" i="2"/>
  <c r="H649" i="2"/>
  <c r="G643" i="2"/>
  <c r="G649" i="2"/>
  <c r="G644" i="2"/>
  <c r="G642" i="2"/>
  <c r="JY2" i="2"/>
  <c r="EL3" i="35"/>
  <c r="J642" i="2"/>
  <c r="J643" i="2"/>
  <c r="J644" i="2"/>
  <c r="J645" i="2"/>
  <c r="J646" i="2"/>
  <c r="J647" i="2"/>
  <c r="J648" i="2"/>
  <c r="J649" i="2"/>
  <c r="I648" i="2"/>
  <c r="I644" i="2"/>
  <c r="I642" i="2"/>
  <c r="I647" i="2"/>
  <c r="I646" i="2"/>
  <c r="JZ2" i="2"/>
  <c r="EM3" i="35"/>
  <c r="A636" i="2"/>
  <c r="A634" i="2"/>
  <c r="JP3" i="2"/>
  <c r="EC4" i="35"/>
  <c r="C634" i="2"/>
  <c r="C633" i="2"/>
  <c r="JQ3" i="2"/>
  <c r="ED4" i="35"/>
  <c r="E630" i="2"/>
  <c r="E631" i="2"/>
  <c r="JR3" i="2"/>
  <c r="EE4" i="35"/>
  <c r="G629" i="2"/>
  <c r="G630" i="2"/>
  <c r="JS3" i="2"/>
  <c r="EF4" i="35"/>
  <c r="I636" i="2"/>
  <c r="I635" i="2"/>
  <c r="I630" i="2"/>
  <c r="JT3" i="2"/>
  <c r="EG4" i="35"/>
  <c r="A648" i="2"/>
  <c r="A649" i="2"/>
  <c r="JV3" i="2"/>
  <c r="EI4" i="35"/>
  <c r="C646" i="2"/>
  <c r="C643" i="2"/>
  <c r="JW3" i="2"/>
  <c r="EJ4" i="35"/>
  <c r="E648" i="2"/>
  <c r="E649" i="2"/>
  <c r="JX3" i="2"/>
  <c r="EK4" i="35"/>
  <c r="G645" i="2"/>
  <c r="G646" i="2"/>
  <c r="G648" i="2"/>
  <c r="JY3" i="2"/>
  <c r="EL4" i="35"/>
  <c r="I649" i="2"/>
  <c r="I643" i="2"/>
  <c r="JZ3" i="2"/>
  <c r="EM4" i="35"/>
  <c r="A633" i="2"/>
  <c r="JP4" i="2"/>
  <c r="EC5" i="35"/>
  <c r="C629" i="2"/>
  <c r="C636" i="2"/>
  <c r="JQ4" i="2"/>
  <c r="ED5" i="35"/>
  <c r="E636" i="2"/>
  <c r="E632" i="2"/>
  <c r="JR4" i="2"/>
  <c r="G635" i="2"/>
  <c r="JS4" i="2"/>
  <c r="EF5" i="35"/>
  <c r="JT4" i="2"/>
  <c r="EG5" i="35"/>
  <c r="JV4" i="2"/>
  <c r="EI5" i="35"/>
  <c r="C649" i="2"/>
  <c r="JW4" i="2"/>
  <c r="EJ5" i="35"/>
  <c r="JX4" i="2"/>
  <c r="G647" i="2"/>
  <c r="JY4" i="2"/>
  <c r="EL5" i="35"/>
  <c r="JZ4" i="2"/>
  <c r="EM5" i="35"/>
  <c r="JP5" i="2"/>
  <c r="EC6" i="35"/>
  <c r="JQ5" i="2"/>
  <c r="ED6" i="35"/>
  <c r="JR5" i="2"/>
  <c r="EE6" i="35"/>
  <c r="JS5" i="2"/>
  <c r="EF6" i="35"/>
  <c r="JT5" i="2"/>
  <c r="EG6" i="35"/>
  <c r="JV5" i="2"/>
  <c r="EI6" i="35"/>
  <c r="JW5" i="2"/>
  <c r="EJ6" i="35"/>
  <c r="JX5" i="2"/>
  <c r="EK6" i="35"/>
  <c r="JY5" i="2"/>
  <c r="EL6" i="35"/>
  <c r="JZ5" i="2"/>
  <c r="EM6" i="35"/>
  <c r="JP6" i="2"/>
  <c r="EC7" i="35"/>
  <c r="JQ6" i="2"/>
  <c r="ED7" i="35"/>
  <c r="JR6" i="2"/>
  <c r="EE7" i="35"/>
  <c r="JS6" i="2"/>
  <c r="EF7" i="35"/>
  <c r="JT6" i="2"/>
  <c r="EG7" i="35"/>
  <c r="JV6" i="2"/>
  <c r="EI7" i="35"/>
  <c r="JW6" i="2"/>
  <c r="EJ7" i="35"/>
  <c r="E645" i="2"/>
  <c r="JX6" i="2"/>
  <c r="EK7" i="35"/>
  <c r="JY6" i="2"/>
  <c r="EL7" i="35"/>
  <c r="JZ6" i="2"/>
  <c r="EM7" i="35"/>
  <c r="B603" i="2"/>
  <c r="B604" i="2"/>
  <c r="B605" i="2"/>
  <c r="B606" i="2"/>
  <c r="B607" i="2"/>
  <c r="B608" i="2"/>
  <c r="B609" i="2"/>
  <c r="B610" i="2"/>
  <c r="A603" i="2"/>
  <c r="A608" i="2"/>
  <c r="A606" i="2"/>
  <c r="A607" i="2"/>
  <c r="A605" i="2"/>
  <c r="JE2" i="2"/>
  <c r="DR12" i="35"/>
  <c r="D603" i="2"/>
  <c r="D604" i="2"/>
  <c r="D605" i="2"/>
  <c r="D606" i="2"/>
  <c r="D607" i="2"/>
  <c r="D608" i="2"/>
  <c r="D609" i="2"/>
  <c r="D610" i="2"/>
  <c r="C606" i="2"/>
  <c r="C607" i="2"/>
  <c r="C605" i="2"/>
  <c r="C608" i="2"/>
  <c r="C604" i="2"/>
  <c r="JF2" i="2"/>
  <c r="DS12" i="35"/>
  <c r="F603" i="2"/>
  <c r="F604" i="2"/>
  <c r="F605" i="2"/>
  <c r="F606" i="2"/>
  <c r="F607" i="2"/>
  <c r="F608" i="2"/>
  <c r="F609" i="2"/>
  <c r="F610" i="2"/>
  <c r="E603" i="2"/>
  <c r="E604" i="2"/>
  <c r="E609" i="2"/>
  <c r="E608" i="2"/>
  <c r="E606" i="2"/>
  <c r="JG2" i="2"/>
  <c r="DT12" i="35"/>
  <c r="H603" i="2"/>
  <c r="H604" i="2"/>
  <c r="H605" i="2"/>
  <c r="H606" i="2"/>
  <c r="H607" i="2"/>
  <c r="H608" i="2"/>
  <c r="H609" i="2"/>
  <c r="H610" i="2"/>
  <c r="G610" i="2"/>
  <c r="G603" i="2"/>
  <c r="G605" i="2"/>
  <c r="G607" i="2"/>
  <c r="G604" i="2"/>
  <c r="G609" i="2"/>
  <c r="JH2" i="2"/>
  <c r="DU12" i="35"/>
  <c r="J603" i="2"/>
  <c r="J604" i="2"/>
  <c r="J605" i="2"/>
  <c r="J606" i="2"/>
  <c r="J607" i="2"/>
  <c r="J608" i="2"/>
  <c r="J609" i="2"/>
  <c r="J610" i="2"/>
  <c r="I603" i="2"/>
  <c r="I606" i="2"/>
  <c r="I605" i="2"/>
  <c r="JI2" i="2"/>
  <c r="DV12" i="35"/>
  <c r="B616" i="2"/>
  <c r="B617" i="2"/>
  <c r="B618" i="2"/>
  <c r="B619" i="2"/>
  <c r="B620" i="2"/>
  <c r="B621" i="2"/>
  <c r="B622" i="2"/>
  <c r="B623" i="2"/>
  <c r="A620" i="2"/>
  <c r="A616" i="2"/>
  <c r="A618" i="2"/>
  <c r="A617" i="2"/>
  <c r="JK2" i="2"/>
  <c r="DX12" i="35"/>
  <c r="D616" i="2"/>
  <c r="D617" i="2"/>
  <c r="D618" i="2"/>
  <c r="D619" i="2"/>
  <c r="D620" i="2"/>
  <c r="D621" i="2"/>
  <c r="D622" i="2"/>
  <c r="D623" i="2"/>
  <c r="C620" i="2"/>
  <c r="C619" i="2"/>
  <c r="C618" i="2"/>
  <c r="JL2" i="2"/>
  <c r="DY12" i="35"/>
  <c r="F616" i="2"/>
  <c r="F617" i="2"/>
  <c r="F618" i="2"/>
  <c r="F619" i="2"/>
  <c r="F620" i="2"/>
  <c r="F621" i="2"/>
  <c r="F622" i="2"/>
  <c r="F623" i="2"/>
  <c r="E622" i="2"/>
  <c r="E621" i="2"/>
  <c r="E619" i="2"/>
  <c r="E623" i="2"/>
  <c r="JM2" i="2"/>
  <c r="DZ12" i="35"/>
  <c r="H616" i="2"/>
  <c r="H617" i="2"/>
  <c r="H618" i="2"/>
  <c r="H619" i="2"/>
  <c r="H620" i="2"/>
  <c r="H621" i="2"/>
  <c r="H622" i="2"/>
  <c r="H623" i="2"/>
  <c r="G622" i="2"/>
  <c r="G620" i="2"/>
  <c r="G621" i="2"/>
  <c r="G618" i="2"/>
  <c r="JN2" i="2"/>
  <c r="EA12" i="35"/>
  <c r="J616" i="2"/>
  <c r="J617" i="2"/>
  <c r="J618" i="2"/>
  <c r="J619" i="2"/>
  <c r="J620" i="2"/>
  <c r="J621" i="2"/>
  <c r="J622" i="2"/>
  <c r="J623" i="2"/>
  <c r="I623" i="2"/>
  <c r="I620" i="2"/>
  <c r="I619" i="2"/>
  <c r="JO2" i="2"/>
  <c r="EB12" i="35"/>
  <c r="A604" i="2"/>
  <c r="A609" i="2"/>
  <c r="JE3" i="2"/>
  <c r="DR13" i="35"/>
  <c r="C603" i="2"/>
  <c r="C610" i="2"/>
  <c r="JF3" i="2"/>
  <c r="DS13" i="35"/>
  <c r="E607" i="2"/>
  <c r="E610" i="2"/>
  <c r="JG3" i="2"/>
  <c r="DT13" i="35"/>
  <c r="G606" i="2"/>
  <c r="JH3" i="2"/>
  <c r="DU13" i="35"/>
  <c r="I604" i="2"/>
  <c r="I607" i="2"/>
  <c r="I610" i="2"/>
  <c r="I609" i="2"/>
  <c r="JI3" i="2"/>
  <c r="DV13" i="35"/>
  <c r="A623" i="2"/>
  <c r="A622" i="2"/>
  <c r="JK3" i="2"/>
  <c r="DX13" i="35"/>
  <c r="C623" i="2"/>
  <c r="C616" i="2"/>
  <c r="C622" i="2"/>
  <c r="C621" i="2"/>
  <c r="JL3" i="2"/>
  <c r="DY13" i="35"/>
  <c r="E620" i="2"/>
  <c r="E616" i="2"/>
  <c r="E618" i="2"/>
  <c r="JM3" i="2"/>
  <c r="DZ13" i="35"/>
  <c r="G623" i="2"/>
  <c r="G619" i="2"/>
  <c r="G616" i="2"/>
  <c r="JN3" i="2"/>
  <c r="EA13" i="35"/>
  <c r="I616" i="2"/>
  <c r="I618" i="2"/>
  <c r="I622" i="2"/>
  <c r="I621" i="2"/>
  <c r="JO3" i="2"/>
  <c r="EB13" i="35"/>
  <c r="A610" i="2"/>
  <c r="JE4" i="2"/>
  <c r="DR14" i="35"/>
  <c r="C609" i="2"/>
  <c r="JF4" i="2"/>
  <c r="DS14" i="35"/>
  <c r="E605" i="2"/>
  <c r="JG4" i="2"/>
  <c r="JH4" i="2"/>
  <c r="DU14" i="35"/>
  <c r="I608" i="2"/>
  <c r="JI4" i="2"/>
  <c r="DV14" i="35"/>
  <c r="A621" i="2"/>
  <c r="A619" i="2"/>
  <c r="JK4" i="2"/>
  <c r="DX14" i="35"/>
  <c r="C617" i="2"/>
  <c r="JL4" i="2"/>
  <c r="DY14" i="35"/>
  <c r="E617" i="2"/>
  <c r="JM4" i="2"/>
  <c r="JN4" i="2"/>
  <c r="EA14" i="35"/>
  <c r="JO4" i="2"/>
  <c r="EB14" i="35"/>
  <c r="JE5" i="2"/>
  <c r="DR15" i="35"/>
  <c r="JF5" i="2"/>
  <c r="DS15" i="35"/>
  <c r="JG5" i="2"/>
  <c r="DT15" i="35"/>
  <c r="JH5" i="2"/>
  <c r="DU15" i="35"/>
  <c r="JI5" i="2"/>
  <c r="DV15" i="35"/>
  <c r="JK5" i="2"/>
  <c r="DX15" i="35"/>
  <c r="JL5" i="2"/>
  <c r="DY15" i="35"/>
  <c r="JM5" i="2"/>
  <c r="DZ15" i="35"/>
  <c r="JN5" i="2"/>
  <c r="EA15" i="35"/>
  <c r="I617" i="2"/>
  <c r="JO5" i="2"/>
  <c r="EB15" i="35"/>
  <c r="JE6" i="2"/>
  <c r="DR16" i="35"/>
  <c r="JF6" i="2"/>
  <c r="DS16" i="35"/>
  <c r="JG6" i="2"/>
  <c r="DT16" i="35"/>
  <c r="G608" i="2"/>
  <c r="JH6" i="2"/>
  <c r="DU16" i="35"/>
  <c r="JI6" i="2"/>
  <c r="DV16" i="35"/>
  <c r="JK6" i="2"/>
  <c r="DX16" i="35"/>
  <c r="JL6" i="2"/>
  <c r="DY16" i="35"/>
  <c r="JM6" i="2"/>
  <c r="DZ16" i="35"/>
  <c r="G617" i="2"/>
  <c r="JN6" i="2"/>
  <c r="EA16" i="35"/>
  <c r="JO6" i="2"/>
  <c r="EB16" i="35"/>
  <c r="B577" i="2"/>
  <c r="B578" i="2"/>
  <c r="B579" i="2"/>
  <c r="B580" i="2"/>
  <c r="B581" i="2"/>
  <c r="B582" i="2"/>
  <c r="B583" i="2"/>
  <c r="B584" i="2"/>
  <c r="A580" i="2"/>
  <c r="A582" i="2"/>
  <c r="A584" i="2"/>
  <c r="IT2" i="2"/>
  <c r="DR3" i="35"/>
  <c r="D577" i="2"/>
  <c r="D578" i="2"/>
  <c r="D579" i="2"/>
  <c r="D580" i="2"/>
  <c r="D581" i="2"/>
  <c r="D582" i="2"/>
  <c r="D583" i="2"/>
  <c r="D584" i="2"/>
  <c r="C578" i="2"/>
  <c r="C583" i="2"/>
  <c r="C582" i="2"/>
  <c r="C577" i="2"/>
  <c r="C579" i="2"/>
  <c r="C580" i="2"/>
  <c r="IU2" i="2"/>
  <c r="DS3" i="35"/>
  <c r="F577" i="2"/>
  <c r="F578" i="2"/>
  <c r="F579" i="2"/>
  <c r="F580" i="2"/>
  <c r="F581" i="2"/>
  <c r="F582" i="2"/>
  <c r="F583" i="2"/>
  <c r="F584" i="2"/>
  <c r="E578" i="2"/>
  <c r="E581" i="2"/>
  <c r="E580" i="2"/>
  <c r="E579" i="2"/>
  <c r="E577" i="2"/>
  <c r="IV2" i="2"/>
  <c r="DT3" i="35"/>
  <c r="H577" i="2"/>
  <c r="H578" i="2"/>
  <c r="H579" i="2"/>
  <c r="H580" i="2"/>
  <c r="H581" i="2"/>
  <c r="H582" i="2"/>
  <c r="H583" i="2"/>
  <c r="H584" i="2"/>
  <c r="G581" i="2"/>
  <c r="G578" i="2"/>
  <c r="G580" i="2"/>
  <c r="G584" i="2"/>
  <c r="G579" i="2"/>
  <c r="IW2" i="2"/>
  <c r="DU3" i="35"/>
  <c r="J577" i="2"/>
  <c r="J578" i="2"/>
  <c r="J579" i="2"/>
  <c r="J580" i="2"/>
  <c r="J581" i="2"/>
  <c r="J582" i="2"/>
  <c r="J583" i="2"/>
  <c r="J584" i="2"/>
  <c r="I578" i="2"/>
  <c r="I580" i="2"/>
  <c r="I583" i="2"/>
  <c r="I577" i="2"/>
  <c r="I579" i="2"/>
  <c r="IX2" i="2"/>
  <c r="DV3" i="35"/>
  <c r="B590" i="2"/>
  <c r="B591" i="2"/>
  <c r="B592" i="2"/>
  <c r="B593" i="2"/>
  <c r="B594" i="2"/>
  <c r="B595" i="2"/>
  <c r="B596" i="2"/>
  <c r="B597" i="2"/>
  <c r="A591" i="2"/>
  <c r="A592" i="2"/>
  <c r="A593" i="2"/>
  <c r="A594" i="2"/>
  <c r="A595" i="2"/>
  <c r="IZ2" i="2"/>
  <c r="DX3" i="35"/>
  <c r="D590" i="2"/>
  <c r="D591" i="2"/>
  <c r="D592" i="2"/>
  <c r="D593" i="2"/>
  <c r="D594" i="2"/>
  <c r="D595" i="2"/>
  <c r="D596" i="2"/>
  <c r="D597" i="2"/>
  <c r="C591" i="2"/>
  <c r="C596" i="2"/>
  <c r="C593" i="2"/>
  <c r="C590" i="2"/>
  <c r="C595" i="2"/>
  <c r="C597" i="2"/>
  <c r="JA2" i="2"/>
  <c r="DY3" i="35"/>
  <c r="F590" i="2"/>
  <c r="F591" i="2"/>
  <c r="F592" i="2"/>
  <c r="F593" i="2"/>
  <c r="F594" i="2"/>
  <c r="F595" i="2"/>
  <c r="F596" i="2"/>
  <c r="F597" i="2"/>
  <c r="E595" i="2"/>
  <c r="E594" i="2"/>
  <c r="E596" i="2"/>
  <c r="E597" i="2"/>
  <c r="E590" i="2"/>
  <c r="JB2" i="2"/>
  <c r="DZ3" i="35"/>
  <c r="H590" i="2"/>
  <c r="H591" i="2"/>
  <c r="H592" i="2"/>
  <c r="H593" i="2"/>
  <c r="H594" i="2"/>
  <c r="H595" i="2"/>
  <c r="H596" i="2"/>
  <c r="H597" i="2"/>
  <c r="G590" i="2"/>
  <c r="G594" i="2"/>
  <c r="G595" i="2"/>
  <c r="G591" i="2"/>
  <c r="G593" i="2"/>
  <c r="JC2" i="2"/>
  <c r="EA3" i="35"/>
  <c r="J590" i="2"/>
  <c r="J591" i="2"/>
  <c r="J592" i="2"/>
  <c r="J593" i="2"/>
  <c r="J594" i="2"/>
  <c r="J595" i="2"/>
  <c r="J596" i="2"/>
  <c r="J597" i="2"/>
  <c r="I592" i="2"/>
  <c r="I597" i="2"/>
  <c r="I595" i="2"/>
  <c r="I594" i="2"/>
  <c r="JD2" i="2"/>
  <c r="EB3" i="35"/>
  <c r="A583" i="2"/>
  <c r="A578" i="2"/>
  <c r="A577" i="2"/>
  <c r="A579" i="2"/>
  <c r="IT3" i="2"/>
  <c r="DR4" i="35"/>
  <c r="C584" i="2"/>
  <c r="IU3" i="2"/>
  <c r="DS4" i="35"/>
  <c r="E583" i="2"/>
  <c r="E584" i="2"/>
  <c r="IV3" i="2"/>
  <c r="DT4" i="35"/>
  <c r="G577" i="2"/>
  <c r="IW3" i="2"/>
  <c r="DU4" i="35"/>
  <c r="I582" i="2"/>
  <c r="I584" i="2"/>
  <c r="IX3" i="2"/>
  <c r="DV4" i="35"/>
  <c r="A597" i="2"/>
  <c r="A596" i="2"/>
  <c r="IZ3" i="2"/>
  <c r="DX4" i="35"/>
  <c r="C592" i="2"/>
  <c r="JA3" i="2"/>
  <c r="DY4" i="35"/>
  <c r="E593" i="2"/>
  <c r="JB3" i="2"/>
  <c r="DZ4" i="35"/>
  <c r="G596" i="2"/>
  <c r="G597" i="2"/>
  <c r="G592" i="2"/>
  <c r="JC3" i="2"/>
  <c r="EA4" i="35"/>
  <c r="I590" i="2"/>
  <c r="I593" i="2"/>
  <c r="I591" i="2"/>
  <c r="JD3" i="2"/>
  <c r="EB4" i="35"/>
  <c r="A581" i="2"/>
  <c r="IT4" i="2"/>
  <c r="DR5" i="35"/>
  <c r="C581" i="2"/>
  <c r="IU4" i="2"/>
  <c r="DS5" i="35"/>
  <c r="IV4" i="2"/>
  <c r="G583" i="2"/>
  <c r="IW4" i="2"/>
  <c r="DU5" i="35"/>
  <c r="I581" i="2"/>
  <c r="IX4" i="2"/>
  <c r="DV5" i="35"/>
  <c r="A590" i="2"/>
  <c r="IZ4" i="2"/>
  <c r="DX5" i="35"/>
  <c r="C594" i="2"/>
  <c r="JA4" i="2"/>
  <c r="DY5" i="35"/>
  <c r="E592" i="2"/>
  <c r="JB4" i="2"/>
  <c r="JC4" i="2"/>
  <c r="EA5" i="35"/>
  <c r="I596" i="2"/>
  <c r="JD4" i="2"/>
  <c r="EB5" i="35"/>
  <c r="IT5" i="2"/>
  <c r="DR6" i="35"/>
  <c r="IU5" i="2"/>
  <c r="DS6" i="35"/>
  <c r="IV5" i="2"/>
  <c r="DT6" i="35"/>
  <c r="G582" i="2"/>
  <c r="IW5" i="2"/>
  <c r="DU6" i="35"/>
  <c r="IX5" i="2"/>
  <c r="DV6" i="35"/>
  <c r="IZ5" i="2"/>
  <c r="DX6" i="35"/>
  <c r="JA5" i="2"/>
  <c r="DY6" i="35"/>
  <c r="E591" i="2"/>
  <c r="JB5" i="2"/>
  <c r="DZ6" i="35"/>
  <c r="JC5" i="2"/>
  <c r="EA6" i="35"/>
  <c r="JD5" i="2"/>
  <c r="EB6" i="35"/>
  <c r="IT6" i="2"/>
  <c r="DR7" i="35"/>
  <c r="IU6" i="2"/>
  <c r="DS7" i="35"/>
  <c r="E582" i="2"/>
  <c r="IV6" i="2"/>
  <c r="DT7" i="35"/>
  <c r="IW6" i="2"/>
  <c r="DU7" i="35"/>
  <c r="IX6" i="2"/>
  <c r="DV7" i="35"/>
  <c r="IZ6" i="2"/>
  <c r="DX7" i="35"/>
  <c r="JA6" i="2"/>
  <c r="DY7" i="35"/>
  <c r="JB6" i="2"/>
  <c r="DZ7" i="35"/>
  <c r="JC6" i="2"/>
  <c r="EA7" i="35"/>
  <c r="JD6" i="2"/>
  <c r="EB7" i="35"/>
  <c r="B551" i="2"/>
  <c r="B552" i="2"/>
  <c r="B553" i="2"/>
  <c r="B554" i="2"/>
  <c r="B555" i="2"/>
  <c r="B556" i="2"/>
  <c r="B557" i="2"/>
  <c r="B558" i="2"/>
  <c r="A552" i="2"/>
  <c r="A558" i="2"/>
  <c r="A554" i="2"/>
  <c r="A551" i="2"/>
  <c r="A555" i="2"/>
  <c r="II2" i="2"/>
  <c r="DG12" i="35"/>
  <c r="D551" i="2"/>
  <c r="D552" i="2"/>
  <c r="D553" i="2"/>
  <c r="D554" i="2"/>
  <c r="D555" i="2"/>
  <c r="D556" i="2"/>
  <c r="D557" i="2"/>
  <c r="D558" i="2"/>
  <c r="C557" i="2"/>
  <c r="C551" i="2"/>
  <c r="C558" i="2"/>
  <c r="C556" i="2"/>
  <c r="C553" i="2"/>
  <c r="IJ2" i="2"/>
  <c r="DH12" i="35"/>
  <c r="F551" i="2"/>
  <c r="F552" i="2"/>
  <c r="F553" i="2"/>
  <c r="F554" i="2"/>
  <c r="F555" i="2"/>
  <c r="F556" i="2"/>
  <c r="F557" i="2"/>
  <c r="F558" i="2"/>
  <c r="E558" i="2"/>
  <c r="E552" i="2"/>
  <c r="E556" i="2"/>
  <c r="E553" i="2"/>
  <c r="E551" i="2"/>
  <c r="IK2" i="2"/>
  <c r="DI12" i="35"/>
  <c r="H551" i="2"/>
  <c r="H552" i="2"/>
  <c r="H553" i="2"/>
  <c r="H554" i="2"/>
  <c r="H555" i="2"/>
  <c r="H556" i="2"/>
  <c r="H557" i="2"/>
  <c r="H558" i="2"/>
  <c r="G556" i="2"/>
  <c r="G552" i="2"/>
  <c r="G558" i="2"/>
  <c r="G553" i="2"/>
  <c r="IL2" i="2"/>
  <c r="DJ12" i="35"/>
  <c r="J551" i="2"/>
  <c r="J552" i="2"/>
  <c r="J553" i="2"/>
  <c r="J554" i="2"/>
  <c r="J555" i="2"/>
  <c r="J556" i="2"/>
  <c r="J557" i="2"/>
  <c r="J558" i="2"/>
  <c r="I555" i="2"/>
  <c r="I554" i="2"/>
  <c r="I556" i="2"/>
  <c r="I552" i="2"/>
  <c r="I553" i="2"/>
  <c r="IM2" i="2"/>
  <c r="DK12" i="35"/>
  <c r="B564" i="2"/>
  <c r="B565" i="2"/>
  <c r="B566" i="2"/>
  <c r="B567" i="2"/>
  <c r="B568" i="2"/>
  <c r="B569" i="2"/>
  <c r="B570" i="2"/>
  <c r="B571" i="2"/>
  <c r="A571" i="2"/>
  <c r="A570" i="2"/>
  <c r="A569" i="2"/>
  <c r="A565" i="2"/>
  <c r="IO2" i="2"/>
  <c r="DM12" i="35"/>
  <c r="D564" i="2"/>
  <c r="D565" i="2"/>
  <c r="D566" i="2"/>
  <c r="D567" i="2"/>
  <c r="D568" i="2"/>
  <c r="D569" i="2"/>
  <c r="D570" i="2"/>
  <c r="D571" i="2"/>
  <c r="C569" i="2"/>
  <c r="C565" i="2"/>
  <c r="C567" i="2"/>
  <c r="C564" i="2"/>
  <c r="C566" i="2"/>
  <c r="IP2" i="2"/>
  <c r="DN12" i="35"/>
  <c r="F564" i="2"/>
  <c r="F565" i="2"/>
  <c r="F566" i="2"/>
  <c r="F567" i="2"/>
  <c r="F568" i="2"/>
  <c r="F569" i="2"/>
  <c r="F570" i="2"/>
  <c r="F571" i="2"/>
  <c r="E566" i="2"/>
  <c r="E565" i="2"/>
  <c r="E569" i="2"/>
  <c r="E567" i="2"/>
  <c r="IQ2" i="2"/>
  <c r="DO12" i="35"/>
  <c r="H564" i="2"/>
  <c r="H565" i="2"/>
  <c r="H566" i="2"/>
  <c r="H567" i="2"/>
  <c r="H568" i="2"/>
  <c r="H569" i="2"/>
  <c r="H570" i="2"/>
  <c r="H571" i="2"/>
  <c r="G566" i="2"/>
  <c r="G564" i="2"/>
  <c r="G567" i="2"/>
  <c r="G565" i="2"/>
  <c r="G570" i="2"/>
  <c r="IR2" i="2"/>
  <c r="DP12" i="35"/>
  <c r="J564" i="2"/>
  <c r="J565" i="2"/>
  <c r="J566" i="2"/>
  <c r="J567" i="2"/>
  <c r="J568" i="2"/>
  <c r="J569" i="2"/>
  <c r="J570" i="2"/>
  <c r="J571" i="2"/>
  <c r="I568" i="2"/>
  <c r="I564" i="2"/>
  <c r="I571" i="2"/>
  <c r="I566" i="2"/>
  <c r="IS2" i="2"/>
  <c r="DQ12" i="35"/>
  <c r="A553" i="2"/>
  <c r="A557" i="2"/>
  <c r="II3" i="2"/>
  <c r="DG13" i="35"/>
  <c r="C552" i="2"/>
  <c r="IJ3" i="2"/>
  <c r="DH13" i="35"/>
  <c r="E557" i="2"/>
  <c r="E555" i="2"/>
  <c r="E554" i="2"/>
  <c r="IK3" i="2"/>
  <c r="DI13" i="35"/>
  <c r="G554" i="2"/>
  <c r="G551" i="2"/>
  <c r="IL3" i="2"/>
  <c r="DJ13" i="35"/>
  <c r="I557" i="2"/>
  <c r="I558" i="2"/>
  <c r="I551" i="2"/>
  <c r="IM3" i="2"/>
  <c r="DK13" i="35"/>
  <c r="A564" i="2"/>
  <c r="A566" i="2"/>
  <c r="A568" i="2"/>
  <c r="A567" i="2"/>
  <c r="IO3" i="2"/>
  <c r="DM13" i="35"/>
  <c r="C570" i="2"/>
  <c r="C571" i="2"/>
  <c r="IP3" i="2"/>
  <c r="DN13" i="35"/>
  <c r="E571" i="2"/>
  <c r="E570" i="2"/>
  <c r="IQ3" i="2"/>
  <c r="DO13" i="35"/>
  <c r="G571" i="2"/>
  <c r="G568" i="2"/>
  <c r="IR3" i="2"/>
  <c r="DP13" i="35"/>
  <c r="I567" i="2"/>
  <c r="I565" i="2"/>
  <c r="I569" i="2"/>
  <c r="IS3" i="2"/>
  <c r="DQ13" i="35"/>
  <c r="A556" i="2"/>
  <c r="II4" i="2"/>
  <c r="DG14" i="35"/>
  <c r="C554" i="2"/>
  <c r="C555" i="2"/>
  <c r="IJ4" i="2"/>
  <c r="DH14" i="35"/>
  <c r="IK4" i="2"/>
  <c r="G557" i="2"/>
  <c r="IL4" i="2"/>
  <c r="DJ14" i="35"/>
  <c r="IM4" i="2"/>
  <c r="DK14" i="35"/>
  <c r="IO4" i="2"/>
  <c r="DM14" i="35"/>
  <c r="IP4" i="2"/>
  <c r="DN14" i="35"/>
  <c r="E568" i="2"/>
  <c r="E564" i="2"/>
  <c r="IQ4" i="2"/>
  <c r="IR4" i="2"/>
  <c r="DP14" i="35"/>
  <c r="I570" i="2"/>
  <c r="IS4" i="2"/>
  <c r="DQ14" i="35"/>
  <c r="II5" i="2"/>
  <c r="DG15" i="35"/>
  <c r="IJ5" i="2"/>
  <c r="DH15" i="35"/>
  <c r="IK5" i="2"/>
  <c r="DI15" i="35"/>
  <c r="IL5" i="2"/>
  <c r="DJ15" i="35"/>
  <c r="IM5" i="2"/>
  <c r="DK15" i="35"/>
  <c r="IO5" i="2"/>
  <c r="DM15" i="35"/>
  <c r="C568" i="2"/>
  <c r="IP5" i="2"/>
  <c r="DN15" i="35"/>
  <c r="IQ5" i="2"/>
  <c r="DO15" i="35"/>
  <c r="G569" i="2"/>
  <c r="IR5" i="2"/>
  <c r="DP15" i="35"/>
  <c r="IS5" i="2"/>
  <c r="DQ15" i="35"/>
  <c r="II6" i="2"/>
  <c r="DG16" i="35"/>
  <c r="IJ6" i="2"/>
  <c r="DH16" i="35"/>
  <c r="IK6" i="2"/>
  <c r="DI16" i="35"/>
  <c r="G555" i="2"/>
  <c r="IL6" i="2"/>
  <c r="DJ16" i="35"/>
  <c r="IM6" i="2"/>
  <c r="DK16" i="35"/>
  <c r="IO6" i="2"/>
  <c r="DM16" i="35"/>
  <c r="IP6" i="2"/>
  <c r="DN16" i="35"/>
  <c r="IQ6" i="2"/>
  <c r="DO16" i="35"/>
  <c r="IR6" i="2"/>
  <c r="DP16" i="35"/>
  <c r="IS6" i="2"/>
  <c r="DQ16" i="35"/>
  <c r="B525" i="2"/>
  <c r="B526" i="2"/>
  <c r="B527" i="2"/>
  <c r="B528" i="2"/>
  <c r="B529" i="2"/>
  <c r="B530" i="2"/>
  <c r="B531" i="2"/>
  <c r="B532" i="2"/>
  <c r="A528" i="2"/>
  <c r="A531" i="2"/>
  <c r="A526" i="2"/>
  <c r="A530" i="2"/>
  <c r="A529" i="2"/>
  <c r="HX2" i="2"/>
  <c r="DG3" i="35"/>
  <c r="D525" i="2"/>
  <c r="D526" i="2"/>
  <c r="D527" i="2"/>
  <c r="D528" i="2"/>
  <c r="D529" i="2"/>
  <c r="D530" i="2"/>
  <c r="D531" i="2"/>
  <c r="D532" i="2"/>
  <c r="C527" i="2"/>
  <c r="C526" i="2"/>
  <c r="C531" i="2"/>
  <c r="C532" i="2"/>
  <c r="HY2" i="2"/>
  <c r="DH3" i="35"/>
  <c r="F525" i="2"/>
  <c r="F526" i="2"/>
  <c r="F527" i="2"/>
  <c r="F528" i="2"/>
  <c r="F529" i="2"/>
  <c r="F530" i="2"/>
  <c r="F531" i="2"/>
  <c r="F532" i="2"/>
  <c r="E526" i="2"/>
  <c r="E530" i="2"/>
  <c r="E531" i="2"/>
  <c r="E529" i="2"/>
  <c r="E528" i="2"/>
  <c r="HZ2" i="2"/>
  <c r="DI3" i="35"/>
  <c r="H525" i="2"/>
  <c r="H526" i="2"/>
  <c r="H527" i="2"/>
  <c r="H528" i="2"/>
  <c r="H529" i="2"/>
  <c r="H530" i="2"/>
  <c r="H531" i="2"/>
  <c r="H532" i="2"/>
  <c r="G531" i="2"/>
  <c r="G528" i="2"/>
  <c r="G532" i="2"/>
  <c r="G525" i="2"/>
  <c r="G530" i="2"/>
  <c r="IA2" i="2"/>
  <c r="DJ3" i="35"/>
  <c r="J525" i="2"/>
  <c r="J526" i="2"/>
  <c r="J527" i="2"/>
  <c r="J528" i="2"/>
  <c r="J529" i="2"/>
  <c r="J530" i="2"/>
  <c r="J531" i="2"/>
  <c r="J532" i="2"/>
  <c r="I528" i="2"/>
  <c r="I525" i="2"/>
  <c r="I526" i="2"/>
  <c r="I527" i="2"/>
  <c r="IB2" i="2"/>
  <c r="DK3" i="35"/>
  <c r="B538" i="2"/>
  <c r="B539" i="2"/>
  <c r="B540" i="2"/>
  <c r="B541" i="2"/>
  <c r="B542" i="2"/>
  <c r="B543" i="2"/>
  <c r="B544" i="2"/>
  <c r="B545" i="2"/>
  <c r="A539" i="2"/>
  <c r="A542" i="2"/>
  <c r="A545" i="2"/>
  <c r="A540" i="2"/>
  <c r="A543" i="2"/>
  <c r="A538" i="2"/>
  <c r="A541" i="2"/>
  <c r="ID2" i="2"/>
  <c r="DM3" i="35"/>
  <c r="D538" i="2"/>
  <c r="D539" i="2"/>
  <c r="D540" i="2"/>
  <c r="D541" i="2"/>
  <c r="D542" i="2"/>
  <c r="D543" i="2"/>
  <c r="D544" i="2"/>
  <c r="D545" i="2"/>
  <c r="C541" i="2"/>
  <c r="C540" i="2"/>
  <c r="C539" i="2"/>
  <c r="C542" i="2"/>
  <c r="C545" i="2"/>
  <c r="IE2" i="2"/>
  <c r="DN3" i="35"/>
  <c r="F538" i="2"/>
  <c r="F539" i="2"/>
  <c r="F540" i="2"/>
  <c r="F541" i="2"/>
  <c r="F542" i="2"/>
  <c r="F543" i="2"/>
  <c r="F544" i="2"/>
  <c r="F545" i="2"/>
  <c r="E544" i="2"/>
  <c r="E542" i="2"/>
  <c r="E545" i="2"/>
  <c r="E540" i="2"/>
  <c r="E538" i="2"/>
  <c r="IF2" i="2"/>
  <c r="DO3" i="35"/>
  <c r="H538" i="2"/>
  <c r="H539" i="2"/>
  <c r="H540" i="2"/>
  <c r="H541" i="2"/>
  <c r="H542" i="2"/>
  <c r="H543" i="2"/>
  <c r="H544" i="2"/>
  <c r="H545" i="2"/>
  <c r="G544" i="2"/>
  <c r="G542" i="2"/>
  <c r="G538" i="2"/>
  <c r="G540" i="2"/>
  <c r="G541" i="2"/>
  <c r="IG2" i="2"/>
  <c r="DP3" i="35"/>
  <c r="J538" i="2"/>
  <c r="J539" i="2"/>
  <c r="J540" i="2"/>
  <c r="J541" i="2"/>
  <c r="J542" i="2"/>
  <c r="J543" i="2"/>
  <c r="J544" i="2"/>
  <c r="J545" i="2"/>
  <c r="I540" i="2"/>
  <c r="I539" i="2"/>
  <c r="I543" i="2"/>
  <c r="I538" i="2"/>
  <c r="I544" i="2"/>
  <c r="I542" i="2"/>
  <c r="IH2" i="2"/>
  <c r="DQ3" i="35"/>
  <c r="A525" i="2"/>
  <c r="A532" i="2"/>
  <c r="HX3" i="2"/>
  <c r="DG4" i="35"/>
  <c r="C530" i="2"/>
  <c r="C525" i="2"/>
  <c r="C528" i="2"/>
  <c r="HY3" i="2"/>
  <c r="DH4" i="35"/>
  <c r="E525" i="2"/>
  <c r="E527" i="2"/>
  <c r="E532" i="2"/>
  <c r="HZ3" i="2"/>
  <c r="DI4" i="35"/>
  <c r="G527" i="2"/>
  <c r="G526" i="2"/>
  <c r="IA3" i="2"/>
  <c r="DJ4" i="35"/>
  <c r="I531" i="2"/>
  <c r="I529" i="2"/>
  <c r="I530" i="2"/>
  <c r="IB3" i="2"/>
  <c r="DK4" i="35"/>
  <c r="ID3" i="2"/>
  <c r="DM4" i="35"/>
  <c r="C544" i="2"/>
  <c r="C543" i="2"/>
  <c r="C538" i="2"/>
  <c r="IE3" i="2"/>
  <c r="DN4" i="35"/>
  <c r="E539" i="2"/>
  <c r="IF3" i="2"/>
  <c r="DO4" i="35"/>
  <c r="G539" i="2"/>
  <c r="G545" i="2"/>
  <c r="G543" i="2"/>
  <c r="IG3" i="2"/>
  <c r="DP4" i="35"/>
  <c r="I545" i="2"/>
  <c r="IH3" i="2"/>
  <c r="DQ4" i="35"/>
  <c r="HX4" i="2"/>
  <c r="DG5" i="35"/>
  <c r="C529" i="2"/>
  <c r="HY4" i="2"/>
  <c r="DH5" i="35"/>
  <c r="HZ4" i="2"/>
  <c r="G529" i="2"/>
  <c r="IA4" i="2"/>
  <c r="DJ5" i="35"/>
  <c r="I532" i="2"/>
  <c r="IB4" i="2"/>
  <c r="DK5" i="35"/>
  <c r="A544" i="2"/>
  <c r="ID4" i="2"/>
  <c r="DM5" i="35"/>
  <c r="IE4" i="2"/>
  <c r="DN5" i="35"/>
  <c r="E543" i="2"/>
  <c r="IF4" i="2"/>
  <c r="IG4" i="2"/>
  <c r="DP5" i="35"/>
  <c r="IH4" i="2"/>
  <c r="DQ5" i="35"/>
  <c r="A527" i="2"/>
  <c r="HX5" i="2"/>
  <c r="DG6" i="35"/>
  <c r="HY5" i="2"/>
  <c r="DH6" i="35"/>
  <c r="HZ5" i="2"/>
  <c r="DI6" i="35"/>
  <c r="IA5" i="2"/>
  <c r="DJ6" i="35"/>
  <c r="IB5" i="2"/>
  <c r="DK6" i="35"/>
  <c r="ID5" i="2"/>
  <c r="DM6" i="35"/>
  <c r="IE5" i="2"/>
  <c r="DN6" i="35"/>
  <c r="E541" i="2"/>
  <c r="IF5" i="2"/>
  <c r="DO6" i="35"/>
  <c r="IG5" i="2"/>
  <c r="DP6" i="35"/>
  <c r="I541" i="2"/>
  <c r="IH5" i="2"/>
  <c r="DQ6" i="35"/>
  <c r="HX6" i="2"/>
  <c r="DG7" i="35"/>
  <c r="HY6" i="2"/>
  <c r="DH7" i="35"/>
  <c r="HZ6" i="2"/>
  <c r="DI7" i="35"/>
  <c r="IA6" i="2"/>
  <c r="DJ7" i="35"/>
  <c r="IB6" i="2"/>
  <c r="DK7" i="35"/>
  <c r="ID6" i="2"/>
  <c r="DM7" i="35"/>
  <c r="IE6" i="2"/>
  <c r="DN7" i="35"/>
  <c r="IF6" i="2"/>
  <c r="DO7" i="35"/>
  <c r="IG6" i="2"/>
  <c r="DP7" i="35"/>
  <c r="IH6" i="2"/>
  <c r="DQ7" i="35"/>
  <c r="B499" i="2"/>
  <c r="B500" i="2"/>
  <c r="B501" i="2"/>
  <c r="B502" i="2"/>
  <c r="B503" i="2"/>
  <c r="B504" i="2"/>
  <c r="B505" i="2"/>
  <c r="B506" i="2"/>
  <c r="A502" i="2"/>
  <c r="A499" i="2"/>
  <c r="A501" i="2"/>
  <c r="A500" i="2"/>
  <c r="HM2" i="2"/>
  <c r="CV12" i="35"/>
  <c r="D499" i="2"/>
  <c r="D500" i="2"/>
  <c r="D501" i="2"/>
  <c r="D502" i="2"/>
  <c r="D503" i="2"/>
  <c r="D504" i="2"/>
  <c r="D505" i="2"/>
  <c r="D506" i="2"/>
  <c r="C504" i="2"/>
  <c r="C503" i="2"/>
  <c r="C499" i="2"/>
  <c r="C506" i="2"/>
  <c r="C502" i="2"/>
  <c r="HN2" i="2"/>
  <c r="CW12" i="35"/>
  <c r="F499" i="2"/>
  <c r="F500" i="2"/>
  <c r="F501" i="2"/>
  <c r="F502" i="2"/>
  <c r="F503" i="2"/>
  <c r="F504" i="2"/>
  <c r="F505" i="2"/>
  <c r="F506" i="2"/>
  <c r="E503" i="2"/>
  <c r="E499" i="2"/>
  <c r="E505" i="2"/>
  <c r="E504" i="2"/>
  <c r="E501" i="2"/>
  <c r="HO2" i="2"/>
  <c r="CX12" i="35"/>
  <c r="H499" i="2"/>
  <c r="H500" i="2"/>
  <c r="H501" i="2"/>
  <c r="H502" i="2"/>
  <c r="H503" i="2"/>
  <c r="H504" i="2"/>
  <c r="H505" i="2"/>
  <c r="H506" i="2"/>
  <c r="G504" i="2"/>
  <c r="G500" i="2"/>
  <c r="G503" i="2"/>
  <c r="G505" i="2"/>
  <c r="HP2" i="2"/>
  <c r="CY12" i="35"/>
  <c r="J499" i="2"/>
  <c r="J500" i="2"/>
  <c r="J501" i="2"/>
  <c r="J502" i="2"/>
  <c r="J503" i="2"/>
  <c r="J504" i="2"/>
  <c r="J505" i="2"/>
  <c r="J506" i="2"/>
  <c r="I501" i="2"/>
  <c r="I504" i="2"/>
  <c r="I500" i="2"/>
  <c r="I503" i="2"/>
  <c r="HQ2" i="2"/>
  <c r="CZ12" i="35"/>
  <c r="B512" i="2"/>
  <c r="B513" i="2"/>
  <c r="B514" i="2"/>
  <c r="B515" i="2"/>
  <c r="B516" i="2"/>
  <c r="B517" i="2"/>
  <c r="B518" i="2"/>
  <c r="B519" i="2"/>
  <c r="A519" i="2"/>
  <c r="A518" i="2"/>
  <c r="A512" i="2"/>
  <c r="A515" i="2"/>
  <c r="A513" i="2"/>
  <c r="A516" i="2"/>
  <c r="HS2" i="2"/>
  <c r="DB12" i="35"/>
  <c r="D512" i="2"/>
  <c r="D513" i="2"/>
  <c r="D514" i="2"/>
  <c r="D515" i="2"/>
  <c r="D516" i="2"/>
  <c r="D517" i="2"/>
  <c r="D518" i="2"/>
  <c r="D519" i="2"/>
  <c r="C513" i="2"/>
  <c r="C516" i="2"/>
  <c r="C512" i="2"/>
  <c r="C515" i="2"/>
  <c r="HT2" i="2"/>
  <c r="DC12" i="35"/>
  <c r="F512" i="2"/>
  <c r="F513" i="2"/>
  <c r="F514" i="2"/>
  <c r="F515" i="2"/>
  <c r="F516" i="2"/>
  <c r="F517" i="2"/>
  <c r="F518" i="2"/>
  <c r="F519" i="2"/>
  <c r="E513" i="2"/>
  <c r="E516" i="2"/>
  <c r="E515" i="2"/>
  <c r="E519" i="2"/>
  <c r="HU2" i="2"/>
  <c r="DD12" i="35"/>
  <c r="H512" i="2"/>
  <c r="H513" i="2"/>
  <c r="H514" i="2"/>
  <c r="H515" i="2"/>
  <c r="H516" i="2"/>
  <c r="H517" i="2"/>
  <c r="H518" i="2"/>
  <c r="H519" i="2"/>
  <c r="G519" i="2"/>
  <c r="G516" i="2"/>
  <c r="G512" i="2"/>
  <c r="G518" i="2"/>
  <c r="G514" i="2"/>
  <c r="HV2" i="2"/>
  <c r="DE12" i="35"/>
  <c r="J512" i="2"/>
  <c r="J513" i="2"/>
  <c r="J514" i="2"/>
  <c r="J515" i="2"/>
  <c r="J516" i="2"/>
  <c r="J517" i="2"/>
  <c r="J518" i="2"/>
  <c r="J519" i="2"/>
  <c r="I512" i="2"/>
  <c r="I515" i="2"/>
  <c r="I514" i="2"/>
  <c r="HW2" i="2"/>
  <c r="DF12" i="35"/>
  <c r="A506" i="2"/>
  <c r="A504" i="2"/>
  <c r="A505" i="2"/>
  <c r="A503" i="2"/>
  <c r="HM3" i="2"/>
  <c r="CV13" i="35"/>
  <c r="C505" i="2"/>
  <c r="C501" i="2"/>
  <c r="HN3" i="2"/>
  <c r="CW13" i="35"/>
  <c r="E500" i="2"/>
  <c r="E502" i="2"/>
  <c r="HO3" i="2"/>
  <c r="CX13" i="35"/>
  <c r="G501" i="2"/>
  <c r="G502" i="2"/>
  <c r="G499" i="2"/>
  <c r="HP3" i="2"/>
  <c r="CY13" i="35"/>
  <c r="I499" i="2"/>
  <c r="I505" i="2"/>
  <c r="I502" i="2"/>
  <c r="HQ3" i="2"/>
  <c r="CZ13" i="35"/>
  <c r="A514" i="2"/>
  <c r="A517" i="2"/>
  <c r="HS3" i="2"/>
  <c r="DB13" i="35"/>
  <c r="C514" i="2"/>
  <c r="C518" i="2"/>
  <c r="C519" i="2"/>
  <c r="C517" i="2"/>
  <c r="HT3" i="2"/>
  <c r="DC13" i="35"/>
  <c r="E517" i="2"/>
  <c r="E518" i="2"/>
  <c r="E514" i="2"/>
  <c r="HU3" i="2"/>
  <c r="DD13" i="35"/>
  <c r="G517" i="2"/>
  <c r="HV3" i="2"/>
  <c r="DE13" i="35"/>
  <c r="I516" i="2"/>
  <c r="I519" i="2"/>
  <c r="I517" i="2"/>
  <c r="I518" i="2"/>
  <c r="HW3" i="2"/>
  <c r="DF13" i="35"/>
  <c r="HM4" i="2"/>
  <c r="CV14" i="35"/>
  <c r="C500" i="2"/>
  <c r="HN4" i="2"/>
  <c r="CW14" i="35"/>
  <c r="HO4" i="2"/>
  <c r="HP4" i="2"/>
  <c r="CY14" i="35"/>
  <c r="I506" i="2"/>
  <c r="HQ4" i="2"/>
  <c r="CZ14" i="35"/>
  <c r="HS4" i="2"/>
  <c r="DB14" i="35"/>
  <c r="HT4" i="2"/>
  <c r="DC14" i="35"/>
  <c r="E512" i="2"/>
  <c r="HU4" i="2"/>
  <c r="G513" i="2"/>
  <c r="HV4" i="2"/>
  <c r="DE14" i="35"/>
  <c r="I513" i="2"/>
  <c r="HW4" i="2"/>
  <c r="DF14" i="35"/>
  <c r="HM5" i="2"/>
  <c r="CV15" i="35"/>
  <c r="HN5" i="2"/>
  <c r="CW15" i="35"/>
  <c r="E506" i="2"/>
  <c r="HO5" i="2"/>
  <c r="CX15" i="35"/>
  <c r="G506" i="2"/>
  <c r="HP5" i="2"/>
  <c r="CY15" i="35"/>
  <c r="HQ5" i="2"/>
  <c r="CZ15" i="35"/>
  <c r="HS5" i="2"/>
  <c r="DB15" i="35"/>
  <c r="HT5" i="2"/>
  <c r="DC15" i="35"/>
  <c r="HU5" i="2"/>
  <c r="DD15" i="35"/>
  <c r="G515" i="2"/>
  <c r="HV5" i="2"/>
  <c r="DE15" i="35"/>
  <c r="HW5" i="2"/>
  <c r="DF15" i="35"/>
  <c r="HM6" i="2"/>
  <c r="CV16" i="35"/>
  <c r="HN6" i="2"/>
  <c r="CW16" i="35"/>
  <c r="HO6" i="2"/>
  <c r="CX16" i="35"/>
  <c r="HP6" i="2"/>
  <c r="CY16" i="35"/>
  <c r="HQ6" i="2"/>
  <c r="CZ16" i="35"/>
  <c r="HS6" i="2"/>
  <c r="DB16" i="35"/>
  <c r="HT6" i="2"/>
  <c r="DC16" i="35"/>
  <c r="HU6" i="2"/>
  <c r="DD16" i="35"/>
  <c r="HV6" i="2"/>
  <c r="DE16" i="35"/>
  <c r="HW6" i="2"/>
  <c r="DF16" i="35"/>
  <c r="B473" i="2"/>
  <c r="B474" i="2"/>
  <c r="B475" i="2"/>
  <c r="B476" i="2"/>
  <c r="B477" i="2"/>
  <c r="B478" i="2"/>
  <c r="B479" i="2"/>
  <c r="B480" i="2"/>
  <c r="A475" i="2"/>
  <c r="A478" i="2"/>
  <c r="A476" i="2"/>
  <c r="A480" i="2"/>
  <c r="A479" i="2"/>
  <c r="HB2" i="2"/>
  <c r="CV3" i="35"/>
  <c r="D473" i="2"/>
  <c r="D474" i="2"/>
  <c r="D475" i="2"/>
  <c r="D476" i="2"/>
  <c r="D477" i="2"/>
  <c r="D478" i="2"/>
  <c r="D479" i="2"/>
  <c r="D480" i="2"/>
  <c r="C480" i="2"/>
  <c r="C476" i="2"/>
  <c r="C478" i="2"/>
  <c r="C475" i="2"/>
  <c r="C473" i="2"/>
  <c r="HC2" i="2"/>
  <c r="CW3" i="35"/>
  <c r="F473" i="2"/>
  <c r="F474" i="2"/>
  <c r="F475" i="2"/>
  <c r="F476" i="2"/>
  <c r="F477" i="2"/>
  <c r="F478" i="2"/>
  <c r="F479" i="2"/>
  <c r="F480" i="2"/>
  <c r="E474" i="2"/>
  <c r="E480" i="2"/>
  <c r="E475" i="2"/>
  <c r="HD2" i="2"/>
  <c r="CX3" i="35"/>
  <c r="H473" i="2"/>
  <c r="H474" i="2"/>
  <c r="H475" i="2"/>
  <c r="H476" i="2"/>
  <c r="H477" i="2"/>
  <c r="H478" i="2"/>
  <c r="H479" i="2"/>
  <c r="H480" i="2"/>
  <c r="G475" i="2"/>
  <c r="G473" i="2"/>
  <c r="G474" i="2"/>
  <c r="G476" i="2"/>
  <c r="HE2" i="2"/>
  <c r="CY3" i="35"/>
  <c r="J473" i="2"/>
  <c r="J474" i="2"/>
  <c r="J475" i="2"/>
  <c r="J476" i="2"/>
  <c r="J477" i="2"/>
  <c r="J478" i="2"/>
  <c r="J479" i="2"/>
  <c r="J480" i="2"/>
  <c r="I479" i="2"/>
  <c r="I474" i="2"/>
  <c r="I480" i="2"/>
  <c r="I476" i="2"/>
  <c r="I475" i="2"/>
  <c r="HF2" i="2"/>
  <c r="CZ3" i="35"/>
  <c r="B486" i="2"/>
  <c r="B487" i="2"/>
  <c r="B488" i="2"/>
  <c r="B489" i="2"/>
  <c r="B490" i="2"/>
  <c r="B491" i="2"/>
  <c r="B492" i="2"/>
  <c r="B493" i="2"/>
  <c r="A489" i="2"/>
  <c r="A486" i="2"/>
  <c r="A488" i="2"/>
  <c r="A492" i="2"/>
  <c r="HH2" i="2"/>
  <c r="DB3" i="35"/>
  <c r="D486" i="2"/>
  <c r="D487" i="2"/>
  <c r="D488" i="2"/>
  <c r="D489" i="2"/>
  <c r="D490" i="2"/>
  <c r="D491" i="2"/>
  <c r="D492" i="2"/>
  <c r="D493" i="2"/>
  <c r="C487" i="2"/>
  <c r="C489" i="2"/>
  <c r="C490" i="2"/>
  <c r="C493" i="2"/>
  <c r="C488" i="2"/>
  <c r="C491" i="2"/>
  <c r="HI2" i="2"/>
  <c r="DC3" i="35"/>
  <c r="F486" i="2"/>
  <c r="F487" i="2"/>
  <c r="F488" i="2"/>
  <c r="F489" i="2"/>
  <c r="F490" i="2"/>
  <c r="F491" i="2"/>
  <c r="F492" i="2"/>
  <c r="F493" i="2"/>
  <c r="E487" i="2"/>
  <c r="E490" i="2"/>
  <c r="E489" i="2"/>
  <c r="E492" i="2"/>
  <c r="E493" i="2"/>
  <c r="HJ2" i="2"/>
  <c r="DD3" i="35"/>
  <c r="H486" i="2"/>
  <c r="H487" i="2"/>
  <c r="H488" i="2"/>
  <c r="H489" i="2"/>
  <c r="H490" i="2"/>
  <c r="H491" i="2"/>
  <c r="H492" i="2"/>
  <c r="H493" i="2"/>
  <c r="G487" i="2"/>
  <c r="G489" i="2"/>
  <c r="G493" i="2"/>
  <c r="HK2" i="2"/>
  <c r="DE3" i="35"/>
  <c r="J486" i="2"/>
  <c r="J487" i="2"/>
  <c r="J488" i="2"/>
  <c r="J489" i="2"/>
  <c r="J490" i="2"/>
  <c r="J491" i="2"/>
  <c r="J492" i="2"/>
  <c r="J493" i="2"/>
  <c r="I492" i="2"/>
  <c r="I489" i="2"/>
  <c r="I486" i="2"/>
  <c r="HL2" i="2"/>
  <c r="DF3" i="35"/>
  <c r="A473" i="2"/>
  <c r="HB3" i="2"/>
  <c r="CV4" i="35"/>
  <c r="C477" i="2"/>
  <c r="C474" i="2"/>
  <c r="HC3" i="2"/>
  <c r="CW4" i="35"/>
  <c r="E478" i="2"/>
  <c r="E476" i="2"/>
  <c r="E479" i="2"/>
  <c r="E477" i="2"/>
  <c r="HD3" i="2"/>
  <c r="CX4" i="35"/>
  <c r="G477" i="2"/>
  <c r="HE3" i="2"/>
  <c r="CY4" i="35"/>
  <c r="I477" i="2"/>
  <c r="I473" i="2"/>
  <c r="HF3" i="2"/>
  <c r="CZ4" i="35"/>
  <c r="A493" i="2"/>
  <c r="A491" i="2"/>
  <c r="HH3" i="2"/>
  <c r="DB4" i="35"/>
  <c r="C492" i="2"/>
  <c r="HI3" i="2"/>
  <c r="DC4" i="35"/>
  <c r="E491" i="2"/>
  <c r="E488" i="2"/>
  <c r="HJ3" i="2"/>
  <c r="DD4" i="35"/>
  <c r="G491" i="2"/>
  <c r="G488" i="2"/>
  <c r="HK3" i="2"/>
  <c r="DE4" i="35"/>
  <c r="I490" i="2"/>
  <c r="I491" i="2"/>
  <c r="I488" i="2"/>
  <c r="I487" i="2"/>
  <c r="HL3" i="2"/>
  <c r="DF4" i="35"/>
  <c r="HB4" i="2"/>
  <c r="CV5" i="35"/>
  <c r="C479" i="2"/>
  <c r="HC4" i="2"/>
  <c r="CW5" i="35"/>
  <c r="E473" i="2"/>
  <c r="HD4" i="2"/>
  <c r="G480" i="2"/>
  <c r="G478" i="2"/>
  <c r="HE4" i="2"/>
  <c r="CY5" i="35"/>
  <c r="I478" i="2"/>
  <c r="HF4" i="2"/>
  <c r="CZ5" i="35"/>
  <c r="A487" i="2"/>
  <c r="HH4" i="2"/>
  <c r="DB5" i="35"/>
  <c r="C486" i="2"/>
  <c r="HI4" i="2"/>
  <c r="DC5" i="35"/>
  <c r="E486" i="2"/>
  <c r="HJ4" i="2"/>
  <c r="G492" i="2"/>
  <c r="G490" i="2"/>
  <c r="G486" i="2"/>
  <c r="HK4" i="2"/>
  <c r="DE5" i="35"/>
  <c r="I493" i="2"/>
  <c r="HL4" i="2"/>
  <c r="DF5" i="35"/>
  <c r="A477" i="2"/>
  <c r="A474" i="2"/>
  <c r="HB5" i="2"/>
  <c r="CV6" i="35"/>
  <c r="HC5" i="2"/>
  <c r="CW6" i="35"/>
  <c r="HD5" i="2"/>
  <c r="CX6" i="35"/>
  <c r="G479" i="2"/>
  <c r="HE5" i="2"/>
  <c r="CY6" i="35"/>
  <c r="HF5" i="2"/>
  <c r="CZ6" i="35"/>
  <c r="A490" i="2"/>
  <c r="HH5" i="2"/>
  <c r="DB6" i="35"/>
  <c r="HI5" i="2"/>
  <c r="DC6" i="35"/>
  <c r="HJ5" i="2"/>
  <c r="DD6" i="35"/>
  <c r="HK5" i="2"/>
  <c r="DE6" i="35"/>
  <c r="HL5" i="2"/>
  <c r="DF6" i="35"/>
  <c r="HB6" i="2"/>
  <c r="CV7" i="35"/>
  <c r="HC6" i="2"/>
  <c r="CW7" i="35"/>
  <c r="HD6" i="2"/>
  <c r="CX7" i="35"/>
  <c r="HE6" i="2"/>
  <c r="CY7" i="35"/>
  <c r="HF6" i="2"/>
  <c r="CZ7" i="35"/>
  <c r="HH6" i="2"/>
  <c r="DB7" i="35"/>
  <c r="HI6" i="2"/>
  <c r="DC7" i="35"/>
  <c r="HJ6" i="2"/>
  <c r="DD7" i="35"/>
  <c r="HK6" i="2"/>
  <c r="DE7" i="35"/>
  <c r="HL6" i="2"/>
  <c r="DF7" i="35"/>
  <c r="B447" i="2"/>
  <c r="B448" i="2"/>
  <c r="B449" i="2"/>
  <c r="B450" i="2"/>
  <c r="B451" i="2"/>
  <c r="B452" i="2"/>
  <c r="B453" i="2"/>
  <c r="B454" i="2"/>
  <c r="A451" i="2"/>
  <c r="A450" i="2"/>
  <c r="A449" i="2"/>
  <c r="A454" i="2"/>
  <c r="GQ2" i="2"/>
  <c r="CK12" i="35"/>
  <c r="D447" i="2"/>
  <c r="D448" i="2"/>
  <c r="D449" i="2"/>
  <c r="D450" i="2"/>
  <c r="D451" i="2"/>
  <c r="D452" i="2"/>
  <c r="D453" i="2"/>
  <c r="D454" i="2"/>
  <c r="C447" i="2"/>
  <c r="C451" i="2"/>
  <c r="C448" i="2"/>
  <c r="C453" i="2"/>
  <c r="C449" i="2"/>
  <c r="GR2" i="2"/>
  <c r="CL12" i="35"/>
  <c r="F447" i="2"/>
  <c r="F448" i="2"/>
  <c r="F449" i="2"/>
  <c r="F450" i="2"/>
  <c r="F451" i="2"/>
  <c r="F452" i="2"/>
  <c r="F453" i="2"/>
  <c r="F454" i="2"/>
  <c r="E453" i="2"/>
  <c r="E447" i="2"/>
  <c r="E452" i="2"/>
  <c r="E448" i="2"/>
  <c r="E451" i="2"/>
  <c r="E454" i="2"/>
  <c r="GS2" i="2"/>
  <c r="CM12" i="35"/>
  <c r="H447" i="2"/>
  <c r="H448" i="2"/>
  <c r="H449" i="2"/>
  <c r="H450" i="2"/>
  <c r="H451" i="2"/>
  <c r="H452" i="2"/>
  <c r="H453" i="2"/>
  <c r="H454" i="2"/>
  <c r="G449" i="2"/>
  <c r="G448" i="2"/>
  <c r="G447" i="2"/>
  <c r="G450" i="2"/>
  <c r="G453" i="2"/>
  <c r="G451" i="2"/>
  <c r="GT2" i="2"/>
  <c r="CN12" i="35"/>
  <c r="J447" i="2"/>
  <c r="J448" i="2"/>
  <c r="J449" i="2"/>
  <c r="J450" i="2"/>
  <c r="J451" i="2"/>
  <c r="J452" i="2"/>
  <c r="J453" i="2"/>
  <c r="J454" i="2"/>
  <c r="I448" i="2"/>
  <c r="I447" i="2"/>
  <c r="I449" i="2"/>
  <c r="I451" i="2"/>
  <c r="I452" i="2"/>
  <c r="GU2" i="2"/>
  <c r="CO12" i="35"/>
  <c r="B460" i="2"/>
  <c r="B461" i="2"/>
  <c r="B462" i="2"/>
  <c r="B463" i="2"/>
  <c r="B464" i="2"/>
  <c r="B465" i="2"/>
  <c r="B466" i="2"/>
  <c r="B467" i="2"/>
  <c r="A465" i="2"/>
  <c r="A462" i="2"/>
  <c r="A467" i="2"/>
  <c r="A461" i="2"/>
  <c r="GW2" i="2"/>
  <c r="CQ12" i="35"/>
  <c r="D460" i="2"/>
  <c r="D461" i="2"/>
  <c r="D462" i="2"/>
  <c r="D463" i="2"/>
  <c r="D464" i="2"/>
  <c r="D465" i="2"/>
  <c r="D466" i="2"/>
  <c r="D467" i="2"/>
  <c r="C460" i="2"/>
  <c r="C463" i="2"/>
  <c r="C461" i="2"/>
  <c r="C465" i="2"/>
  <c r="GX2" i="2"/>
  <c r="CR12" i="35"/>
  <c r="F460" i="2"/>
  <c r="F461" i="2"/>
  <c r="F462" i="2"/>
  <c r="F463" i="2"/>
  <c r="F464" i="2"/>
  <c r="F465" i="2"/>
  <c r="F466" i="2"/>
  <c r="F467" i="2"/>
  <c r="E466" i="2"/>
  <c r="E464" i="2"/>
  <c r="E462" i="2"/>
  <c r="E467" i="2"/>
  <c r="E460" i="2"/>
  <c r="GY2" i="2"/>
  <c r="CS12" i="35"/>
  <c r="H460" i="2"/>
  <c r="H461" i="2"/>
  <c r="H462" i="2"/>
  <c r="H463" i="2"/>
  <c r="H464" i="2"/>
  <c r="H465" i="2"/>
  <c r="H466" i="2"/>
  <c r="H467" i="2"/>
  <c r="G464" i="2"/>
  <c r="G465" i="2"/>
  <c r="G463" i="2"/>
  <c r="G460" i="2"/>
  <c r="G461" i="2"/>
  <c r="GZ2" i="2"/>
  <c r="CT12" i="35"/>
  <c r="J460" i="2"/>
  <c r="J461" i="2"/>
  <c r="J462" i="2"/>
  <c r="J463" i="2"/>
  <c r="J464" i="2"/>
  <c r="J465" i="2"/>
  <c r="J466" i="2"/>
  <c r="J467" i="2"/>
  <c r="I467" i="2"/>
  <c r="I464" i="2"/>
  <c r="I466" i="2"/>
  <c r="I462" i="2"/>
  <c r="I465" i="2"/>
  <c r="I460" i="2"/>
  <c r="I461" i="2"/>
  <c r="HA2" i="2"/>
  <c r="CU12" i="35"/>
  <c r="A447" i="2"/>
  <c r="A448" i="2"/>
  <c r="A452" i="2"/>
  <c r="GQ3" i="2"/>
  <c r="CK13" i="35"/>
  <c r="C454" i="2"/>
  <c r="C450" i="2"/>
  <c r="C452" i="2"/>
  <c r="GR3" i="2"/>
  <c r="CL13" i="35"/>
  <c r="E449" i="2"/>
  <c r="E450" i="2"/>
  <c r="GS3" i="2"/>
  <c r="CM13" i="35"/>
  <c r="G454" i="2"/>
  <c r="GT3" i="2"/>
  <c r="CN13" i="35"/>
  <c r="I453" i="2"/>
  <c r="I454" i="2"/>
  <c r="I450" i="2"/>
  <c r="GU3" i="2"/>
  <c r="CO13" i="35"/>
  <c r="A460" i="2"/>
  <c r="A463" i="2"/>
  <c r="A466" i="2"/>
  <c r="GW3" i="2"/>
  <c r="CQ13" i="35"/>
  <c r="GX3" i="2"/>
  <c r="CR13" i="35"/>
  <c r="E463" i="2"/>
  <c r="E461" i="2"/>
  <c r="E465" i="2"/>
  <c r="GY3" i="2"/>
  <c r="CS13" i="35"/>
  <c r="G466" i="2"/>
  <c r="GZ3" i="2"/>
  <c r="CT13" i="35"/>
  <c r="I463" i="2"/>
  <c r="HA3" i="2"/>
  <c r="CU13" i="35"/>
  <c r="GQ4" i="2"/>
  <c r="CK14" i="35"/>
  <c r="GR4" i="2"/>
  <c r="CL14" i="35"/>
  <c r="GS4" i="2"/>
  <c r="G452" i="2"/>
  <c r="GT4" i="2"/>
  <c r="CN14" i="35"/>
  <c r="GU4" i="2"/>
  <c r="CO14" i="35"/>
  <c r="A464" i="2"/>
  <c r="GW4" i="2"/>
  <c r="CQ14" i="35"/>
  <c r="C462" i="2"/>
  <c r="C464" i="2"/>
  <c r="GX4" i="2"/>
  <c r="CR14" i="35"/>
  <c r="GY4" i="2"/>
  <c r="G467" i="2"/>
  <c r="G462" i="2"/>
  <c r="GZ4" i="2"/>
  <c r="CT14" i="35"/>
  <c r="HA4" i="2"/>
  <c r="CU14" i="35"/>
  <c r="A453" i="2"/>
  <c r="GQ5" i="2"/>
  <c r="CK15" i="35"/>
  <c r="GR5" i="2"/>
  <c r="CL15" i="35"/>
  <c r="GS5" i="2"/>
  <c r="CM15" i="35"/>
  <c r="GT5" i="2"/>
  <c r="CN15" i="35"/>
  <c r="GU5" i="2"/>
  <c r="CO15" i="35"/>
  <c r="GW5" i="2"/>
  <c r="CQ15" i="35"/>
  <c r="C466" i="2"/>
  <c r="C467" i="2"/>
  <c r="GX5" i="2"/>
  <c r="CR15" i="35"/>
  <c r="GY5" i="2"/>
  <c r="CS15" i="35"/>
  <c r="GZ5" i="2"/>
  <c r="CT15" i="35"/>
  <c r="HA5" i="2"/>
  <c r="CU15" i="35"/>
  <c r="GQ6" i="2"/>
  <c r="CK16" i="35"/>
  <c r="GR6" i="2"/>
  <c r="CL16" i="35"/>
  <c r="GS6" i="2"/>
  <c r="CM16" i="35"/>
  <c r="GT6" i="2"/>
  <c r="CN16" i="35"/>
  <c r="GU6" i="2"/>
  <c r="CO16" i="35"/>
  <c r="GW6" i="2"/>
  <c r="CQ16" i="35"/>
  <c r="GX6" i="2"/>
  <c r="CR16" i="35"/>
  <c r="GY6" i="2"/>
  <c r="CS16" i="35"/>
  <c r="GZ6" i="2"/>
  <c r="CT16" i="35"/>
  <c r="HA6" i="2"/>
  <c r="CU16" i="35"/>
  <c r="B421" i="2"/>
  <c r="B422" i="2"/>
  <c r="B423" i="2"/>
  <c r="B424" i="2"/>
  <c r="B425" i="2"/>
  <c r="B426" i="2"/>
  <c r="B427" i="2"/>
  <c r="B428" i="2"/>
  <c r="A426" i="2"/>
  <c r="A425" i="2"/>
  <c r="A421" i="2"/>
  <c r="A427" i="2"/>
  <c r="GF2" i="2"/>
  <c r="CK3" i="35"/>
  <c r="D421" i="2"/>
  <c r="D422" i="2"/>
  <c r="D423" i="2"/>
  <c r="D424" i="2"/>
  <c r="D425" i="2"/>
  <c r="D426" i="2"/>
  <c r="D427" i="2"/>
  <c r="D428" i="2"/>
  <c r="C425" i="2"/>
  <c r="C422" i="2"/>
  <c r="C426" i="2"/>
  <c r="C424" i="2"/>
  <c r="C423" i="2"/>
  <c r="GG2" i="2"/>
  <c r="CL3" i="35"/>
  <c r="F421" i="2"/>
  <c r="F422" i="2"/>
  <c r="F423" i="2"/>
  <c r="F424" i="2"/>
  <c r="F425" i="2"/>
  <c r="F426" i="2"/>
  <c r="F427" i="2"/>
  <c r="F428" i="2"/>
  <c r="E423" i="2"/>
  <c r="E428" i="2"/>
  <c r="E425" i="2"/>
  <c r="E421" i="2"/>
  <c r="E424" i="2"/>
  <c r="GH2" i="2"/>
  <c r="CM3" i="35"/>
  <c r="H421" i="2"/>
  <c r="H422" i="2"/>
  <c r="H423" i="2"/>
  <c r="H424" i="2"/>
  <c r="H425" i="2"/>
  <c r="H426" i="2"/>
  <c r="H427" i="2"/>
  <c r="H428" i="2"/>
  <c r="G421" i="2"/>
  <c r="G422" i="2"/>
  <c r="G428" i="2"/>
  <c r="G424" i="2"/>
  <c r="G423" i="2"/>
  <c r="GI2" i="2"/>
  <c r="CN3" i="35"/>
  <c r="J421" i="2"/>
  <c r="J422" i="2"/>
  <c r="J423" i="2"/>
  <c r="J424" i="2"/>
  <c r="J425" i="2"/>
  <c r="J426" i="2"/>
  <c r="J427" i="2"/>
  <c r="J428" i="2"/>
  <c r="I425" i="2"/>
  <c r="I423" i="2"/>
  <c r="I421" i="2"/>
  <c r="I426" i="2"/>
  <c r="I422" i="2"/>
  <c r="GJ2" i="2"/>
  <c r="CO3" i="35"/>
  <c r="B434" i="2"/>
  <c r="B435" i="2"/>
  <c r="B436" i="2"/>
  <c r="B437" i="2"/>
  <c r="B438" i="2"/>
  <c r="B439" i="2"/>
  <c r="B440" i="2"/>
  <c r="B441" i="2"/>
  <c r="A435" i="2"/>
  <c r="A440" i="2"/>
  <c r="A441" i="2"/>
  <c r="A434" i="2"/>
  <c r="A439" i="2"/>
  <c r="GL2" i="2"/>
  <c r="CQ3" i="35"/>
  <c r="D434" i="2"/>
  <c r="D435" i="2"/>
  <c r="D436" i="2"/>
  <c r="D437" i="2"/>
  <c r="D438" i="2"/>
  <c r="D439" i="2"/>
  <c r="D440" i="2"/>
  <c r="D441" i="2"/>
  <c r="C440" i="2"/>
  <c r="C436" i="2"/>
  <c r="C438" i="2"/>
  <c r="C435" i="2"/>
  <c r="C437" i="2"/>
  <c r="GM2" i="2"/>
  <c r="CR3" i="35"/>
  <c r="F434" i="2"/>
  <c r="F435" i="2"/>
  <c r="F436" i="2"/>
  <c r="F437" i="2"/>
  <c r="F438" i="2"/>
  <c r="F439" i="2"/>
  <c r="F440" i="2"/>
  <c r="F441" i="2"/>
  <c r="E435" i="2"/>
  <c r="E441" i="2"/>
  <c r="E437" i="2"/>
  <c r="E436" i="2"/>
  <c r="E440" i="2"/>
  <c r="GN2" i="2"/>
  <c r="CS3" i="35"/>
  <c r="H434" i="2"/>
  <c r="H435" i="2"/>
  <c r="H436" i="2"/>
  <c r="H437" i="2"/>
  <c r="H438" i="2"/>
  <c r="H439" i="2"/>
  <c r="H440" i="2"/>
  <c r="H441" i="2"/>
  <c r="G439" i="2"/>
  <c r="G436" i="2"/>
  <c r="G441" i="2"/>
  <c r="G435" i="2"/>
  <c r="GO2" i="2"/>
  <c r="CT3" i="35"/>
  <c r="J434" i="2"/>
  <c r="J435" i="2"/>
  <c r="J436" i="2"/>
  <c r="J437" i="2"/>
  <c r="J438" i="2"/>
  <c r="J439" i="2"/>
  <c r="J440" i="2"/>
  <c r="J441" i="2"/>
  <c r="I435" i="2"/>
  <c r="I440" i="2"/>
  <c r="I437" i="2"/>
  <c r="I438" i="2"/>
  <c r="GP2" i="2"/>
  <c r="CU3" i="35"/>
  <c r="A423" i="2"/>
  <c r="A424" i="2"/>
  <c r="GF3" i="2"/>
  <c r="CK4" i="35"/>
  <c r="C428" i="2"/>
  <c r="C421" i="2"/>
  <c r="GG3" i="2"/>
  <c r="CL4" i="35"/>
  <c r="E426" i="2"/>
  <c r="GH3" i="2"/>
  <c r="CM4" i="35"/>
  <c r="G426" i="2"/>
  <c r="G427" i="2"/>
  <c r="GI3" i="2"/>
  <c r="CN4" i="35"/>
  <c r="I424" i="2"/>
  <c r="I428" i="2"/>
  <c r="GJ3" i="2"/>
  <c r="CO4" i="35"/>
  <c r="A436" i="2"/>
  <c r="GL3" i="2"/>
  <c r="CQ4" i="35"/>
  <c r="C439" i="2"/>
  <c r="C434" i="2"/>
  <c r="C441" i="2"/>
  <c r="GM3" i="2"/>
  <c r="CR4" i="35"/>
  <c r="E438" i="2"/>
  <c r="GN3" i="2"/>
  <c r="CS4" i="35"/>
  <c r="G437" i="2"/>
  <c r="GO3" i="2"/>
  <c r="CT4" i="35"/>
  <c r="I439" i="2"/>
  <c r="GP3" i="2"/>
  <c r="CU4" i="35"/>
  <c r="A422" i="2"/>
  <c r="GF4" i="2"/>
  <c r="CK5" i="35"/>
  <c r="C427" i="2"/>
  <c r="GG4" i="2"/>
  <c r="CL5" i="35"/>
  <c r="E422" i="2"/>
  <c r="E427" i="2"/>
  <c r="GH4" i="2"/>
  <c r="G425" i="2"/>
  <c r="GI4" i="2"/>
  <c r="CN5" i="35"/>
  <c r="I427" i="2"/>
  <c r="GJ4" i="2"/>
  <c r="CO5" i="35"/>
  <c r="A438" i="2"/>
  <c r="GL4" i="2"/>
  <c r="CQ5" i="35"/>
  <c r="GM4" i="2"/>
  <c r="CR5" i="35"/>
  <c r="E439" i="2"/>
  <c r="E434" i="2"/>
  <c r="GN4" i="2"/>
  <c r="G434" i="2"/>
  <c r="G438" i="2"/>
  <c r="GO4" i="2"/>
  <c r="CT5" i="35"/>
  <c r="I436" i="2"/>
  <c r="I434" i="2"/>
  <c r="I441" i="2"/>
  <c r="GP4" i="2"/>
  <c r="CU5" i="35"/>
  <c r="A428" i="2"/>
  <c r="GF5" i="2"/>
  <c r="CK6" i="35"/>
  <c r="GG5" i="2"/>
  <c r="CL6" i="35"/>
  <c r="GH5" i="2"/>
  <c r="CM6" i="35"/>
  <c r="GI5" i="2"/>
  <c r="CN6" i="35"/>
  <c r="GJ5" i="2"/>
  <c r="CO6" i="35"/>
  <c r="A437" i="2"/>
  <c r="GL5" i="2"/>
  <c r="CQ6" i="35"/>
  <c r="GM5" i="2"/>
  <c r="CR6" i="35"/>
  <c r="GN5" i="2"/>
  <c r="CS6" i="35"/>
  <c r="GO5" i="2"/>
  <c r="CT6" i="35"/>
  <c r="GP5" i="2"/>
  <c r="CU6" i="35"/>
  <c r="GF6" i="2"/>
  <c r="CK7" i="35"/>
  <c r="GG6" i="2"/>
  <c r="CL7" i="35"/>
  <c r="GH6" i="2"/>
  <c r="CM7" i="35"/>
  <c r="GI6" i="2"/>
  <c r="CN7" i="35"/>
  <c r="GJ6" i="2"/>
  <c r="CO7" i="35"/>
  <c r="GL6" i="2"/>
  <c r="CQ7" i="35"/>
  <c r="GM6" i="2"/>
  <c r="CR7" i="35"/>
  <c r="GN6" i="2"/>
  <c r="CS7" i="35"/>
  <c r="G440" i="2"/>
  <c r="GO6" i="2"/>
  <c r="CT7" i="35"/>
  <c r="GP6" i="2"/>
  <c r="CU7" i="35"/>
  <c r="B395" i="2"/>
  <c r="B396" i="2"/>
  <c r="B397" i="2"/>
  <c r="B398" i="2"/>
  <c r="B399" i="2"/>
  <c r="B400" i="2"/>
  <c r="B401" i="2"/>
  <c r="B402" i="2"/>
  <c r="A400" i="2"/>
  <c r="A397" i="2"/>
  <c r="A402" i="2"/>
  <c r="A399" i="2"/>
  <c r="FU2" i="2"/>
  <c r="BZ12" i="35"/>
  <c r="D395" i="2"/>
  <c r="D396" i="2"/>
  <c r="D397" i="2"/>
  <c r="D398" i="2"/>
  <c r="D399" i="2"/>
  <c r="D400" i="2"/>
  <c r="D401" i="2"/>
  <c r="D402" i="2"/>
  <c r="C396" i="2"/>
  <c r="C400" i="2"/>
  <c r="C402" i="2"/>
  <c r="C397" i="2"/>
  <c r="FV2" i="2"/>
  <c r="CA12" i="35"/>
  <c r="F395" i="2"/>
  <c r="F396" i="2"/>
  <c r="F397" i="2"/>
  <c r="F398" i="2"/>
  <c r="F399" i="2"/>
  <c r="F400" i="2"/>
  <c r="F401" i="2"/>
  <c r="F402" i="2"/>
  <c r="E401" i="2"/>
  <c r="E395" i="2"/>
  <c r="E402" i="2"/>
  <c r="E397" i="2"/>
  <c r="E400" i="2"/>
  <c r="FW2" i="2"/>
  <c r="CB12" i="35"/>
  <c r="H395" i="2"/>
  <c r="H396" i="2"/>
  <c r="H397" i="2"/>
  <c r="H398" i="2"/>
  <c r="H399" i="2"/>
  <c r="H400" i="2"/>
  <c r="H401" i="2"/>
  <c r="H402" i="2"/>
  <c r="G402" i="2"/>
  <c r="G399" i="2"/>
  <c r="G395" i="2"/>
  <c r="G398" i="2"/>
  <c r="G397" i="2"/>
  <c r="FX2" i="2"/>
  <c r="CC12" i="35"/>
  <c r="J395" i="2"/>
  <c r="J396" i="2"/>
  <c r="J397" i="2"/>
  <c r="J398" i="2"/>
  <c r="J399" i="2"/>
  <c r="J400" i="2"/>
  <c r="J401" i="2"/>
  <c r="J402" i="2"/>
  <c r="I401" i="2"/>
  <c r="I397" i="2"/>
  <c r="I399" i="2"/>
  <c r="I396" i="2"/>
  <c r="FY2" i="2"/>
  <c r="CD12" i="35"/>
  <c r="B408" i="2"/>
  <c r="B409" i="2"/>
  <c r="B410" i="2"/>
  <c r="B411" i="2"/>
  <c r="B412" i="2"/>
  <c r="B413" i="2"/>
  <c r="B414" i="2"/>
  <c r="B415" i="2"/>
  <c r="A411" i="2"/>
  <c r="A412" i="2"/>
  <c r="A415" i="2"/>
  <c r="A408" i="2"/>
  <c r="GA2" i="2"/>
  <c r="CF12" i="35"/>
  <c r="D408" i="2"/>
  <c r="D409" i="2"/>
  <c r="D410" i="2"/>
  <c r="D411" i="2"/>
  <c r="D412" i="2"/>
  <c r="D413" i="2"/>
  <c r="D414" i="2"/>
  <c r="D415" i="2"/>
  <c r="C408" i="2"/>
  <c r="C409" i="2"/>
  <c r="C411" i="2"/>
  <c r="C412" i="2"/>
  <c r="GB2" i="2"/>
  <c r="CG12" i="35"/>
  <c r="F408" i="2"/>
  <c r="F409" i="2"/>
  <c r="F410" i="2"/>
  <c r="F411" i="2"/>
  <c r="F412" i="2"/>
  <c r="F413" i="2"/>
  <c r="F414" i="2"/>
  <c r="F415" i="2"/>
  <c r="E411" i="2"/>
  <c r="E409" i="2"/>
  <c r="E410" i="2"/>
  <c r="E415" i="2"/>
  <c r="E414" i="2"/>
  <c r="E408" i="2"/>
  <c r="E413" i="2"/>
  <c r="GC2" i="2"/>
  <c r="CH12" i="35"/>
  <c r="H408" i="2"/>
  <c r="H409" i="2"/>
  <c r="H410" i="2"/>
  <c r="H411" i="2"/>
  <c r="H412" i="2"/>
  <c r="H413" i="2"/>
  <c r="H414" i="2"/>
  <c r="H415" i="2"/>
  <c r="G414" i="2"/>
  <c r="G415" i="2"/>
  <c r="G412" i="2"/>
  <c r="G409" i="2"/>
  <c r="G411" i="2"/>
  <c r="GD2" i="2"/>
  <c r="CI12" i="35"/>
  <c r="J408" i="2"/>
  <c r="J409" i="2"/>
  <c r="J410" i="2"/>
  <c r="J411" i="2"/>
  <c r="J412" i="2"/>
  <c r="J413" i="2"/>
  <c r="J414" i="2"/>
  <c r="J415" i="2"/>
  <c r="I415" i="2"/>
  <c r="I412" i="2"/>
  <c r="I414" i="2"/>
  <c r="I413" i="2"/>
  <c r="I410" i="2"/>
  <c r="I409" i="2"/>
  <c r="GE2" i="2"/>
  <c r="CJ12" i="35"/>
  <c r="A396" i="2"/>
  <c r="A398" i="2"/>
  <c r="FU3" i="2"/>
  <c r="BZ13" i="35"/>
  <c r="C401" i="2"/>
  <c r="C399" i="2"/>
  <c r="FV3" i="2"/>
  <c r="CA13" i="35"/>
  <c r="E396" i="2"/>
  <c r="FW3" i="2"/>
  <c r="CB13" i="35"/>
  <c r="G401" i="2"/>
  <c r="G400" i="2"/>
  <c r="FX3" i="2"/>
  <c r="CC13" i="35"/>
  <c r="I395" i="2"/>
  <c r="I398" i="2"/>
  <c r="I400" i="2"/>
  <c r="FY3" i="2"/>
  <c r="CD13" i="35"/>
  <c r="A413" i="2"/>
  <c r="A414" i="2"/>
  <c r="GA3" i="2"/>
  <c r="CF13" i="35"/>
  <c r="C414" i="2"/>
  <c r="C415" i="2"/>
  <c r="C410" i="2"/>
  <c r="C413" i="2"/>
  <c r="GB3" i="2"/>
  <c r="CG13" i="35"/>
  <c r="E412" i="2"/>
  <c r="GC3" i="2"/>
  <c r="CH13" i="35"/>
  <c r="G410" i="2"/>
  <c r="G413" i="2"/>
  <c r="GD3" i="2"/>
  <c r="CI13" i="35"/>
  <c r="I408" i="2"/>
  <c r="GE3" i="2"/>
  <c r="CJ13" i="35"/>
  <c r="A395" i="2"/>
  <c r="FU4" i="2"/>
  <c r="BZ14" i="35"/>
  <c r="C395" i="2"/>
  <c r="FV4" i="2"/>
  <c r="CA14" i="35"/>
  <c r="E398" i="2"/>
  <c r="E399" i="2"/>
  <c r="FW4" i="2"/>
  <c r="G396" i="2"/>
  <c r="FX4" i="2"/>
  <c r="CC14" i="35"/>
  <c r="I402" i="2"/>
  <c r="FY4" i="2"/>
  <c r="CD14" i="35"/>
  <c r="A409" i="2"/>
  <c r="GA4" i="2"/>
  <c r="CF14" i="35"/>
  <c r="GB4" i="2"/>
  <c r="CG14" i="35"/>
  <c r="GC4" i="2"/>
  <c r="G408" i="2"/>
  <c r="GD4" i="2"/>
  <c r="CI14" i="35"/>
  <c r="GE4" i="2"/>
  <c r="CJ14" i="35"/>
  <c r="A401" i="2"/>
  <c r="FU5" i="2"/>
  <c r="BZ15" i="35"/>
  <c r="C398" i="2"/>
  <c r="FV5" i="2"/>
  <c r="CA15" i="35"/>
  <c r="FW5" i="2"/>
  <c r="CB15" i="35"/>
  <c r="FX5" i="2"/>
  <c r="CC15" i="35"/>
  <c r="FY5" i="2"/>
  <c r="CD15" i="35"/>
  <c r="GA5" i="2"/>
  <c r="CF15" i="35"/>
  <c r="GB5" i="2"/>
  <c r="CG15" i="35"/>
  <c r="GC5" i="2"/>
  <c r="CH15" i="35"/>
  <c r="GD5" i="2"/>
  <c r="CI15" i="35"/>
  <c r="I411" i="2"/>
  <c r="GE5" i="2"/>
  <c r="CJ15" i="35"/>
  <c r="FU6" i="2"/>
  <c r="BZ16" i="35"/>
  <c r="FV6" i="2"/>
  <c r="CA16" i="35"/>
  <c r="FW6" i="2"/>
  <c r="CB16" i="35"/>
  <c r="FX6" i="2"/>
  <c r="CC16" i="35"/>
  <c r="FY6" i="2"/>
  <c r="CD16" i="35"/>
  <c r="A410" i="2"/>
  <c r="GA6" i="2"/>
  <c r="CF16" i="35"/>
  <c r="GB6" i="2"/>
  <c r="CG16" i="35"/>
  <c r="GC6" i="2"/>
  <c r="CH16" i="35"/>
  <c r="GD6" i="2"/>
  <c r="CI16" i="35"/>
  <c r="GE6" i="2"/>
  <c r="CJ16" i="35"/>
  <c r="B369" i="2"/>
  <c r="B370" i="2"/>
  <c r="B371" i="2"/>
  <c r="B372" i="2"/>
  <c r="B373" i="2"/>
  <c r="B374" i="2"/>
  <c r="B375" i="2"/>
  <c r="B376" i="2"/>
  <c r="A370" i="2"/>
  <c r="A372" i="2"/>
  <c r="A369" i="2"/>
  <c r="A373" i="2"/>
  <c r="A374" i="2"/>
  <c r="FJ2" i="2"/>
  <c r="BZ3" i="35"/>
  <c r="D369" i="2"/>
  <c r="D370" i="2"/>
  <c r="D371" i="2"/>
  <c r="D372" i="2"/>
  <c r="D373" i="2"/>
  <c r="D374" i="2"/>
  <c r="D375" i="2"/>
  <c r="D376" i="2"/>
  <c r="C374" i="2"/>
  <c r="C371" i="2"/>
  <c r="C375" i="2"/>
  <c r="C369" i="2"/>
  <c r="FK2" i="2"/>
  <c r="CA3" i="35"/>
  <c r="F369" i="2"/>
  <c r="F370" i="2"/>
  <c r="F371" i="2"/>
  <c r="F372" i="2"/>
  <c r="F373" i="2"/>
  <c r="F374" i="2"/>
  <c r="F375" i="2"/>
  <c r="F376" i="2"/>
  <c r="E373" i="2"/>
  <c r="E369" i="2"/>
  <c r="E372" i="2"/>
  <c r="E371" i="2"/>
  <c r="E374" i="2"/>
  <c r="FL2" i="2"/>
  <c r="CB3" i="35"/>
  <c r="H369" i="2"/>
  <c r="H370" i="2"/>
  <c r="H371" i="2"/>
  <c r="H372" i="2"/>
  <c r="H373" i="2"/>
  <c r="H374" i="2"/>
  <c r="H375" i="2"/>
  <c r="H376" i="2"/>
  <c r="G376" i="2"/>
  <c r="G370" i="2"/>
  <c r="G373" i="2"/>
  <c r="G374" i="2"/>
  <c r="G375" i="2"/>
  <c r="G369" i="2"/>
  <c r="FM2" i="2"/>
  <c r="CC3" i="35"/>
  <c r="J369" i="2"/>
  <c r="J370" i="2"/>
  <c r="J371" i="2"/>
  <c r="J372" i="2"/>
  <c r="J373" i="2"/>
  <c r="J374" i="2"/>
  <c r="J375" i="2"/>
  <c r="J376" i="2"/>
  <c r="I369" i="2"/>
  <c r="I371" i="2"/>
  <c r="I374" i="2"/>
  <c r="I373" i="2"/>
  <c r="FN2" i="2"/>
  <c r="CD3" i="35"/>
  <c r="B382" i="2"/>
  <c r="B383" i="2"/>
  <c r="B384" i="2"/>
  <c r="B385" i="2"/>
  <c r="B386" i="2"/>
  <c r="B387" i="2"/>
  <c r="B388" i="2"/>
  <c r="B389" i="2"/>
  <c r="A382" i="2"/>
  <c r="A386" i="2"/>
  <c r="A383" i="2"/>
  <c r="A389" i="2"/>
  <c r="A387" i="2"/>
  <c r="A385" i="2"/>
  <c r="A384" i="2"/>
  <c r="FP2" i="2"/>
  <c r="CF3" i="35"/>
  <c r="D382" i="2"/>
  <c r="D383" i="2"/>
  <c r="D384" i="2"/>
  <c r="D385" i="2"/>
  <c r="D386" i="2"/>
  <c r="D387" i="2"/>
  <c r="D388" i="2"/>
  <c r="D389" i="2"/>
  <c r="C382" i="2"/>
  <c r="C388" i="2"/>
  <c r="C387" i="2"/>
  <c r="C386" i="2"/>
  <c r="C384" i="2"/>
  <c r="C383" i="2"/>
  <c r="FQ2" i="2"/>
  <c r="CG3" i="35"/>
  <c r="F382" i="2"/>
  <c r="F383" i="2"/>
  <c r="F384" i="2"/>
  <c r="F385" i="2"/>
  <c r="F386" i="2"/>
  <c r="F387" i="2"/>
  <c r="F388" i="2"/>
  <c r="F389" i="2"/>
  <c r="E383" i="2"/>
  <c r="E389" i="2"/>
  <c r="E384" i="2"/>
  <c r="E386" i="2"/>
  <c r="FR2" i="2"/>
  <c r="CH3" i="35"/>
  <c r="H382" i="2"/>
  <c r="H383" i="2"/>
  <c r="H384" i="2"/>
  <c r="H385" i="2"/>
  <c r="H386" i="2"/>
  <c r="H387" i="2"/>
  <c r="H388" i="2"/>
  <c r="H389" i="2"/>
  <c r="G386" i="2"/>
  <c r="G387" i="2"/>
  <c r="G385" i="2"/>
  <c r="G388" i="2"/>
  <c r="G384" i="2"/>
  <c r="G383" i="2"/>
  <c r="FS2" i="2"/>
  <c r="CI3" i="35"/>
  <c r="J382" i="2"/>
  <c r="J383" i="2"/>
  <c r="J384" i="2"/>
  <c r="J385" i="2"/>
  <c r="J386" i="2"/>
  <c r="J387" i="2"/>
  <c r="J388" i="2"/>
  <c r="J389" i="2"/>
  <c r="I384" i="2"/>
  <c r="I385" i="2"/>
  <c r="I386" i="2"/>
  <c r="I388" i="2"/>
  <c r="I389" i="2"/>
  <c r="I387" i="2"/>
  <c r="FT2" i="2"/>
  <c r="CJ3" i="35"/>
  <c r="A376" i="2"/>
  <c r="A375" i="2"/>
  <c r="FJ3" i="2"/>
  <c r="BZ4" i="35"/>
  <c r="C372" i="2"/>
  <c r="C370" i="2"/>
  <c r="C376" i="2"/>
  <c r="FK3" i="2"/>
  <c r="CA4" i="35"/>
  <c r="E370" i="2"/>
  <c r="FL3" i="2"/>
  <c r="CB4" i="35"/>
  <c r="G372" i="2"/>
  <c r="G371" i="2"/>
  <c r="FM3" i="2"/>
  <c r="CC4" i="35"/>
  <c r="I370" i="2"/>
  <c r="I375" i="2"/>
  <c r="FN3" i="2"/>
  <c r="CD4" i="35"/>
  <c r="FP3" i="2"/>
  <c r="CF4" i="35"/>
  <c r="C385" i="2"/>
  <c r="FQ3" i="2"/>
  <c r="CG4" i="35"/>
  <c r="E387" i="2"/>
  <c r="E388" i="2"/>
  <c r="FR3" i="2"/>
  <c r="CH4" i="35"/>
  <c r="G389" i="2"/>
  <c r="G382" i="2"/>
  <c r="FS3" i="2"/>
  <c r="CI4" i="35"/>
  <c r="I382" i="2"/>
  <c r="FT3" i="2"/>
  <c r="CJ4" i="35"/>
  <c r="A371" i="2"/>
  <c r="FJ4" i="2"/>
  <c r="BZ5" i="35"/>
  <c r="C373" i="2"/>
  <c r="FK4" i="2"/>
  <c r="CA5" i="35"/>
  <c r="E375" i="2"/>
  <c r="E376" i="2"/>
  <c r="FL4" i="2"/>
  <c r="FM4" i="2"/>
  <c r="CC5" i="35"/>
  <c r="I376" i="2"/>
  <c r="FN4" i="2"/>
  <c r="CD5" i="35"/>
  <c r="A388" i="2"/>
  <c r="FP4" i="2"/>
  <c r="CF5" i="35"/>
  <c r="C389" i="2"/>
  <c r="FQ4" i="2"/>
  <c r="CG5" i="35"/>
  <c r="E382" i="2"/>
  <c r="E385" i="2"/>
  <c r="FR4" i="2"/>
  <c r="FS4" i="2"/>
  <c r="CI5" i="35"/>
  <c r="I383" i="2"/>
  <c r="FT4" i="2"/>
  <c r="CJ5" i="35"/>
  <c r="FJ5" i="2"/>
  <c r="BZ6" i="35"/>
  <c r="FK5" i="2"/>
  <c r="CA6" i="35"/>
  <c r="FL5" i="2"/>
  <c r="CB6" i="35"/>
  <c r="FM5" i="2"/>
  <c r="CC6" i="35"/>
  <c r="I372" i="2"/>
  <c r="FN5" i="2"/>
  <c r="CD6" i="35"/>
  <c r="FP5" i="2"/>
  <c r="CF6" i="35"/>
  <c r="FQ5" i="2"/>
  <c r="CG6" i="35"/>
  <c r="FR5" i="2"/>
  <c r="CH6" i="35"/>
  <c r="FS5" i="2"/>
  <c r="CI6" i="35"/>
  <c r="FT5" i="2"/>
  <c r="CJ6" i="35"/>
  <c r="FJ6" i="2"/>
  <c r="BZ7" i="35"/>
  <c r="FK6" i="2"/>
  <c r="CA7" i="35"/>
  <c r="FL6" i="2"/>
  <c r="CB7" i="35"/>
  <c r="FM6" i="2"/>
  <c r="CC7" i="35"/>
  <c r="FN6" i="2"/>
  <c r="CD7" i="35"/>
  <c r="FP6" i="2"/>
  <c r="CF7" i="35"/>
  <c r="FQ6" i="2"/>
  <c r="CG7" i="35"/>
  <c r="FR6" i="2"/>
  <c r="CH7" i="35"/>
  <c r="FS6" i="2"/>
  <c r="CI7" i="35"/>
  <c r="FT6" i="2"/>
  <c r="CJ7" i="35"/>
  <c r="B343" i="2"/>
  <c r="B344" i="2"/>
  <c r="B345" i="2"/>
  <c r="B346" i="2"/>
  <c r="B347" i="2"/>
  <c r="B348" i="2"/>
  <c r="B349" i="2"/>
  <c r="B350" i="2"/>
  <c r="A344" i="2"/>
  <c r="A348" i="2"/>
  <c r="A346" i="2"/>
  <c r="A343" i="2"/>
  <c r="EY2" i="2"/>
  <c r="BO12" i="35"/>
  <c r="D343" i="2"/>
  <c r="D344" i="2"/>
  <c r="D345" i="2"/>
  <c r="D346" i="2"/>
  <c r="D347" i="2"/>
  <c r="D348" i="2"/>
  <c r="D349" i="2"/>
  <c r="D350" i="2"/>
  <c r="C345" i="2"/>
  <c r="C343" i="2"/>
  <c r="C344" i="2"/>
  <c r="C346" i="2"/>
  <c r="C350" i="2"/>
  <c r="EZ2" i="2"/>
  <c r="BP12" i="35"/>
  <c r="F343" i="2"/>
  <c r="F344" i="2"/>
  <c r="F345" i="2"/>
  <c r="F346" i="2"/>
  <c r="F347" i="2"/>
  <c r="F348" i="2"/>
  <c r="F349" i="2"/>
  <c r="F350" i="2"/>
  <c r="E346" i="2"/>
  <c r="E348" i="2"/>
  <c r="E343" i="2"/>
  <c r="E344" i="2"/>
  <c r="E345" i="2"/>
  <c r="FA2" i="2"/>
  <c r="BQ12" i="35"/>
  <c r="H343" i="2"/>
  <c r="H344" i="2"/>
  <c r="H345" i="2"/>
  <c r="H346" i="2"/>
  <c r="H347" i="2"/>
  <c r="H348" i="2"/>
  <c r="H349" i="2"/>
  <c r="H350" i="2"/>
  <c r="G349" i="2"/>
  <c r="G344" i="2"/>
  <c r="G350" i="2"/>
  <c r="G347" i="2"/>
  <c r="FB2" i="2"/>
  <c r="BR12" i="35"/>
  <c r="J343" i="2"/>
  <c r="J344" i="2"/>
  <c r="J345" i="2"/>
  <c r="J346" i="2"/>
  <c r="J347" i="2"/>
  <c r="J348" i="2"/>
  <c r="J349" i="2"/>
  <c r="J350" i="2"/>
  <c r="I350" i="2"/>
  <c r="I343" i="2"/>
  <c r="I349" i="2"/>
  <c r="I344" i="2"/>
  <c r="FC2" i="2"/>
  <c r="BS12" i="35"/>
  <c r="B356" i="2"/>
  <c r="B357" i="2"/>
  <c r="B358" i="2"/>
  <c r="B359" i="2"/>
  <c r="B360" i="2"/>
  <c r="B361" i="2"/>
  <c r="B362" i="2"/>
  <c r="B363" i="2"/>
  <c r="A358" i="2"/>
  <c r="A363" i="2"/>
  <c r="A362" i="2"/>
  <c r="A357" i="2"/>
  <c r="A361" i="2"/>
  <c r="A356" i="2"/>
  <c r="FE2" i="2"/>
  <c r="BU12" i="35"/>
  <c r="D356" i="2"/>
  <c r="D357" i="2"/>
  <c r="D358" i="2"/>
  <c r="D359" i="2"/>
  <c r="D360" i="2"/>
  <c r="D361" i="2"/>
  <c r="D362" i="2"/>
  <c r="D363" i="2"/>
  <c r="C360" i="2"/>
  <c r="C362" i="2"/>
  <c r="C361" i="2"/>
  <c r="C363" i="2"/>
  <c r="C357" i="2"/>
  <c r="C358" i="2"/>
  <c r="FF2" i="2"/>
  <c r="BV12" i="35"/>
  <c r="F356" i="2"/>
  <c r="F357" i="2"/>
  <c r="F358" i="2"/>
  <c r="F359" i="2"/>
  <c r="F360" i="2"/>
  <c r="F361" i="2"/>
  <c r="F362" i="2"/>
  <c r="F363" i="2"/>
  <c r="E362" i="2"/>
  <c r="E360" i="2"/>
  <c r="E358" i="2"/>
  <c r="E363" i="2"/>
  <c r="E356" i="2"/>
  <c r="E361" i="2"/>
  <c r="FG2" i="2"/>
  <c r="BW12" i="35"/>
  <c r="H356" i="2"/>
  <c r="H357" i="2"/>
  <c r="H358" i="2"/>
  <c r="H359" i="2"/>
  <c r="H360" i="2"/>
  <c r="H361" i="2"/>
  <c r="H362" i="2"/>
  <c r="H363" i="2"/>
  <c r="G360" i="2"/>
  <c r="G362" i="2"/>
  <c r="G361" i="2"/>
  <c r="G357" i="2"/>
  <c r="G359" i="2"/>
  <c r="FH2" i="2"/>
  <c r="BX12" i="35"/>
  <c r="J356" i="2"/>
  <c r="J357" i="2"/>
  <c r="J358" i="2"/>
  <c r="J359" i="2"/>
  <c r="J360" i="2"/>
  <c r="J361" i="2"/>
  <c r="J362" i="2"/>
  <c r="J363" i="2"/>
  <c r="I360" i="2"/>
  <c r="I362" i="2"/>
  <c r="I363" i="2"/>
  <c r="I361" i="2"/>
  <c r="I358" i="2"/>
  <c r="FI2" i="2"/>
  <c r="BY12" i="35"/>
  <c r="A350" i="2"/>
  <c r="A345" i="2"/>
  <c r="A347" i="2"/>
  <c r="EY3" i="2"/>
  <c r="BO13" i="35"/>
  <c r="C349" i="2"/>
  <c r="C347" i="2"/>
  <c r="EZ3" i="2"/>
  <c r="BP13" i="35"/>
  <c r="E350" i="2"/>
  <c r="FA3" i="2"/>
  <c r="BQ13" i="35"/>
  <c r="G348" i="2"/>
  <c r="G343" i="2"/>
  <c r="G346" i="2"/>
  <c r="FB3" i="2"/>
  <c r="BR13" i="35"/>
  <c r="I346" i="2"/>
  <c r="I347" i="2"/>
  <c r="FC3" i="2"/>
  <c r="BS13" i="35"/>
  <c r="FE3" i="2"/>
  <c r="BU13" i="35"/>
  <c r="C359" i="2"/>
  <c r="FF3" i="2"/>
  <c r="BV13" i="35"/>
  <c r="E359" i="2"/>
  <c r="E357" i="2"/>
  <c r="FG3" i="2"/>
  <c r="BW13" i="35"/>
  <c r="G356" i="2"/>
  <c r="G363" i="2"/>
  <c r="FH3" i="2"/>
  <c r="BX13" i="35"/>
  <c r="I359" i="2"/>
  <c r="I356" i="2"/>
  <c r="FI3" i="2"/>
  <c r="BY13" i="35"/>
  <c r="EY4" i="2"/>
  <c r="BO14" i="35"/>
  <c r="C348" i="2"/>
  <c r="EZ4" i="2"/>
  <c r="BP14" i="35"/>
  <c r="E349" i="2"/>
  <c r="E347" i="2"/>
  <c r="FA4" i="2"/>
  <c r="G345" i="2"/>
  <c r="FB4" i="2"/>
  <c r="BR14" i="35"/>
  <c r="I348" i="2"/>
  <c r="FC4" i="2"/>
  <c r="BS14" i="35"/>
  <c r="A359" i="2"/>
  <c r="FE4" i="2"/>
  <c r="BU14" i="35"/>
  <c r="C356" i="2"/>
  <c r="FF4" i="2"/>
  <c r="BV14" i="35"/>
  <c r="FG4" i="2"/>
  <c r="G358" i="2"/>
  <c r="FH4" i="2"/>
  <c r="BX14" i="35"/>
  <c r="I357" i="2"/>
  <c r="FI4" i="2"/>
  <c r="BY14" i="35"/>
  <c r="A349" i="2"/>
  <c r="EY5" i="2"/>
  <c r="BO15" i="35"/>
  <c r="EZ5" i="2"/>
  <c r="BP15" i="35"/>
  <c r="FA5" i="2"/>
  <c r="BQ15" i="35"/>
  <c r="FB5" i="2"/>
  <c r="BR15" i="35"/>
  <c r="I345" i="2"/>
  <c r="FC5" i="2"/>
  <c r="BS15" i="35"/>
  <c r="A360" i="2"/>
  <c r="FE5" i="2"/>
  <c r="BU15" i="35"/>
  <c r="FF5" i="2"/>
  <c r="BV15" i="35"/>
  <c r="FG5" i="2"/>
  <c r="BW15" i="35"/>
  <c r="FH5" i="2"/>
  <c r="BX15" i="35"/>
  <c r="FI5" i="2"/>
  <c r="BY15" i="35"/>
  <c r="EY6" i="2"/>
  <c r="BO16" i="35"/>
  <c r="EZ6" i="2"/>
  <c r="BP16" i="35"/>
  <c r="FA6" i="2"/>
  <c r="BQ16" i="35"/>
  <c r="FB6" i="2"/>
  <c r="BR16" i="35"/>
  <c r="FC6" i="2"/>
  <c r="BS16" i="35"/>
  <c r="FE6" i="2"/>
  <c r="BU16" i="35"/>
  <c r="FF6" i="2"/>
  <c r="BV16" i="35"/>
  <c r="FG6" i="2"/>
  <c r="BW16" i="35"/>
  <c r="FH6" i="2"/>
  <c r="BX16" i="35"/>
  <c r="FI6" i="2"/>
  <c r="BY16" i="35"/>
  <c r="B317" i="2"/>
  <c r="B318" i="2"/>
  <c r="B319" i="2"/>
  <c r="B320" i="2"/>
  <c r="B321" i="2"/>
  <c r="B322" i="2"/>
  <c r="B323" i="2"/>
  <c r="B324" i="2"/>
  <c r="A318" i="2"/>
  <c r="A319" i="2"/>
  <c r="A323" i="2"/>
  <c r="A324" i="2"/>
  <c r="A321" i="2"/>
  <c r="EN2" i="2"/>
  <c r="BO3" i="35"/>
  <c r="D317" i="2"/>
  <c r="D318" i="2"/>
  <c r="D319" i="2"/>
  <c r="D320" i="2"/>
  <c r="D321" i="2"/>
  <c r="D322" i="2"/>
  <c r="D323" i="2"/>
  <c r="D324" i="2"/>
  <c r="C320" i="2"/>
  <c r="C319" i="2"/>
  <c r="C317" i="2"/>
  <c r="C318" i="2"/>
  <c r="C322" i="2"/>
  <c r="C324" i="2"/>
  <c r="C321" i="2"/>
  <c r="EO2" i="2"/>
  <c r="BP3" i="35"/>
  <c r="F317" i="2"/>
  <c r="F318" i="2"/>
  <c r="F319" i="2"/>
  <c r="F320" i="2"/>
  <c r="F321" i="2"/>
  <c r="F322" i="2"/>
  <c r="F323" i="2"/>
  <c r="F324" i="2"/>
  <c r="E320" i="2"/>
  <c r="E322" i="2"/>
  <c r="E318" i="2"/>
  <c r="E317" i="2"/>
  <c r="EP2" i="2"/>
  <c r="BQ3" i="35"/>
  <c r="H317" i="2"/>
  <c r="H318" i="2"/>
  <c r="H319" i="2"/>
  <c r="H320" i="2"/>
  <c r="H321" i="2"/>
  <c r="H322" i="2"/>
  <c r="H323" i="2"/>
  <c r="H324" i="2"/>
  <c r="G319" i="2"/>
  <c r="G324" i="2"/>
  <c r="G322" i="2"/>
  <c r="G323" i="2"/>
  <c r="G320" i="2"/>
  <c r="G318" i="2"/>
  <c r="EQ2" i="2"/>
  <c r="BR3" i="35"/>
  <c r="J317" i="2"/>
  <c r="J318" i="2"/>
  <c r="J319" i="2"/>
  <c r="J320" i="2"/>
  <c r="J321" i="2"/>
  <c r="J322" i="2"/>
  <c r="J323" i="2"/>
  <c r="J324" i="2"/>
  <c r="I317" i="2"/>
  <c r="I324" i="2"/>
  <c r="I321" i="2"/>
  <c r="I320" i="2"/>
  <c r="ER2" i="2"/>
  <c r="BS3" i="35"/>
  <c r="B330" i="2"/>
  <c r="B331" i="2"/>
  <c r="B332" i="2"/>
  <c r="B333" i="2"/>
  <c r="B334" i="2"/>
  <c r="B335" i="2"/>
  <c r="B336" i="2"/>
  <c r="B337" i="2"/>
  <c r="A337" i="2"/>
  <c r="A334" i="2"/>
  <c r="A331" i="2"/>
  <c r="A332" i="2"/>
  <c r="ET2" i="2"/>
  <c r="BU3" i="35"/>
  <c r="D330" i="2"/>
  <c r="D331" i="2"/>
  <c r="D332" i="2"/>
  <c r="D333" i="2"/>
  <c r="D334" i="2"/>
  <c r="D335" i="2"/>
  <c r="D336" i="2"/>
  <c r="D337" i="2"/>
  <c r="C331" i="2"/>
  <c r="C336" i="2"/>
  <c r="C330" i="2"/>
  <c r="C335" i="2"/>
  <c r="C334" i="2"/>
  <c r="EU2" i="2"/>
  <c r="BV3" i="35"/>
  <c r="F330" i="2"/>
  <c r="F331" i="2"/>
  <c r="F332" i="2"/>
  <c r="F333" i="2"/>
  <c r="F334" i="2"/>
  <c r="F335" i="2"/>
  <c r="F336" i="2"/>
  <c r="F337" i="2"/>
  <c r="E335" i="2"/>
  <c r="E336" i="2"/>
  <c r="E334" i="2"/>
  <c r="E331" i="2"/>
  <c r="E330" i="2"/>
  <c r="EV2" i="2"/>
  <c r="BW3" i="35"/>
  <c r="H330" i="2"/>
  <c r="H331" i="2"/>
  <c r="H332" i="2"/>
  <c r="H333" i="2"/>
  <c r="H334" i="2"/>
  <c r="H335" i="2"/>
  <c r="H336" i="2"/>
  <c r="H337" i="2"/>
  <c r="G333" i="2"/>
  <c r="G335" i="2"/>
  <c r="G336" i="2"/>
  <c r="G332" i="2"/>
  <c r="G330" i="2"/>
  <c r="EW2" i="2"/>
  <c r="BX3" i="35"/>
  <c r="J330" i="2"/>
  <c r="J331" i="2"/>
  <c r="J332" i="2"/>
  <c r="J333" i="2"/>
  <c r="J334" i="2"/>
  <c r="J335" i="2"/>
  <c r="J336" i="2"/>
  <c r="J337" i="2"/>
  <c r="I331" i="2"/>
  <c r="I335" i="2"/>
  <c r="I337" i="2"/>
  <c r="I336" i="2"/>
  <c r="I332" i="2"/>
  <c r="EX2" i="2"/>
  <c r="BY3" i="35"/>
  <c r="A320" i="2"/>
  <c r="A322" i="2"/>
  <c r="EN3" i="2"/>
  <c r="BO4" i="35"/>
  <c r="EO3" i="2"/>
  <c r="BP4" i="35"/>
  <c r="E321" i="2"/>
  <c r="E319" i="2"/>
  <c r="EP3" i="2"/>
  <c r="BQ4" i="35"/>
  <c r="G317" i="2"/>
  <c r="EQ3" i="2"/>
  <c r="BR4" i="35"/>
  <c r="I318" i="2"/>
  <c r="I319" i="2"/>
  <c r="I322" i="2"/>
  <c r="I323" i="2"/>
  <c r="ER3" i="2"/>
  <c r="BS4" i="35"/>
  <c r="A333" i="2"/>
  <c r="A335" i="2"/>
  <c r="A330" i="2"/>
  <c r="ET3" i="2"/>
  <c r="BU4" i="35"/>
  <c r="C332" i="2"/>
  <c r="C337" i="2"/>
  <c r="EU3" i="2"/>
  <c r="BV4" i="35"/>
  <c r="E333" i="2"/>
  <c r="E337" i="2"/>
  <c r="E332" i="2"/>
  <c r="EV3" i="2"/>
  <c r="BW4" i="35"/>
  <c r="G334" i="2"/>
  <c r="G337" i="2"/>
  <c r="EW3" i="2"/>
  <c r="BX4" i="35"/>
  <c r="I333" i="2"/>
  <c r="EX3" i="2"/>
  <c r="BY4" i="35"/>
  <c r="EN4" i="2"/>
  <c r="BO5" i="35"/>
  <c r="C323" i="2"/>
  <c r="EO4" i="2"/>
  <c r="BP5" i="35"/>
  <c r="E323" i="2"/>
  <c r="E324" i="2"/>
  <c r="EP4" i="2"/>
  <c r="EQ4" i="2"/>
  <c r="BR5" i="35"/>
  <c r="ER4" i="2"/>
  <c r="BS5" i="35"/>
  <c r="A336" i="2"/>
  <c r="ET4" i="2"/>
  <c r="BU5" i="35"/>
  <c r="C333" i="2"/>
  <c r="EU4" i="2"/>
  <c r="BV5" i="35"/>
  <c r="EV4" i="2"/>
  <c r="EW4" i="2"/>
  <c r="BX5" i="35"/>
  <c r="I330" i="2"/>
  <c r="EX4" i="2"/>
  <c r="BY5" i="35"/>
  <c r="A317" i="2"/>
  <c r="EN5" i="2"/>
  <c r="BO6" i="35"/>
  <c r="EO5" i="2"/>
  <c r="BP6" i="35"/>
  <c r="EP5" i="2"/>
  <c r="BQ6" i="35"/>
  <c r="EQ5" i="2"/>
  <c r="BR6" i="35"/>
  <c r="ER5" i="2"/>
  <c r="BS6" i="35"/>
  <c r="ET5" i="2"/>
  <c r="BU6" i="35"/>
  <c r="EU5" i="2"/>
  <c r="BV6" i="35"/>
  <c r="EV5" i="2"/>
  <c r="BW6" i="35"/>
  <c r="G331" i="2"/>
  <c r="EW5" i="2"/>
  <c r="BX6" i="35"/>
  <c r="I334" i="2"/>
  <c r="EX5" i="2"/>
  <c r="BY6" i="35"/>
  <c r="EN6" i="2"/>
  <c r="BO7" i="35"/>
  <c r="EO6" i="2"/>
  <c r="BP7" i="35"/>
  <c r="EP6" i="2"/>
  <c r="BQ7" i="35"/>
  <c r="G321" i="2"/>
  <c r="EQ6" i="2"/>
  <c r="BR7" i="35"/>
  <c r="ER6" i="2"/>
  <c r="BS7" i="35"/>
  <c r="ET6" i="2"/>
  <c r="BU7" i="35"/>
  <c r="EU6" i="2"/>
  <c r="BV7" i="35"/>
  <c r="EV6" i="2"/>
  <c r="BW7" i="35"/>
  <c r="EW6" i="2"/>
  <c r="BX7" i="35"/>
  <c r="EX6" i="2"/>
  <c r="BY7" i="35"/>
  <c r="B291" i="2"/>
  <c r="B292" i="2"/>
  <c r="B293" i="2"/>
  <c r="B294" i="2"/>
  <c r="B295" i="2"/>
  <c r="B296" i="2"/>
  <c r="B297" i="2"/>
  <c r="B298" i="2"/>
  <c r="A296" i="2"/>
  <c r="A295" i="2"/>
  <c r="A291" i="2"/>
  <c r="EC2" i="2"/>
  <c r="BD12" i="35"/>
  <c r="D291" i="2"/>
  <c r="D292" i="2"/>
  <c r="D293" i="2"/>
  <c r="D294" i="2"/>
  <c r="D295" i="2"/>
  <c r="D296" i="2"/>
  <c r="D297" i="2"/>
  <c r="D298" i="2"/>
  <c r="C296" i="2"/>
  <c r="C298" i="2"/>
  <c r="C293" i="2"/>
  <c r="C291" i="2"/>
  <c r="C295" i="2"/>
  <c r="C292" i="2"/>
  <c r="ED2" i="2"/>
  <c r="BE12" i="35"/>
  <c r="F291" i="2"/>
  <c r="F292" i="2"/>
  <c r="F293" i="2"/>
  <c r="F294" i="2"/>
  <c r="F295" i="2"/>
  <c r="F296" i="2"/>
  <c r="F297" i="2"/>
  <c r="F298" i="2"/>
  <c r="E295" i="2"/>
  <c r="E292" i="2"/>
  <c r="E296" i="2"/>
  <c r="E298" i="2"/>
  <c r="EE2" i="2"/>
  <c r="BF12" i="35"/>
  <c r="H291" i="2"/>
  <c r="H292" i="2"/>
  <c r="H293" i="2"/>
  <c r="H294" i="2"/>
  <c r="H295" i="2"/>
  <c r="H296" i="2"/>
  <c r="H297" i="2"/>
  <c r="H298" i="2"/>
  <c r="G291" i="2"/>
  <c r="G298" i="2"/>
  <c r="G292" i="2"/>
  <c r="G294" i="2"/>
  <c r="EF2" i="2"/>
  <c r="BG12" i="35"/>
  <c r="J291" i="2"/>
  <c r="J292" i="2"/>
  <c r="J293" i="2"/>
  <c r="J294" i="2"/>
  <c r="J295" i="2"/>
  <c r="J296" i="2"/>
  <c r="J297" i="2"/>
  <c r="J298" i="2"/>
  <c r="I293" i="2"/>
  <c r="I296" i="2"/>
  <c r="I294" i="2"/>
  <c r="I291" i="2"/>
  <c r="I297" i="2"/>
  <c r="EG2" i="2"/>
  <c r="BH12" i="35"/>
  <c r="B304" i="2"/>
  <c r="B305" i="2"/>
  <c r="B306" i="2"/>
  <c r="B307" i="2"/>
  <c r="B308" i="2"/>
  <c r="B309" i="2"/>
  <c r="B310" i="2"/>
  <c r="B311" i="2"/>
  <c r="A305" i="2"/>
  <c r="A307" i="2"/>
  <c r="A311" i="2"/>
  <c r="A306" i="2"/>
  <c r="EI2" i="2"/>
  <c r="BJ12" i="35"/>
  <c r="D304" i="2"/>
  <c r="D305" i="2"/>
  <c r="D306" i="2"/>
  <c r="D307" i="2"/>
  <c r="D308" i="2"/>
  <c r="D309" i="2"/>
  <c r="D310" i="2"/>
  <c r="D311" i="2"/>
  <c r="C305" i="2"/>
  <c r="C306" i="2"/>
  <c r="C311" i="2"/>
  <c r="C304" i="2"/>
  <c r="C309" i="2"/>
  <c r="EJ2" i="2"/>
  <c r="BK12" i="35"/>
  <c r="F304" i="2"/>
  <c r="F305" i="2"/>
  <c r="F306" i="2"/>
  <c r="F307" i="2"/>
  <c r="F308" i="2"/>
  <c r="F309" i="2"/>
  <c r="F310" i="2"/>
  <c r="F311" i="2"/>
  <c r="E310" i="2"/>
  <c r="E308" i="2"/>
  <c r="E306" i="2"/>
  <c r="EK2" i="2"/>
  <c r="BL12" i="35"/>
  <c r="H304" i="2"/>
  <c r="H305" i="2"/>
  <c r="H306" i="2"/>
  <c r="H307" i="2"/>
  <c r="H308" i="2"/>
  <c r="H309" i="2"/>
  <c r="H310" i="2"/>
  <c r="H311" i="2"/>
  <c r="G308" i="2"/>
  <c r="G310" i="2"/>
  <c r="G305" i="2"/>
  <c r="G311" i="2"/>
  <c r="EL2" i="2"/>
  <c r="BM12" i="35"/>
  <c r="J304" i="2"/>
  <c r="J305" i="2"/>
  <c r="J306" i="2"/>
  <c r="J307" i="2"/>
  <c r="J308" i="2"/>
  <c r="J309" i="2"/>
  <c r="J310" i="2"/>
  <c r="J311" i="2"/>
  <c r="I306" i="2"/>
  <c r="I307" i="2"/>
  <c r="I308" i="2"/>
  <c r="I304" i="2"/>
  <c r="I311" i="2"/>
  <c r="EM2" i="2"/>
  <c r="BN12" i="35"/>
  <c r="A292" i="2"/>
  <c r="A298" i="2"/>
  <c r="A293" i="2"/>
  <c r="EC3" i="2"/>
  <c r="BD13" i="35"/>
  <c r="C294" i="2"/>
  <c r="ED3" i="2"/>
  <c r="BE13" i="35"/>
  <c r="E297" i="2"/>
  <c r="E293" i="2"/>
  <c r="EE3" i="2"/>
  <c r="BF13" i="35"/>
  <c r="G297" i="2"/>
  <c r="EF3" i="2"/>
  <c r="BG13" i="35"/>
  <c r="I298" i="2"/>
  <c r="I292" i="2"/>
  <c r="EG3" i="2"/>
  <c r="BH13" i="35"/>
  <c r="A308" i="2"/>
  <c r="A309" i="2"/>
  <c r="A310" i="2"/>
  <c r="EI3" i="2"/>
  <c r="BJ13" i="35"/>
  <c r="C307" i="2"/>
  <c r="C310" i="2"/>
  <c r="C308" i="2"/>
  <c r="EJ3" i="2"/>
  <c r="BK13" i="35"/>
  <c r="E304" i="2"/>
  <c r="E311" i="2"/>
  <c r="E305" i="2"/>
  <c r="E307" i="2"/>
  <c r="EK3" i="2"/>
  <c r="BL13" i="35"/>
  <c r="G304" i="2"/>
  <c r="G309" i="2"/>
  <c r="G307" i="2"/>
  <c r="EL3" i="2"/>
  <c r="BM13" i="35"/>
  <c r="I310" i="2"/>
  <c r="I309" i="2"/>
  <c r="I305" i="2"/>
  <c r="EM3" i="2"/>
  <c r="BN13" i="35"/>
  <c r="A297" i="2"/>
  <c r="EC4" i="2"/>
  <c r="BD14" i="35"/>
  <c r="C297" i="2"/>
  <c r="ED4" i="2"/>
  <c r="BE14" i="35"/>
  <c r="E291" i="2"/>
  <c r="E294" i="2"/>
  <c r="EE4" i="2"/>
  <c r="G295" i="2"/>
  <c r="G293" i="2"/>
  <c r="EF4" i="2"/>
  <c r="BG14" i="35"/>
  <c r="I295" i="2"/>
  <c r="EG4" i="2"/>
  <c r="BH14" i="35"/>
  <c r="A304" i="2"/>
  <c r="EI4" i="2"/>
  <c r="BJ14" i="35"/>
  <c r="EJ4" i="2"/>
  <c r="BK14" i="35"/>
  <c r="E309" i="2"/>
  <c r="EK4" i="2"/>
  <c r="G306" i="2"/>
  <c r="EL4" i="2"/>
  <c r="BM14" i="35"/>
  <c r="EM4" i="2"/>
  <c r="BN14" i="35"/>
  <c r="A294" i="2"/>
  <c r="EC5" i="2"/>
  <c r="BD15" i="35"/>
  <c r="ED5" i="2"/>
  <c r="BE15" i="35"/>
  <c r="EE5" i="2"/>
  <c r="BF15" i="35"/>
  <c r="G296" i="2"/>
  <c r="EF5" i="2"/>
  <c r="BG15" i="35"/>
  <c r="EG5" i="2"/>
  <c r="BH15" i="35"/>
  <c r="EI5" i="2"/>
  <c r="BJ15" i="35"/>
  <c r="EJ5" i="2"/>
  <c r="BK15" i="35"/>
  <c r="EK5" i="2"/>
  <c r="BL15" i="35"/>
  <c r="EL5" i="2"/>
  <c r="BM15" i="35"/>
  <c r="EM5" i="2"/>
  <c r="BN15" i="35"/>
  <c r="EC6" i="2"/>
  <c r="BD16" i="35"/>
  <c r="ED6" i="2"/>
  <c r="BE16" i="35"/>
  <c r="EE6" i="2"/>
  <c r="BF16" i="35"/>
  <c r="EF6" i="2"/>
  <c r="BG16" i="35"/>
  <c r="EG6" i="2"/>
  <c r="BH16" i="35"/>
  <c r="EI6" i="2"/>
  <c r="BJ16" i="35"/>
  <c r="EJ6" i="2"/>
  <c r="BK16" i="35"/>
  <c r="EK6" i="2"/>
  <c r="BL16" i="35"/>
  <c r="EL6" i="2"/>
  <c r="BM16" i="35"/>
  <c r="EM6" i="2"/>
  <c r="BN16" i="35"/>
  <c r="B265" i="2"/>
  <c r="B266" i="2"/>
  <c r="B267" i="2"/>
  <c r="B268" i="2"/>
  <c r="B269" i="2"/>
  <c r="B270" i="2"/>
  <c r="B271" i="2"/>
  <c r="B272" i="2"/>
  <c r="A267" i="2"/>
  <c r="A265" i="2"/>
  <c r="A271" i="2"/>
  <c r="A266" i="2"/>
  <c r="DR2" i="2"/>
  <c r="BD3" i="35"/>
  <c r="D265" i="2"/>
  <c r="D266" i="2"/>
  <c r="D267" i="2"/>
  <c r="D268" i="2"/>
  <c r="D269" i="2"/>
  <c r="D270" i="2"/>
  <c r="D271" i="2"/>
  <c r="D272" i="2"/>
  <c r="C265" i="2"/>
  <c r="C270" i="2"/>
  <c r="C268" i="2"/>
  <c r="C271" i="2"/>
  <c r="C272" i="2"/>
  <c r="DS2" i="2"/>
  <c r="BE3" i="35"/>
  <c r="F265" i="2"/>
  <c r="F266" i="2"/>
  <c r="F267" i="2"/>
  <c r="F268" i="2"/>
  <c r="F269" i="2"/>
  <c r="F270" i="2"/>
  <c r="F271" i="2"/>
  <c r="F272" i="2"/>
  <c r="E270" i="2"/>
  <c r="E271" i="2"/>
  <c r="E269" i="2"/>
  <c r="E265" i="2"/>
  <c r="DT2" i="2"/>
  <c r="BF3" i="35"/>
  <c r="H265" i="2"/>
  <c r="H266" i="2"/>
  <c r="H267" i="2"/>
  <c r="H268" i="2"/>
  <c r="H269" i="2"/>
  <c r="H270" i="2"/>
  <c r="H271" i="2"/>
  <c r="H272" i="2"/>
  <c r="G265" i="2"/>
  <c r="G267" i="2"/>
  <c r="G272" i="2"/>
  <c r="G269" i="2"/>
  <c r="DU2" i="2"/>
  <c r="BG3" i="35"/>
  <c r="J265" i="2"/>
  <c r="J266" i="2"/>
  <c r="J267" i="2"/>
  <c r="J268" i="2"/>
  <c r="J269" i="2"/>
  <c r="J270" i="2"/>
  <c r="J271" i="2"/>
  <c r="J272" i="2"/>
  <c r="I268" i="2"/>
  <c r="I265" i="2"/>
  <c r="I267" i="2"/>
  <c r="I272" i="2"/>
  <c r="DV2" i="2"/>
  <c r="BH3" i="35"/>
  <c r="B278" i="2"/>
  <c r="B279" i="2"/>
  <c r="B280" i="2"/>
  <c r="B281" i="2"/>
  <c r="B282" i="2"/>
  <c r="B283" i="2"/>
  <c r="B284" i="2"/>
  <c r="B285" i="2"/>
  <c r="A284" i="2"/>
  <c r="A283" i="2"/>
  <c r="A278" i="2"/>
  <c r="A279" i="2"/>
  <c r="A280" i="2"/>
  <c r="A281" i="2"/>
  <c r="DX2" i="2"/>
  <c r="BJ3" i="35"/>
  <c r="D278" i="2"/>
  <c r="D279" i="2"/>
  <c r="D280" i="2"/>
  <c r="D281" i="2"/>
  <c r="D282" i="2"/>
  <c r="D283" i="2"/>
  <c r="D284" i="2"/>
  <c r="D285" i="2"/>
  <c r="C281" i="2"/>
  <c r="C279" i="2"/>
  <c r="C283" i="2"/>
  <c r="C280" i="2"/>
  <c r="DY2" i="2"/>
  <c r="BK3" i="35"/>
  <c r="F278" i="2"/>
  <c r="F279" i="2"/>
  <c r="F280" i="2"/>
  <c r="F281" i="2"/>
  <c r="F282" i="2"/>
  <c r="F283" i="2"/>
  <c r="F284" i="2"/>
  <c r="F285" i="2"/>
  <c r="E279" i="2"/>
  <c r="E283" i="2"/>
  <c r="E278" i="2"/>
  <c r="E285" i="2"/>
  <c r="E281" i="2"/>
  <c r="E282" i="2"/>
  <c r="E284" i="2"/>
  <c r="DZ2" i="2"/>
  <c r="BL3" i="35"/>
  <c r="H278" i="2"/>
  <c r="H279" i="2"/>
  <c r="H280" i="2"/>
  <c r="H281" i="2"/>
  <c r="H282" i="2"/>
  <c r="H283" i="2"/>
  <c r="H284" i="2"/>
  <c r="H285" i="2"/>
  <c r="G285" i="2"/>
  <c r="G281" i="2"/>
  <c r="G279" i="2"/>
  <c r="G282" i="2"/>
  <c r="G283" i="2"/>
  <c r="EA2" i="2"/>
  <c r="BM3" i="35"/>
  <c r="J278" i="2"/>
  <c r="J279" i="2"/>
  <c r="J280" i="2"/>
  <c r="J281" i="2"/>
  <c r="J282" i="2"/>
  <c r="J283" i="2"/>
  <c r="J284" i="2"/>
  <c r="J285" i="2"/>
  <c r="I285" i="2"/>
  <c r="I280" i="2"/>
  <c r="I282" i="2"/>
  <c r="I278" i="2"/>
  <c r="I284" i="2"/>
  <c r="EB2" i="2"/>
  <c r="BN3" i="35"/>
  <c r="A268" i="2"/>
  <c r="A269" i="2"/>
  <c r="A272" i="2"/>
  <c r="DR3" i="2"/>
  <c r="BD4" i="35"/>
  <c r="C267" i="2"/>
  <c r="C266" i="2"/>
  <c r="DS3" i="2"/>
  <c r="BE4" i="35"/>
  <c r="E268" i="2"/>
  <c r="E266" i="2"/>
  <c r="E272" i="2"/>
  <c r="E267" i="2"/>
  <c r="DT3" i="2"/>
  <c r="BF4" i="35"/>
  <c r="G266" i="2"/>
  <c r="G270" i="2"/>
  <c r="G271" i="2"/>
  <c r="DU3" i="2"/>
  <c r="BG4" i="35"/>
  <c r="I270" i="2"/>
  <c r="I269" i="2"/>
  <c r="I266" i="2"/>
  <c r="DV3" i="2"/>
  <c r="BH4" i="35"/>
  <c r="A285" i="2"/>
  <c r="DX3" i="2"/>
  <c r="BJ4" i="35"/>
  <c r="C285" i="2"/>
  <c r="C278" i="2"/>
  <c r="C284" i="2"/>
  <c r="DY3" i="2"/>
  <c r="BK4" i="35"/>
  <c r="E280" i="2"/>
  <c r="DZ3" i="2"/>
  <c r="BL4" i="35"/>
  <c r="G284" i="2"/>
  <c r="EA3" i="2"/>
  <c r="BM4" i="35"/>
  <c r="I279" i="2"/>
  <c r="EB3" i="2"/>
  <c r="BN4" i="35"/>
  <c r="A270" i="2"/>
  <c r="DR4" i="2"/>
  <c r="BD5" i="35"/>
  <c r="C269" i="2"/>
  <c r="DS4" i="2"/>
  <c r="BE5" i="35"/>
  <c r="DT4" i="2"/>
  <c r="DU4" i="2"/>
  <c r="BG5" i="35"/>
  <c r="I271" i="2"/>
  <c r="DV4" i="2"/>
  <c r="BH5" i="35"/>
  <c r="DX4" i="2"/>
  <c r="BJ5" i="35"/>
  <c r="C282" i="2"/>
  <c r="DY4" i="2"/>
  <c r="BK5" i="35"/>
  <c r="DZ4" i="2"/>
  <c r="G278" i="2"/>
  <c r="G280" i="2"/>
  <c r="EA4" i="2"/>
  <c r="BM5" i="35"/>
  <c r="I283" i="2"/>
  <c r="I281" i="2"/>
  <c r="EB4" i="2"/>
  <c r="BN5" i="35"/>
  <c r="DR5" i="2"/>
  <c r="BD6" i="35"/>
  <c r="DS5" i="2"/>
  <c r="BE6" i="35"/>
  <c r="DT5" i="2"/>
  <c r="BF6" i="35"/>
  <c r="DU5" i="2"/>
  <c r="BG6" i="35"/>
  <c r="DV5" i="2"/>
  <c r="BH6" i="35"/>
  <c r="DX5" i="2"/>
  <c r="BJ6" i="35"/>
  <c r="DY5" i="2"/>
  <c r="BK6" i="35"/>
  <c r="DZ5" i="2"/>
  <c r="BL6" i="35"/>
  <c r="EA5" i="2"/>
  <c r="BM6" i="35"/>
  <c r="EB5" i="2"/>
  <c r="BN6" i="35"/>
  <c r="DR6" i="2"/>
  <c r="BD7" i="35"/>
  <c r="DS6" i="2"/>
  <c r="BE7" i="35"/>
  <c r="DT6" i="2"/>
  <c r="BF7" i="35"/>
  <c r="DU6" i="2"/>
  <c r="BG7" i="35"/>
  <c r="DV6" i="2"/>
  <c r="BH7" i="35"/>
  <c r="A282" i="2"/>
  <c r="DX6" i="2"/>
  <c r="BJ7" i="35"/>
  <c r="DY6" i="2"/>
  <c r="BK7" i="35"/>
  <c r="DZ6" i="2"/>
  <c r="BL7" i="35"/>
  <c r="EA6" i="2"/>
  <c r="BM7" i="35"/>
  <c r="EB6" i="2"/>
  <c r="BN7" i="35"/>
  <c r="B239" i="2"/>
  <c r="B240" i="2"/>
  <c r="B241" i="2"/>
  <c r="B242" i="2"/>
  <c r="B243" i="2"/>
  <c r="B244" i="2"/>
  <c r="B245" i="2"/>
  <c r="B246" i="2"/>
  <c r="A243" i="2"/>
  <c r="A241" i="2"/>
  <c r="A244" i="2"/>
  <c r="A239" i="2"/>
  <c r="DG2" i="2"/>
  <c r="AS12" i="35"/>
  <c r="D239" i="2"/>
  <c r="D240" i="2"/>
  <c r="D241" i="2"/>
  <c r="D242" i="2"/>
  <c r="D243" i="2"/>
  <c r="D244" i="2"/>
  <c r="D245" i="2"/>
  <c r="D246" i="2"/>
  <c r="C244" i="2"/>
  <c r="C240" i="2"/>
  <c r="C241" i="2"/>
  <c r="C243" i="2"/>
  <c r="C245" i="2"/>
  <c r="DH2" i="2"/>
  <c r="AT12" i="35"/>
  <c r="F239" i="2"/>
  <c r="F240" i="2"/>
  <c r="F241" i="2"/>
  <c r="F242" i="2"/>
  <c r="F243" i="2"/>
  <c r="F244" i="2"/>
  <c r="F245" i="2"/>
  <c r="F246" i="2"/>
  <c r="E242" i="2"/>
  <c r="E243" i="2"/>
  <c r="E244" i="2"/>
  <c r="E240" i="2"/>
  <c r="E246" i="2"/>
  <c r="E241" i="2"/>
  <c r="DI2" i="2"/>
  <c r="AU12" i="35"/>
  <c r="H239" i="2"/>
  <c r="H240" i="2"/>
  <c r="H241" i="2"/>
  <c r="H242" i="2"/>
  <c r="H243" i="2"/>
  <c r="H244" i="2"/>
  <c r="H245" i="2"/>
  <c r="H246" i="2"/>
  <c r="G239" i="2"/>
  <c r="G244" i="2"/>
  <c r="G243" i="2"/>
  <c r="G240" i="2"/>
  <c r="DJ2" i="2"/>
  <c r="AV12" i="35"/>
  <c r="J239" i="2"/>
  <c r="J240" i="2"/>
  <c r="J241" i="2"/>
  <c r="J242" i="2"/>
  <c r="J243" i="2"/>
  <c r="J244" i="2"/>
  <c r="J245" i="2"/>
  <c r="J246" i="2"/>
  <c r="I240" i="2"/>
  <c r="I246" i="2"/>
  <c r="I244" i="2"/>
  <c r="I243" i="2"/>
  <c r="I242" i="2"/>
  <c r="DK2" i="2"/>
  <c r="AW12" i="35"/>
  <c r="B252" i="2"/>
  <c r="B253" i="2"/>
  <c r="B254" i="2"/>
  <c r="B255" i="2"/>
  <c r="B256" i="2"/>
  <c r="B257" i="2"/>
  <c r="B258" i="2"/>
  <c r="B259" i="2"/>
  <c r="A257" i="2"/>
  <c r="A255" i="2"/>
  <c r="A258" i="2"/>
  <c r="A253" i="2"/>
  <c r="A252" i="2"/>
  <c r="A254" i="2"/>
  <c r="A259" i="2"/>
  <c r="DM2" i="2"/>
  <c r="AY12" i="35"/>
  <c r="D252" i="2"/>
  <c r="D253" i="2"/>
  <c r="D254" i="2"/>
  <c r="D255" i="2"/>
  <c r="D256" i="2"/>
  <c r="D257" i="2"/>
  <c r="D258" i="2"/>
  <c r="D259" i="2"/>
  <c r="C255" i="2"/>
  <c r="C253" i="2"/>
  <c r="C254" i="2"/>
  <c r="C258" i="2"/>
  <c r="C256" i="2"/>
  <c r="DN2" i="2"/>
  <c r="AZ12" i="35"/>
  <c r="F252" i="2"/>
  <c r="F253" i="2"/>
  <c r="F254" i="2"/>
  <c r="F255" i="2"/>
  <c r="F256" i="2"/>
  <c r="F257" i="2"/>
  <c r="F258" i="2"/>
  <c r="F259" i="2"/>
  <c r="E253" i="2"/>
  <c r="E256" i="2"/>
  <c r="E255" i="2"/>
  <c r="E257" i="2"/>
  <c r="E252" i="2"/>
  <c r="DO2" i="2"/>
  <c r="BA12" i="35"/>
  <c r="H252" i="2"/>
  <c r="H253" i="2"/>
  <c r="H254" i="2"/>
  <c r="H255" i="2"/>
  <c r="H256" i="2"/>
  <c r="H257" i="2"/>
  <c r="H258" i="2"/>
  <c r="H259" i="2"/>
  <c r="G256" i="2"/>
  <c r="G255" i="2"/>
  <c r="G253" i="2"/>
  <c r="G252" i="2"/>
  <c r="G259" i="2"/>
  <c r="G258" i="2"/>
  <c r="DP2" i="2"/>
  <c r="BB12" i="35"/>
  <c r="J252" i="2"/>
  <c r="J253" i="2"/>
  <c r="J254" i="2"/>
  <c r="J255" i="2"/>
  <c r="J256" i="2"/>
  <c r="J257" i="2"/>
  <c r="J258" i="2"/>
  <c r="J259" i="2"/>
  <c r="I259" i="2"/>
  <c r="I258" i="2"/>
  <c r="I253" i="2"/>
  <c r="I257" i="2"/>
  <c r="I256" i="2"/>
  <c r="DQ2" i="2"/>
  <c r="BC12" i="35"/>
  <c r="A246" i="2"/>
  <c r="A242" i="2"/>
  <c r="A245" i="2"/>
  <c r="DG3" i="2"/>
  <c r="AS13" i="35"/>
  <c r="C246" i="2"/>
  <c r="C242" i="2"/>
  <c r="DH3" i="2"/>
  <c r="AT13" i="35"/>
  <c r="E245" i="2"/>
  <c r="E239" i="2"/>
  <c r="DI3" i="2"/>
  <c r="AU13" i="35"/>
  <c r="G245" i="2"/>
  <c r="G242" i="2"/>
  <c r="DJ3" i="2"/>
  <c r="AV13" i="35"/>
  <c r="I241" i="2"/>
  <c r="I239" i="2"/>
  <c r="I245" i="2"/>
  <c r="DK3" i="2"/>
  <c r="AW13" i="35"/>
  <c r="DM3" i="2"/>
  <c r="AY13" i="35"/>
  <c r="C252" i="2"/>
  <c r="DN3" i="2"/>
  <c r="AZ13" i="35"/>
  <c r="DO3" i="2"/>
  <c r="BA13" i="35"/>
  <c r="G254" i="2"/>
  <c r="DP3" i="2"/>
  <c r="BB13" i="35"/>
  <c r="I255" i="2"/>
  <c r="I254" i="2"/>
  <c r="DQ3" i="2"/>
  <c r="BC13" i="35"/>
  <c r="A240" i="2"/>
  <c r="DG4" i="2"/>
  <c r="AS14" i="35"/>
  <c r="DH4" i="2"/>
  <c r="AT14" i="35"/>
  <c r="DI4" i="2"/>
  <c r="G241" i="2"/>
  <c r="G246" i="2"/>
  <c r="DJ4" i="2"/>
  <c r="AV14" i="35"/>
  <c r="DK4" i="2"/>
  <c r="AW14" i="35"/>
  <c r="A256" i="2"/>
  <c r="DM4" i="2"/>
  <c r="AY14" i="35"/>
  <c r="C259" i="2"/>
  <c r="C257" i="2"/>
  <c r="DN4" i="2"/>
  <c r="AZ14" i="35"/>
  <c r="E259" i="2"/>
  <c r="E258" i="2"/>
  <c r="E254" i="2"/>
  <c r="DO4" i="2"/>
  <c r="G257" i="2"/>
  <c r="DP4" i="2"/>
  <c r="BB14" i="35"/>
  <c r="DQ4" i="2"/>
  <c r="BC14" i="35"/>
  <c r="DG5" i="2"/>
  <c r="AS15" i="35"/>
  <c r="C239" i="2"/>
  <c r="DH5" i="2"/>
  <c r="AT15" i="35"/>
  <c r="DI5" i="2"/>
  <c r="AU15" i="35"/>
  <c r="DJ5" i="2"/>
  <c r="AV15" i="35"/>
  <c r="DK5" i="2"/>
  <c r="AW15" i="35"/>
  <c r="DM5" i="2"/>
  <c r="AY15" i="35"/>
  <c r="DN5" i="2"/>
  <c r="AZ15" i="35"/>
  <c r="DO5" i="2"/>
  <c r="BA15" i="35"/>
  <c r="DP5" i="2"/>
  <c r="BB15" i="35"/>
  <c r="I252" i="2"/>
  <c r="DQ5" i="2"/>
  <c r="BC15" i="35"/>
  <c r="DG6" i="2"/>
  <c r="AS16" i="35"/>
  <c r="DH6" i="2"/>
  <c r="AT16" i="35"/>
  <c r="DI6" i="2"/>
  <c r="AU16" i="35"/>
  <c r="DJ6" i="2"/>
  <c r="AV16" i="35"/>
  <c r="DK6" i="2"/>
  <c r="AW16" i="35"/>
  <c r="DM6" i="2"/>
  <c r="AY16" i="35"/>
  <c r="DN6" i="2"/>
  <c r="AZ16" i="35"/>
  <c r="DO6" i="2"/>
  <c r="BA16" i="35"/>
  <c r="DP6" i="2"/>
  <c r="BB16" i="35"/>
  <c r="DQ6" i="2"/>
  <c r="BC16" i="35"/>
  <c r="B213" i="2"/>
  <c r="B214" i="2"/>
  <c r="B215" i="2"/>
  <c r="B216" i="2"/>
  <c r="B217" i="2"/>
  <c r="B218" i="2"/>
  <c r="B219" i="2"/>
  <c r="B220" i="2"/>
  <c r="A216" i="2"/>
  <c r="A217" i="2"/>
  <c r="A219" i="2"/>
  <c r="A218" i="2"/>
  <c r="A214" i="2"/>
  <c r="CV2" i="2"/>
  <c r="AS3" i="35"/>
  <c r="D213" i="2"/>
  <c r="D214" i="2"/>
  <c r="D215" i="2"/>
  <c r="D216" i="2"/>
  <c r="D217" i="2"/>
  <c r="D218" i="2"/>
  <c r="D219" i="2"/>
  <c r="D220" i="2"/>
  <c r="C220" i="2"/>
  <c r="C216" i="2"/>
  <c r="C218" i="2"/>
  <c r="C214" i="2"/>
  <c r="C213" i="2"/>
  <c r="CW2" i="2"/>
  <c r="AT3" i="35"/>
  <c r="F213" i="2"/>
  <c r="F214" i="2"/>
  <c r="F215" i="2"/>
  <c r="F216" i="2"/>
  <c r="F217" i="2"/>
  <c r="F218" i="2"/>
  <c r="F219" i="2"/>
  <c r="F220" i="2"/>
  <c r="E214" i="2"/>
  <c r="E217" i="2"/>
  <c r="E213" i="2"/>
  <c r="E219" i="2"/>
  <c r="E215" i="2"/>
  <c r="CX2" i="2"/>
  <c r="AU3" i="35"/>
  <c r="H213" i="2"/>
  <c r="H214" i="2"/>
  <c r="H215" i="2"/>
  <c r="H216" i="2"/>
  <c r="H217" i="2"/>
  <c r="H218" i="2"/>
  <c r="H219" i="2"/>
  <c r="H220" i="2"/>
  <c r="G220" i="2"/>
  <c r="G218" i="2"/>
  <c r="G215" i="2"/>
  <c r="G213" i="2"/>
  <c r="G216" i="2"/>
  <c r="CY2" i="2"/>
  <c r="AV3" i="35"/>
  <c r="J213" i="2"/>
  <c r="J214" i="2"/>
  <c r="J215" i="2"/>
  <c r="J216" i="2"/>
  <c r="J217" i="2"/>
  <c r="J218" i="2"/>
  <c r="J219" i="2"/>
  <c r="J220" i="2"/>
  <c r="I216" i="2"/>
  <c r="I215" i="2"/>
  <c r="I214" i="2"/>
  <c r="I219" i="2"/>
  <c r="I220" i="2"/>
  <c r="I213" i="2"/>
  <c r="CZ2" i="2"/>
  <c r="AW3" i="35"/>
  <c r="B226" i="2"/>
  <c r="B227" i="2"/>
  <c r="B228" i="2"/>
  <c r="B229" i="2"/>
  <c r="B230" i="2"/>
  <c r="B231" i="2"/>
  <c r="B232" i="2"/>
  <c r="B233" i="2"/>
  <c r="A228" i="2"/>
  <c r="A229" i="2"/>
  <c r="A227" i="2"/>
  <c r="A232" i="2"/>
  <c r="DB2" i="2"/>
  <c r="AY3" i="35"/>
  <c r="D226" i="2"/>
  <c r="D227" i="2"/>
  <c r="D228" i="2"/>
  <c r="D229" i="2"/>
  <c r="D230" i="2"/>
  <c r="D231" i="2"/>
  <c r="D232" i="2"/>
  <c r="D233" i="2"/>
  <c r="C227" i="2"/>
  <c r="C226" i="2"/>
  <c r="C233" i="2"/>
  <c r="C230" i="2"/>
  <c r="C231" i="2"/>
  <c r="DC2" i="2"/>
  <c r="AZ3" i="35"/>
  <c r="F226" i="2"/>
  <c r="F227" i="2"/>
  <c r="F228" i="2"/>
  <c r="F229" i="2"/>
  <c r="F230" i="2"/>
  <c r="F231" i="2"/>
  <c r="F232" i="2"/>
  <c r="F233" i="2"/>
  <c r="E232" i="2"/>
  <c r="E233" i="2"/>
  <c r="E226" i="2"/>
  <c r="E231" i="2"/>
  <c r="DD2" i="2"/>
  <c r="BA3" i="35"/>
  <c r="H226" i="2"/>
  <c r="H227" i="2"/>
  <c r="H228" i="2"/>
  <c r="H229" i="2"/>
  <c r="H230" i="2"/>
  <c r="H231" i="2"/>
  <c r="H232" i="2"/>
  <c r="H233" i="2"/>
  <c r="G226" i="2"/>
  <c r="G228" i="2"/>
  <c r="G231" i="2"/>
  <c r="G227" i="2"/>
  <c r="G233" i="2"/>
  <c r="G232" i="2"/>
  <c r="DE2" i="2"/>
  <c r="BB3" i="35"/>
  <c r="J226" i="2"/>
  <c r="J227" i="2"/>
  <c r="J228" i="2"/>
  <c r="J229" i="2"/>
  <c r="J230" i="2"/>
  <c r="J231" i="2"/>
  <c r="J232" i="2"/>
  <c r="J233" i="2"/>
  <c r="I227" i="2"/>
  <c r="I229" i="2"/>
  <c r="I230" i="2"/>
  <c r="I226" i="2"/>
  <c r="I233" i="2"/>
  <c r="DF2" i="2"/>
  <c r="BC3" i="35"/>
  <c r="A220" i="2"/>
  <c r="A213" i="2"/>
  <c r="CV3" i="2"/>
  <c r="AS4" i="35"/>
  <c r="C215" i="2"/>
  <c r="CW3" i="2"/>
  <c r="AT4" i="35"/>
  <c r="E220" i="2"/>
  <c r="E218" i="2"/>
  <c r="E216" i="2"/>
  <c r="CX3" i="2"/>
  <c r="AU4" i="35"/>
  <c r="G217" i="2"/>
  <c r="G214" i="2"/>
  <c r="G219" i="2"/>
  <c r="CY3" i="2"/>
  <c r="AV4" i="35"/>
  <c r="I218" i="2"/>
  <c r="I217" i="2"/>
  <c r="CZ3" i="2"/>
  <c r="AW4" i="35"/>
  <c r="A226" i="2"/>
  <c r="A230" i="2"/>
  <c r="DB3" i="2"/>
  <c r="AY4" i="35"/>
  <c r="C232" i="2"/>
  <c r="C229" i="2"/>
  <c r="DC3" i="2"/>
  <c r="AZ4" i="35"/>
  <c r="E229" i="2"/>
  <c r="E228" i="2"/>
  <c r="E230" i="2"/>
  <c r="DD3" i="2"/>
  <c r="BA4" i="35"/>
  <c r="G229" i="2"/>
  <c r="G230" i="2"/>
  <c r="DE3" i="2"/>
  <c r="BB4" i="35"/>
  <c r="I228" i="2"/>
  <c r="I231" i="2"/>
  <c r="DF3" i="2"/>
  <c r="BC4" i="35"/>
  <c r="CV4" i="2"/>
  <c r="AS5" i="35"/>
  <c r="C219" i="2"/>
  <c r="CW4" i="2"/>
  <c r="AT5" i="35"/>
  <c r="CX4" i="2"/>
  <c r="CY4" i="2"/>
  <c r="AV5" i="35"/>
  <c r="CZ4" i="2"/>
  <c r="AW5" i="35"/>
  <c r="A233" i="2"/>
  <c r="A231" i="2"/>
  <c r="DB4" i="2"/>
  <c r="AY5" i="35"/>
  <c r="DC4" i="2"/>
  <c r="AZ5" i="35"/>
  <c r="DD4" i="2"/>
  <c r="DE4" i="2"/>
  <c r="BB5" i="35"/>
  <c r="I232" i="2"/>
  <c r="DF4" i="2"/>
  <c r="BC5" i="35"/>
  <c r="A215" i="2"/>
  <c r="CV5" i="2"/>
  <c r="AS6" i="35"/>
  <c r="C217" i="2"/>
  <c r="CW5" i="2"/>
  <c r="AT6" i="35"/>
  <c r="CX5" i="2"/>
  <c r="AU6" i="35"/>
  <c r="CY5" i="2"/>
  <c r="AV6" i="35"/>
  <c r="CZ5" i="2"/>
  <c r="AW6" i="35"/>
  <c r="DB5" i="2"/>
  <c r="AY6" i="35"/>
  <c r="C228" i="2"/>
  <c r="DC5" i="2"/>
  <c r="AZ6" i="35"/>
  <c r="E227" i="2"/>
  <c r="DD5" i="2"/>
  <c r="BA6" i="35"/>
  <c r="DE5" i="2"/>
  <c r="BB6" i="35"/>
  <c r="DF5" i="2"/>
  <c r="BC6" i="35"/>
  <c r="CV6" i="2"/>
  <c r="AS7" i="35"/>
  <c r="CW6" i="2"/>
  <c r="AT7" i="35"/>
  <c r="CX6" i="2"/>
  <c r="AU7" i="35"/>
  <c r="CY6" i="2"/>
  <c r="AV7" i="35"/>
  <c r="CZ6" i="2"/>
  <c r="AW7" i="35"/>
  <c r="DB6" i="2"/>
  <c r="AY7" i="35"/>
  <c r="DC6" i="2"/>
  <c r="AZ7" i="35"/>
  <c r="DD6" i="2"/>
  <c r="BA7" i="35"/>
  <c r="DE6" i="2"/>
  <c r="BB7" i="35"/>
  <c r="DF6" i="2"/>
  <c r="BC7" i="35"/>
  <c r="B187" i="2"/>
  <c r="B188" i="2"/>
  <c r="B189" i="2"/>
  <c r="B190" i="2"/>
  <c r="B191" i="2"/>
  <c r="B192" i="2"/>
  <c r="B193" i="2"/>
  <c r="B194" i="2"/>
  <c r="A192" i="2"/>
  <c r="A190" i="2"/>
  <c r="A193" i="2"/>
  <c r="A188" i="2"/>
  <c r="CK2" i="2"/>
  <c r="AH12" i="35"/>
  <c r="D187" i="2"/>
  <c r="D188" i="2"/>
  <c r="D189" i="2"/>
  <c r="D190" i="2"/>
  <c r="D191" i="2"/>
  <c r="D192" i="2"/>
  <c r="D193" i="2"/>
  <c r="D194" i="2"/>
  <c r="C192" i="2"/>
  <c r="C187" i="2"/>
  <c r="C193" i="2"/>
  <c r="C190" i="2"/>
  <c r="C194" i="2"/>
  <c r="CL2" i="2"/>
  <c r="AI12" i="35"/>
  <c r="F187" i="2"/>
  <c r="F188" i="2"/>
  <c r="F189" i="2"/>
  <c r="F190" i="2"/>
  <c r="F191" i="2"/>
  <c r="F192" i="2"/>
  <c r="F193" i="2"/>
  <c r="F194" i="2"/>
  <c r="E194" i="2"/>
  <c r="E192" i="2"/>
  <c r="E193" i="2"/>
  <c r="E191" i="2"/>
  <c r="CM2" i="2"/>
  <c r="AJ12" i="35"/>
  <c r="H187" i="2"/>
  <c r="H188" i="2"/>
  <c r="H189" i="2"/>
  <c r="H190" i="2"/>
  <c r="H191" i="2"/>
  <c r="H192" i="2"/>
  <c r="H193" i="2"/>
  <c r="H194" i="2"/>
  <c r="G193" i="2"/>
  <c r="G194" i="2"/>
  <c r="G191" i="2"/>
  <c r="G187" i="2"/>
  <c r="G192" i="2"/>
  <c r="CN2" i="2"/>
  <c r="AK12" i="35"/>
  <c r="J187" i="2"/>
  <c r="J188" i="2"/>
  <c r="J189" i="2"/>
  <c r="J190" i="2"/>
  <c r="J191" i="2"/>
  <c r="J192" i="2"/>
  <c r="J193" i="2"/>
  <c r="J194" i="2"/>
  <c r="I188" i="2"/>
  <c r="I190" i="2"/>
  <c r="I192" i="2"/>
  <c r="I194" i="2"/>
  <c r="I193" i="2"/>
  <c r="I187" i="2"/>
  <c r="CO2" i="2"/>
  <c r="AL12" i="35"/>
  <c r="B200" i="2"/>
  <c r="B201" i="2"/>
  <c r="B202" i="2"/>
  <c r="B203" i="2"/>
  <c r="B204" i="2"/>
  <c r="B205" i="2"/>
  <c r="B206" i="2"/>
  <c r="B207" i="2"/>
  <c r="A207" i="2"/>
  <c r="A200" i="2"/>
  <c r="A201" i="2"/>
  <c r="A204" i="2"/>
  <c r="A202" i="2"/>
  <c r="A206" i="2"/>
  <c r="CQ2" i="2"/>
  <c r="AN12" i="35"/>
  <c r="D200" i="2"/>
  <c r="D201" i="2"/>
  <c r="D202" i="2"/>
  <c r="D203" i="2"/>
  <c r="D204" i="2"/>
  <c r="D205" i="2"/>
  <c r="D206" i="2"/>
  <c r="D207" i="2"/>
  <c r="C202" i="2"/>
  <c r="C203" i="2"/>
  <c r="C206" i="2"/>
  <c r="C205" i="2"/>
  <c r="C207" i="2"/>
  <c r="CR2" i="2"/>
  <c r="AO12" i="35"/>
  <c r="F200" i="2"/>
  <c r="F201" i="2"/>
  <c r="F202" i="2"/>
  <c r="F203" i="2"/>
  <c r="F204" i="2"/>
  <c r="F205" i="2"/>
  <c r="F206" i="2"/>
  <c r="F207" i="2"/>
  <c r="E202" i="2"/>
  <c r="E207" i="2"/>
  <c r="E204" i="2"/>
  <c r="E203" i="2"/>
  <c r="E206" i="2"/>
  <c r="CS2" i="2"/>
  <c r="AP12" i="35"/>
  <c r="H200" i="2"/>
  <c r="H201" i="2"/>
  <c r="H202" i="2"/>
  <c r="H203" i="2"/>
  <c r="H204" i="2"/>
  <c r="H205" i="2"/>
  <c r="H206" i="2"/>
  <c r="H207" i="2"/>
  <c r="G207" i="2"/>
  <c r="G200" i="2"/>
  <c r="G205" i="2"/>
  <c r="G201" i="2"/>
  <c r="G203" i="2"/>
  <c r="CT2" i="2"/>
  <c r="AQ12" i="35"/>
  <c r="J200" i="2"/>
  <c r="J201" i="2"/>
  <c r="J202" i="2"/>
  <c r="J203" i="2"/>
  <c r="J204" i="2"/>
  <c r="J205" i="2"/>
  <c r="J206" i="2"/>
  <c r="J207" i="2"/>
  <c r="I200" i="2"/>
  <c r="I203" i="2"/>
  <c r="I206" i="2"/>
  <c r="I207" i="2"/>
  <c r="I205" i="2"/>
  <c r="CU2" i="2"/>
  <c r="AR12" i="35"/>
  <c r="A194" i="2"/>
  <c r="A191" i="2"/>
  <c r="A189" i="2"/>
  <c r="A187" i="2"/>
  <c r="CK3" i="2"/>
  <c r="AH13" i="35"/>
  <c r="C188" i="2"/>
  <c r="C191" i="2"/>
  <c r="C189" i="2"/>
  <c r="CL3" i="2"/>
  <c r="AI13" i="35"/>
  <c r="E189" i="2"/>
  <c r="E188" i="2"/>
  <c r="CM3" i="2"/>
  <c r="AJ13" i="35"/>
  <c r="G190" i="2"/>
  <c r="G189" i="2"/>
  <c r="G188" i="2"/>
  <c r="CN3" i="2"/>
  <c r="AK13" i="35"/>
  <c r="I189" i="2"/>
  <c r="CO3" i="2"/>
  <c r="AL13" i="35"/>
  <c r="A203" i="2"/>
  <c r="CQ3" i="2"/>
  <c r="AN13" i="35"/>
  <c r="C201" i="2"/>
  <c r="CR3" i="2"/>
  <c r="AO13" i="35"/>
  <c r="E200" i="2"/>
  <c r="CS3" i="2"/>
  <c r="AP13" i="35"/>
  <c r="G202" i="2"/>
  <c r="G204" i="2"/>
  <c r="CT3" i="2"/>
  <c r="AQ13" i="35"/>
  <c r="I202" i="2"/>
  <c r="I204" i="2"/>
  <c r="CU3" i="2"/>
  <c r="AR13" i="35"/>
  <c r="CK4" i="2"/>
  <c r="AH14" i="35"/>
  <c r="CL4" i="2"/>
  <c r="AI14" i="35"/>
  <c r="E190" i="2"/>
  <c r="CM4" i="2"/>
  <c r="CN4" i="2"/>
  <c r="AK14" i="35"/>
  <c r="I191" i="2"/>
  <c r="CO4" i="2"/>
  <c r="AL14" i="35"/>
  <c r="A205" i="2"/>
  <c r="CQ4" i="2"/>
  <c r="AN14" i="35"/>
  <c r="C200" i="2"/>
  <c r="CR4" i="2"/>
  <c r="AO14" i="35"/>
  <c r="E201" i="2"/>
  <c r="E205" i="2"/>
  <c r="CS4" i="2"/>
  <c r="G206" i="2"/>
  <c r="CT4" i="2"/>
  <c r="AQ14" i="35"/>
  <c r="I201" i="2"/>
  <c r="CU4" i="2"/>
  <c r="AR14" i="35"/>
  <c r="CK5" i="2"/>
  <c r="AH15" i="35"/>
  <c r="CL5" i="2"/>
  <c r="AI15" i="35"/>
  <c r="CM5" i="2"/>
  <c r="AJ15" i="35"/>
  <c r="CN5" i="2"/>
  <c r="AK15" i="35"/>
  <c r="CO5" i="2"/>
  <c r="AL15" i="35"/>
  <c r="CQ5" i="2"/>
  <c r="AN15" i="35"/>
  <c r="C204" i="2"/>
  <c r="CR5" i="2"/>
  <c r="AO15" i="35"/>
  <c r="CS5" i="2"/>
  <c r="AP15" i="35"/>
  <c r="CT5" i="2"/>
  <c r="AQ15" i="35"/>
  <c r="CU5" i="2"/>
  <c r="AR15" i="35"/>
  <c r="CK6" i="2"/>
  <c r="AH16" i="35"/>
  <c r="CL6" i="2"/>
  <c r="AI16" i="35"/>
  <c r="E187" i="2"/>
  <c r="CM6" i="2"/>
  <c r="AJ16" i="35"/>
  <c r="CN6" i="2"/>
  <c r="AK16" i="35"/>
  <c r="CO6" i="2"/>
  <c r="AL16" i="35"/>
  <c r="CQ6" i="2"/>
  <c r="AN16" i="35"/>
  <c r="CR6" i="2"/>
  <c r="AO16" i="35"/>
  <c r="CS6" i="2"/>
  <c r="AP16" i="35"/>
  <c r="CT6" i="2"/>
  <c r="AQ16" i="35"/>
  <c r="CU6" i="2"/>
  <c r="AR16" i="35"/>
  <c r="B161" i="2"/>
  <c r="B162" i="2"/>
  <c r="B163" i="2"/>
  <c r="B164" i="2"/>
  <c r="B165" i="2"/>
  <c r="B166" i="2"/>
  <c r="B167" i="2"/>
  <c r="B168" i="2"/>
  <c r="A164" i="2"/>
  <c r="A168" i="2"/>
  <c r="A167" i="2"/>
  <c r="A163" i="2"/>
  <c r="A162" i="2"/>
  <c r="BZ2" i="2"/>
  <c r="AH3" i="35"/>
  <c r="D161" i="2"/>
  <c r="D162" i="2"/>
  <c r="D163" i="2"/>
  <c r="D164" i="2"/>
  <c r="D165" i="2"/>
  <c r="D166" i="2"/>
  <c r="D167" i="2"/>
  <c r="D168" i="2"/>
  <c r="C164" i="2"/>
  <c r="C161" i="2"/>
  <c r="C166" i="2"/>
  <c r="C165" i="2"/>
  <c r="CA2" i="2"/>
  <c r="AI3" i="35"/>
  <c r="F161" i="2"/>
  <c r="F162" i="2"/>
  <c r="F163" i="2"/>
  <c r="F164" i="2"/>
  <c r="F165" i="2"/>
  <c r="F166" i="2"/>
  <c r="F167" i="2"/>
  <c r="F168" i="2"/>
  <c r="E164" i="2"/>
  <c r="E167" i="2"/>
  <c r="E165" i="2"/>
  <c r="E162" i="2"/>
  <c r="CB2" i="2"/>
  <c r="AJ3" i="35"/>
  <c r="H161" i="2"/>
  <c r="H162" i="2"/>
  <c r="H163" i="2"/>
  <c r="H164" i="2"/>
  <c r="H165" i="2"/>
  <c r="H166" i="2"/>
  <c r="H167" i="2"/>
  <c r="H168" i="2"/>
  <c r="G163" i="2"/>
  <c r="G165" i="2"/>
  <c r="G164" i="2"/>
  <c r="G161" i="2"/>
  <c r="G168" i="2"/>
  <c r="G166" i="2"/>
  <c r="CC2" i="2"/>
  <c r="AK3" i="35"/>
  <c r="J161" i="2"/>
  <c r="J162" i="2"/>
  <c r="J163" i="2"/>
  <c r="J164" i="2"/>
  <c r="J165" i="2"/>
  <c r="J166" i="2"/>
  <c r="J167" i="2"/>
  <c r="J168" i="2"/>
  <c r="I165" i="2"/>
  <c r="I167" i="2"/>
  <c r="I162" i="2"/>
  <c r="I164" i="2"/>
  <c r="I168" i="2"/>
  <c r="CD2" i="2"/>
  <c r="AL3" i="35"/>
  <c r="B174" i="2"/>
  <c r="B175" i="2"/>
  <c r="B176" i="2"/>
  <c r="B177" i="2"/>
  <c r="B178" i="2"/>
  <c r="B179" i="2"/>
  <c r="B180" i="2"/>
  <c r="B181" i="2"/>
  <c r="A179" i="2"/>
  <c r="A176" i="2"/>
  <c r="A174" i="2"/>
  <c r="A177" i="2"/>
  <c r="A178" i="2"/>
  <c r="CF2" i="2"/>
  <c r="AN3" i="35"/>
  <c r="D174" i="2"/>
  <c r="D175" i="2"/>
  <c r="D176" i="2"/>
  <c r="D177" i="2"/>
  <c r="D178" i="2"/>
  <c r="D179" i="2"/>
  <c r="D180" i="2"/>
  <c r="D181" i="2"/>
  <c r="C181" i="2"/>
  <c r="C180" i="2"/>
  <c r="C179" i="2"/>
  <c r="C176" i="2"/>
  <c r="C175" i="2"/>
  <c r="CG2" i="2"/>
  <c r="AO3" i="35"/>
  <c r="F174" i="2"/>
  <c r="F175" i="2"/>
  <c r="F176" i="2"/>
  <c r="F177" i="2"/>
  <c r="F178" i="2"/>
  <c r="F179" i="2"/>
  <c r="F180" i="2"/>
  <c r="F181" i="2"/>
  <c r="E181" i="2"/>
  <c r="E178" i="2"/>
  <c r="E177" i="2"/>
  <c r="E179" i="2"/>
  <c r="E175" i="2"/>
  <c r="CH2" i="2"/>
  <c r="AP3" i="35"/>
  <c r="H174" i="2"/>
  <c r="H175" i="2"/>
  <c r="H176" i="2"/>
  <c r="H177" i="2"/>
  <c r="H178" i="2"/>
  <c r="H179" i="2"/>
  <c r="H180" i="2"/>
  <c r="H181" i="2"/>
  <c r="G178" i="2"/>
  <c r="G180" i="2"/>
  <c r="G179" i="2"/>
  <c r="G176" i="2"/>
  <c r="G177" i="2"/>
  <c r="CI2" i="2"/>
  <c r="AQ3" i="35"/>
  <c r="J174" i="2"/>
  <c r="J175" i="2"/>
  <c r="J176" i="2"/>
  <c r="J177" i="2"/>
  <c r="J178" i="2"/>
  <c r="J179" i="2"/>
  <c r="J180" i="2"/>
  <c r="J181" i="2"/>
  <c r="I174" i="2"/>
  <c r="I179" i="2"/>
  <c r="I177" i="2"/>
  <c r="I178" i="2"/>
  <c r="CJ2" i="2"/>
  <c r="AR3" i="35"/>
  <c r="A166" i="2"/>
  <c r="A161" i="2"/>
  <c r="BZ3" i="2"/>
  <c r="AH4" i="35"/>
  <c r="C162" i="2"/>
  <c r="C168" i="2"/>
  <c r="C167" i="2"/>
  <c r="CA3" i="2"/>
  <c r="AI4" i="35"/>
  <c r="E168" i="2"/>
  <c r="E161" i="2"/>
  <c r="CB3" i="2"/>
  <c r="AJ4" i="35"/>
  <c r="CC3" i="2"/>
  <c r="AK4" i="35"/>
  <c r="I163" i="2"/>
  <c r="I161" i="2"/>
  <c r="I166" i="2"/>
  <c r="CD3" i="2"/>
  <c r="AL4" i="35"/>
  <c r="A175" i="2"/>
  <c r="A181" i="2"/>
  <c r="A180" i="2"/>
  <c r="CF3" i="2"/>
  <c r="AN4" i="35"/>
  <c r="C174" i="2"/>
  <c r="CG3" i="2"/>
  <c r="AO4" i="35"/>
  <c r="E174" i="2"/>
  <c r="E180" i="2"/>
  <c r="E176" i="2"/>
  <c r="CH3" i="2"/>
  <c r="AP4" i="35"/>
  <c r="G174" i="2"/>
  <c r="G175" i="2"/>
  <c r="G181" i="2"/>
  <c r="CI3" i="2"/>
  <c r="AQ4" i="35"/>
  <c r="I176" i="2"/>
  <c r="I181" i="2"/>
  <c r="I175" i="2"/>
  <c r="CJ3" i="2"/>
  <c r="AR4" i="35"/>
  <c r="A165" i="2"/>
  <c r="BZ4" i="2"/>
  <c r="AH5" i="35"/>
  <c r="CA4" i="2"/>
  <c r="AI5" i="35"/>
  <c r="E163" i="2"/>
  <c r="E166" i="2"/>
  <c r="CB4" i="2"/>
  <c r="G167" i="2"/>
  <c r="G162" i="2"/>
  <c r="CC4" i="2"/>
  <c r="AK5" i="35"/>
  <c r="CD4" i="2"/>
  <c r="AL5" i="35"/>
  <c r="CF4" i="2"/>
  <c r="AN5" i="35"/>
  <c r="C177" i="2"/>
  <c r="C178" i="2"/>
  <c r="CG4" i="2"/>
  <c r="AO5" i="35"/>
  <c r="CH4" i="2"/>
  <c r="CI4" i="2"/>
  <c r="AQ5" i="35"/>
  <c r="I180" i="2"/>
  <c r="CJ4" i="2"/>
  <c r="AR5" i="35"/>
  <c r="BZ5" i="2"/>
  <c r="AH6" i="35"/>
  <c r="CA5" i="2"/>
  <c r="AI6" i="35"/>
  <c r="CB5" i="2"/>
  <c r="AJ6" i="35"/>
  <c r="CC5" i="2"/>
  <c r="AK6" i="35"/>
  <c r="CD5" i="2"/>
  <c r="AL6" i="35"/>
  <c r="CF5" i="2"/>
  <c r="AN6" i="35"/>
  <c r="CG5" i="2"/>
  <c r="AO6" i="35"/>
  <c r="CH5" i="2"/>
  <c r="AP6" i="35"/>
  <c r="CI5" i="2"/>
  <c r="AQ6" i="35"/>
  <c r="CJ5" i="2"/>
  <c r="AR6" i="35"/>
  <c r="BZ6" i="2"/>
  <c r="AH7" i="35"/>
  <c r="C163" i="2"/>
  <c r="CA6" i="2"/>
  <c r="AI7" i="35"/>
  <c r="CB6" i="2"/>
  <c r="AJ7" i="35"/>
  <c r="CC6" i="2"/>
  <c r="AK7" i="35"/>
  <c r="CD6" i="2"/>
  <c r="AL7" i="35"/>
  <c r="CF6" i="2"/>
  <c r="AN7" i="35"/>
  <c r="CG6" i="2"/>
  <c r="AO7" i="35"/>
  <c r="CH6" i="2"/>
  <c r="AP7" i="35"/>
  <c r="CI6" i="2"/>
  <c r="AQ7" i="35"/>
  <c r="CJ6" i="2"/>
  <c r="AR7" i="35"/>
  <c r="B135" i="2"/>
  <c r="B136" i="2"/>
  <c r="B137" i="2"/>
  <c r="B138" i="2"/>
  <c r="B139" i="2"/>
  <c r="B140" i="2"/>
  <c r="B141" i="2"/>
  <c r="B142" i="2"/>
  <c r="A136" i="2"/>
  <c r="A137" i="2"/>
  <c r="A141" i="2"/>
  <c r="A138" i="2"/>
  <c r="BO2" i="2"/>
  <c r="W12" i="35"/>
  <c r="D135" i="2"/>
  <c r="D136" i="2"/>
  <c r="D137" i="2"/>
  <c r="D138" i="2"/>
  <c r="D139" i="2"/>
  <c r="D140" i="2"/>
  <c r="D141" i="2"/>
  <c r="D142" i="2"/>
  <c r="C142" i="2"/>
  <c r="C139" i="2"/>
  <c r="C137" i="2"/>
  <c r="C135" i="2"/>
  <c r="C138" i="2"/>
  <c r="C140" i="2"/>
  <c r="BP2" i="2"/>
  <c r="X12" i="35"/>
  <c r="F135" i="2"/>
  <c r="F136" i="2"/>
  <c r="F137" i="2"/>
  <c r="F138" i="2"/>
  <c r="F139" i="2"/>
  <c r="F140" i="2"/>
  <c r="F141" i="2"/>
  <c r="F142" i="2"/>
  <c r="E135" i="2"/>
  <c r="E141" i="2"/>
  <c r="E137" i="2"/>
  <c r="E139" i="2"/>
  <c r="E140" i="2"/>
  <c r="BQ2" i="2"/>
  <c r="Y12" i="35"/>
  <c r="H135" i="2"/>
  <c r="H136" i="2"/>
  <c r="H137" i="2"/>
  <c r="H138" i="2"/>
  <c r="H139" i="2"/>
  <c r="H140" i="2"/>
  <c r="H141" i="2"/>
  <c r="H142" i="2"/>
  <c r="G135" i="2"/>
  <c r="G136" i="2"/>
  <c r="G139" i="2"/>
  <c r="G137" i="2"/>
  <c r="G140" i="2"/>
  <c r="BR2" i="2"/>
  <c r="Z12" i="35"/>
  <c r="J135" i="2"/>
  <c r="J136" i="2"/>
  <c r="J137" i="2"/>
  <c r="J138" i="2"/>
  <c r="J139" i="2"/>
  <c r="J140" i="2"/>
  <c r="J141" i="2"/>
  <c r="J142" i="2"/>
  <c r="I137" i="2"/>
  <c r="I138" i="2"/>
  <c r="I135" i="2"/>
  <c r="I140" i="2"/>
  <c r="I139" i="2"/>
  <c r="I142" i="2"/>
  <c r="BS2" i="2"/>
  <c r="AA12" i="35"/>
  <c r="B148" i="2"/>
  <c r="B149" i="2"/>
  <c r="B150" i="2"/>
  <c r="B151" i="2"/>
  <c r="B152" i="2"/>
  <c r="B153" i="2"/>
  <c r="B154" i="2"/>
  <c r="B155" i="2"/>
  <c r="A154" i="2"/>
  <c r="A151" i="2"/>
  <c r="A155" i="2"/>
  <c r="A148" i="2"/>
  <c r="A153" i="2"/>
  <c r="BU2" i="2"/>
  <c r="AC12" i="35"/>
  <c r="D148" i="2"/>
  <c r="D149" i="2"/>
  <c r="D150" i="2"/>
  <c r="D151" i="2"/>
  <c r="D152" i="2"/>
  <c r="D153" i="2"/>
  <c r="D154" i="2"/>
  <c r="D155" i="2"/>
  <c r="C152" i="2"/>
  <c r="C153" i="2"/>
  <c r="C150" i="2"/>
  <c r="C155" i="2"/>
  <c r="BV2" i="2"/>
  <c r="AD12" i="35"/>
  <c r="F148" i="2"/>
  <c r="F149" i="2"/>
  <c r="F150" i="2"/>
  <c r="F151" i="2"/>
  <c r="F152" i="2"/>
  <c r="F153" i="2"/>
  <c r="F154" i="2"/>
  <c r="F155" i="2"/>
  <c r="E151" i="2"/>
  <c r="E150" i="2"/>
  <c r="E149" i="2"/>
  <c r="E153" i="2"/>
  <c r="BW2" i="2"/>
  <c r="AE12" i="35"/>
  <c r="H148" i="2"/>
  <c r="H149" i="2"/>
  <c r="H150" i="2"/>
  <c r="H151" i="2"/>
  <c r="H152" i="2"/>
  <c r="H153" i="2"/>
  <c r="H154" i="2"/>
  <c r="H155" i="2"/>
  <c r="G152" i="2"/>
  <c r="G155" i="2"/>
  <c r="G151" i="2"/>
  <c r="G148" i="2"/>
  <c r="BX2" i="2"/>
  <c r="AF12" i="35"/>
  <c r="J148" i="2"/>
  <c r="J149" i="2"/>
  <c r="J150" i="2"/>
  <c r="J151" i="2"/>
  <c r="J152" i="2"/>
  <c r="J153" i="2"/>
  <c r="J154" i="2"/>
  <c r="J155" i="2"/>
  <c r="I152" i="2"/>
  <c r="I155" i="2"/>
  <c r="I151" i="2"/>
  <c r="BY2" i="2"/>
  <c r="AG12" i="35"/>
  <c r="A140" i="2"/>
  <c r="A135" i="2"/>
  <c r="BO3" i="2"/>
  <c r="W13" i="35"/>
  <c r="C141" i="2"/>
  <c r="C136" i="2"/>
  <c r="BP3" i="2"/>
  <c r="X13" i="35"/>
  <c r="E136" i="2"/>
  <c r="E142" i="2"/>
  <c r="BQ3" i="2"/>
  <c r="Y13" i="35"/>
  <c r="G138" i="2"/>
  <c r="G142" i="2"/>
  <c r="BR3" i="2"/>
  <c r="Z13" i="35"/>
  <c r="I136" i="2"/>
  <c r="BS3" i="2"/>
  <c r="AA13" i="35"/>
  <c r="A149" i="2"/>
  <c r="A152" i="2"/>
  <c r="BU3" i="2"/>
  <c r="AC13" i="35"/>
  <c r="C151" i="2"/>
  <c r="C154" i="2"/>
  <c r="BV3" i="2"/>
  <c r="AD13" i="35"/>
  <c r="E154" i="2"/>
  <c r="E155" i="2"/>
  <c r="E148" i="2"/>
  <c r="BW3" i="2"/>
  <c r="AE13" i="35"/>
  <c r="G149" i="2"/>
  <c r="G153" i="2"/>
  <c r="G150" i="2"/>
  <c r="BX3" i="2"/>
  <c r="AF13" i="35"/>
  <c r="I149" i="2"/>
  <c r="I150" i="2"/>
  <c r="I153" i="2"/>
  <c r="BY3" i="2"/>
  <c r="AG13" i="35"/>
  <c r="A139" i="2"/>
  <c r="BO4" i="2"/>
  <c r="W14" i="35"/>
  <c r="BP4" i="2"/>
  <c r="X14" i="35"/>
  <c r="BQ4" i="2"/>
  <c r="G141" i="2"/>
  <c r="BR4" i="2"/>
  <c r="Z14" i="35"/>
  <c r="I141" i="2"/>
  <c r="BS4" i="2"/>
  <c r="AA14" i="35"/>
  <c r="A150" i="2"/>
  <c r="BU4" i="2"/>
  <c r="AC14" i="35"/>
  <c r="C148" i="2"/>
  <c r="C149" i="2"/>
  <c r="BV4" i="2"/>
  <c r="AD14" i="35"/>
  <c r="E152" i="2"/>
  <c r="BW4" i="2"/>
  <c r="G154" i="2"/>
  <c r="BX4" i="2"/>
  <c r="AF14" i="35"/>
  <c r="I148" i="2"/>
  <c r="I154" i="2"/>
  <c r="BY4" i="2"/>
  <c r="AG14" i="35"/>
  <c r="A142" i="2"/>
  <c r="BO5" i="2"/>
  <c r="W15" i="35"/>
  <c r="BP5" i="2"/>
  <c r="X15" i="35"/>
  <c r="E138" i="2"/>
  <c r="BQ5" i="2"/>
  <c r="Y15" i="35"/>
  <c r="BR5" i="2"/>
  <c r="Z15" i="35"/>
  <c r="BS5" i="2"/>
  <c r="AA15" i="35"/>
  <c r="BU5" i="2"/>
  <c r="AC15" i="35"/>
  <c r="BV5" i="2"/>
  <c r="AD15" i="35"/>
  <c r="BW5" i="2"/>
  <c r="AE15" i="35"/>
  <c r="BX5" i="2"/>
  <c r="AF15" i="35"/>
  <c r="BY5" i="2"/>
  <c r="AG15" i="35"/>
  <c r="BO6" i="2"/>
  <c r="W16" i="35"/>
  <c r="BP6" i="2"/>
  <c r="X16" i="35"/>
  <c r="BQ6" i="2"/>
  <c r="Y16" i="35"/>
  <c r="BR6" i="2"/>
  <c r="Z16" i="35"/>
  <c r="BS6" i="2"/>
  <c r="AA16" i="35"/>
  <c r="BU6" i="2"/>
  <c r="AC16" i="35"/>
  <c r="BV6" i="2"/>
  <c r="AD16" i="35"/>
  <c r="BW6" i="2"/>
  <c r="AE16" i="35"/>
  <c r="BX6" i="2"/>
  <c r="AF16" i="35"/>
  <c r="BY6" i="2"/>
  <c r="AG16" i="35"/>
  <c r="B109" i="2"/>
  <c r="B110" i="2"/>
  <c r="B111" i="2"/>
  <c r="B112" i="2"/>
  <c r="B113" i="2"/>
  <c r="B114" i="2"/>
  <c r="B115" i="2"/>
  <c r="B116" i="2"/>
  <c r="A115" i="2"/>
  <c r="A109" i="2"/>
  <c r="A113" i="2"/>
  <c r="A114" i="2"/>
  <c r="A112" i="2"/>
  <c r="BD2" i="2"/>
  <c r="W3" i="35"/>
  <c r="D109" i="2"/>
  <c r="D110" i="2"/>
  <c r="D111" i="2"/>
  <c r="D112" i="2"/>
  <c r="D113" i="2"/>
  <c r="D114" i="2"/>
  <c r="D115" i="2"/>
  <c r="D116" i="2"/>
  <c r="C116" i="2"/>
  <c r="C114" i="2"/>
  <c r="C111" i="2"/>
  <c r="C110" i="2"/>
  <c r="BE2" i="2"/>
  <c r="X3" i="35"/>
  <c r="F109" i="2"/>
  <c r="F110" i="2"/>
  <c r="F111" i="2"/>
  <c r="F112" i="2"/>
  <c r="F113" i="2"/>
  <c r="F114" i="2"/>
  <c r="F115" i="2"/>
  <c r="F116" i="2"/>
  <c r="E113" i="2"/>
  <c r="E109" i="2"/>
  <c r="E112" i="2"/>
  <c r="E114" i="2"/>
  <c r="E110" i="2"/>
  <c r="E111" i="2"/>
  <c r="BF2" i="2"/>
  <c r="Y3" i="35"/>
  <c r="H109" i="2"/>
  <c r="H110" i="2"/>
  <c r="H111" i="2"/>
  <c r="H112" i="2"/>
  <c r="H113" i="2"/>
  <c r="H114" i="2"/>
  <c r="H115" i="2"/>
  <c r="H116" i="2"/>
  <c r="G115" i="2"/>
  <c r="G114" i="2"/>
  <c r="G110" i="2"/>
  <c r="G111" i="2"/>
  <c r="BG2" i="2"/>
  <c r="Z3" i="35"/>
  <c r="J109" i="2"/>
  <c r="J110" i="2"/>
  <c r="J111" i="2"/>
  <c r="J112" i="2"/>
  <c r="J113" i="2"/>
  <c r="J114" i="2"/>
  <c r="J115" i="2"/>
  <c r="J116" i="2"/>
  <c r="I109" i="2"/>
  <c r="I114" i="2"/>
  <c r="I115" i="2"/>
  <c r="I112" i="2"/>
  <c r="BH2" i="2"/>
  <c r="AA3" i="35"/>
  <c r="B122" i="2"/>
  <c r="B123" i="2"/>
  <c r="B124" i="2"/>
  <c r="B125" i="2"/>
  <c r="B126" i="2"/>
  <c r="B127" i="2"/>
  <c r="B128" i="2"/>
  <c r="B129" i="2"/>
  <c r="A122" i="2"/>
  <c r="A125" i="2"/>
  <c r="A129" i="2"/>
  <c r="BJ2" i="2"/>
  <c r="AC3" i="35"/>
  <c r="D122" i="2"/>
  <c r="D123" i="2"/>
  <c r="D124" i="2"/>
  <c r="D125" i="2"/>
  <c r="D126" i="2"/>
  <c r="D127" i="2"/>
  <c r="D128" i="2"/>
  <c r="D129" i="2"/>
  <c r="C123" i="2"/>
  <c r="C125" i="2"/>
  <c r="C128" i="2"/>
  <c r="C122" i="2"/>
  <c r="C126" i="2"/>
  <c r="C129" i="2"/>
  <c r="BK2" i="2"/>
  <c r="AD3" i="35"/>
  <c r="F122" i="2"/>
  <c r="F123" i="2"/>
  <c r="F124" i="2"/>
  <c r="F125" i="2"/>
  <c r="F126" i="2"/>
  <c r="F127" i="2"/>
  <c r="F128" i="2"/>
  <c r="F129" i="2"/>
  <c r="E124" i="2"/>
  <c r="E125" i="2"/>
  <c r="E127" i="2"/>
  <c r="E122" i="2"/>
  <c r="E129" i="2"/>
  <c r="BL2" i="2"/>
  <c r="AE3" i="35"/>
  <c r="H122" i="2"/>
  <c r="H123" i="2"/>
  <c r="H124" i="2"/>
  <c r="H125" i="2"/>
  <c r="H126" i="2"/>
  <c r="H127" i="2"/>
  <c r="H128" i="2"/>
  <c r="H129" i="2"/>
  <c r="G127" i="2"/>
  <c r="G124" i="2"/>
  <c r="G123" i="2"/>
  <c r="G129" i="2"/>
  <c r="G125" i="2"/>
  <c r="G126" i="2"/>
  <c r="BM2" i="2"/>
  <c r="AF3" i="35"/>
  <c r="J122" i="2"/>
  <c r="J123" i="2"/>
  <c r="J124" i="2"/>
  <c r="J125" i="2"/>
  <c r="J126" i="2"/>
  <c r="J127" i="2"/>
  <c r="J128" i="2"/>
  <c r="J129" i="2"/>
  <c r="I126" i="2"/>
  <c r="I124" i="2"/>
  <c r="I128" i="2"/>
  <c r="I127" i="2"/>
  <c r="I125" i="2"/>
  <c r="I123" i="2"/>
  <c r="BN2" i="2"/>
  <c r="AG3" i="35"/>
  <c r="A110" i="2"/>
  <c r="A111" i="2"/>
  <c r="A116" i="2"/>
  <c r="BD3" i="2"/>
  <c r="W4" i="35"/>
  <c r="C112" i="2"/>
  <c r="C109" i="2"/>
  <c r="C113" i="2"/>
  <c r="BE3" i="2"/>
  <c r="X4" i="35"/>
  <c r="E115" i="2"/>
  <c r="BF3" i="2"/>
  <c r="Y4" i="35"/>
  <c r="G109" i="2"/>
  <c r="G112" i="2"/>
  <c r="G116" i="2"/>
  <c r="BG3" i="2"/>
  <c r="Z4" i="35"/>
  <c r="I113" i="2"/>
  <c r="I111" i="2"/>
  <c r="I110" i="2"/>
  <c r="BH3" i="2"/>
  <c r="AA4" i="35"/>
  <c r="A124" i="2"/>
  <c r="A127" i="2"/>
  <c r="A126" i="2"/>
  <c r="A128" i="2"/>
  <c r="BJ3" i="2"/>
  <c r="AC4" i="35"/>
  <c r="C127" i="2"/>
  <c r="BK3" i="2"/>
  <c r="AD4" i="35"/>
  <c r="E126" i="2"/>
  <c r="E123" i="2"/>
  <c r="E128" i="2"/>
  <c r="BL3" i="2"/>
  <c r="AE4" i="35"/>
  <c r="G128" i="2"/>
  <c r="G122" i="2"/>
  <c r="BM3" i="2"/>
  <c r="AF4" i="35"/>
  <c r="I122" i="2"/>
  <c r="I129" i="2"/>
  <c r="BN3" i="2"/>
  <c r="AG4" i="35"/>
  <c r="BD4" i="2"/>
  <c r="W5" i="35"/>
  <c r="C115" i="2"/>
  <c r="BE4" i="2"/>
  <c r="X5" i="35"/>
  <c r="E116" i="2"/>
  <c r="BF4" i="2"/>
  <c r="G113" i="2"/>
  <c r="BG4" i="2"/>
  <c r="Z5" i="35"/>
  <c r="BH4" i="2"/>
  <c r="AA5" i="35"/>
  <c r="BJ4" i="2"/>
  <c r="AC5" i="35"/>
  <c r="C124" i="2"/>
  <c r="BK4" i="2"/>
  <c r="AD5" i="35"/>
  <c r="BL4" i="2"/>
  <c r="BM4" i="2"/>
  <c r="AF5" i="35"/>
  <c r="BN4" i="2"/>
  <c r="AG5" i="35"/>
  <c r="BD5" i="2"/>
  <c r="W6" i="35"/>
  <c r="BE5" i="2"/>
  <c r="X6" i="35"/>
  <c r="BF5" i="2"/>
  <c r="Y6" i="35"/>
  <c r="BG5" i="2"/>
  <c r="Z6" i="35"/>
  <c r="I116" i="2"/>
  <c r="BH5" i="2"/>
  <c r="AA6" i="35"/>
  <c r="A123" i="2"/>
  <c r="BJ5" i="2"/>
  <c r="AC6" i="35"/>
  <c r="BK5" i="2"/>
  <c r="AD6" i="35"/>
  <c r="BL5" i="2"/>
  <c r="AE6" i="35"/>
  <c r="BM5" i="2"/>
  <c r="AF6" i="35"/>
  <c r="BN5" i="2"/>
  <c r="AG6" i="35"/>
  <c r="BD6" i="2"/>
  <c r="W7" i="35"/>
  <c r="BE6" i="2"/>
  <c r="X7" i="35"/>
  <c r="BF6" i="2"/>
  <c r="Y7" i="35"/>
  <c r="BG6" i="2"/>
  <c r="Z7" i="35"/>
  <c r="BH6" i="2"/>
  <c r="AA7" i="35"/>
  <c r="BJ6" i="2"/>
  <c r="AC7" i="35"/>
  <c r="BK6" i="2"/>
  <c r="AD7" i="35"/>
  <c r="BL6" i="2"/>
  <c r="AE7" i="35"/>
  <c r="BM6" i="2"/>
  <c r="AF7" i="35"/>
  <c r="BN6" i="2"/>
  <c r="AG7" i="35"/>
  <c r="B83" i="2"/>
  <c r="B84" i="2"/>
  <c r="B85" i="2"/>
  <c r="B86" i="2"/>
  <c r="B87" i="2"/>
  <c r="B88" i="2"/>
  <c r="B89" i="2"/>
  <c r="B90" i="2"/>
  <c r="A88" i="2"/>
  <c r="A90" i="2"/>
  <c r="A87" i="2"/>
  <c r="AS2" i="2"/>
  <c r="L12" i="35"/>
  <c r="D83" i="2"/>
  <c r="D84" i="2"/>
  <c r="D85" i="2"/>
  <c r="D86" i="2"/>
  <c r="D87" i="2"/>
  <c r="D88" i="2"/>
  <c r="D89" i="2"/>
  <c r="D90" i="2"/>
  <c r="C83" i="2"/>
  <c r="C90" i="2"/>
  <c r="C84" i="2"/>
  <c r="C88" i="2"/>
  <c r="C85" i="2"/>
  <c r="C87" i="2"/>
  <c r="AT2" i="2"/>
  <c r="M12" i="35"/>
  <c r="F83" i="2"/>
  <c r="F84" i="2"/>
  <c r="F85" i="2"/>
  <c r="F86" i="2"/>
  <c r="F87" i="2"/>
  <c r="F88" i="2"/>
  <c r="F89" i="2"/>
  <c r="F90" i="2"/>
  <c r="E88" i="2"/>
  <c r="E87" i="2"/>
  <c r="E90" i="2"/>
  <c r="E84" i="2"/>
  <c r="E86" i="2"/>
  <c r="AU2" i="2"/>
  <c r="N12" i="35"/>
  <c r="H83" i="2"/>
  <c r="H84" i="2"/>
  <c r="H85" i="2"/>
  <c r="H86" i="2"/>
  <c r="H87" i="2"/>
  <c r="H88" i="2"/>
  <c r="H89" i="2"/>
  <c r="H90" i="2"/>
  <c r="G85" i="2"/>
  <c r="G90" i="2"/>
  <c r="G84" i="2"/>
  <c r="G89" i="2"/>
  <c r="G83" i="2"/>
  <c r="AV2" i="2"/>
  <c r="O12" i="35"/>
  <c r="J83" i="2"/>
  <c r="J84" i="2"/>
  <c r="J85" i="2"/>
  <c r="J86" i="2"/>
  <c r="J87" i="2"/>
  <c r="J88" i="2"/>
  <c r="J89" i="2"/>
  <c r="J90" i="2"/>
  <c r="I89" i="2"/>
  <c r="I84" i="2"/>
  <c r="I86" i="2"/>
  <c r="I88" i="2"/>
  <c r="I87" i="2"/>
  <c r="I90" i="2"/>
  <c r="AW2" i="2"/>
  <c r="P12" i="35"/>
  <c r="B96" i="2"/>
  <c r="B97" i="2"/>
  <c r="B98" i="2"/>
  <c r="B99" i="2"/>
  <c r="B100" i="2"/>
  <c r="B101" i="2"/>
  <c r="B102" i="2"/>
  <c r="B103" i="2"/>
  <c r="A96" i="2"/>
  <c r="A102" i="2"/>
  <c r="A100" i="2"/>
  <c r="A101" i="2"/>
  <c r="AY2" i="2"/>
  <c r="R12" i="35"/>
  <c r="D96" i="2"/>
  <c r="D97" i="2"/>
  <c r="D98" i="2"/>
  <c r="D99" i="2"/>
  <c r="D100" i="2"/>
  <c r="D101" i="2"/>
  <c r="D102" i="2"/>
  <c r="D103" i="2"/>
  <c r="C103" i="2"/>
  <c r="C101" i="2"/>
  <c r="C97" i="2"/>
  <c r="C100" i="2"/>
  <c r="C98" i="2"/>
  <c r="C102" i="2"/>
  <c r="AZ2" i="2"/>
  <c r="S12" i="35"/>
  <c r="F96" i="2"/>
  <c r="F97" i="2"/>
  <c r="F98" i="2"/>
  <c r="F99" i="2"/>
  <c r="F100" i="2"/>
  <c r="F101" i="2"/>
  <c r="F102" i="2"/>
  <c r="F103" i="2"/>
  <c r="E100" i="2"/>
  <c r="E99" i="2"/>
  <c r="E98" i="2"/>
  <c r="E101" i="2"/>
  <c r="BA2" i="2"/>
  <c r="T12" i="35"/>
  <c r="H96" i="2"/>
  <c r="H97" i="2"/>
  <c r="H98" i="2"/>
  <c r="H99" i="2"/>
  <c r="H100" i="2"/>
  <c r="H101" i="2"/>
  <c r="H102" i="2"/>
  <c r="H103" i="2"/>
  <c r="G101" i="2"/>
  <c r="G96" i="2"/>
  <c r="G98" i="2"/>
  <c r="G100" i="2"/>
  <c r="BB2" i="2"/>
  <c r="U12" i="35"/>
  <c r="J96" i="2"/>
  <c r="J97" i="2"/>
  <c r="J98" i="2"/>
  <c r="J99" i="2"/>
  <c r="J100" i="2"/>
  <c r="J101" i="2"/>
  <c r="J102" i="2"/>
  <c r="J103" i="2"/>
  <c r="I96" i="2"/>
  <c r="I103" i="2"/>
  <c r="I102" i="2"/>
  <c r="I100" i="2"/>
  <c r="BC2" i="2"/>
  <c r="V12" i="35"/>
  <c r="A89" i="2"/>
  <c r="A84" i="2"/>
  <c r="A83" i="2"/>
  <c r="A86" i="2"/>
  <c r="AS3" i="2"/>
  <c r="L13" i="35"/>
  <c r="C89" i="2"/>
  <c r="C86" i="2"/>
  <c r="AT3" i="2"/>
  <c r="M13" i="35"/>
  <c r="E83" i="2"/>
  <c r="E85" i="2"/>
  <c r="AU3" i="2"/>
  <c r="N13" i="35"/>
  <c r="G87" i="2"/>
  <c r="G88" i="2"/>
  <c r="AV3" i="2"/>
  <c r="O13" i="35"/>
  <c r="I83" i="2"/>
  <c r="AW3" i="2"/>
  <c r="P13" i="35"/>
  <c r="A99" i="2"/>
  <c r="A98" i="2"/>
  <c r="AY3" i="2"/>
  <c r="R13" i="35"/>
  <c r="C96" i="2"/>
  <c r="AZ3" i="2"/>
  <c r="S13" i="35"/>
  <c r="E102" i="2"/>
  <c r="E103" i="2"/>
  <c r="BA3" i="2"/>
  <c r="T13" i="35"/>
  <c r="G103" i="2"/>
  <c r="G99" i="2"/>
  <c r="BB3" i="2"/>
  <c r="U13" i="35"/>
  <c r="I98" i="2"/>
  <c r="I97" i="2"/>
  <c r="BC3" i="2"/>
  <c r="V13" i="35"/>
  <c r="AS4" i="2"/>
  <c r="L14" i="35"/>
  <c r="AT4" i="2"/>
  <c r="M14" i="35"/>
  <c r="E89" i="2"/>
  <c r="AU4" i="2"/>
  <c r="AV4" i="2"/>
  <c r="O14" i="35"/>
  <c r="AW4" i="2"/>
  <c r="P14" i="35"/>
  <c r="A103" i="2"/>
  <c r="AY4" i="2"/>
  <c r="R14" i="35"/>
  <c r="C99" i="2"/>
  <c r="AZ4" i="2"/>
  <c r="S14" i="35"/>
  <c r="E97" i="2"/>
  <c r="BA4" i="2"/>
  <c r="G102" i="2"/>
  <c r="BB4" i="2"/>
  <c r="U14" i="35"/>
  <c r="BC4" i="2"/>
  <c r="V14" i="35"/>
  <c r="A85" i="2"/>
  <c r="AS5" i="2"/>
  <c r="L15" i="35"/>
  <c r="AT5" i="2"/>
  <c r="M15" i="35"/>
  <c r="AU5" i="2"/>
  <c r="N15" i="35"/>
  <c r="G86" i="2"/>
  <c r="AV5" i="2"/>
  <c r="O15" i="35"/>
  <c r="I85" i="2"/>
  <c r="AW5" i="2"/>
  <c r="P15" i="35"/>
  <c r="A97" i="2"/>
  <c r="AY5" i="2"/>
  <c r="R15" i="35"/>
  <c r="AZ5" i="2"/>
  <c r="S15" i="35"/>
  <c r="E96" i="2"/>
  <c r="BA5" i="2"/>
  <c r="T15" i="35"/>
  <c r="BB5" i="2"/>
  <c r="U15" i="35"/>
  <c r="I101" i="2"/>
  <c r="I99" i="2"/>
  <c r="BC5" i="2"/>
  <c r="V15" i="35"/>
  <c r="AS6" i="2"/>
  <c r="L16" i="35"/>
  <c r="AT6" i="2"/>
  <c r="M16" i="35"/>
  <c r="AU6" i="2"/>
  <c r="N16" i="35"/>
  <c r="AV6" i="2"/>
  <c r="O16" i="35"/>
  <c r="AW6" i="2"/>
  <c r="P16" i="35"/>
  <c r="AY6" i="2"/>
  <c r="R16" i="35"/>
  <c r="AZ6" i="2"/>
  <c r="S16" i="35"/>
  <c r="BA6" i="2"/>
  <c r="T16" i="35"/>
  <c r="G97" i="2"/>
  <c r="BB6" i="2"/>
  <c r="U16" i="35"/>
  <c r="BC6" i="2"/>
  <c r="V16" i="35"/>
  <c r="B57" i="2"/>
  <c r="B58" i="2"/>
  <c r="B59" i="2"/>
  <c r="B60" i="2"/>
  <c r="B61" i="2"/>
  <c r="B62" i="2"/>
  <c r="B63" i="2"/>
  <c r="B64" i="2"/>
  <c r="A60" i="2"/>
  <c r="A64" i="2"/>
  <c r="A57" i="2"/>
  <c r="A62" i="2"/>
  <c r="A58" i="2"/>
  <c r="A63" i="2"/>
  <c r="AH2" i="2"/>
  <c r="L3" i="35"/>
  <c r="D57" i="2"/>
  <c r="D58" i="2"/>
  <c r="D59" i="2"/>
  <c r="D60" i="2"/>
  <c r="D61" i="2"/>
  <c r="D62" i="2"/>
  <c r="D63" i="2"/>
  <c r="D64" i="2"/>
  <c r="C63" i="2"/>
  <c r="C59" i="2"/>
  <c r="C60" i="2"/>
  <c r="C61" i="2"/>
  <c r="C57" i="2"/>
  <c r="AI2" i="2"/>
  <c r="M3" i="35"/>
  <c r="F57" i="2"/>
  <c r="F58" i="2"/>
  <c r="F59" i="2"/>
  <c r="F60" i="2"/>
  <c r="F61" i="2"/>
  <c r="F62" i="2"/>
  <c r="F63" i="2"/>
  <c r="F64" i="2"/>
  <c r="E62" i="2"/>
  <c r="E57" i="2"/>
  <c r="E64" i="2"/>
  <c r="E63" i="2"/>
  <c r="E59" i="2"/>
  <c r="AJ2" i="2"/>
  <c r="N3" i="35"/>
  <c r="H57" i="2"/>
  <c r="H58" i="2"/>
  <c r="H59" i="2"/>
  <c r="H60" i="2"/>
  <c r="H61" i="2"/>
  <c r="H62" i="2"/>
  <c r="H63" i="2"/>
  <c r="H64" i="2"/>
  <c r="G61" i="2"/>
  <c r="G59" i="2"/>
  <c r="G62" i="2"/>
  <c r="G63" i="2"/>
  <c r="G58" i="2"/>
  <c r="G60" i="2"/>
  <c r="AK2" i="2"/>
  <c r="O3" i="35"/>
  <c r="J57" i="2"/>
  <c r="J58" i="2"/>
  <c r="J59" i="2"/>
  <c r="J60" i="2"/>
  <c r="J61" i="2"/>
  <c r="J62" i="2"/>
  <c r="J63" i="2"/>
  <c r="J64" i="2"/>
  <c r="I62" i="2"/>
  <c r="I61" i="2"/>
  <c r="I59" i="2"/>
  <c r="I57" i="2"/>
  <c r="I63" i="2"/>
  <c r="AL2" i="2"/>
  <c r="P3" i="35"/>
  <c r="B70" i="2"/>
  <c r="B71" i="2"/>
  <c r="B72" i="2"/>
  <c r="B73" i="2"/>
  <c r="B74" i="2"/>
  <c r="B75" i="2"/>
  <c r="B76" i="2"/>
  <c r="B77" i="2"/>
  <c r="A70" i="2"/>
  <c r="A71" i="2"/>
  <c r="A75" i="2"/>
  <c r="A74" i="2"/>
  <c r="A73" i="2"/>
  <c r="AN2" i="2"/>
  <c r="R3" i="35"/>
  <c r="D70" i="2"/>
  <c r="D71" i="2"/>
  <c r="D72" i="2"/>
  <c r="D73" i="2"/>
  <c r="D74" i="2"/>
  <c r="D75" i="2"/>
  <c r="D76" i="2"/>
  <c r="D77" i="2"/>
  <c r="C72" i="2"/>
  <c r="C71" i="2"/>
  <c r="C73" i="2"/>
  <c r="C74" i="2"/>
  <c r="AO2" i="2"/>
  <c r="S3" i="35"/>
  <c r="F70" i="2"/>
  <c r="F71" i="2"/>
  <c r="F72" i="2"/>
  <c r="F73" i="2"/>
  <c r="F74" i="2"/>
  <c r="F75" i="2"/>
  <c r="F76" i="2"/>
  <c r="F77" i="2"/>
  <c r="E73" i="2"/>
  <c r="E72" i="2"/>
  <c r="E71" i="2"/>
  <c r="E75" i="2"/>
  <c r="E76" i="2"/>
  <c r="AP2" i="2"/>
  <c r="T3" i="35"/>
  <c r="H70" i="2"/>
  <c r="H71" i="2"/>
  <c r="H72" i="2"/>
  <c r="H73" i="2"/>
  <c r="H74" i="2"/>
  <c r="H75" i="2"/>
  <c r="H76" i="2"/>
  <c r="H77" i="2"/>
  <c r="G76" i="2"/>
  <c r="G71" i="2"/>
  <c r="G73" i="2"/>
  <c r="G70" i="2"/>
  <c r="G72" i="2"/>
  <c r="AQ2" i="2"/>
  <c r="U3" i="35"/>
  <c r="J70" i="2"/>
  <c r="J71" i="2"/>
  <c r="J72" i="2"/>
  <c r="J73" i="2"/>
  <c r="J74" i="2"/>
  <c r="J75" i="2"/>
  <c r="J76" i="2"/>
  <c r="J77" i="2"/>
  <c r="I75" i="2"/>
  <c r="I74" i="2"/>
  <c r="I71" i="2"/>
  <c r="I76" i="2"/>
  <c r="I70" i="2"/>
  <c r="AR2" i="2"/>
  <c r="V3" i="35"/>
  <c r="AH3" i="2"/>
  <c r="L4" i="35"/>
  <c r="C62" i="2"/>
  <c r="AI3" i="2"/>
  <c r="M4" i="35"/>
  <c r="E61" i="2"/>
  <c r="AJ3" i="2"/>
  <c r="N4" i="35"/>
  <c r="G57" i="2"/>
  <c r="G64" i="2"/>
  <c r="AK3" i="2"/>
  <c r="O4" i="35"/>
  <c r="I60" i="2"/>
  <c r="I58" i="2"/>
  <c r="I64" i="2"/>
  <c r="AL3" i="2"/>
  <c r="P4" i="35"/>
  <c r="A72" i="2"/>
  <c r="A77" i="2"/>
  <c r="AN3" i="2"/>
  <c r="R4" i="35"/>
  <c r="C77" i="2"/>
  <c r="C70" i="2"/>
  <c r="C75" i="2"/>
  <c r="AO3" i="2"/>
  <c r="S4" i="35"/>
  <c r="E74" i="2"/>
  <c r="E70" i="2"/>
  <c r="AP3" i="2"/>
  <c r="T4" i="35"/>
  <c r="G75" i="2"/>
  <c r="AQ3" i="2"/>
  <c r="U4" i="35"/>
  <c r="AR3" i="2"/>
  <c r="V4" i="35"/>
  <c r="A59" i="2"/>
  <c r="AH4" i="2"/>
  <c r="L5" i="35"/>
  <c r="C64" i="2"/>
  <c r="AI4" i="2"/>
  <c r="M5" i="35"/>
  <c r="E58" i="2"/>
  <c r="AJ4" i="2"/>
  <c r="AK4" i="2"/>
  <c r="O5" i="35"/>
  <c r="AL4" i="2"/>
  <c r="P5" i="35"/>
  <c r="A76" i="2"/>
  <c r="AN4" i="2"/>
  <c r="R5" i="35"/>
  <c r="C76" i="2"/>
  <c r="AO4" i="2"/>
  <c r="S5" i="35"/>
  <c r="E77" i="2"/>
  <c r="AP4" i="2"/>
  <c r="G74" i="2"/>
  <c r="AQ4" i="2"/>
  <c r="U5" i="35"/>
  <c r="I77" i="2"/>
  <c r="I72" i="2"/>
  <c r="I73" i="2"/>
  <c r="AR4" i="2"/>
  <c r="V5" i="35"/>
  <c r="A61" i="2"/>
  <c r="AH5" i="2"/>
  <c r="L6" i="35"/>
  <c r="C58" i="2"/>
  <c r="AI5" i="2"/>
  <c r="M6" i="35"/>
  <c r="E60" i="2"/>
  <c r="AJ5" i="2"/>
  <c r="N6" i="35"/>
  <c r="AK5" i="2"/>
  <c r="O6" i="35"/>
  <c r="AL5" i="2"/>
  <c r="P6" i="35"/>
  <c r="AN5" i="2"/>
  <c r="R6" i="35"/>
  <c r="AO5" i="2"/>
  <c r="S6" i="35"/>
  <c r="AP5" i="2"/>
  <c r="T6" i="35"/>
  <c r="AQ5" i="2"/>
  <c r="U6" i="35"/>
  <c r="AR5" i="2"/>
  <c r="V6" i="35"/>
  <c r="AH6" i="2"/>
  <c r="L7" i="35"/>
  <c r="AI6" i="2"/>
  <c r="M7" i="35"/>
  <c r="AJ6" i="2"/>
  <c r="N7" i="35"/>
  <c r="AK6" i="2"/>
  <c r="O7" i="35"/>
  <c r="AL6" i="2"/>
  <c r="P7" i="35"/>
  <c r="AN6" i="2"/>
  <c r="R7" i="35"/>
  <c r="AO6" i="2"/>
  <c r="S7" i="35"/>
  <c r="AP6" i="2"/>
  <c r="T7" i="35"/>
  <c r="G77" i="2"/>
  <c r="AQ6" i="2"/>
  <c r="U7" i="35"/>
  <c r="AR6" i="2"/>
  <c r="V7" i="35"/>
  <c r="B31" i="2"/>
  <c r="B32" i="2"/>
  <c r="B33" i="2"/>
  <c r="B34" i="2"/>
  <c r="B35" i="2"/>
  <c r="B36" i="2"/>
  <c r="B37" i="2"/>
  <c r="B38" i="2"/>
  <c r="A31" i="2"/>
  <c r="A34" i="2"/>
  <c r="A32" i="2"/>
  <c r="A38" i="2"/>
  <c r="A36" i="2"/>
  <c r="W2" i="2"/>
  <c r="A12" i="35"/>
  <c r="D31" i="2"/>
  <c r="D32" i="2"/>
  <c r="D33" i="2"/>
  <c r="D34" i="2"/>
  <c r="D35" i="2"/>
  <c r="D36" i="2"/>
  <c r="D37" i="2"/>
  <c r="D38" i="2"/>
  <c r="C31" i="2"/>
  <c r="C33" i="2"/>
  <c r="C38" i="2"/>
  <c r="C32" i="2"/>
  <c r="C36" i="2"/>
  <c r="C34" i="2"/>
  <c r="X2" i="2"/>
  <c r="B12" i="35"/>
  <c r="F31" i="2"/>
  <c r="F32" i="2"/>
  <c r="F33" i="2"/>
  <c r="F34" i="2"/>
  <c r="F35" i="2"/>
  <c r="F36" i="2"/>
  <c r="F37" i="2"/>
  <c r="F38" i="2"/>
  <c r="E32" i="2"/>
  <c r="E36" i="2"/>
  <c r="E31" i="2"/>
  <c r="E35" i="2"/>
  <c r="Y2" i="2"/>
  <c r="C12" i="35"/>
  <c r="H31" i="2"/>
  <c r="H32" i="2"/>
  <c r="H33" i="2"/>
  <c r="H34" i="2"/>
  <c r="H35" i="2"/>
  <c r="H36" i="2"/>
  <c r="H37" i="2"/>
  <c r="H38" i="2"/>
  <c r="G33" i="2"/>
  <c r="G38" i="2"/>
  <c r="G32" i="2"/>
  <c r="G31" i="2"/>
  <c r="G36" i="2"/>
  <c r="Z2" i="2"/>
  <c r="D12" i="35"/>
  <c r="J31" i="2"/>
  <c r="J32" i="2"/>
  <c r="J33" i="2"/>
  <c r="J34" i="2"/>
  <c r="J35" i="2"/>
  <c r="J36" i="2"/>
  <c r="J37" i="2"/>
  <c r="J38" i="2"/>
  <c r="I32" i="2"/>
  <c r="I31" i="2"/>
  <c r="I35" i="2"/>
  <c r="I34" i="2"/>
  <c r="AA2" i="2"/>
  <c r="E12" i="35"/>
  <c r="B44" i="2"/>
  <c r="B45" i="2"/>
  <c r="B46" i="2"/>
  <c r="B47" i="2"/>
  <c r="B48" i="2"/>
  <c r="B49" i="2"/>
  <c r="B50" i="2"/>
  <c r="B51" i="2"/>
  <c r="A50" i="2"/>
  <c r="A46" i="2"/>
  <c r="A45" i="2"/>
  <c r="A48" i="2"/>
  <c r="A47" i="2"/>
  <c r="A51" i="2"/>
  <c r="AC2" i="2"/>
  <c r="G12" i="35"/>
  <c r="D44" i="2"/>
  <c r="D45" i="2"/>
  <c r="D46" i="2"/>
  <c r="D47" i="2"/>
  <c r="D48" i="2"/>
  <c r="D49" i="2"/>
  <c r="D50" i="2"/>
  <c r="D51" i="2"/>
  <c r="C46" i="2"/>
  <c r="C44" i="2"/>
  <c r="C47" i="2"/>
  <c r="C51" i="2"/>
  <c r="C49" i="2"/>
  <c r="C48" i="2"/>
  <c r="AD2" i="2"/>
  <c r="H12" i="35"/>
  <c r="F44" i="2"/>
  <c r="F45" i="2"/>
  <c r="F46" i="2"/>
  <c r="F47" i="2"/>
  <c r="F48" i="2"/>
  <c r="F49" i="2"/>
  <c r="F50" i="2"/>
  <c r="F51" i="2"/>
  <c r="E47" i="2"/>
  <c r="E50" i="2"/>
  <c r="E45" i="2"/>
  <c r="E48" i="2"/>
  <c r="E46" i="2"/>
  <c r="E49" i="2"/>
  <c r="AE2" i="2"/>
  <c r="I12" i="35"/>
  <c r="H44" i="2"/>
  <c r="H45" i="2"/>
  <c r="H46" i="2"/>
  <c r="H47" i="2"/>
  <c r="H48" i="2"/>
  <c r="H49" i="2"/>
  <c r="H50" i="2"/>
  <c r="H51" i="2"/>
  <c r="G45" i="2"/>
  <c r="G50" i="2"/>
  <c r="G46" i="2"/>
  <c r="G51" i="2"/>
  <c r="AF2" i="2"/>
  <c r="J12" i="35"/>
  <c r="J44" i="2"/>
  <c r="J45" i="2"/>
  <c r="J46" i="2"/>
  <c r="J47" i="2"/>
  <c r="J48" i="2"/>
  <c r="J49" i="2"/>
  <c r="J50" i="2"/>
  <c r="J51" i="2"/>
  <c r="I50" i="2"/>
  <c r="I47" i="2"/>
  <c r="I49" i="2"/>
  <c r="I45" i="2"/>
  <c r="I51" i="2"/>
  <c r="AG2" i="2"/>
  <c r="K12" i="35"/>
  <c r="A35" i="2"/>
  <c r="W3" i="2"/>
  <c r="A13" i="35"/>
  <c r="C37" i="2"/>
  <c r="C35" i="2"/>
  <c r="X3" i="2"/>
  <c r="B13" i="35"/>
  <c r="E34" i="2"/>
  <c r="E33" i="2"/>
  <c r="E37" i="2"/>
  <c r="Y3" i="2"/>
  <c r="C13" i="35"/>
  <c r="G35" i="2"/>
  <c r="G34" i="2"/>
  <c r="G37" i="2"/>
  <c r="Z3" i="2"/>
  <c r="D13" i="35"/>
  <c r="I33" i="2"/>
  <c r="I37" i="2"/>
  <c r="AA3" i="2"/>
  <c r="E13" i="35"/>
  <c r="A44" i="2"/>
  <c r="A49" i="2"/>
  <c r="AC3" i="2"/>
  <c r="G13" i="35"/>
  <c r="C45" i="2"/>
  <c r="AD3" i="2"/>
  <c r="H13" i="35"/>
  <c r="E44" i="2"/>
  <c r="AE3" i="2"/>
  <c r="I13" i="35"/>
  <c r="G48" i="2"/>
  <c r="G49" i="2"/>
  <c r="G47" i="2"/>
  <c r="AF3" i="2"/>
  <c r="J13" i="35"/>
  <c r="I46" i="2"/>
  <c r="I44" i="2"/>
  <c r="I48" i="2"/>
  <c r="AG3" i="2"/>
  <c r="K13" i="35"/>
  <c r="A37" i="2"/>
  <c r="W4" i="2"/>
  <c r="A14" i="35"/>
  <c r="X4" i="2"/>
  <c r="B14" i="35"/>
  <c r="E38" i="2"/>
  <c r="Y4" i="2"/>
  <c r="Z4" i="2"/>
  <c r="D14" i="35"/>
  <c r="I38" i="2"/>
  <c r="I36" i="2"/>
  <c r="AA4" i="2"/>
  <c r="E14" i="35"/>
  <c r="AC4" i="2"/>
  <c r="G14" i="35"/>
  <c r="AD4" i="2"/>
  <c r="H14" i="35"/>
  <c r="E51" i="2"/>
  <c r="AE4" i="2"/>
  <c r="G44" i="2"/>
  <c r="AF4" i="2"/>
  <c r="J14" i="35"/>
  <c r="AG4" i="2"/>
  <c r="K14" i="35"/>
  <c r="A33" i="2"/>
  <c r="W5" i="2"/>
  <c r="A15" i="35"/>
  <c r="X5" i="2"/>
  <c r="B15" i="35"/>
  <c r="Y5" i="2"/>
  <c r="C15" i="35"/>
  <c r="Z5" i="2"/>
  <c r="D15" i="35"/>
  <c r="AA5" i="2"/>
  <c r="E15" i="35"/>
  <c r="AC5" i="2"/>
  <c r="G15" i="35"/>
  <c r="C50" i="2"/>
  <c r="AD5" i="2"/>
  <c r="H15" i="35"/>
  <c r="AE5" i="2"/>
  <c r="I15" i="35"/>
  <c r="AF5" i="2"/>
  <c r="J15" i="35"/>
  <c r="AG5" i="2"/>
  <c r="K15" i="35"/>
  <c r="W6" i="2"/>
  <c r="A16" i="35"/>
  <c r="X6" i="2"/>
  <c r="B16" i="35"/>
  <c r="Y6" i="2"/>
  <c r="C16" i="35"/>
  <c r="Z6" i="2"/>
  <c r="D16" i="35"/>
  <c r="AA6" i="2"/>
  <c r="E16" i="35"/>
  <c r="AC6" i="2"/>
  <c r="G16" i="35"/>
  <c r="AD6" i="2"/>
  <c r="H16" i="35"/>
  <c r="AE6" i="2"/>
  <c r="I16" i="35"/>
  <c r="AF6" i="2"/>
  <c r="J16" i="35"/>
  <c r="AG6" i="2"/>
  <c r="K16" i="35"/>
  <c r="B1" i="2"/>
  <c r="B2" i="2"/>
  <c r="B3" i="2"/>
  <c r="B4" i="2"/>
  <c r="B5" i="2"/>
  <c r="B6" i="2"/>
  <c r="B7" i="2"/>
  <c r="B8" i="2"/>
  <c r="A6" i="2"/>
  <c r="A8" i="2"/>
  <c r="A5" i="2"/>
  <c r="A4" i="2"/>
  <c r="A2" i="2"/>
  <c r="A7" i="2"/>
  <c r="L2" i="2"/>
  <c r="A3" i="35"/>
  <c r="D1" i="2"/>
  <c r="D2" i="2"/>
  <c r="D3" i="2"/>
  <c r="D4" i="2"/>
  <c r="D5" i="2"/>
  <c r="D6" i="2"/>
  <c r="D7" i="2"/>
  <c r="D8" i="2"/>
  <c r="C5" i="2"/>
  <c r="C1" i="2"/>
  <c r="C4" i="2"/>
  <c r="C2" i="2"/>
  <c r="C3" i="2"/>
  <c r="C8" i="2"/>
  <c r="M2" i="2"/>
  <c r="B3" i="35"/>
  <c r="E2" i="2"/>
  <c r="E3" i="2"/>
  <c r="E4" i="2"/>
  <c r="N2" i="2"/>
  <c r="C3" i="35"/>
  <c r="H1" i="2"/>
  <c r="H2" i="2"/>
  <c r="H3" i="2"/>
  <c r="H4" i="2"/>
  <c r="H5" i="2"/>
  <c r="H6" i="2"/>
  <c r="H7" i="2"/>
  <c r="H8" i="2"/>
  <c r="G7" i="2"/>
  <c r="G6" i="2"/>
  <c r="G5" i="2"/>
  <c r="G4" i="2"/>
  <c r="G1" i="2"/>
  <c r="O2" i="2"/>
  <c r="D3" i="35"/>
  <c r="J1" i="2"/>
  <c r="J2" i="2"/>
  <c r="J3" i="2"/>
  <c r="J4" i="2"/>
  <c r="J5" i="2"/>
  <c r="J6" i="2"/>
  <c r="J7" i="2"/>
  <c r="J8" i="2"/>
  <c r="I4" i="2"/>
  <c r="I6" i="2"/>
  <c r="I8" i="2"/>
  <c r="I7" i="2"/>
  <c r="P2" i="2"/>
  <c r="E3" i="35"/>
  <c r="B18" i="2"/>
  <c r="B19" i="2"/>
  <c r="B20" i="2"/>
  <c r="B21" i="2"/>
  <c r="B22" i="2"/>
  <c r="B23" i="2"/>
  <c r="B24" i="2"/>
  <c r="B25" i="2"/>
  <c r="A23" i="2"/>
  <c r="A25" i="2"/>
  <c r="A18" i="2"/>
  <c r="A21" i="2"/>
  <c r="R2" i="2"/>
  <c r="G3" i="35"/>
  <c r="D18" i="2"/>
  <c r="D19" i="2"/>
  <c r="D20" i="2"/>
  <c r="D21" i="2"/>
  <c r="D22" i="2"/>
  <c r="D23" i="2"/>
  <c r="D24" i="2"/>
  <c r="D25" i="2"/>
  <c r="C18" i="2"/>
  <c r="C21" i="2"/>
  <c r="C23" i="2"/>
  <c r="C20" i="2"/>
  <c r="S2" i="2"/>
  <c r="H3" i="35"/>
  <c r="F18" i="2"/>
  <c r="F19" i="2"/>
  <c r="F20" i="2"/>
  <c r="F21" i="2"/>
  <c r="F22" i="2"/>
  <c r="F23" i="2"/>
  <c r="F24" i="2"/>
  <c r="F25" i="2"/>
  <c r="E22" i="2"/>
  <c r="E18" i="2"/>
  <c r="E21" i="2"/>
  <c r="E23" i="2"/>
  <c r="E25" i="2"/>
  <c r="E20" i="2"/>
  <c r="E19" i="2"/>
  <c r="T2" i="2"/>
  <c r="I3" i="35"/>
  <c r="H18" i="2"/>
  <c r="H19" i="2"/>
  <c r="H20" i="2"/>
  <c r="H21" i="2"/>
  <c r="H22" i="2"/>
  <c r="H23" i="2"/>
  <c r="H24" i="2"/>
  <c r="H25" i="2"/>
  <c r="G22" i="2"/>
  <c r="G23" i="2"/>
  <c r="G19" i="2"/>
  <c r="G25" i="2"/>
  <c r="G24" i="2"/>
  <c r="U2" i="2"/>
  <c r="J3" i="35"/>
  <c r="J18" i="2"/>
  <c r="J19" i="2"/>
  <c r="J20" i="2"/>
  <c r="J21" i="2"/>
  <c r="J22" i="2"/>
  <c r="J23" i="2"/>
  <c r="J24" i="2"/>
  <c r="J25" i="2"/>
  <c r="I25" i="2"/>
  <c r="I18" i="2"/>
  <c r="I24" i="2"/>
  <c r="I21" i="2"/>
  <c r="I22" i="2"/>
  <c r="V2" i="2"/>
  <c r="K3" i="35"/>
  <c r="A3" i="2"/>
  <c r="A1" i="2"/>
  <c r="L3" i="2"/>
  <c r="A4" i="35"/>
  <c r="C7" i="2"/>
  <c r="C6" i="2"/>
  <c r="M3" i="2"/>
  <c r="B4" i="35"/>
  <c r="E6" i="2"/>
  <c r="N3" i="2"/>
  <c r="C4" i="35"/>
  <c r="G2" i="2"/>
  <c r="G3" i="2"/>
  <c r="O3" i="2"/>
  <c r="D4" i="35"/>
  <c r="I2" i="2"/>
  <c r="I5" i="2"/>
  <c r="I1" i="2"/>
  <c r="I3" i="2"/>
  <c r="P3" i="2"/>
  <c r="E4" i="35"/>
  <c r="A22" i="2"/>
  <c r="A19" i="2"/>
  <c r="A24" i="2"/>
  <c r="R3" i="2"/>
  <c r="G4" i="35"/>
  <c r="C24" i="2"/>
  <c r="C19" i="2"/>
  <c r="S3" i="2"/>
  <c r="H4" i="35"/>
  <c r="E24" i="2"/>
  <c r="T3" i="2"/>
  <c r="I4" i="35"/>
  <c r="G21" i="2"/>
  <c r="U3" i="2"/>
  <c r="J4" i="35"/>
  <c r="I23" i="2"/>
  <c r="V3" i="2"/>
  <c r="K4" i="35"/>
  <c r="L4" i="2"/>
  <c r="A5" i="35"/>
  <c r="M4" i="2"/>
  <c r="B5" i="35"/>
  <c r="O4" i="2"/>
  <c r="D5" i="35"/>
  <c r="P4" i="2"/>
  <c r="E5" i="35"/>
  <c r="A20" i="2"/>
  <c r="R4" i="2"/>
  <c r="G5" i="35"/>
  <c r="C22" i="2"/>
  <c r="C25" i="2"/>
  <c r="S4" i="2"/>
  <c r="H5" i="35"/>
  <c r="T4" i="2"/>
  <c r="G20" i="2"/>
  <c r="G18" i="2"/>
  <c r="U4" i="2"/>
  <c r="J5" i="35"/>
  <c r="I19" i="2"/>
  <c r="I20" i="2"/>
  <c r="V4" i="2"/>
  <c r="K5" i="35"/>
  <c r="L5" i="2"/>
  <c r="A6" i="35"/>
  <c r="M5" i="2"/>
  <c r="B6" i="35"/>
  <c r="N5" i="2"/>
  <c r="C6" i="35"/>
  <c r="G8" i="2"/>
  <c r="O5" i="2"/>
  <c r="D6" i="35"/>
  <c r="P5" i="2"/>
  <c r="E6" i="35"/>
  <c r="R5" i="2"/>
  <c r="G6" i="35"/>
  <c r="S5" i="2"/>
  <c r="H6" i="35"/>
  <c r="T5" i="2"/>
  <c r="I6" i="35"/>
  <c r="U5" i="2"/>
  <c r="J6" i="35"/>
  <c r="V5" i="2"/>
  <c r="K6" i="35"/>
  <c r="L6" i="2"/>
  <c r="A7" i="35"/>
  <c r="M6" i="2"/>
  <c r="B7" i="35"/>
  <c r="E1" i="2"/>
  <c r="N6" i="2"/>
  <c r="C7" i="35"/>
  <c r="O6" i="2"/>
  <c r="D7" i="35"/>
  <c r="P6" i="2"/>
  <c r="E7" i="35"/>
  <c r="R6" i="2"/>
  <c r="G7" i="35"/>
  <c r="S6" i="2"/>
  <c r="H7" i="35"/>
  <c r="T6" i="2"/>
  <c r="I7" i="35"/>
  <c r="U6" i="2"/>
  <c r="J7" i="35"/>
  <c r="V6" i="2"/>
  <c r="K7" i="35"/>
  <c r="A5" i="36"/>
  <c r="B5" i="36"/>
  <c r="C5" i="36"/>
  <c r="D5" i="36"/>
  <c r="E5" i="36"/>
  <c r="G5" i="36"/>
  <c r="H5" i="36"/>
  <c r="I5" i="36"/>
  <c r="J5" i="36"/>
  <c r="K5" i="36"/>
  <c r="L5" i="36"/>
  <c r="M5" i="36"/>
  <c r="N5" i="36"/>
  <c r="O5" i="36"/>
  <c r="P5" i="36"/>
  <c r="R5" i="36"/>
  <c r="S5" i="36"/>
  <c r="T5" i="36"/>
  <c r="U5" i="36"/>
  <c r="V5" i="36"/>
  <c r="W5" i="36"/>
  <c r="X5" i="36"/>
  <c r="Y5" i="36"/>
  <c r="Z5" i="36"/>
  <c r="AA5" i="36"/>
  <c r="AC5" i="36"/>
  <c r="AD5" i="36"/>
  <c r="AE5" i="36"/>
  <c r="AF5" i="36"/>
  <c r="AG5" i="36"/>
  <c r="AH5" i="36"/>
  <c r="AI5" i="36"/>
  <c r="AJ5" i="36"/>
  <c r="AK5" i="36"/>
  <c r="AL5" i="36"/>
  <c r="AN5" i="36"/>
  <c r="AO5" i="36"/>
  <c r="AP5" i="36"/>
  <c r="AQ5" i="36"/>
  <c r="AR5" i="36"/>
  <c r="AS5" i="36"/>
  <c r="AT5" i="36"/>
  <c r="AU5" i="36"/>
  <c r="AV5" i="36"/>
  <c r="AW5" i="36"/>
  <c r="AY5" i="36"/>
  <c r="AZ5" i="36"/>
  <c r="BA5" i="36"/>
  <c r="BB5" i="36"/>
  <c r="BC5" i="36"/>
  <c r="BD5" i="36"/>
  <c r="BE5" i="36"/>
  <c r="BF5" i="36"/>
  <c r="BG5" i="36"/>
  <c r="BH5" i="36"/>
  <c r="BJ5" i="36"/>
  <c r="BK5" i="36"/>
  <c r="BL5" i="36"/>
  <c r="BM5" i="36"/>
  <c r="BN5" i="36"/>
  <c r="BO5" i="36"/>
  <c r="BP5" i="36"/>
  <c r="BQ5" i="36"/>
  <c r="BR5" i="36"/>
  <c r="BS5" i="36"/>
  <c r="BU5" i="36"/>
  <c r="BV5" i="36"/>
  <c r="BW5" i="36"/>
  <c r="BX5" i="36"/>
  <c r="BY5" i="36"/>
  <c r="BZ5" i="36"/>
  <c r="CA5" i="36"/>
  <c r="CB5" i="36"/>
  <c r="CC5" i="36"/>
  <c r="CD5" i="36"/>
  <c r="CF5" i="36"/>
  <c r="CG5" i="36"/>
  <c r="CH5" i="36"/>
  <c r="CI5" i="36"/>
  <c r="CJ5" i="36"/>
  <c r="CK5" i="36"/>
  <c r="CL5" i="36"/>
  <c r="CM5" i="36"/>
  <c r="CN5" i="36"/>
  <c r="CO5" i="36"/>
  <c r="CQ5" i="36"/>
  <c r="CR5" i="36"/>
  <c r="CS5" i="36"/>
  <c r="CT5" i="36"/>
  <c r="CU5" i="36"/>
  <c r="CV5" i="36"/>
  <c r="CW5" i="36"/>
  <c r="CX5" i="36"/>
  <c r="CY5" i="36"/>
  <c r="CZ5" i="36"/>
  <c r="DB5" i="36"/>
  <c r="DC5" i="36"/>
  <c r="DD5" i="36"/>
  <c r="DE5" i="36"/>
  <c r="DF5" i="36"/>
  <c r="DG5" i="36"/>
  <c r="DH5" i="36"/>
  <c r="DI5" i="36"/>
  <c r="DJ5" i="36"/>
  <c r="DK5" i="36"/>
  <c r="DM5" i="36"/>
  <c r="DN5" i="36"/>
  <c r="DO5" i="36"/>
  <c r="DP5" i="36"/>
  <c r="DQ5" i="36"/>
  <c r="DR5" i="36"/>
  <c r="DS5" i="36"/>
  <c r="DT5" i="36"/>
  <c r="DU5" i="36"/>
  <c r="DV5" i="36"/>
  <c r="DX5" i="36"/>
  <c r="DY5" i="36"/>
  <c r="DZ5" i="36"/>
  <c r="EA5" i="36"/>
  <c r="EB5" i="36"/>
  <c r="EC5" i="36"/>
  <c r="ED5" i="36"/>
  <c r="EE5" i="36"/>
  <c r="EF5" i="36"/>
  <c r="EG5" i="36"/>
  <c r="EI5" i="36"/>
  <c r="EJ5" i="36"/>
  <c r="EK5" i="36"/>
  <c r="EL5" i="36"/>
  <c r="EM5" i="36"/>
  <c r="EN5" i="36"/>
  <c r="EO5" i="36"/>
  <c r="EP5" i="36"/>
  <c r="EQ5" i="36"/>
  <c r="ER5" i="36"/>
  <c r="ET5" i="36"/>
  <c r="EU5" i="36"/>
  <c r="EV5" i="36"/>
  <c r="EW5" i="36"/>
  <c r="EX5" i="36"/>
  <c r="EY5" i="36"/>
  <c r="EZ5" i="36"/>
  <c r="FA5" i="36"/>
  <c r="FB5" i="36"/>
  <c r="FC5" i="36"/>
  <c r="FE5" i="36"/>
  <c r="FF5" i="36"/>
  <c r="FG5" i="36"/>
  <c r="FH5" i="36"/>
  <c r="FI5" i="36"/>
  <c r="FJ5" i="36"/>
  <c r="FK5" i="36"/>
  <c r="FL5" i="36"/>
  <c r="FM5" i="36"/>
  <c r="FN5" i="36"/>
  <c r="FP5" i="36"/>
  <c r="FQ5" i="36"/>
  <c r="FR5" i="36"/>
  <c r="FS5" i="36"/>
  <c r="FT5" i="36"/>
  <c r="FU5" i="36"/>
  <c r="FV5" i="36"/>
  <c r="FW5" i="36"/>
  <c r="FX5" i="36"/>
  <c r="FY5" i="36"/>
  <c r="GA5" i="36"/>
  <c r="GB5" i="36"/>
  <c r="GC5" i="36"/>
  <c r="GD5" i="36"/>
  <c r="GE5" i="36"/>
  <c r="GF5" i="36"/>
  <c r="GG5" i="36"/>
  <c r="GH5" i="36"/>
  <c r="GI5" i="36"/>
  <c r="GJ5" i="36"/>
  <c r="GL5" i="36"/>
  <c r="GM5" i="36"/>
  <c r="GN5" i="36"/>
  <c r="GO5" i="36"/>
  <c r="GP5" i="36"/>
  <c r="GQ5" i="36"/>
  <c r="GR5" i="36"/>
  <c r="GS5" i="36"/>
  <c r="GT5" i="36"/>
  <c r="GU5" i="36"/>
  <c r="GW5" i="36"/>
  <c r="GX5" i="36"/>
  <c r="GY5" i="36"/>
  <c r="GZ5" i="36"/>
  <c r="HA5" i="36"/>
  <c r="HB5" i="36"/>
  <c r="HC5" i="36"/>
  <c r="HD5" i="36"/>
  <c r="HE5" i="36"/>
  <c r="HF5" i="36"/>
  <c r="HH5" i="36"/>
  <c r="HI5" i="36"/>
  <c r="HJ5" i="36"/>
  <c r="HK5" i="36"/>
  <c r="HL5" i="36"/>
  <c r="HM5" i="36"/>
  <c r="HN5" i="36"/>
  <c r="HO5" i="36"/>
  <c r="HP5" i="36"/>
  <c r="HQ5" i="36"/>
  <c r="HS5" i="36"/>
  <c r="HT5" i="36"/>
  <c r="HU5" i="36"/>
  <c r="HV5" i="36"/>
  <c r="HW5" i="36"/>
  <c r="HX5" i="36"/>
  <c r="HY5" i="36"/>
  <c r="HZ5" i="36"/>
  <c r="IA5" i="36"/>
  <c r="IB5" i="36"/>
  <c r="ID5" i="36"/>
  <c r="IE5" i="36"/>
  <c r="IF5" i="36"/>
  <c r="IG5" i="36"/>
  <c r="IH5" i="36"/>
  <c r="II5" i="36"/>
  <c r="IJ5" i="36"/>
  <c r="IK5" i="36"/>
  <c r="IL5" i="36"/>
  <c r="IM5" i="36"/>
  <c r="IO5" i="36"/>
  <c r="IP5" i="36"/>
  <c r="IQ5" i="36"/>
  <c r="IR5" i="36"/>
  <c r="IS5" i="36"/>
  <c r="IT5" i="36"/>
  <c r="IU5" i="36"/>
  <c r="IV5" i="36"/>
  <c r="IW5" i="36"/>
  <c r="IX5" i="36"/>
  <c r="IZ5" i="36"/>
  <c r="JA5" i="36"/>
  <c r="JB5" i="36"/>
  <c r="JC5" i="36"/>
  <c r="JD5" i="36"/>
  <c r="JE5" i="36"/>
  <c r="JF5" i="36"/>
  <c r="JG5" i="36"/>
  <c r="JH5" i="36"/>
  <c r="JI5" i="36"/>
  <c r="JK5" i="36"/>
  <c r="JL5" i="36"/>
  <c r="JM5" i="36"/>
  <c r="JN5" i="36"/>
  <c r="JO5" i="36"/>
  <c r="JP5" i="36"/>
  <c r="JQ5" i="36"/>
  <c r="JR5" i="36"/>
  <c r="JS5" i="36"/>
  <c r="JT5" i="36"/>
  <c r="JV5" i="36"/>
  <c r="JW5" i="36"/>
  <c r="JX5" i="36"/>
  <c r="JY5" i="36"/>
  <c r="JZ5" i="36"/>
  <c r="KA5" i="36"/>
  <c r="KB5" i="36"/>
  <c r="KC5" i="36"/>
  <c r="KD5" i="36"/>
  <c r="KE5" i="36"/>
  <c r="KG5" i="36"/>
  <c r="KH5" i="36"/>
  <c r="KI5" i="36"/>
  <c r="KJ5" i="36"/>
  <c r="KK5" i="36"/>
  <c r="KL5" i="36"/>
  <c r="KM5" i="36"/>
  <c r="KN5" i="36"/>
  <c r="KO5" i="36"/>
  <c r="KP5" i="36"/>
  <c r="KR5" i="36"/>
  <c r="KS5" i="36"/>
  <c r="KT5" i="36"/>
  <c r="KU5" i="36"/>
  <c r="KV5" i="36"/>
  <c r="KW5" i="36"/>
  <c r="KX5" i="36"/>
  <c r="KY5" i="36"/>
  <c r="KZ5" i="36"/>
  <c r="LA5" i="36"/>
  <c r="LC5" i="36"/>
  <c r="LD5" i="36"/>
  <c r="LE5" i="36"/>
  <c r="LF5" i="36"/>
  <c r="LG5" i="36"/>
  <c r="LH5" i="36"/>
  <c r="LI5" i="36"/>
  <c r="LJ5" i="36"/>
  <c r="LK5" i="36"/>
  <c r="LL5" i="36"/>
  <c r="LN5" i="36"/>
  <c r="LO5" i="36"/>
  <c r="LP5" i="36"/>
  <c r="LQ5" i="36"/>
  <c r="LR5" i="36"/>
  <c r="LS5" i="36"/>
  <c r="LT5" i="36"/>
  <c r="LU5" i="36"/>
  <c r="LV5" i="36"/>
  <c r="LW5" i="36"/>
  <c r="LY5" i="36"/>
  <c r="LZ5" i="36"/>
  <c r="MA5" i="36"/>
  <c r="MB5" i="36"/>
  <c r="MC5" i="36"/>
  <c r="MD5" i="36"/>
  <c r="ME5" i="36"/>
  <c r="MF5" i="36"/>
  <c r="MG5" i="36"/>
  <c r="MH5" i="36"/>
  <c r="MJ5" i="36"/>
  <c r="MK5" i="36"/>
  <c r="ML5" i="36"/>
  <c r="MM5" i="36"/>
  <c r="MN5" i="36"/>
  <c r="MO5" i="36"/>
  <c r="MP5" i="36"/>
  <c r="MQ5" i="36"/>
  <c r="MR5" i="36"/>
  <c r="MS5" i="36"/>
  <c r="MU5" i="36"/>
  <c r="MV5" i="36"/>
  <c r="MW5" i="36"/>
  <c r="MX5" i="36"/>
  <c r="MY5" i="36"/>
  <c r="MZ5" i="36"/>
  <c r="NA5" i="36"/>
  <c r="NB5" i="36"/>
  <c r="NC5" i="36"/>
  <c r="ND5" i="36"/>
  <c r="NF5" i="36"/>
  <c r="NG5" i="36"/>
  <c r="NH5" i="36"/>
  <c r="NI5" i="36"/>
  <c r="NJ5" i="36"/>
  <c r="NK5" i="36"/>
  <c r="NL5" i="36"/>
  <c r="NM5" i="36"/>
  <c r="NN5" i="36"/>
  <c r="NO5" i="36"/>
  <c r="NQ5" i="36"/>
  <c r="NR5" i="36"/>
  <c r="NS5" i="36"/>
  <c r="NT5" i="36"/>
  <c r="NU5" i="36"/>
  <c r="NV5" i="36"/>
  <c r="NW5" i="36"/>
  <c r="NX5" i="36"/>
  <c r="NY5" i="36"/>
  <c r="NZ5" i="36"/>
  <c r="OB5" i="36"/>
  <c r="OC5" i="36"/>
  <c r="OD5" i="36"/>
  <c r="OE5" i="36"/>
  <c r="OF5" i="36"/>
  <c r="OG5" i="36"/>
  <c r="OH5" i="36"/>
  <c r="OI5" i="36"/>
  <c r="OJ5" i="36"/>
  <c r="OK5" i="36"/>
  <c r="OM5" i="36"/>
  <c r="ON5" i="36"/>
  <c r="OO5" i="36"/>
  <c r="OP5" i="36"/>
  <c r="OQ5" i="36"/>
  <c r="OR5" i="36"/>
  <c r="OS5" i="36"/>
  <c r="OT5" i="36"/>
  <c r="OU5" i="36"/>
  <c r="OV5" i="36"/>
  <c r="OX5" i="36"/>
  <c r="OY5" i="36"/>
  <c r="OZ5" i="36"/>
  <c r="PA5" i="36"/>
  <c r="PB5" i="36"/>
  <c r="PC5" i="36"/>
  <c r="PD5" i="36"/>
  <c r="PE5" i="36"/>
  <c r="PF5" i="36"/>
  <c r="PG5" i="36"/>
  <c r="PI5" i="36"/>
  <c r="PJ5" i="36"/>
  <c r="PK5" i="36"/>
  <c r="PL5" i="36"/>
  <c r="PM5" i="36"/>
  <c r="PN5" i="36"/>
  <c r="PO5" i="36"/>
  <c r="PP5" i="36"/>
  <c r="PQ5" i="36"/>
  <c r="PR5" i="36"/>
  <c r="PT5" i="36"/>
  <c r="PU5" i="36"/>
  <c r="PV5" i="36"/>
  <c r="PW5" i="36"/>
  <c r="PX5" i="36"/>
  <c r="PY5" i="36"/>
  <c r="PZ5" i="36"/>
  <c r="QA5" i="36"/>
  <c r="QB5" i="36"/>
  <c r="QC5" i="36"/>
  <c r="QE5" i="36"/>
  <c r="QF5" i="36"/>
  <c r="QG5" i="36"/>
  <c r="QH5" i="36"/>
  <c r="QI5" i="36"/>
  <c r="QJ5" i="36"/>
  <c r="QK5" i="36"/>
  <c r="QL5" i="36"/>
  <c r="QM5" i="36"/>
  <c r="QN5" i="36"/>
  <c r="QP5" i="36"/>
  <c r="QQ5" i="36"/>
  <c r="QR5" i="36"/>
  <c r="QS5" i="36"/>
  <c r="QT5" i="36"/>
  <c r="QU5" i="36"/>
  <c r="QV5" i="36"/>
  <c r="QW5" i="36"/>
  <c r="QX5" i="36"/>
  <c r="QY5" i="36"/>
  <c r="RA5" i="36"/>
  <c r="RB5" i="36"/>
  <c r="RC5" i="36"/>
  <c r="RD5" i="36"/>
  <c r="RE5" i="36"/>
  <c r="RF5" i="36"/>
  <c r="RG5" i="36"/>
  <c r="RH5" i="36"/>
  <c r="RI5" i="36"/>
  <c r="RJ5" i="36"/>
  <c r="RL5" i="36"/>
  <c r="RM5" i="36"/>
  <c r="RN5" i="36"/>
  <c r="RO5" i="36"/>
  <c r="RP5" i="36"/>
  <c r="RQ5" i="36"/>
  <c r="RR5" i="36"/>
  <c r="RS5" i="36"/>
  <c r="RT5" i="36"/>
  <c r="RU5" i="36"/>
  <c r="RW5" i="36"/>
  <c r="RX5" i="36"/>
  <c r="RY5" i="36"/>
  <c r="RZ5" i="36"/>
  <c r="SA5" i="36"/>
  <c r="SB5" i="36"/>
  <c r="SC5" i="36"/>
  <c r="SD5" i="36"/>
  <c r="SE5" i="36"/>
  <c r="SF5" i="36"/>
  <c r="SH5" i="36"/>
  <c r="SI5" i="36"/>
  <c r="SJ5" i="36"/>
  <c r="SK5" i="36"/>
  <c r="SL5" i="36"/>
  <c r="SM5" i="36"/>
  <c r="SN5" i="36"/>
  <c r="SO5" i="36"/>
  <c r="SP5" i="36"/>
  <c r="SQ5" i="36"/>
  <c r="SS5" i="36"/>
  <c r="ST5" i="36"/>
  <c r="SU5" i="36"/>
  <c r="SV5" i="36"/>
  <c r="SW5" i="36"/>
  <c r="SX5" i="36"/>
  <c r="SY5" i="36"/>
  <c r="SZ5" i="36"/>
  <c r="TA5" i="36"/>
  <c r="TB5" i="36"/>
  <c r="TD5" i="36"/>
  <c r="TE5" i="36"/>
  <c r="TF5" i="36"/>
  <c r="TG5" i="36"/>
  <c r="TH5" i="36"/>
  <c r="TI5" i="36"/>
  <c r="TJ5" i="36"/>
  <c r="TK5" i="36"/>
  <c r="TL5" i="36"/>
  <c r="TM5" i="36"/>
  <c r="TO5" i="36"/>
  <c r="TP5" i="36"/>
  <c r="TQ5" i="36"/>
  <c r="TR5" i="36"/>
  <c r="TS5" i="36"/>
  <c r="TT5" i="36"/>
  <c r="TU5" i="36"/>
  <c r="TV5" i="36"/>
  <c r="TW5" i="36"/>
  <c r="TX5" i="36"/>
  <c r="TZ5" i="36"/>
  <c r="UA5" i="36"/>
  <c r="UB5" i="36"/>
  <c r="UC5" i="36"/>
  <c r="UD5" i="36"/>
  <c r="A6" i="36"/>
  <c r="B6" i="36"/>
  <c r="C6" i="36"/>
  <c r="D6" i="36"/>
  <c r="E6" i="36"/>
  <c r="G6" i="36"/>
  <c r="H6" i="36"/>
  <c r="I6" i="36"/>
  <c r="J6" i="36"/>
  <c r="K6" i="36"/>
  <c r="L6" i="36"/>
  <c r="M6" i="36"/>
  <c r="N6" i="36"/>
  <c r="O6" i="36"/>
  <c r="P6" i="36"/>
  <c r="R6" i="36"/>
  <c r="S6" i="36"/>
  <c r="T6" i="36"/>
  <c r="U6" i="36"/>
  <c r="V6" i="36"/>
  <c r="W6" i="36"/>
  <c r="X6" i="36"/>
  <c r="Y6" i="36"/>
  <c r="Z6" i="36"/>
  <c r="AA6" i="36"/>
  <c r="AC6" i="36"/>
  <c r="AD6" i="36"/>
  <c r="AE6" i="36"/>
  <c r="AF6" i="36"/>
  <c r="AG6" i="36"/>
  <c r="AH6" i="36"/>
  <c r="AI6" i="36"/>
  <c r="AJ6" i="36"/>
  <c r="AK6" i="36"/>
  <c r="AL6" i="36"/>
  <c r="AN6" i="36"/>
  <c r="AO6" i="36"/>
  <c r="AP6" i="36"/>
  <c r="AQ6" i="36"/>
  <c r="AR6" i="36"/>
  <c r="AS6" i="36"/>
  <c r="AT6" i="36"/>
  <c r="AU6" i="36"/>
  <c r="AV6" i="36"/>
  <c r="AW6" i="36"/>
  <c r="AY6" i="36"/>
  <c r="AZ6" i="36"/>
  <c r="BA6" i="36"/>
  <c r="BB6" i="36"/>
  <c r="BC6" i="36"/>
  <c r="BD6" i="36"/>
  <c r="BE6" i="36"/>
  <c r="BF6" i="36"/>
  <c r="BG6" i="36"/>
  <c r="BH6" i="36"/>
  <c r="BJ6" i="36"/>
  <c r="BK6" i="36"/>
  <c r="BL6" i="36"/>
  <c r="BM6" i="36"/>
  <c r="BN6" i="36"/>
  <c r="BO6" i="36"/>
  <c r="BP6" i="36"/>
  <c r="BQ6" i="36"/>
  <c r="BR6" i="36"/>
  <c r="BS6" i="36"/>
  <c r="BU6" i="36"/>
  <c r="BV6" i="36"/>
  <c r="BW6" i="36"/>
  <c r="BX6" i="36"/>
  <c r="BY6" i="36"/>
  <c r="BZ6" i="36"/>
  <c r="CA6" i="36"/>
  <c r="CB6" i="36"/>
  <c r="CC6" i="36"/>
  <c r="CD6" i="36"/>
  <c r="CF6" i="36"/>
  <c r="CG6" i="36"/>
  <c r="CH6" i="36"/>
  <c r="CI6" i="36"/>
  <c r="CJ6" i="36"/>
  <c r="CK6" i="36"/>
  <c r="CL6" i="36"/>
  <c r="CM6" i="36"/>
  <c r="CN6" i="36"/>
  <c r="CO6" i="36"/>
  <c r="CQ6" i="36"/>
  <c r="CR6" i="36"/>
  <c r="CS6" i="36"/>
  <c r="CT6" i="36"/>
  <c r="CU6" i="36"/>
  <c r="CV6" i="36"/>
  <c r="CW6" i="36"/>
  <c r="CX6" i="36"/>
  <c r="CY6" i="36"/>
  <c r="CZ6" i="36"/>
  <c r="DB6" i="36"/>
  <c r="DC6" i="36"/>
  <c r="DD6" i="36"/>
  <c r="DE6" i="36"/>
  <c r="DF6" i="36"/>
  <c r="DG6" i="36"/>
  <c r="DH6" i="36"/>
  <c r="DI6" i="36"/>
  <c r="DJ6" i="36"/>
  <c r="DK6" i="36"/>
  <c r="DM6" i="36"/>
  <c r="DN6" i="36"/>
  <c r="DO6" i="36"/>
  <c r="DP6" i="36"/>
  <c r="DQ6" i="36"/>
  <c r="DR6" i="36"/>
  <c r="DS6" i="36"/>
  <c r="DT6" i="36"/>
  <c r="DU6" i="36"/>
  <c r="DV6" i="36"/>
  <c r="DX6" i="36"/>
  <c r="DY6" i="36"/>
  <c r="DZ6" i="36"/>
  <c r="EA6" i="36"/>
  <c r="EB6" i="36"/>
  <c r="EC6" i="36"/>
  <c r="ED6" i="36"/>
  <c r="EE6" i="36"/>
  <c r="EF6" i="36"/>
  <c r="EG6" i="36"/>
  <c r="EI6" i="36"/>
  <c r="EJ6" i="36"/>
  <c r="EK6" i="36"/>
  <c r="EL6" i="36"/>
  <c r="EM6" i="36"/>
  <c r="EN6" i="36"/>
  <c r="EO6" i="36"/>
  <c r="EP6" i="36"/>
  <c r="EQ6" i="36"/>
  <c r="ER6" i="36"/>
  <c r="ET6" i="36"/>
  <c r="EU6" i="36"/>
  <c r="EV6" i="36"/>
  <c r="EW6" i="36"/>
  <c r="EX6" i="36"/>
  <c r="EY6" i="36"/>
  <c r="EZ6" i="36"/>
  <c r="FA6" i="36"/>
  <c r="FB6" i="36"/>
  <c r="FC6" i="36"/>
  <c r="FE6" i="36"/>
  <c r="FF6" i="36"/>
  <c r="FG6" i="36"/>
  <c r="FH6" i="36"/>
  <c r="FI6" i="36"/>
  <c r="FJ6" i="36"/>
  <c r="FK6" i="36"/>
  <c r="FL6" i="36"/>
  <c r="FM6" i="36"/>
  <c r="FN6" i="36"/>
  <c r="FP6" i="36"/>
  <c r="FQ6" i="36"/>
  <c r="FR6" i="36"/>
  <c r="FS6" i="36"/>
  <c r="FT6" i="36"/>
  <c r="FU6" i="36"/>
  <c r="FV6" i="36"/>
  <c r="FW6" i="36"/>
  <c r="FX6" i="36"/>
  <c r="FY6" i="36"/>
  <c r="GA6" i="36"/>
  <c r="GB6" i="36"/>
  <c r="GC6" i="36"/>
  <c r="GD6" i="36"/>
  <c r="GE6" i="36"/>
  <c r="GF6" i="36"/>
  <c r="GG6" i="36"/>
  <c r="GH6" i="36"/>
  <c r="GI6" i="36"/>
  <c r="GJ6" i="36"/>
  <c r="GL6" i="36"/>
  <c r="GM6" i="36"/>
  <c r="GN6" i="36"/>
  <c r="GO6" i="36"/>
  <c r="GP6" i="36"/>
  <c r="GQ6" i="36"/>
  <c r="GR6" i="36"/>
  <c r="GS6" i="36"/>
  <c r="GT6" i="36"/>
  <c r="GU6" i="36"/>
  <c r="GW6" i="36"/>
  <c r="GX6" i="36"/>
  <c r="GY6" i="36"/>
  <c r="GZ6" i="36"/>
  <c r="HA6" i="36"/>
  <c r="HB6" i="36"/>
  <c r="HC6" i="36"/>
  <c r="HD6" i="36"/>
  <c r="HE6" i="36"/>
  <c r="HF6" i="36"/>
  <c r="HH6" i="36"/>
  <c r="HI6" i="36"/>
  <c r="HJ6" i="36"/>
  <c r="HK6" i="36"/>
  <c r="HL6" i="36"/>
  <c r="HM6" i="36"/>
  <c r="HN6" i="36"/>
  <c r="HO6" i="36"/>
  <c r="HP6" i="36"/>
  <c r="HQ6" i="36"/>
  <c r="HS6" i="36"/>
  <c r="HT6" i="36"/>
  <c r="HU6" i="36"/>
  <c r="HV6" i="36"/>
  <c r="HW6" i="36"/>
  <c r="HX6" i="36"/>
  <c r="HY6" i="36"/>
  <c r="HZ6" i="36"/>
  <c r="IA6" i="36"/>
  <c r="IB6" i="36"/>
  <c r="ID6" i="36"/>
  <c r="IE6" i="36"/>
  <c r="IF6" i="36"/>
  <c r="IG6" i="36"/>
  <c r="IH6" i="36"/>
  <c r="II6" i="36"/>
  <c r="IJ6" i="36"/>
  <c r="IK6" i="36"/>
  <c r="IL6" i="36"/>
  <c r="IM6" i="36"/>
  <c r="IO6" i="36"/>
  <c r="IP6" i="36"/>
  <c r="IQ6" i="36"/>
  <c r="IR6" i="36"/>
  <c r="IS6" i="36"/>
  <c r="IT6" i="36"/>
  <c r="IU6" i="36"/>
  <c r="IV6" i="36"/>
  <c r="IW6" i="36"/>
  <c r="IX6" i="36"/>
  <c r="IZ6" i="36"/>
  <c r="JA6" i="36"/>
  <c r="JB6" i="36"/>
  <c r="JC6" i="36"/>
  <c r="JD6" i="36"/>
  <c r="JE6" i="36"/>
  <c r="JF6" i="36"/>
  <c r="JG6" i="36"/>
  <c r="JH6" i="36"/>
  <c r="JI6" i="36"/>
  <c r="JK6" i="36"/>
  <c r="JL6" i="36"/>
  <c r="JM6" i="36"/>
  <c r="JN6" i="36"/>
  <c r="JO6" i="36"/>
  <c r="JP6" i="36"/>
  <c r="JQ6" i="36"/>
  <c r="JR6" i="36"/>
  <c r="JS6" i="36"/>
  <c r="JT6" i="36"/>
  <c r="JV6" i="36"/>
  <c r="JW6" i="36"/>
  <c r="JX6" i="36"/>
  <c r="JY6" i="36"/>
  <c r="JZ6" i="36"/>
  <c r="KA6" i="36"/>
  <c r="KB6" i="36"/>
  <c r="KC6" i="36"/>
  <c r="KD6" i="36"/>
  <c r="KE6" i="36"/>
  <c r="KG6" i="36"/>
  <c r="KH6" i="36"/>
  <c r="KI6" i="36"/>
  <c r="KJ6" i="36"/>
  <c r="KK6" i="36"/>
  <c r="KL6" i="36"/>
  <c r="KM6" i="36"/>
  <c r="KN6" i="36"/>
  <c r="KO6" i="36"/>
  <c r="KP6" i="36"/>
  <c r="KR6" i="36"/>
  <c r="KS6" i="36"/>
  <c r="KT6" i="36"/>
  <c r="KU6" i="36"/>
  <c r="KV6" i="36"/>
  <c r="KW6" i="36"/>
  <c r="KX6" i="36"/>
  <c r="KY6" i="36"/>
  <c r="KZ6" i="36"/>
  <c r="LA6" i="36"/>
  <c r="LC6" i="36"/>
  <c r="LD6" i="36"/>
  <c r="LE6" i="36"/>
  <c r="LF6" i="36"/>
  <c r="LG6" i="36"/>
  <c r="LH6" i="36"/>
  <c r="LI6" i="36"/>
  <c r="LJ6" i="36"/>
  <c r="LK6" i="36"/>
  <c r="LL6" i="36"/>
  <c r="LN6" i="36"/>
  <c r="LO6" i="36"/>
  <c r="LP6" i="36"/>
  <c r="LQ6" i="36"/>
  <c r="LR6" i="36"/>
  <c r="LS6" i="36"/>
  <c r="LT6" i="36"/>
  <c r="LU6" i="36"/>
  <c r="LV6" i="36"/>
  <c r="LW6" i="36"/>
  <c r="LY6" i="36"/>
  <c r="LZ6" i="36"/>
  <c r="MA6" i="36"/>
  <c r="MB6" i="36"/>
  <c r="MC6" i="36"/>
  <c r="MD6" i="36"/>
  <c r="ME6" i="36"/>
  <c r="MF6" i="36"/>
  <c r="MG6" i="36"/>
  <c r="MH6" i="36"/>
  <c r="MJ6" i="36"/>
  <c r="MK6" i="36"/>
  <c r="ML6" i="36"/>
  <c r="MM6" i="36"/>
  <c r="MN6" i="36"/>
  <c r="MO6" i="36"/>
  <c r="MP6" i="36"/>
  <c r="MQ6" i="36"/>
  <c r="MR6" i="36"/>
  <c r="MS6" i="36"/>
  <c r="MU6" i="36"/>
  <c r="MV6" i="36"/>
  <c r="MW6" i="36"/>
  <c r="MX6" i="36"/>
  <c r="MY6" i="36"/>
  <c r="MZ6" i="36"/>
  <c r="NA6" i="36"/>
  <c r="NB6" i="36"/>
  <c r="NC6" i="36"/>
  <c r="ND6" i="36"/>
  <c r="NF6" i="36"/>
  <c r="NG6" i="36"/>
  <c r="NH6" i="36"/>
  <c r="NI6" i="36"/>
  <c r="NJ6" i="36"/>
  <c r="NK6" i="36"/>
  <c r="NL6" i="36"/>
  <c r="NM6" i="36"/>
  <c r="NN6" i="36"/>
  <c r="NO6" i="36"/>
  <c r="NQ6" i="36"/>
  <c r="NR6" i="36"/>
  <c r="NS6" i="36"/>
  <c r="NT6" i="36"/>
  <c r="NU6" i="36"/>
  <c r="NV6" i="36"/>
  <c r="NW6" i="36"/>
  <c r="NX6" i="36"/>
  <c r="NY6" i="36"/>
  <c r="NZ6" i="36"/>
  <c r="OB6" i="36"/>
  <c r="OC6" i="36"/>
  <c r="OD6" i="36"/>
  <c r="OE6" i="36"/>
  <c r="OF6" i="36"/>
  <c r="OG6" i="36"/>
  <c r="OH6" i="36"/>
  <c r="OI6" i="36"/>
  <c r="OJ6" i="36"/>
  <c r="OK6" i="36"/>
  <c r="OM6" i="36"/>
  <c r="ON6" i="36"/>
  <c r="OO6" i="36"/>
  <c r="OP6" i="36"/>
  <c r="OQ6" i="36"/>
  <c r="OR6" i="36"/>
  <c r="OS6" i="36"/>
  <c r="OT6" i="36"/>
  <c r="OU6" i="36"/>
  <c r="OV6" i="36"/>
  <c r="OX6" i="36"/>
  <c r="OY6" i="36"/>
  <c r="OZ6" i="36"/>
  <c r="PA6" i="36"/>
  <c r="PB6" i="36"/>
  <c r="PC6" i="36"/>
  <c r="PD6" i="36"/>
  <c r="PE6" i="36"/>
  <c r="PF6" i="36"/>
  <c r="PG6" i="36"/>
  <c r="PI6" i="36"/>
  <c r="PJ6" i="36"/>
  <c r="PK6" i="36"/>
  <c r="PL6" i="36"/>
  <c r="PM6" i="36"/>
  <c r="PN6" i="36"/>
  <c r="PO6" i="36"/>
  <c r="PP6" i="36"/>
  <c r="PQ6" i="36"/>
  <c r="PR6" i="36"/>
  <c r="PT6" i="36"/>
  <c r="PU6" i="36"/>
  <c r="PV6" i="36"/>
  <c r="PW6" i="36"/>
  <c r="PX6" i="36"/>
  <c r="PY6" i="36"/>
  <c r="PZ6" i="36"/>
  <c r="QA6" i="36"/>
  <c r="QB6" i="36"/>
  <c r="QC6" i="36"/>
  <c r="QE6" i="36"/>
  <c r="QF6" i="36"/>
  <c r="QG6" i="36"/>
  <c r="QH6" i="36"/>
  <c r="QI6" i="36"/>
  <c r="QJ6" i="36"/>
  <c r="QK6" i="36"/>
  <c r="QL6" i="36"/>
  <c r="QM6" i="36"/>
  <c r="QN6" i="36"/>
  <c r="QP6" i="36"/>
  <c r="QQ6" i="36"/>
  <c r="QR6" i="36"/>
  <c r="QS6" i="36"/>
  <c r="QT6" i="36"/>
  <c r="QU6" i="36"/>
  <c r="QV6" i="36"/>
  <c r="QW6" i="36"/>
  <c r="QX6" i="36"/>
  <c r="QY6" i="36"/>
  <c r="RA6" i="36"/>
  <c r="RB6" i="36"/>
  <c r="RC6" i="36"/>
  <c r="RD6" i="36"/>
  <c r="RE6" i="36"/>
  <c r="RF6" i="36"/>
  <c r="RG6" i="36"/>
  <c r="RH6" i="36"/>
  <c r="RI6" i="36"/>
  <c r="RJ6" i="36"/>
  <c r="RL6" i="36"/>
  <c r="RM6" i="36"/>
  <c r="RN6" i="36"/>
  <c r="RO6" i="36"/>
  <c r="RP6" i="36"/>
  <c r="RQ6" i="36"/>
  <c r="RR6" i="36"/>
  <c r="RS6" i="36"/>
  <c r="RT6" i="36"/>
  <c r="RU6" i="36"/>
  <c r="RW6" i="36"/>
  <c r="RX6" i="36"/>
  <c r="RY6" i="36"/>
  <c r="RZ6" i="36"/>
  <c r="SA6" i="36"/>
  <c r="SB6" i="36"/>
  <c r="SC6" i="36"/>
  <c r="SD6" i="36"/>
  <c r="SE6" i="36"/>
  <c r="SF6" i="36"/>
  <c r="SH6" i="36"/>
  <c r="SI6" i="36"/>
  <c r="SJ6" i="36"/>
  <c r="SK6" i="36"/>
  <c r="SL6" i="36"/>
  <c r="SM6" i="36"/>
  <c r="SN6" i="36"/>
  <c r="SO6" i="36"/>
  <c r="SP6" i="36"/>
  <c r="SQ6" i="36"/>
  <c r="SS6" i="36"/>
  <c r="ST6" i="36"/>
  <c r="SU6" i="36"/>
  <c r="SV6" i="36"/>
  <c r="SW6" i="36"/>
  <c r="SX6" i="36"/>
  <c r="SY6" i="36"/>
  <c r="SZ6" i="36"/>
  <c r="TA6" i="36"/>
  <c r="TB6" i="36"/>
  <c r="TD6" i="36"/>
  <c r="TE6" i="36"/>
  <c r="TF6" i="36"/>
  <c r="TG6" i="36"/>
  <c r="TH6" i="36"/>
  <c r="TI6" i="36"/>
  <c r="TJ6" i="36"/>
  <c r="TK6" i="36"/>
  <c r="TL6" i="36"/>
  <c r="TM6" i="36"/>
  <c r="TO6" i="36"/>
  <c r="TP6" i="36"/>
  <c r="TQ6" i="36"/>
  <c r="TR6" i="36"/>
  <c r="TS6" i="36"/>
  <c r="TT6" i="36"/>
  <c r="TU6" i="36"/>
  <c r="TV6" i="36"/>
  <c r="TW6" i="36"/>
  <c r="TX6" i="36"/>
  <c r="TZ6" i="36"/>
  <c r="UA6" i="36"/>
  <c r="UB6" i="36"/>
  <c r="UC6" i="36"/>
  <c r="UD6" i="36"/>
  <c r="A7" i="36"/>
  <c r="B7" i="36"/>
  <c r="D7" i="36"/>
  <c r="E7" i="36"/>
  <c r="G7" i="36"/>
  <c r="H7" i="36"/>
  <c r="J7" i="36"/>
  <c r="K7" i="36"/>
  <c r="L7" i="36"/>
  <c r="M7" i="36"/>
  <c r="O7" i="36"/>
  <c r="P7" i="36"/>
  <c r="R7" i="36"/>
  <c r="S7" i="36"/>
  <c r="U7" i="36"/>
  <c r="V7" i="36"/>
  <c r="W7" i="36"/>
  <c r="X7" i="36"/>
  <c r="Z7" i="36"/>
  <c r="AA7" i="36"/>
  <c r="AC7" i="36"/>
  <c r="AD7" i="36"/>
  <c r="AF7" i="36"/>
  <c r="AG7" i="36"/>
  <c r="AH7" i="36"/>
  <c r="AI7" i="36"/>
  <c r="AK7" i="36"/>
  <c r="AL7" i="36"/>
  <c r="AN7" i="36"/>
  <c r="AO7" i="36"/>
  <c r="AQ7" i="36"/>
  <c r="AR7" i="36"/>
  <c r="AS7" i="36"/>
  <c r="AT7" i="36"/>
  <c r="AV7" i="36"/>
  <c r="AW7" i="36"/>
  <c r="AY7" i="36"/>
  <c r="AZ7" i="36"/>
  <c r="BB7" i="36"/>
  <c r="BC7" i="36"/>
  <c r="BD7" i="36"/>
  <c r="BE7" i="36"/>
  <c r="BG7" i="36"/>
  <c r="BH7" i="36"/>
  <c r="BJ7" i="36"/>
  <c r="BK7" i="36"/>
  <c r="BM7" i="36"/>
  <c r="BN7" i="36"/>
  <c r="BO7" i="36"/>
  <c r="BP7" i="36"/>
  <c r="BR7" i="36"/>
  <c r="BS7" i="36"/>
  <c r="BU7" i="36"/>
  <c r="BV7" i="36"/>
  <c r="BX7" i="36"/>
  <c r="BY7" i="36"/>
  <c r="BZ7" i="36"/>
  <c r="CA7" i="36"/>
  <c r="CC7" i="36"/>
  <c r="CD7" i="36"/>
  <c r="CF7" i="36"/>
  <c r="CG7" i="36"/>
  <c r="CI7" i="36"/>
  <c r="CJ7" i="36"/>
  <c r="CK7" i="36"/>
  <c r="CL7" i="36"/>
  <c r="CN7" i="36"/>
  <c r="CO7" i="36"/>
  <c r="CQ7" i="36"/>
  <c r="CR7" i="36"/>
  <c r="CT7" i="36"/>
  <c r="CU7" i="36"/>
  <c r="CV7" i="36"/>
  <c r="CW7" i="36"/>
  <c r="CY7" i="36"/>
  <c r="CZ7" i="36"/>
  <c r="DB7" i="36"/>
  <c r="DC7" i="36"/>
  <c r="DE7" i="36"/>
  <c r="DF7" i="36"/>
  <c r="DG7" i="36"/>
  <c r="DH7" i="36"/>
  <c r="DJ7" i="36"/>
  <c r="DK7" i="36"/>
  <c r="DM7" i="36"/>
  <c r="DN7" i="36"/>
  <c r="DP7" i="36"/>
  <c r="DQ7" i="36"/>
  <c r="DR7" i="36"/>
  <c r="DS7" i="36"/>
  <c r="DU7" i="36"/>
  <c r="DV7" i="36"/>
  <c r="DX7" i="36"/>
  <c r="DY7" i="36"/>
  <c r="EA7" i="36"/>
  <c r="EB7" i="36"/>
  <c r="EC7" i="36"/>
  <c r="ED7" i="36"/>
  <c r="EF7" i="36"/>
  <c r="EG7" i="36"/>
  <c r="EI7" i="36"/>
  <c r="EJ7" i="36"/>
  <c r="EL7" i="36"/>
  <c r="EM7" i="36"/>
  <c r="EN7" i="36"/>
  <c r="EO7" i="36"/>
  <c r="EQ7" i="36"/>
  <c r="ER7" i="36"/>
  <c r="ET7" i="36"/>
  <c r="EU7" i="36"/>
  <c r="EW7" i="36"/>
  <c r="EX7" i="36"/>
  <c r="EY7" i="36"/>
  <c r="EZ7" i="36"/>
  <c r="FB7" i="36"/>
  <c r="FC7" i="36"/>
  <c r="FE7" i="36"/>
  <c r="FF7" i="36"/>
  <c r="FH7" i="36"/>
  <c r="FI7" i="36"/>
  <c r="FJ7" i="36"/>
  <c r="FK7" i="36"/>
  <c r="FM7" i="36"/>
  <c r="FN7" i="36"/>
  <c r="FP7" i="36"/>
  <c r="FQ7" i="36"/>
  <c r="FS7" i="36"/>
  <c r="FT7" i="36"/>
  <c r="FU7" i="36"/>
  <c r="FV7" i="36"/>
  <c r="FX7" i="36"/>
  <c r="FY7" i="36"/>
  <c r="GA7" i="36"/>
  <c r="GB7" i="36"/>
  <c r="GD7" i="36"/>
  <c r="GE7" i="36"/>
  <c r="GF7" i="36"/>
  <c r="GG7" i="36"/>
  <c r="GI7" i="36"/>
  <c r="GJ7" i="36"/>
  <c r="GL7" i="36"/>
  <c r="GM7" i="36"/>
  <c r="GO7" i="36"/>
  <c r="GP7" i="36"/>
  <c r="GQ7" i="36"/>
  <c r="GR7" i="36"/>
  <c r="GT7" i="36"/>
  <c r="GU7" i="36"/>
  <c r="GW7" i="36"/>
  <c r="GX7" i="36"/>
  <c r="GZ7" i="36"/>
  <c r="HA7" i="36"/>
  <c r="HB7" i="36"/>
  <c r="HC7" i="36"/>
  <c r="HE7" i="36"/>
  <c r="HF7" i="36"/>
  <c r="HH7" i="36"/>
  <c r="HI7" i="36"/>
  <c r="HK7" i="36"/>
  <c r="HL7" i="36"/>
  <c r="HM7" i="36"/>
  <c r="HN7" i="36"/>
  <c r="HP7" i="36"/>
  <c r="HQ7" i="36"/>
  <c r="HS7" i="36"/>
  <c r="HT7" i="36"/>
  <c r="HV7" i="36"/>
  <c r="HW7" i="36"/>
  <c r="HX7" i="36"/>
  <c r="HY7" i="36"/>
  <c r="IA7" i="36"/>
  <c r="IB7" i="36"/>
  <c r="ID7" i="36"/>
  <c r="IE7" i="36"/>
  <c r="IG7" i="36"/>
  <c r="IH7" i="36"/>
  <c r="II7" i="36"/>
  <c r="IJ7" i="36"/>
  <c r="IL7" i="36"/>
  <c r="IM7" i="36"/>
  <c r="IO7" i="36"/>
  <c r="IP7" i="36"/>
  <c r="IR7" i="36"/>
  <c r="IS7" i="36"/>
  <c r="IT7" i="36"/>
  <c r="IU7" i="36"/>
  <c r="IW7" i="36"/>
  <c r="IX7" i="36"/>
  <c r="IZ7" i="36"/>
  <c r="JA7" i="36"/>
  <c r="JC7" i="36"/>
  <c r="JD7" i="36"/>
  <c r="JE7" i="36"/>
  <c r="JF7" i="36"/>
  <c r="JH7" i="36"/>
  <c r="JI7" i="36"/>
  <c r="JK7" i="36"/>
  <c r="JL7" i="36"/>
  <c r="JN7" i="36"/>
  <c r="JO7" i="36"/>
  <c r="JP7" i="36"/>
  <c r="JQ7" i="36"/>
  <c r="JS7" i="36"/>
  <c r="JT7" i="36"/>
  <c r="JV7" i="36"/>
  <c r="JW7" i="36"/>
  <c r="JY7" i="36"/>
  <c r="JZ7" i="36"/>
  <c r="KA7" i="36"/>
  <c r="KB7" i="36"/>
  <c r="KD7" i="36"/>
  <c r="KE7" i="36"/>
  <c r="KG7" i="36"/>
  <c r="KH7" i="36"/>
  <c r="KJ7" i="36"/>
  <c r="KK7" i="36"/>
  <c r="KL7" i="36"/>
  <c r="KM7" i="36"/>
  <c r="KO7" i="36"/>
  <c r="KP7" i="36"/>
  <c r="KR7" i="36"/>
  <c r="KS7" i="36"/>
  <c r="KU7" i="36"/>
  <c r="KV7" i="36"/>
  <c r="KW7" i="36"/>
  <c r="KX7" i="36"/>
  <c r="KZ7" i="36"/>
  <c r="LA7" i="36"/>
  <c r="LC7" i="36"/>
  <c r="LD7" i="36"/>
  <c r="LF7" i="36"/>
  <c r="LG7" i="36"/>
  <c r="LH7" i="36"/>
  <c r="LI7" i="36"/>
  <c r="LK7" i="36"/>
  <c r="LL7" i="36"/>
  <c r="LN7" i="36"/>
  <c r="LO7" i="36"/>
  <c r="LQ7" i="36"/>
  <c r="LR7" i="36"/>
  <c r="LS7" i="36"/>
  <c r="LT7" i="36"/>
  <c r="LV7" i="36"/>
  <c r="LW7" i="36"/>
  <c r="LY7" i="36"/>
  <c r="LZ7" i="36"/>
  <c r="MB7" i="36"/>
  <c r="MC7" i="36"/>
  <c r="MD7" i="36"/>
  <c r="ME7" i="36"/>
  <c r="MG7" i="36"/>
  <c r="MH7" i="36"/>
  <c r="MJ7" i="36"/>
  <c r="MK7" i="36"/>
  <c r="MM7" i="36"/>
  <c r="MN7" i="36"/>
  <c r="MO7" i="36"/>
  <c r="MP7" i="36"/>
  <c r="MR7" i="36"/>
  <c r="MS7" i="36"/>
  <c r="MU7" i="36"/>
  <c r="MV7" i="36"/>
  <c r="MX7" i="36"/>
  <c r="MY7" i="36"/>
  <c r="MZ7" i="36"/>
  <c r="NA7" i="36"/>
  <c r="NC7" i="36"/>
  <c r="ND7" i="36"/>
  <c r="NF7" i="36"/>
  <c r="NG7" i="36"/>
  <c r="NI7" i="36"/>
  <c r="NJ7" i="36"/>
  <c r="NK7" i="36"/>
  <c r="NL7" i="36"/>
  <c r="NN7" i="36"/>
  <c r="NO7" i="36"/>
  <c r="NQ7" i="36"/>
  <c r="NR7" i="36"/>
  <c r="NT7" i="36"/>
  <c r="NU7" i="36"/>
  <c r="NV7" i="36"/>
  <c r="NW7" i="36"/>
  <c r="NY7" i="36"/>
  <c r="NZ7" i="36"/>
  <c r="OB7" i="36"/>
  <c r="OC7" i="36"/>
  <c r="OE7" i="36"/>
  <c r="OF7" i="36"/>
  <c r="OG7" i="36"/>
  <c r="OH7" i="36"/>
  <c r="OJ7" i="36"/>
  <c r="OK7" i="36"/>
  <c r="OM7" i="36"/>
  <c r="ON7" i="36"/>
  <c r="OP7" i="36"/>
  <c r="OQ7" i="36"/>
  <c r="OR7" i="36"/>
  <c r="OS7" i="36"/>
  <c r="OU7" i="36"/>
  <c r="OV7" i="36"/>
  <c r="OX7" i="36"/>
  <c r="OY7" i="36"/>
  <c r="PA7" i="36"/>
  <c r="PB7" i="36"/>
  <c r="PC7" i="36"/>
  <c r="PD7" i="36"/>
  <c r="PF7" i="36"/>
  <c r="PG7" i="36"/>
  <c r="PI7" i="36"/>
  <c r="PJ7" i="36"/>
  <c r="PL7" i="36"/>
  <c r="PM7" i="36"/>
  <c r="PN7" i="36"/>
  <c r="PO7" i="36"/>
  <c r="PQ7" i="36"/>
  <c r="PR7" i="36"/>
  <c r="PT7" i="36"/>
  <c r="PU7" i="36"/>
  <c r="PW7" i="36"/>
  <c r="PX7" i="36"/>
  <c r="PY7" i="36"/>
  <c r="PZ7" i="36"/>
  <c r="QB7" i="36"/>
  <c r="QC7" i="36"/>
  <c r="QE7" i="36"/>
  <c r="QF7" i="36"/>
  <c r="QH7" i="36"/>
  <c r="QI7" i="36"/>
  <c r="QJ7" i="36"/>
  <c r="QK7" i="36"/>
  <c r="QM7" i="36"/>
  <c r="QN7" i="36"/>
  <c r="QP7" i="36"/>
  <c r="QQ7" i="36"/>
  <c r="QS7" i="36"/>
  <c r="QT7" i="36"/>
  <c r="QU7" i="36"/>
  <c r="QV7" i="36"/>
  <c r="QX7" i="36"/>
  <c r="QY7" i="36"/>
  <c r="RA7" i="36"/>
  <c r="RB7" i="36"/>
  <c r="RD7" i="36"/>
  <c r="RE7" i="36"/>
  <c r="RF7" i="36"/>
  <c r="RG7" i="36"/>
  <c r="RI7" i="36"/>
  <c r="RJ7" i="36"/>
  <c r="RL7" i="36"/>
  <c r="RM7" i="36"/>
  <c r="RO7" i="36"/>
  <c r="RP7" i="36"/>
  <c r="RQ7" i="36"/>
  <c r="RR7" i="36"/>
  <c r="RT7" i="36"/>
  <c r="RU7" i="36"/>
  <c r="RW7" i="36"/>
  <c r="RX7" i="36"/>
  <c r="RZ7" i="36"/>
  <c r="SA7" i="36"/>
  <c r="SB7" i="36"/>
  <c r="SC7" i="36"/>
  <c r="SE7" i="36"/>
  <c r="SF7" i="36"/>
  <c r="SH7" i="36"/>
  <c r="SI7" i="36"/>
  <c r="SK7" i="36"/>
  <c r="SL7" i="36"/>
  <c r="SM7" i="36"/>
  <c r="SN7" i="36"/>
  <c r="SP7" i="36"/>
  <c r="SQ7" i="36"/>
  <c r="SS7" i="36"/>
  <c r="ST7" i="36"/>
  <c r="SV7" i="36"/>
  <c r="SW7" i="36"/>
  <c r="SX7" i="36"/>
  <c r="SY7" i="36"/>
  <c r="TA7" i="36"/>
  <c r="TB7" i="36"/>
  <c r="TD7" i="36"/>
  <c r="TE7" i="36"/>
  <c r="TG7" i="36"/>
  <c r="TH7" i="36"/>
  <c r="TI7" i="36"/>
  <c r="TJ7" i="36"/>
  <c r="TL7" i="36"/>
  <c r="TM7" i="36"/>
  <c r="TO7" i="36"/>
  <c r="TP7" i="36"/>
  <c r="TR7" i="36"/>
  <c r="TS7" i="36"/>
  <c r="TT7" i="36"/>
  <c r="TU7" i="36"/>
  <c r="TW7" i="36"/>
  <c r="TX7" i="36"/>
  <c r="TZ7" i="36"/>
  <c r="UA7" i="36"/>
  <c r="UC7" i="36"/>
  <c r="UD7" i="36"/>
  <c r="A8" i="36"/>
  <c r="B8" i="36"/>
  <c r="C8" i="36"/>
  <c r="D8" i="36"/>
  <c r="E8" i="36"/>
  <c r="G8" i="36"/>
  <c r="H8" i="36"/>
  <c r="I8" i="36"/>
  <c r="J8" i="36"/>
  <c r="K8" i="36"/>
  <c r="L8" i="36"/>
  <c r="M8" i="36"/>
  <c r="N8" i="36"/>
  <c r="O8" i="36"/>
  <c r="P8" i="36"/>
  <c r="R8" i="36"/>
  <c r="S8" i="36"/>
  <c r="T8" i="36"/>
  <c r="U8" i="36"/>
  <c r="V8" i="36"/>
  <c r="W8" i="36"/>
  <c r="X8" i="36"/>
  <c r="Y8" i="36"/>
  <c r="Z8" i="36"/>
  <c r="AA8" i="36"/>
  <c r="AC8" i="36"/>
  <c r="AD8" i="36"/>
  <c r="AE8" i="36"/>
  <c r="AF8" i="36"/>
  <c r="AG8" i="36"/>
  <c r="AH8" i="36"/>
  <c r="AI8" i="36"/>
  <c r="AJ8" i="36"/>
  <c r="AK8" i="36"/>
  <c r="AL8" i="36"/>
  <c r="AN8" i="36"/>
  <c r="AO8" i="36"/>
  <c r="AP8" i="36"/>
  <c r="AQ8" i="36"/>
  <c r="AR8" i="36"/>
  <c r="AS8" i="36"/>
  <c r="AT8" i="36"/>
  <c r="AU8" i="36"/>
  <c r="AV8" i="36"/>
  <c r="AW8" i="36"/>
  <c r="AY8" i="36"/>
  <c r="AZ8" i="36"/>
  <c r="BA8" i="36"/>
  <c r="BB8" i="36"/>
  <c r="BC8" i="36"/>
  <c r="BD8" i="36"/>
  <c r="BE8" i="36"/>
  <c r="BF8" i="36"/>
  <c r="BG8" i="36"/>
  <c r="BH8" i="36"/>
  <c r="BJ8" i="36"/>
  <c r="BK8" i="36"/>
  <c r="BL8" i="36"/>
  <c r="BM8" i="36"/>
  <c r="BN8" i="36"/>
  <c r="BO8" i="36"/>
  <c r="BP8" i="36"/>
  <c r="BQ8" i="36"/>
  <c r="BR8" i="36"/>
  <c r="BS8" i="36"/>
  <c r="BU8" i="36"/>
  <c r="BV8" i="36"/>
  <c r="BW8" i="36"/>
  <c r="BX8" i="36"/>
  <c r="BY8" i="36"/>
  <c r="BZ8" i="36"/>
  <c r="CA8" i="36"/>
  <c r="CB8" i="36"/>
  <c r="CC8" i="36"/>
  <c r="CD8" i="36"/>
  <c r="CF8" i="36"/>
  <c r="CG8" i="36"/>
  <c r="CH8" i="36"/>
  <c r="CI8" i="36"/>
  <c r="CJ8" i="36"/>
  <c r="CK8" i="36"/>
  <c r="CL8" i="36"/>
  <c r="CM8" i="36"/>
  <c r="CN8" i="36"/>
  <c r="CO8" i="36"/>
  <c r="CQ8" i="36"/>
  <c r="CR8" i="36"/>
  <c r="CS8" i="36"/>
  <c r="CT8" i="36"/>
  <c r="CU8" i="36"/>
  <c r="CV8" i="36"/>
  <c r="CW8" i="36"/>
  <c r="CX8" i="36"/>
  <c r="CY8" i="36"/>
  <c r="CZ8" i="36"/>
  <c r="DB8" i="36"/>
  <c r="DC8" i="36"/>
  <c r="DD8" i="36"/>
  <c r="DE8" i="36"/>
  <c r="DF8" i="36"/>
  <c r="DG8" i="36"/>
  <c r="DH8" i="36"/>
  <c r="DI8" i="36"/>
  <c r="DJ8" i="36"/>
  <c r="DK8" i="36"/>
  <c r="DM8" i="36"/>
  <c r="DN8" i="36"/>
  <c r="DO8" i="36"/>
  <c r="DP8" i="36"/>
  <c r="DQ8" i="36"/>
  <c r="DR8" i="36"/>
  <c r="DS8" i="36"/>
  <c r="DT8" i="36"/>
  <c r="DU8" i="36"/>
  <c r="DV8" i="36"/>
  <c r="DX8" i="36"/>
  <c r="DY8" i="36"/>
  <c r="DZ8" i="36"/>
  <c r="EA8" i="36"/>
  <c r="EB8" i="36"/>
  <c r="EC8" i="36"/>
  <c r="ED8" i="36"/>
  <c r="EE8" i="36"/>
  <c r="EF8" i="36"/>
  <c r="EG8" i="36"/>
  <c r="EI8" i="36"/>
  <c r="EJ8" i="36"/>
  <c r="EK8" i="36"/>
  <c r="EL8" i="36"/>
  <c r="EM8" i="36"/>
  <c r="EN8" i="36"/>
  <c r="EO8" i="36"/>
  <c r="EP8" i="36"/>
  <c r="EQ8" i="36"/>
  <c r="ER8" i="36"/>
  <c r="ET8" i="36"/>
  <c r="EU8" i="36"/>
  <c r="EV8" i="36"/>
  <c r="EW8" i="36"/>
  <c r="EX8" i="36"/>
  <c r="EY8" i="36"/>
  <c r="EZ8" i="36"/>
  <c r="FA8" i="36"/>
  <c r="FB8" i="36"/>
  <c r="FC8" i="36"/>
  <c r="FE8" i="36"/>
  <c r="FF8" i="36"/>
  <c r="FG8" i="36"/>
  <c r="FH8" i="36"/>
  <c r="FI8" i="36"/>
  <c r="FJ8" i="36"/>
  <c r="FK8" i="36"/>
  <c r="FL8" i="36"/>
  <c r="FM8" i="36"/>
  <c r="FN8" i="36"/>
  <c r="FP8" i="36"/>
  <c r="FQ8" i="36"/>
  <c r="FR8" i="36"/>
  <c r="FS8" i="36"/>
  <c r="FT8" i="36"/>
  <c r="FU8" i="36"/>
  <c r="FV8" i="36"/>
  <c r="FW8" i="36"/>
  <c r="FX8" i="36"/>
  <c r="FY8" i="36"/>
  <c r="GA8" i="36"/>
  <c r="GB8" i="36"/>
  <c r="GC8" i="36"/>
  <c r="GD8" i="36"/>
  <c r="GE8" i="36"/>
  <c r="GF8" i="36"/>
  <c r="GG8" i="36"/>
  <c r="GH8" i="36"/>
  <c r="GI8" i="36"/>
  <c r="GJ8" i="36"/>
  <c r="GL8" i="36"/>
  <c r="GM8" i="36"/>
  <c r="GN8" i="36"/>
  <c r="GO8" i="36"/>
  <c r="GP8" i="36"/>
  <c r="GQ8" i="36"/>
  <c r="GR8" i="36"/>
  <c r="GS8" i="36"/>
  <c r="GT8" i="36"/>
  <c r="GU8" i="36"/>
  <c r="GW8" i="36"/>
  <c r="GX8" i="36"/>
  <c r="GY8" i="36"/>
  <c r="GZ8" i="36"/>
  <c r="HA8" i="36"/>
  <c r="HB8" i="36"/>
  <c r="HC8" i="36"/>
  <c r="HD8" i="36"/>
  <c r="HE8" i="36"/>
  <c r="HF8" i="36"/>
  <c r="HH8" i="36"/>
  <c r="HI8" i="36"/>
  <c r="HJ8" i="36"/>
  <c r="HK8" i="36"/>
  <c r="HL8" i="36"/>
  <c r="HM8" i="36"/>
  <c r="HN8" i="36"/>
  <c r="HO8" i="36"/>
  <c r="HP8" i="36"/>
  <c r="HQ8" i="36"/>
  <c r="HS8" i="36"/>
  <c r="HT8" i="36"/>
  <c r="HU8" i="36"/>
  <c r="HV8" i="36"/>
  <c r="HW8" i="36"/>
  <c r="HX8" i="36"/>
  <c r="HY8" i="36"/>
  <c r="HZ8" i="36"/>
  <c r="IA8" i="36"/>
  <c r="IB8" i="36"/>
  <c r="ID8" i="36"/>
  <c r="IE8" i="36"/>
  <c r="IF8" i="36"/>
  <c r="IG8" i="36"/>
  <c r="IH8" i="36"/>
  <c r="II8" i="36"/>
  <c r="IJ8" i="36"/>
  <c r="IK8" i="36"/>
  <c r="IL8" i="36"/>
  <c r="IM8" i="36"/>
  <c r="IO8" i="36"/>
  <c r="IP8" i="36"/>
  <c r="IQ8" i="36"/>
  <c r="IR8" i="36"/>
  <c r="IS8" i="36"/>
  <c r="IT8" i="36"/>
  <c r="IU8" i="36"/>
  <c r="IV8" i="36"/>
  <c r="IW8" i="36"/>
  <c r="IX8" i="36"/>
  <c r="IZ8" i="36"/>
  <c r="JA8" i="36"/>
  <c r="JB8" i="36"/>
  <c r="JC8" i="36"/>
  <c r="JD8" i="36"/>
  <c r="JE8" i="36"/>
  <c r="JF8" i="36"/>
  <c r="JG8" i="36"/>
  <c r="JH8" i="36"/>
  <c r="JI8" i="36"/>
  <c r="JK8" i="36"/>
  <c r="JL8" i="36"/>
  <c r="JM8" i="36"/>
  <c r="JN8" i="36"/>
  <c r="JO8" i="36"/>
  <c r="JP8" i="36"/>
  <c r="JQ8" i="36"/>
  <c r="JR8" i="36"/>
  <c r="JS8" i="36"/>
  <c r="JT8" i="36"/>
  <c r="JV8" i="36"/>
  <c r="JW8" i="36"/>
  <c r="JX8" i="36"/>
  <c r="JY8" i="36"/>
  <c r="JZ8" i="36"/>
  <c r="KA8" i="36"/>
  <c r="KB8" i="36"/>
  <c r="KC8" i="36"/>
  <c r="KD8" i="36"/>
  <c r="KE8" i="36"/>
  <c r="KG8" i="36"/>
  <c r="KH8" i="36"/>
  <c r="KI8" i="36"/>
  <c r="KJ8" i="36"/>
  <c r="KK8" i="36"/>
  <c r="KL8" i="36"/>
  <c r="KM8" i="36"/>
  <c r="KN8" i="36"/>
  <c r="KO8" i="36"/>
  <c r="KP8" i="36"/>
  <c r="KR8" i="36"/>
  <c r="KS8" i="36"/>
  <c r="KT8" i="36"/>
  <c r="KU8" i="36"/>
  <c r="KV8" i="36"/>
  <c r="KW8" i="36"/>
  <c r="KX8" i="36"/>
  <c r="KY8" i="36"/>
  <c r="KZ8" i="36"/>
  <c r="LA8" i="36"/>
  <c r="LC8" i="36"/>
  <c r="LD8" i="36"/>
  <c r="LE8" i="36"/>
  <c r="LF8" i="36"/>
  <c r="LG8" i="36"/>
  <c r="LH8" i="36"/>
  <c r="LI8" i="36"/>
  <c r="LJ8" i="36"/>
  <c r="LK8" i="36"/>
  <c r="LL8" i="36"/>
  <c r="LN8" i="36"/>
  <c r="LO8" i="36"/>
  <c r="LP8" i="36"/>
  <c r="LQ8" i="36"/>
  <c r="LR8" i="36"/>
  <c r="LS8" i="36"/>
  <c r="LT8" i="36"/>
  <c r="LU8" i="36"/>
  <c r="LV8" i="36"/>
  <c r="LW8" i="36"/>
  <c r="LY8" i="36"/>
  <c r="LZ8" i="36"/>
  <c r="MA8" i="36"/>
  <c r="MB8" i="36"/>
  <c r="MC8" i="36"/>
  <c r="MD8" i="36"/>
  <c r="ME8" i="36"/>
  <c r="MF8" i="36"/>
  <c r="MG8" i="36"/>
  <c r="MH8" i="36"/>
  <c r="MJ8" i="36"/>
  <c r="MK8" i="36"/>
  <c r="ML8" i="36"/>
  <c r="MM8" i="36"/>
  <c r="MN8" i="36"/>
  <c r="MO8" i="36"/>
  <c r="MP8" i="36"/>
  <c r="MQ8" i="36"/>
  <c r="MR8" i="36"/>
  <c r="MS8" i="36"/>
  <c r="MU8" i="36"/>
  <c r="MV8" i="36"/>
  <c r="MW8" i="36"/>
  <c r="MX8" i="36"/>
  <c r="MY8" i="36"/>
  <c r="MZ8" i="36"/>
  <c r="NA8" i="36"/>
  <c r="NB8" i="36"/>
  <c r="NC8" i="36"/>
  <c r="ND8" i="36"/>
  <c r="NF8" i="36"/>
  <c r="NG8" i="36"/>
  <c r="NH8" i="36"/>
  <c r="NI8" i="36"/>
  <c r="NJ8" i="36"/>
  <c r="NK8" i="36"/>
  <c r="NL8" i="36"/>
  <c r="NM8" i="36"/>
  <c r="NN8" i="36"/>
  <c r="NO8" i="36"/>
  <c r="NQ8" i="36"/>
  <c r="NR8" i="36"/>
  <c r="NS8" i="36"/>
  <c r="NT8" i="36"/>
  <c r="NU8" i="36"/>
  <c r="NV8" i="36"/>
  <c r="NW8" i="36"/>
  <c r="NX8" i="36"/>
  <c r="NY8" i="36"/>
  <c r="NZ8" i="36"/>
  <c r="OB8" i="36"/>
  <c r="OC8" i="36"/>
  <c r="OD8" i="36"/>
  <c r="OE8" i="36"/>
  <c r="OF8" i="36"/>
  <c r="OG8" i="36"/>
  <c r="OH8" i="36"/>
  <c r="OI8" i="36"/>
  <c r="OJ8" i="36"/>
  <c r="OK8" i="36"/>
  <c r="OM8" i="36"/>
  <c r="ON8" i="36"/>
  <c r="OO8" i="36"/>
  <c r="OP8" i="36"/>
  <c r="OQ8" i="36"/>
  <c r="OR8" i="36"/>
  <c r="OS8" i="36"/>
  <c r="OT8" i="36"/>
  <c r="OU8" i="36"/>
  <c r="OV8" i="36"/>
  <c r="OX8" i="36"/>
  <c r="OY8" i="36"/>
  <c r="OZ8" i="36"/>
  <c r="PA8" i="36"/>
  <c r="PB8" i="36"/>
  <c r="PC8" i="36"/>
  <c r="PD8" i="36"/>
  <c r="PE8" i="36"/>
  <c r="PF8" i="36"/>
  <c r="PG8" i="36"/>
  <c r="PI8" i="36"/>
  <c r="PJ8" i="36"/>
  <c r="PK8" i="36"/>
  <c r="PL8" i="36"/>
  <c r="PM8" i="36"/>
  <c r="PN8" i="36"/>
  <c r="PO8" i="36"/>
  <c r="PP8" i="36"/>
  <c r="PQ8" i="36"/>
  <c r="PR8" i="36"/>
  <c r="PT8" i="36"/>
  <c r="PU8" i="36"/>
  <c r="PV8" i="36"/>
  <c r="PW8" i="36"/>
  <c r="PX8" i="36"/>
  <c r="PY8" i="36"/>
  <c r="PZ8" i="36"/>
  <c r="QA8" i="36"/>
  <c r="QB8" i="36"/>
  <c r="QC8" i="36"/>
  <c r="QE8" i="36"/>
  <c r="QF8" i="36"/>
  <c r="QG8" i="36"/>
  <c r="QH8" i="36"/>
  <c r="QI8" i="36"/>
  <c r="QJ8" i="36"/>
  <c r="QK8" i="36"/>
  <c r="QL8" i="36"/>
  <c r="QM8" i="36"/>
  <c r="QN8" i="36"/>
  <c r="QP8" i="36"/>
  <c r="QQ8" i="36"/>
  <c r="QR8" i="36"/>
  <c r="QS8" i="36"/>
  <c r="QT8" i="36"/>
  <c r="QU8" i="36"/>
  <c r="QV8" i="36"/>
  <c r="QW8" i="36"/>
  <c r="QX8" i="36"/>
  <c r="QY8" i="36"/>
  <c r="RA8" i="36"/>
  <c r="RB8" i="36"/>
  <c r="RC8" i="36"/>
  <c r="RD8" i="36"/>
  <c r="RE8" i="36"/>
  <c r="RF8" i="36"/>
  <c r="RG8" i="36"/>
  <c r="RH8" i="36"/>
  <c r="RI8" i="36"/>
  <c r="RJ8" i="36"/>
  <c r="RL8" i="36"/>
  <c r="RM8" i="36"/>
  <c r="RN8" i="36"/>
  <c r="RO8" i="36"/>
  <c r="RP8" i="36"/>
  <c r="RQ8" i="36"/>
  <c r="RR8" i="36"/>
  <c r="RS8" i="36"/>
  <c r="RT8" i="36"/>
  <c r="RU8" i="36"/>
  <c r="RW8" i="36"/>
  <c r="RX8" i="36"/>
  <c r="RY8" i="36"/>
  <c r="RZ8" i="36"/>
  <c r="SA8" i="36"/>
  <c r="SB8" i="36"/>
  <c r="SC8" i="36"/>
  <c r="SD8" i="36"/>
  <c r="SE8" i="36"/>
  <c r="SF8" i="36"/>
  <c r="SH8" i="36"/>
  <c r="SI8" i="36"/>
  <c r="SJ8" i="36"/>
  <c r="SK8" i="36"/>
  <c r="SL8" i="36"/>
  <c r="SM8" i="36"/>
  <c r="SN8" i="36"/>
  <c r="SO8" i="36"/>
  <c r="SP8" i="36"/>
  <c r="SQ8" i="36"/>
  <c r="SS8" i="36"/>
  <c r="ST8" i="36"/>
  <c r="SU8" i="36"/>
  <c r="SV8" i="36"/>
  <c r="SW8" i="36"/>
  <c r="SX8" i="36"/>
  <c r="SY8" i="36"/>
  <c r="SZ8" i="36"/>
  <c r="TA8" i="36"/>
  <c r="TB8" i="36"/>
  <c r="TD8" i="36"/>
  <c r="TE8" i="36"/>
  <c r="TF8" i="36"/>
  <c r="TG8" i="36"/>
  <c r="TH8" i="36"/>
  <c r="TI8" i="36"/>
  <c r="TJ8" i="36"/>
  <c r="TK8" i="36"/>
  <c r="TL8" i="36"/>
  <c r="TM8" i="36"/>
  <c r="TO8" i="36"/>
  <c r="TP8" i="36"/>
  <c r="TQ8" i="36"/>
  <c r="TR8" i="36"/>
  <c r="TS8" i="36"/>
  <c r="TT8" i="36"/>
  <c r="TU8" i="36"/>
  <c r="TV8" i="36"/>
  <c r="TW8" i="36"/>
  <c r="TX8" i="36"/>
  <c r="TZ8" i="36"/>
  <c r="UA8" i="36"/>
  <c r="UB8" i="36"/>
  <c r="UC8" i="36"/>
  <c r="UD8" i="36"/>
  <c r="A9" i="36"/>
  <c r="B9" i="36"/>
  <c r="C9" i="36"/>
  <c r="D9" i="36"/>
  <c r="E9" i="36"/>
  <c r="G9" i="36"/>
  <c r="H9" i="36"/>
  <c r="I9" i="36"/>
  <c r="J9" i="36"/>
  <c r="K9" i="36"/>
  <c r="L9" i="36"/>
  <c r="M9" i="36"/>
  <c r="N9" i="36"/>
  <c r="O9" i="36"/>
  <c r="P9" i="36"/>
  <c r="R9" i="36"/>
  <c r="S9" i="36"/>
  <c r="T9" i="36"/>
  <c r="U9" i="36"/>
  <c r="V9" i="36"/>
  <c r="W9" i="36"/>
  <c r="X9" i="36"/>
  <c r="Y9" i="36"/>
  <c r="Z9" i="36"/>
  <c r="AA9" i="36"/>
  <c r="AC9" i="36"/>
  <c r="AD9" i="36"/>
  <c r="AE9" i="36"/>
  <c r="AF9" i="36"/>
  <c r="AG9" i="36"/>
  <c r="AH9" i="36"/>
  <c r="AI9" i="36"/>
  <c r="AJ9" i="36"/>
  <c r="AK9" i="36"/>
  <c r="AL9" i="36"/>
  <c r="AN9" i="36"/>
  <c r="AO9" i="36"/>
  <c r="AP9" i="36"/>
  <c r="AQ9" i="36"/>
  <c r="AR9" i="36"/>
  <c r="AS9" i="36"/>
  <c r="AT9" i="36"/>
  <c r="AU9" i="36"/>
  <c r="AV9" i="36"/>
  <c r="AW9" i="36"/>
  <c r="AY9" i="36"/>
  <c r="AZ9" i="36"/>
  <c r="BA9" i="36"/>
  <c r="BB9" i="36"/>
  <c r="BC9" i="36"/>
  <c r="BD9" i="36"/>
  <c r="BE9" i="36"/>
  <c r="BF9" i="36"/>
  <c r="BG9" i="36"/>
  <c r="BH9" i="36"/>
  <c r="BJ9" i="36"/>
  <c r="BK9" i="36"/>
  <c r="BL9" i="36"/>
  <c r="BM9" i="36"/>
  <c r="BN9" i="36"/>
  <c r="BO9" i="36"/>
  <c r="BP9" i="36"/>
  <c r="BQ9" i="36"/>
  <c r="BR9" i="36"/>
  <c r="BS9" i="36"/>
  <c r="BU9" i="36"/>
  <c r="BV9" i="36"/>
  <c r="BW9" i="36"/>
  <c r="BX9" i="36"/>
  <c r="BY9" i="36"/>
  <c r="BZ9" i="36"/>
  <c r="CA9" i="36"/>
  <c r="CB9" i="36"/>
  <c r="CC9" i="36"/>
  <c r="CD9" i="36"/>
  <c r="CF9" i="36"/>
  <c r="CG9" i="36"/>
  <c r="CH9" i="36"/>
  <c r="CI9" i="36"/>
  <c r="CJ9" i="36"/>
  <c r="CK9" i="36"/>
  <c r="CL9" i="36"/>
  <c r="CM9" i="36"/>
  <c r="CN9" i="36"/>
  <c r="CO9" i="36"/>
  <c r="CQ9" i="36"/>
  <c r="CR9" i="36"/>
  <c r="CS9" i="36"/>
  <c r="CT9" i="36"/>
  <c r="CU9" i="36"/>
  <c r="CV9" i="36"/>
  <c r="CW9" i="36"/>
  <c r="CX9" i="36"/>
  <c r="CY9" i="36"/>
  <c r="CZ9" i="36"/>
  <c r="DB9" i="36"/>
  <c r="DC9" i="36"/>
  <c r="DD9" i="36"/>
  <c r="DE9" i="36"/>
  <c r="DF9" i="36"/>
  <c r="DG9" i="36"/>
  <c r="DH9" i="36"/>
  <c r="DI9" i="36"/>
  <c r="DJ9" i="36"/>
  <c r="DK9" i="36"/>
  <c r="DM9" i="36"/>
  <c r="DN9" i="36"/>
  <c r="DO9" i="36"/>
  <c r="DP9" i="36"/>
  <c r="DQ9" i="36"/>
  <c r="DR9" i="36"/>
  <c r="DS9" i="36"/>
  <c r="DT9" i="36"/>
  <c r="DU9" i="36"/>
  <c r="DV9" i="36"/>
  <c r="DX9" i="36"/>
  <c r="DY9" i="36"/>
  <c r="DZ9" i="36"/>
  <c r="EA9" i="36"/>
  <c r="EB9" i="36"/>
  <c r="EC9" i="36"/>
  <c r="ED9" i="36"/>
  <c r="EE9" i="36"/>
  <c r="EF9" i="36"/>
  <c r="EG9" i="36"/>
  <c r="EI9" i="36"/>
  <c r="EJ9" i="36"/>
  <c r="EK9" i="36"/>
  <c r="EL9" i="36"/>
  <c r="EM9" i="36"/>
  <c r="EN9" i="36"/>
  <c r="EO9" i="36"/>
  <c r="EP9" i="36"/>
  <c r="EQ9" i="36"/>
  <c r="ER9" i="36"/>
  <c r="ET9" i="36"/>
  <c r="EU9" i="36"/>
  <c r="EV9" i="36"/>
  <c r="EW9" i="36"/>
  <c r="EX9" i="36"/>
  <c r="EY9" i="36"/>
  <c r="EZ9" i="36"/>
  <c r="FA9" i="36"/>
  <c r="FB9" i="36"/>
  <c r="FC9" i="36"/>
  <c r="FE9" i="36"/>
  <c r="FF9" i="36"/>
  <c r="FG9" i="36"/>
  <c r="FH9" i="36"/>
  <c r="FI9" i="36"/>
  <c r="FJ9" i="36"/>
  <c r="FK9" i="36"/>
  <c r="FL9" i="36"/>
  <c r="FM9" i="36"/>
  <c r="FN9" i="36"/>
  <c r="FP9" i="36"/>
  <c r="FQ9" i="36"/>
  <c r="FR9" i="36"/>
  <c r="FS9" i="36"/>
  <c r="FT9" i="36"/>
  <c r="FU9" i="36"/>
  <c r="FV9" i="36"/>
  <c r="FW9" i="36"/>
  <c r="FX9" i="36"/>
  <c r="FY9" i="36"/>
  <c r="GA9" i="36"/>
  <c r="GB9" i="36"/>
  <c r="GC9" i="36"/>
  <c r="GD9" i="36"/>
  <c r="GE9" i="36"/>
  <c r="GF9" i="36"/>
  <c r="GG9" i="36"/>
  <c r="GH9" i="36"/>
  <c r="GI9" i="36"/>
  <c r="GJ9" i="36"/>
  <c r="GL9" i="36"/>
  <c r="GM9" i="36"/>
  <c r="GN9" i="36"/>
  <c r="GO9" i="36"/>
  <c r="GP9" i="36"/>
  <c r="GQ9" i="36"/>
  <c r="GR9" i="36"/>
  <c r="GS9" i="36"/>
  <c r="GT9" i="36"/>
  <c r="GU9" i="36"/>
  <c r="GW9" i="36"/>
  <c r="GX9" i="36"/>
  <c r="GY9" i="36"/>
  <c r="GZ9" i="36"/>
  <c r="HA9" i="36"/>
  <c r="HB9" i="36"/>
  <c r="HC9" i="36"/>
  <c r="HD9" i="36"/>
  <c r="HE9" i="36"/>
  <c r="HF9" i="36"/>
  <c r="HH9" i="36"/>
  <c r="HI9" i="36"/>
  <c r="HJ9" i="36"/>
  <c r="HK9" i="36"/>
  <c r="HL9" i="36"/>
  <c r="HM9" i="36"/>
  <c r="HN9" i="36"/>
  <c r="HO9" i="36"/>
  <c r="HP9" i="36"/>
  <c r="HQ9" i="36"/>
  <c r="HS9" i="36"/>
  <c r="HT9" i="36"/>
  <c r="HU9" i="36"/>
  <c r="HV9" i="36"/>
  <c r="HW9" i="36"/>
  <c r="HX9" i="36"/>
  <c r="HY9" i="36"/>
  <c r="HZ9" i="36"/>
  <c r="IA9" i="36"/>
  <c r="IB9" i="36"/>
  <c r="ID9" i="36"/>
  <c r="IE9" i="36"/>
  <c r="IF9" i="36"/>
  <c r="IG9" i="36"/>
  <c r="IH9" i="36"/>
  <c r="II9" i="36"/>
  <c r="IJ9" i="36"/>
  <c r="IK9" i="36"/>
  <c r="IL9" i="36"/>
  <c r="IM9" i="36"/>
  <c r="IO9" i="36"/>
  <c r="IP9" i="36"/>
  <c r="IQ9" i="36"/>
  <c r="IR9" i="36"/>
  <c r="IS9" i="36"/>
  <c r="IT9" i="36"/>
  <c r="IU9" i="36"/>
  <c r="IV9" i="36"/>
  <c r="IW9" i="36"/>
  <c r="IX9" i="36"/>
  <c r="IZ9" i="36"/>
  <c r="JA9" i="36"/>
  <c r="JB9" i="36"/>
  <c r="JC9" i="36"/>
  <c r="JD9" i="36"/>
  <c r="JE9" i="36"/>
  <c r="JF9" i="36"/>
  <c r="JG9" i="36"/>
  <c r="JH9" i="36"/>
  <c r="JI9" i="36"/>
  <c r="JK9" i="36"/>
  <c r="JL9" i="36"/>
  <c r="JM9" i="36"/>
  <c r="JN9" i="36"/>
  <c r="JO9" i="36"/>
  <c r="JP9" i="36"/>
  <c r="JQ9" i="36"/>
  <c r="JR9" i="36"/>
  <c r="JS9" i="36"/>
  <c r="JT9" i="36"/>
  <c r="JV9" i="36"/>
  <c r="JW9" i="36"/>
  <c r="JX9" i="36"/>
  <c r="JY9" i="36"/>
  <c r="JZ9" i="36"/>
  <c r="KA9" i="36"/>
  <c r="KB9" i="36"/>
  <c r="KC9" i="36"/>
  <c r="KD9" i="36"/>
  <c r="KE9" i="36"/>
  <c r="KG9" i="36"/>
  <c r="KH9" i="36"/>
  <c r="KI9" i="36"/>
  <c r="KJ9" i="36"/>
  <c r="KK9" i="36"/>
  <c r="KL9" i="36"/>
  <c r="KM9" i="36"/>
  <c r="KN9" i="36"/>
  <c r="KO9" i="36"/>
  <c r="KP9" i="36"/>
  <c r="KR9" i="36"/>
  <c r="KS9" i="36"/>
  <c r="KT9" i="36"/>
  <c r="KU9" i="36"/>
  <c r="KV9" i="36"/>
  <c r="KW9" i="36"/>
  <c r="KX9" i="36"/>
  <c r="KY9" i="36"/>
  <c r="KZ9" i="36"/>
  <c r="LA9" i="36"/>
  <c r="LC9" i="36"/>
  <c r="LD9" i="36"/>
  <c r="LE9" i="36"/>
  <c r="LF9" i="36"/>
  <c r="LG9" i="36"/>
  <c r="LH9" i="36"/>
  <c r="LI9" i="36"/>
  <c r="LJ9" i="36"/>
  <c r="LK9" i="36"/>
  <c r="LL9" i="36"/>
  <c r="LN9" i="36"/>
  <c r="LO9" i="36"/>
  <c r="LP9" i="36"/>
  <c r="LQ9" i="36"/>
  <c r="LR9" i="36"/>
  <c r="LS9" i="36"/>
  <c r="LT9" i="36"/>
  <c r="LU9" i="36"/>
  <c r="LV9" i="36"/>
  <c r="LW9" i="36"/>
  <c r="LY9" i="36"/>
  <c r="LZ9" i="36"/>
  <c r="MA9" i="36"/>
  <c r="MB9" i="36"/>
  <c r="MC9" i="36"/>
  <c r="MD9" i="36"/>
  <c r="ME9" i="36"/>
  <c r="MF9" i="36"/>
  <c r="MG9" i="36"/>
  <c r="MH9" i="36"/>
  <c r="MJ9" i="36"/>
  <c r="MK9" i="36"/>
  <c r="ML9" i="36"/>
  <c r="MM9" i="36"/>
  <c r="MN9" i="36"/>
  <c r="MO9" i="36"/>
  <c r="MP9" i="36"/>
  <c r="MQ9" i="36"/>
  <c r="MR9" i="36"/>
  <c r="MS9" i="36"/>
  <c r="MU9" i="36"/>
  <c r="MV9" i="36"/>
  <c r="MW9" i="36"/>
  <c r="MX9" i="36"/>
  <c r="MY9" i="36"/>
  <c r="MZ9" i="36"/>
  <c r="NA9" i="36"/>
  <c r="NB9" i="36"/>
  <c r="NC9" i="36"/>
  <c r="ND9" i="36"/>
  <c r="NF9" i="36"/>
  <c r="NG9" i="36"/>
  <c r="NH9" i="36"/>
  <c r="NI9" i="36"/>
  <c r="NJ9" i="36"/>
  <c r="NK9" i="36"/>
  <c r="NL9" i="36"/>
  <c r="NM9" i="36"/>
  <c r="NN9" i="36"/>
  <c r="NO9" i="36"/>
  <c r="NQ9" i="36"/>
  <c r="NR9" i="36"/>
  <c r="NS9" i="36"/>
  <c r="NT9" i="36"/>
  <c r="NU9" i="36"/>
  <c r="NV9" i="36"/>
  <c r="NW9" i="36"/>
  <c r="NX9" i="36"/>
  <c r="NY9" i="36"/>
  <c r="NZ9" i="36"/>
  <c r="OB9" i="36"/>
  <c r="OC9" i="36"/>
  <c r="OD9" i="36"/>
  <c r="OE9" i="36"/>
  <c r="OF9" i="36"/>
  <c r="OG9" i="36"/>
  <c r="OH9" i="36"/>
  <c r="OI9" i="36"/>
  <c r="OJ9" i="36"/>
  <c r="OK9" i="36"/>
  <c r="OM9" i="36"/>
  <c r="ON9" i="36"/>
  <c r="OO9" i="36"/>
  <c r="OP9" i="36"/>
  <c r="OQ9" i="36"/>
  <c r="OR9" i="36"/>
  <c r="OS9" i="36"/>
  <c r="OT9" i="36"/>
  <c r="OU9" i="36"/>
  <c r="OV9" i="36"/>
  <c r="OX9" i="36"/>
  <c r="OY9" i="36"/>
  <c r="OZ9" i="36"/>
  <c r="PA9" i="36"/>
  <c r="PB9" i="36"/>
  <c r="PC9" i="36"/>
  <c r="PD9" i="36"/>
  <c r="PE9" i="36"/>
  <c r="PF9" i="36"/>
  <c r="PG9" i="36"/>
  <c r="PI9" i="36"/>
  <c r="PJ9" i="36"/>
  <c r="PK9" i="36"/>
  <c r="PL9" i="36"/>
  <c r="PM9" i="36"/>
  <c r="PN9" i="36"/>
  <c r="PO9" i="36"/>
  <c r="PP9" i="36"/>
  <c r="PQ9" i="36"/>
  <c r="PR9" i="36"/>
  <c r="PT9" i="36"/>
  <c r="PU9" i="36"/>
  <c r="PV9" i="36"/>
  <c r="PW9" i="36"/>
  <c r="PX9" i="36"/>
  <c r="PY9" i="36"/>
  <c r="PZ9" i="36"/>
  <c r="QA9" i="36"/>
  <c r="QB9" i="36"/>
  <c r="QC9" i="36"/>
  <c r="QE9" i="36"/>
  <c r="QF9" i="36"/>
  <c r="QG9" i="36"/>
  <c r="QH9" i="36"/>
  <c r="QI9" i="36"/>
  <c r="QJ9" i="36"/>
  <c r="QK9" i="36"/>
  <c r="QL9" i="36"/>
  <c r="QM9" i="36"/>
  <c r="QN9" i="36"/>
  <c r="QP9" i="36"/>
  <c r="QQ9" i="36"/>
  <c r="QR9" i="36"/>
  <c r="QS9" i="36"/>
  <c r="QT9" i="36"/>
  <c r="QU9" i="36"/>
  <c r="QV9" i="36"/>
  <c r="QW9" i="36"/>
  <c r="QX9" i="36"/>
  <c r="QY9" i="36"/>
  <c r="RA9" i="36"/>
  <c r="RB9" i="36"/>
  <c r="RC9" i="36"/>
  <c r="RD9" i="36"/>
  <c r="RE9" i="36"/>
  <c r="RF9" i="36"/>
  <c r="RG9" i="36"/>
  <c r="RH9" i="36"/>
  <c r="RI9" i="36"/>
  <c r="RJ9" i="36"/>
  <c r="RL9" i="36"/>
  <c r="RM9" i="36"/>
  <c r="RN9" i="36"/>
  <c r="RO9" i="36"/>
  <c r="RP9" i="36"/>
  <c r="RQ9" i="36"/>
  <c r="RR9" i="36"/>
  <c r="RS9" i="36"/>
  <c r="RT9" i="36"/>
  <c r="RU9" i="36"/>
  <c r="RW9" i="36"/>
  <c r="RX9" i="36"/>
  <c r="RY9" i="36"/>
  <c r="RZ9" i="36"/>
  <c r="SA9" i="36"/>
  <c r="SB9" i="36"/>
  <c r="SC9" i="36"/>
  <c r="SD9" i="36"/>
  <c r="SE9" i="36"/>
  <c r="SF9" i="36"/>
  <c r="SH9" i="36"/>
  <c r="SI9" i="36"/>
  <c r="SJ9" i="36"/>
  <c r="SK9" i="36"/>
  <c r="SL9" i="36"/>
  <c r="SM9" i="36"/>
  <c r="SN9" i="36"/>
  <c r="SO9" i="36"/>
  <c r="SP9" i="36"/>
  <c r="SQ9" i="36"/>
  <c r="SS9" i="36"/>
  <c r="ST9" i="36"/>
  <c r="SU9" i="36"/>
  <c r="SV9" i="36"/>
  <c r="SW9" i="36"/>
  <c r="SX9" i="36"/>
  <c r="SY9" i="36"/>
  <c r="SZ9" i="36"/>
  <c r="TA9" i="36"/>
  <c r="TB9" i="36"/>
  <c r="TD9" i="36"/>
  <c r="TE9" i="36"/>
  <c r="TF9" i="36"/>
  <c r="TG9" i="36"/>
  <c r="TH9" i="36"/>
  <c r="TI9" i="36"/>
  <c r="TJ9" i="36"/>
  <c r="TK9" i="36"/>
  <c r="TL9" i="36"/>
  <c r="TM9" i="36"/>
  <c r="TO9" i="36"/>
  <c r="TP9" i="36"/>
  <c r="TQ9" i="36"/>
  <c r="TR9" i="36"/>
  <c r="TS9" i="36"/>
  <c r="TT9" i="36"/>
  <c r="TU9" i="36"/>
  <c r="TV9" i="36"/>
  <c r="TW9" i="36"/>
  <c r="TX9" i="36"/>
  <c r="TZ9" i="36"/>
  <c r="UA9" i="36"/>
  <c r="UB9" i="36"/>
  <c r="UC9" i="36"/>
  <c r="UD9" i="36"/>
  <c r="A5" i="37"/>
  <c r="B5" i="37"/>
  <c r="C5" i="37"/>
  <c r="D5" i="37"/>
  <c r="E5" i="37"/>
  <c r="F5" i="37"/>
  <c r="G5" i="37"/>
  <c r="H5" i="37"/>
  <c r="I5" i="37"/>
  <c r="J5" i="37"/>
  <c r="K5" i="37"/>
  <c r="L5" i="37"/>
  <c r="M5" i="37"/>
  <c r="N5" i="37"/>
  <c r="O5" i="37"/>
  <c r="P5" i="37"/>
  <c r="Q5" i="37"/>
  <c r="R5" i="37"/>
  <c r="S5" i="37"/>
  <c r="T5" i="37"/>
  <c r="U5" i="37"/>
  <c r="V5" i="37"/>
  <c r="W5" i="37"/>
  <c r="X5" i="37"/>
  <c r="Y5" i="37"/>
  <c r="Z5" i="37"/>
  <c r="AA5" i="37"/>
  <c r="AB5" i="37"/>
  <c r="AC5" i="37"/>
  <c r="AD5" i="37"/>
  <c r="AE5" i="37"/>
  <c r="AF5" i="37"/>
  <c r="AG5" i="37"/>
  <c r="AH5" i="37"/>
  <c r="AI5" i="37"/>
  <c r="AJ5" i="37"/>
  <c r="AK5" i="37"/>
  <c r="AL5" i="37"/>
  <c r="AM5" i="37"/>
  <c r="AN5" i="37"/>
  <c r="AO5" i="37"/>
  <c r="AP5" i="37"/>
  <c r="AQ5" i="37"/>
  <c r="AR5" i="37"/>
  <c r="AS5" i="37"/>
  <c r="AT5" i="37"/>
  <c r="AU5" i="37"/>
  <c r="AV5" i="37"/>
  <c r="AW5" i="37"/>
  <c r="AX5" i="37"/>
  <c r="AY5" i="37"/>
  <c r="AZ5" i="37"/>
  <c r="BA5" i="37"/>
  <c r="BB5" i="37"/>
  <c r="BC5" i="37"/>
  <c r="BD5" i="37"/>
  <c r="BE5" i="37"/>
  <c r="BF5" i="37"/>
  <c r="BG5" i="37"/>
  <c r="BH5" i="37"/>
  <c r="BI5" i="37"/>
  <c r="BJ5" i="37"/>
  <c r="BK5" i="37"/>
  <c r="BL5" i="37"/>
  <c r="BM5" i="37"/>
  <c r="BN5" i="37"/>
  <c r="BO5" i="37"/>
  <c r="BP5" i="37"/>
  <c r="BQ5" i="37"/>
  <c r="BR5" i="37"/>
  <c r="BS5" i="37"/>
  <c r="BT5" i="37"/>
  <c r="BU5" i="37"/>
  <c r="BV5" i="37"/>
  <c r="BW5" i="37"/>
  <c r="BX5" i="37"/>
  <c r="BY5" i="37"/>
  <c r="BZ5" i="37"/>
  <c r="CA5" i="37"/>
  <c r="CB5" i="37"/>
  <c r="CC5" i="37"/>
  <c r="CD5" i="37"/>
  <c r="CE5" i="37"/>
  <c r="CF5" i="37"/>
  <c r="CG5" i="37"/>
  <c r="CH5" i="37"/>
  <c r="CI5" i="37"/>
  <c r="CJ5" i="37"/>
  <c r="CK5" i="37"/>
  <c r="CL5" i="37"/>
  <c r="CM5" i="37"/>
  <c r="CN5" i="37"/>
  <c r="CO5" i="37"/>
  <c r="CP5" i="37"/>
  <c r="CQ5" i="37"/>
  <c r="CR5" i="37"/>
  <c r="CS5" i="37"/>
  <c r="CT5" i="37"/>
  <c r="CU5" i="37"/>
  <c r="CV5" i="37"/>
  <c r="CW5" i="37"/>
  <c r="CX5" i="37"/>
  <c r="CY5" i="37"/>
  <c r="CZ5" i="37"/>
  <c r="DA5" i="37"/>
  <c r="DB5" i="37"/>
  <c r="DC5" i="37"/>
  <c r="DD5" i="37"/>
  <c r="DE5" i="37"/>
  <c r="DF5" i="37"/>
  <c r="DG5" i="37"/>
  <c r="DH5" i="37"/>
  <c r="DI5" i="37"/>
  <c r="DJ5" i="37"/>
  <c r="DK5" i="37"/>
  <c r="DL5" i="37"/>
  <c r="DM5" i="37"/>
  <c r="DN5" i="37"/>
  <c r="DO5" i="37"/>
  <c r="DP5" i="37"/>
  <c r="DQ5" i="37"/>
  <c r="DR5" i="37"/>
  <c r="DS5" i="37"/>
  <c r="DT5" i="37"/>
  <c r="DU5" i="37"/>
  <c r="DV5" i="37"/>
  <c r="DW5" i="37"/>
  <c r="DX5" i="37"/>
  <c r="DY5" i="37"/>
  <c r="DZ5" i="37"/>
  <c r="EA5" i="37"/>
  <c r="EB5" i="37"/>
  <c r="EC5" i="37"/>
  <c r="ED5" i="37"/>
  <c r="EE5" i="37"/>
  <c r="EF5" i="37"/>
  <c r="EG5" i="37"/>
  <c r="EH5" i="37"/>
  <c r="EI5" i="37"/>
  <c r="EJ5" i="37"/>
  <c r="EK5" i="37"/>
  <c r="EL5" i="37"/>
  <c r="EM5" i="37"/>
  <c r="EN5" i="37"/>
  <c r="EO5" i="37"/>
  <c r="EP5" i="37"/>
  <c r="EQ5" i="37"/>
  <c r="ER5" i="37"/>
  <c r="ES5" i="37"/>
  <c r="ET5" i="37"/>
  <c r="EU5" i="37"/>
  <c r="EV5" i="37"/>
  <c r="EW5" i="37"/>
  <c r="EX5" i="37"/>
  <c r="EY5" i="37"/>
  <c r="EZ5" i="37"/>
  <c r="FA5" i="37"/>
  <c r="FB5" i="37"/>
  <c r="FC5" i="37"/>
  <c r="FD5" i="37"/>
  <c r="FE5" i="37"/>
  <c r="FF5" i="37"/>
  <c r="FG5" i="37"/>
  <c r="FH5" i="37"/>
  <c r="FI5" i="37"/>
  <c r="FJ5" i="37"/>
  <c r="FK5" i="37"/>
  <c r="FL5" i="37"/>
  <c r="FM5" i="37"/>
  <c r="FN5" i="37"/>
  <c r="FO5" i="37"/>
  <c r="FP5" i="37"/>
  <c r="FQ5" i="37"/>
  <c r="FR5" i="37"/>
  <c r="FS5" i="37"/>
  <c r="FT5" i="37"/>
  <c r="FU5" i="37"/>
  <c r="FV5" i="37"/>
  <c r="FW5" i="37"/>
  <c r="FX5" i="37"/>
  <c r="FY5" i="37"/>
  <c r="FZ5" i="37"/>
  <c r="GA5" i="37"/>
  <c r="GB5" i="37"/>
  <c r="GC5" i="37"/>
  <c r="GD5" i="37"/>
  <c r="GE5" i="37"/>
  <c r="GF5" i="37"/>
  <c r="GG5" i="37"/>
  <c r="GH5" i="37"/>
  <c r="GI5" i="37"/>
  <c r="GJ5" i="37"/>
  <c r="GK5" i="37"/>
  <c r="GL5" i="37"/>
  <c r="GM5" i="37"/>
  <c r="GN5" i="37"/>
  <c r="GO5" i="37"/>
  <c r="GP5" i="37"/>
  <c r="GQ5" i="37"/>
  <c r="GR5" i="37"/>
  <c r="GS5" i="37"/>
  <c r="GT5" i="37"/>
  <c r="GU5" i="37"/>
  <c r="GV5" i="37"/>
  <c r="GW5" i="37"/>
  <c r="GX5" i="37"/>
  <c r="GY5" i="37"/>
  <c r="GZ5" i="37"/>
  <c r="HA5" i="37"/>
  <c r="HB5" i="37"/>
  <c r="HC5" i="37"/>
  <c r="HD5" i="37"/>
  <c r="HE5" i="37"/>
  <c r="HF5" i="37"/>
  <c r="HG5" i="37"/>
  <c r="HH5" i="37"/>
  <c r="HI5" i="37"/>
  <c r="HJ5" i="37"/>
  <c r="HK5" i="37"/>
  <c r="HL5" i="37"/>
  <c r="HM5" i="37"/>
  <c r="HN5" i="37"/>
  <c r="HO5" i="37"/>
  <c r="HP5" i="37"/>
  <c r="HQ5" i="37"/>
  <c r="HR5" i="37"/>
  <c r="HS5" i="37"/>
  <c r="HT5" i="37"/>
  <c r="HU5" i="37"/>
  <c r="HV5" i="37"/>
  <c r="HW5" i="37"/>
  <c r="HX5" i="37"/>
  <c r="HY5" i="37"/>
  <c r="HZ5" i="37"/>
  <c r="IA5" i="37"/>
  <c r="IB5" i="37"/>
  <c r="IC5" i="37"/>
  <c r="ID5" i="37"/>
  <c r="IE5" i="37"/>
  <c r="IF5" i="37"/>
  <c r="IG5" i="37"/>
  <c r="IH5" i="37"/>
  <c r="II5" i="37"/>
  <c r="IJ5" i="37"/>
  <c r="IK5" i="37"/>
  <c r="IL5" i="37"/>
  <c r="IM5" i="37"/>
  <c r="IN5" i="37"/>
  <c r="IO5" i="37"/>
  <c r="IP5" i="37"/>
  <c r="IQ5" i="37"/>
  <c r="IR5" i="37"/>
  <c r="IS5" i="37"/>
  <c r="IT5" i="37"/>
  <c r="IU5" i="37"/>
  <c r="IV5" i="37"/>
  <c r="IW5" i="37"/>
  <c r="IX5" i="37"/>
  <c r="IY5" i="37"/>
  <c r="IZ5" i="37"/>
  <c r="JA5" i="37"/>
  <c r="JB5" i="37"/>
  <c r="JC5" i="37"/>
  <c r="JD5" i="37"/>
  <c r="JE5" i="37"/>
  <c r="JF5" i="37"/>
  <c r="JG5" i="37"/>
  <c r="JH5" i="37"/>
  <c r="JI5" i="37"/>
  <c r="JJ5" i="37"/>
  <c r="JK5" i="37"/>
  <c r="JL5" i="37"/>
  <c r="JM5" i="37"/>
  <c r="JN5" i="37"/>
  <c r="JO5" i="37"/>
  <c r="JP5" i="37"/>
  <c r="JQ5" i="37"/>
  <c r="JR5" i="37"/>
  <c r="JS5" i="37"/>
  <c r="JT5" i="37"/>
  <c r="JU5" i="37"/>
  <c r="JV5" i="37"/>
  <c r="JW5" i="37"/>
  <c r="JX5" i="37"/>
  <c r="JY5" i="37"/>
  <c r="JZ5" i="37"/>
  <c r="KA5" i="37"/>
  <c r="KB5" i="37"/>
  <c r="KC5" i="37"/>
  <c r="KD5" i="37"/>
  <c r="KE5" i="37"/>
  <c r="KF5" i="37"/>
  <c r="KG5" i="37"/>
  <c r="KH5" i="37"/>
  <c r="KI5" i="37"/>
  <c r="KJ5" i="37"/>
  <c r="KK5" i="37"/>
  <c r="KL5" i="37"/>
  <c r="KM5" i="37"/>
  <c r="KN5" i="37"/>
  <c r="KO5" i="37"/>
  <c r="KP5" i="37"/>
  <c r="KQ5" i="37"/>
  <c r="KR5" i="37"/>
  <c r="KS5" i="37"/>
  <c r="KT5" i="37"/>
  <c r="KU5" i="37"/>
  <c r="KV5" i="37"/>
  <c r="KW5" i="37"/>
  <c r="KX5" i="37"/>
  <c r="KY5" i="37"/>
  <c r="KZ5" i="37"/>
  <c r="LA5" i="37"/>
  <c r="LB5" i="37"/>
  <c r="LC5" i="37"/>
  <c r="LD5" i="37"/>
  <c r="LE5" i="37"/>
  <c r="LF5" i="37"/>
  <c r="LG5" i="37"/>
  <c r="LH5" i="37"/>
  <c r="LI5" i="37"/>
  <c r="LJ5" i="37"/>
  <c r="LK5" i="37"/>
  <c r="LL5" i="37"/>
  <c r="LM5" i="37"/>
  <c r="LN5" i="37"/>
  <c r="LO5" i="37"/>
  <c r="LP5" i="37"/>
  <c r="LQ5" i="37"/>
  <c r="LR5" i="37"/>
  <c r="LS5" i="37"/>
  <c r="LT5" i="37"/>
  <c r="LU5" i="37"/>
  <c r="LV5" i="37"/>
  <c r="LW5" i="37"/>
  <c r="LX5" i="37"/>
  <c r="LY5" i="37"/>
  <c r="LZ5" i="37"/>
  <c r="MA5" i="37"/>
  <c r="MB5" i="37"/>
  <c r="MC5" i="37"/>
  <c r="MD5" i="37"/>
  <c r="ME5" i="37"/>
  <c r="MF5" i="37"/>
  <c r="MG5" i="37"/>
  <c r="MH5" i="37"/>
  <c r="MI5" i="37"/>
  <c r="MJ5" i="37"/>
  <c r="MK5" i="37"/>
  <c r="ML5" i="37"/>
  <c r="MM5" i="37"/>
  <c r="MN5" i="37"/>
  <c r="MO5" i="37"/>
  <c r="MP5" i="37"/>
  <c r="MQ5" i="37"/>
  <c r="MR5" i="37"/>
  <c r="MS5" i="37"/>
  <c r="MT5" i="37"/>
  <c r="MU5" i="37"/>
  <c r="MV5" i="37"/>
  <c r="MW5" i="37"/>
  <c r="MX5" i="37"/>
  <c r="MY5" i="37"/>
  <c r="MZ5" i="37"/>
  <c r="NA5" i="37"/>
  <c r="NB5" i="37"/>
  <c r="NC5" i="37"/>
  <c r="ND5" i="37"/>
  <c r="NE5" i="37"/>
  <c r="NF5" i="37"/>
  <c r="NG5" i="37"/>
  <c r="NH5" i="37"/>
  <c r="NI5" i="37"/>
  <c r="NJ5" i="37"/>
  <c r="NK5" i="37"/>
  <c r="NL5" i="37"/>
  <c r="NM5" i="37"/>
  <c r="NN5" i="37"/>
  <c r="NO5" i="37"/>
  <c r="NP5" i="37"/>
  <c r="NQ5" i="37"/>
  <c r="NR5" i="37"/>
  <c r="NS5" i="37"/>
  <c r="NT5" i="37"/>
  <c r="NU5" i="37"/>
  <c r="NV5" i="37"/>
  <c r="NW5" i="37"/>
  <c r="NX5" i="37"/>
  <c r="NY5" i="37"/>
  <c r="NZ5" i="37"/>
  <c r="OA5" i="37"/>
  <c r="OB5" i="37"/>
  <c r="OC5" i="37"/>
  <c r="OD5" i="37"/>
  <c r="OE5" i="37"/>
  <c r="OF5" i="37"/>
  <c r="OG5" i="37"/>
  <c r="OH5" i="37"/>
  <c r="OI5" i="37"/>
  <c r="OJ5" i="37"/>
  <c r="OK5" i="37"/>
  <c r="OL5" i="37"/>
  <c r="OM5" i="37"/>
  <c r="ON5" i="37"/>
  <c r="OO5" i="37"/>
  <c r="OP5" i="37"/>
  <c r="OQ5" i="37"/>
  <c r="OR5" i="37"/>
  <c r="OS5" i="37"/>
  <c r="OT5" i="37"/>
  <c r="OU5" i="37"/>
  <c r="OV5" i="37"/>
  <c r="OW5" i="37"/>
  <c r="OX5" i="37"/>
  <c r="OY5" i="37"/>
  <c r="OZ5" i="37"/>
  <c r="PA5" i="37"/>
  <c r="PB5" i="37"/>
  <c r="PC5" i="37"/>
  <c r="PD5" i="37"/>
  <c r="PE5" i="37"/>
  <c r="PF5" i="37"/>
  <c r="PG5" i="37"/>
  <c r="PH5" i="37"/>
  <c r="PI5" i="37"/>
  <c r="PJ5" i="37"/>
  <c r="PK5" i="37"/>
  <c r="PL5" i="37"/>
  <c r="PM5" i="37"/>
  <c r="PN5" i="37"/>
  <c r="PO5" i="37"/>
  <c r="PP5" i="37"/>
  <c r="PQ5" i="37"/>
  <c r="PR5" i="37"/>
  <c r="PS5" i="37"/>
  <c r="PT5" i="37"/>
  <c r="PU5" i="37"/>
  <c r="PV5" i="37"/>
  <c r="PW5" i="37"/>
  <c r="PX5" i="37"/>
  <c r="PY5" i="37"/>
  <c r="PZ5" i="37"/>
  <c r="QA5" i="37"/>
  <c r="QB5" i="37"/>
  <c r="QC5" i="37"/>
  <c r="QD5" i="37"/>
  <c r="QE5" i="37"/>
  <c r="QF5" i="37"/>
  <c r="QG5" i="37"/>
  <c r="QH5" i="37"/>
  <c r="QI5" i="37"/>
  <c r="QJ5" i="37"/>
  <c r="QK5" i="37"/>
  <c r="QL5" i="37"/>
  <c r="QM5" i="37"/>
  <c r="QN5" i="37"/>
  <c r="QO5" i="37"/>
  <c r="QP5" i="37"/>
  <c r="QQ5" i="37"/>
  <c r="QR5" i="37"/>
  <c r="QS5" i="37"/>
  <c r="QT5" i="37"/>
  <c r="QU5" i="37"/>
  <c r="QV5" i="37"/>
  <c r="QW5" i="37"/>
  <c r="QX5" i="37"/>
  <c r="QY5" i="37"/>
  <c r="QZ5" i="37"/>
  <c r="RA5" i="37"/>
  <c r="RB5" i="37"/>
  <c r="RC5" i="37"/>
  <c r="RD5" i="37"/>
  <c r="RE5" i="37"/>
  <c r="RF5" i="37"/>
  <c r="RG5" i="37"/>
  <c r="RH5" i="37"/>
  <c r="RI5" i="37"/>
  <c r="RJ5" i="37"/>
  <c r="RK5" i="37"/>
  <c r="RL5" i="37"/>
  <c r="RM5" i="37"/>
  <c r="RN5" i="37"/>
  <c r="RO5" i="37"/>
  <c r="RP5" i="37"/>
  <c r="RQ5" i="37"/>
  <c r="RR5" i="37"/>
  <c r="RS5" i="37"/>
  <c r="RT5" i="37"/>
  <c r="RU5" i="37"/>
  <c r="RV5" i="37"/>
  <c r="RW5" i="37"/>
  <c r="RX5" i="37"/>
  <c r="RY5" i="37"/>
  <c r="RZ5" i="37"/>
  <c r="SA5" i="37"/>
  <c r="SB5" i="37"/>
  <c r="SC5" i="37"/>
  <c r="SD5" i="37"/>
  <c r="SE5" i="37"/>
  <c r="SF5" i="37"/>
  <c r="A6" i="37"/>
  <c r="B6" i="37"/>
  <c r="C6" i="37"/>
  <c r="D6" i="37"/>
  <c r="E6" i="37"/>
  <c r="F6" i="37"/>
  <c r="G6" i="37"/>
  <c r="H6" i="37"/>
  <c r="I6" i="37"/>
  <c r="J6" i="37"/>
  <c r="K6" i="37"/>
  <c r="L6" i="37"/>
  <c r="M6" i="37"/>
  <c r="N6" i="37"/>
  <c r="O6" i="37"/>
  <c r="P6" i="37"/>
  <c r="Q6" i="37"/>
  <c r="R6" i="37"/>
  <c r="S6" i="37"/>
  <c r="T6" i="37"/>
  <c r="U6" i="37"/>
  <c r="V6" i="37"/>
  <c r="W6" i="37"/>
  <c r="X6" i="37"/>
  <c r="Y6" i="37"/>
  <c r="Z6" i="37"/>
  <c r="AA6" i="37"/>
  <c r="AB6" i="37"/>
  <c r="AC6" i="37"/>
  <c r="AD6" i="37"/>
  <c r="AE6" i="37"/>
  <c r="AF6" i="37"/>
  <c r="AG6" i="37"/>
  <c r="AH6" i="37"/>
  <c r="AI6" i="37"/>
  <c r="AJ6" i="37"/>
  <c r="AK6" i="37"/>
  <c r="AL6" i="37"/>
  <c r="AM6" i="37"/>
  <c r="AN6" i="37"/>
  <c r="AO6" i="37"/>
  <c r="AP6" i="37"/>
  <c r="AQ6" i="37"/>
  <c r="AR6" i="37"/>
  <c r="AS6" i="37"/>
  <c r="AT6" i="37"/>
  <c r="AU6" i="37"/>
  <c r="AV6" i="37"/>
  <c r="AW6" i="37"/>
  <c r="AX6" i="37"/>
  <c r="AY6" i="37"/>
  <c r="AZ6" i="37"/>
  <c r="BA6" i="37"/>
  <c r="BB6" i="37"/>
  <c r="BC6" i="37"/>
  <c r="BD6" i="37"/>
  <c r="BE6" i="37"/>
  <c r="BF6" i="37"/>
  <c r="BG6" i="37"/>
  <c r="BH6" i="37"/>
  <c r="BI6" i="37"/>
  <c r="BJ6" i="37"/>
  <c r="BK6" i="37"/>
  <c r="BL6" i="37"/>
  <c r="BM6" i="37"/>
  <c r="BN6" i="37"/>
  <c r="BO6" i="37"/>
  <c r="BP6" i="37"/>
  <c r="BQ6" i="37"/>
  <c r="BR6" i="37"/>
  <c r="BS6" i="37"/>
  <c r="BT6" i="37"/>
  <c r="BU6" i="37"/>
  <c r="BV6" i="37"/>
  <c r="BW6" i="37"/>
  <c r="BX6" i="37"/>
  <c r="BY6" i="37"/>
  <c r="BZ6" i="37"/>
  <c r="CA6" i="37"/>
  <c r="CB6" i="37"/>
  <c r="CC6" i="37"/>
  <c r="CD6" i="37"/>
  <c r="CE6" i="37"/>
  <c r="CF6" i="37"/>
  <c r="CG6" i="37"/>
  <c r="CH6" i="37"/>
  <c r="CI6" i="37"/>
  <c r="CJ6" i="37"/>
  <c r="CK6" i="37"/>
  <c r="CL6" i="37"/>
  <c r="CM6" i="37"/>
  <c r="CN6" i="37"/>
  <c r="CO6" i="37"/>
  <c r="CP6" i="37"/>
  <c r="CQ6" i="37"/>
  <c r="CR6" i="37"/>
  <c r="CS6" i="37"/>
  <c r="CT6" i="37"/>
  <c r="CU6" i="37"/>
  <c r="CV6" i="37"/>
  <c r="CW6" i="37"/>
  <c r="CX6" i="37"/>
  <c r="CY6" i="37"/>
  <c r="CZ6" i="37"/>
  <c r="DA6" i="37"/>
  <c r="DB6" i="37"/>
  <c r="DC6" i="37"/>
  <c r="DD6" i="37"/>
  <c r="DE6" i="37"/>
  <c r="DF6" i="37"/>
  <c r="DG6" i="37"/>
  <c r="DH6" i="37"/>
  <c r="DI6" i="37"/>
  <c r="DJ6" i="37"/>
  <c r="DK6" i="37"/>
  <c r="DL6" i="37"/>
  <c r="DM6" i="37"/>
  <c r="DN6" i="37"/>
  <c r="DO6" i="37"/>
  <c r="DP6" i="37"/>
  <c r="DQ6" i="37"/>
  <c r="DR6" i="37"/>
  <c r="DS6" i="37"/>
  <c r="DT6" i="37"/>
  <c r="DU6" i="37"/>
  <c r="DV6" i="37"/>
  <c r="DW6" i="37"/>
  <c r="DX6" i="37"/>
  <c r="DY6" i="37"/>
  <c r="DZ6" i="37"/>
  <c r="EA6" i="37"/>
  <c r="EB6" i="37"/>
  <c r="EC6" i="37"/>
  <c r="ED6" i="37"/>
  <c r="EE6" i="37"/>
  <c r="EF6" i="37"/>
  <c r="EG6" i="37"/>
  <c r="EH6" i="37"/>
  <c r="EI6" i="37"/>
  <c r="EJ6" i="37"/>
  <c r="EK6" i="37"/>
  <c r="EL6" i="37"/>
  <c r="EM6" i="37"/>
  <c r="EN6" i="37"/>
  <c r="EO6" i="37"/>
  <c r="EP6" i="37"/>
  <c r="EQ6" i="37"/>
  <c r="ER6" i="37"/>
  <c r="ES6" i="37"/>
  <c r="ET6" i="37"/>
  <c r="EU6" i="37"/>
  <c r="EV6" i="37"/>
  <c r="EW6" i="37"/>
  <c r="EX6" i="37"/>
  <c r="EY6" i="37"/>
  <c r="EZ6" i="37"/>
  <c r="FA6" i="37"/>
  <c r="FB6" i="37"/>
  <c r="FC6" i="37"/>
  <c r="FD6" i="37"/>
  <c r="FE6" i="37"/>
  <c r="FF6" i="37"/>
  <c r="FG6" i="37"/>
  <c r="FH6" i="37"/>
  <c r="FI6" i="37"/>
  <c r="FJ6" i="37"/>
  <c r="FK6" i="37"/>
  <c r="FL6" i="37"/>
  <c r="FM6" i="37"/>
  <c r="FN6" i="37"/>
  <c r="FO6" i="37"/>
  <c r="FP6" i="37"/>
  <c r="FQ6" i="37"/>
  <c r="FR6" i="37"/>
  <c r="FS6" i="37"/>
  <c r="FT6" i="37"/>
  <c r="FU6" i="37"/>
  <c r="FV6" i="37"/>
  <c r="FW6" i="37"/>
  <c r="FX6" i="37"/>
  <c r="FY6" i="37"/>
  <c r="FZ6" i="37"/>
  <c r="GA6" i="37"/>
  <c r="GB6" i="37"/>
  <c r="GC6" i="37"/>
  <c r="GD6" i="37"/>
  <c r="GE6" i="37"/>
  <c r="GF6" i="37"/>
  <c r="GG6" i="37"/>
  <c r="GH6" i="37"/>
  <c r="GI6" i="37"/>
  <c r="GJ6" i="37"/>
  <c r="GK6" i="37"/>
  <c r="GL6" i="37"/>
  <c r="GM6" i="37"/>
  <c r="GN6" i="37"/>
  <c r="GO6" i="37"/>
  <c r="GP6" i="37"/>
  <c r="GQ6" i="37"/>
  <c r="GR6" i="37"/>
  <c r="GS6" i="37"/>
  <c r="GT6" i="37"/>
  <c r="GU6" i="37"/>
  <c r="GV6" i="37"/>
  <c r="GW6" i="37"/>
  <c r="GX6" i="37"/>
  <c r="GY6" i="37"/>
  <c r="GZ6" i="37"/>
  <c r="HA6" i="37"/>
  <c r="HB6" i="37"/>
  <c r="HC6" i="37"/>
  <c r="HD6" i="37"/>
  <c r="HE6" i="37"/>
  <c r="HF6" i="37"/>
  <c r="HG6" i="37"/>
  <c r="HH6" i="37"/>
  <c r="HI6" i="37"/>
  <c r="HJ6" i="37"/>
  <c r="HK6" i="37"/>
  <c r="HL6" i="37"/>
  <c r="HM6" i="37"/>
  <c r="HN6" i="37"/>
  <c r="HO6" i="37"/>
  <c r="HP6" i="37"/>
  <c r="HQ6" i="37"/>
  <c r="HR6" i="37"/>
  <c r="HS6" i="37"/>
  <c r="HT6" i="37"/>
  <c r="HU6" i="37"/>
  <c r="HV6" i="37"/>
  <c r="HW6" i="37"/>
  <c r="HX6" i="37"/>
  <c r="HY6" i="37"/>
  <c r="HZ6" i="37"/>
  <c r="IA6" i="37"/>
  <c r="IB6" i="37"/>
  <c r="IC6" i="37"/>
  <c r="ID6" i="37"/>
  <c r="IE6" i="37"/>
  <c r="IF6" i="37"/>
  <c r="IG6" i="37"/>
  <c r="IH6" i="37"/>
  <c r="II6" i="37"/>
  <c r="IJ6" i="37"/>
  <c r="IK6" i="37"/>
  <c r="IL6" i="37"/>
  <c r="IM6" i="37"/>
  <c r="IN6" i="37"/>
  <c r="IO6" i="37"/>
  <c r="IP6" i="37"/>
  <c r="IQ6" i="37"/>
  <c r="IR6" i="37"/>
  <c r="IS6" i="37"/>
  <c r="IT6" i="37"/>
  <c r="IU6" i="37"/>
  <c r="IV6" i="37"/>
  <c r="IW6" i="37"/>
  <c r="IX6" i="37"/>
  <c r="IY6" i="37"/>
  <c r="IZ6" i="37"/>
  <c r="JA6" i="37"/>
  <c r="JB6" i="37"/>
  <c r="JC6" i="37"/>
  <c r="JD6" i="37"/>
  <c r="JE6" i="37"/>
  <c r="JF6" i="37"/>
  <c r="JG6" i="37"/>
  <c r="JH6" i="37"/>
  <c r="JI6" i="37"/>
  <c r="JJ6" i="37"/>
  <c r="JK6" i="37"/>
  <c r="JL6" i="37"/>
  <c r="JM6" i="37"/>
  <c r="JN6" i="37"/>
  <c r="JO6" i="37"/>
  <c r="JP6" i="37"/>
  <c r="JQ6" i="37"/>
  <c r="JR6" i="37"/>
  <c r="JS6" i="37"/>
  <c r="JT6" i="37"/>
  <c r="JU6" i="37"/>
  <c r="JV6" i="37"/>
  <c r="JW6" i="37"/>
  <c r="JX6" i="37"/>
  <c r="JY6" i="37"/>
  <c r="JZ6" i="37"/>
  <c r="KA6" i="37"/>
  <c r="KB6" i="37"/>
  <c r="KC6" i="37"/>
  <c r="KD6" i="37"/>
  <c r="KE6" i="37"/>
  <c r="KF6" i="37"/>
  <c r="KG6" i="37"/>
  <c r="KH6" i="37"/>
  <c r="KI6" i="37"/>
  <c r="KJ6" i="37"/>
  <c r="KK6" i="37"/>
  <c r="KL6" i="37"/>
  <c r="KM6" i="37"/>
  <c r="KN6" i="37"/>
  <c r="KO6" i="37"/>
  <c r="KP6" i="37"/>
  <c r="KQ6" i="37"/>
  <c r="KR6" i="37"/>
  <c r="KS6" i="37"/>
  <c r="KT6" i="37"/>
  <c r="KU6" i="37"/>
  <c r="KV6" i="37"/>
  <c r="KW6" i="37"/>
  <c r="KX6" i="37"/>
  <c r="KY6" i="37"/>
  <c r="KZ6" i="37"/>
  <c r="LA6" i="37"/>
  <c r="LB6" i="37"/>
  <c r="LC6" i="37"/>
  <c r="LD6" i="37"/>
  <c r="LE6" i="37"/>
  <c r="LF6" i="37"/>
  <c r="LG6" i="37"/>
  <c r="LH6" i="37"/>
  <c r="LI6" i="37"/>
  <c r="LJ6" i="37"/>
  <c r="LK6" i="37"/>
  <c r="LL6" i="37"/>
  <c r="LM6" i="37"/>
  <c r="LN6" i="37"/>
  <c r="LO6" i="37"/>
  <c r="LP6" i="37"/>
  <c r="LQ6" i="37"/>
  <c r="LR6" i="37"/>
  <c r="LS6" i="37"/>
  <c r="LT6" i="37"/>
  <c r="LU6" i="37"/>
  <c r="LV6" i="37"/>
  <c r="LW6" i="37"/>
  <c r="LX6" i="37"/>
  <c r="LY6" i="37"/>
  <c r="LZ6" i="37"/>
  <c r="MA6" i="37"/>
  <c r="MB6" i="37"/>
  <c r="MC6" i="37"/>
  <c r="MD6" i="37"/>
  <c r="ME6" i="37"/>
  <c r="MF6" i="37"/>
  <c r="MG6" i="37"/>
  <c r="MH6" i="37"/>
  <c r="MI6" i="37"/>
  <c r="MJ6" i="37"/>
  <c r="MK6" i="37"/>
  <c r="ML6" i="37"/>
  <c r="MM6" i="37"/>
  <c r="MN6" i="37"/>
  <c r="MO6" i="37"/>
  <c r="MP6" i="37"/>
  <c r="MQ6" i="37"/>
  <c r="MR6" i="37"/>
  <c r="MS6" i="37"/>
  <c r="MT6" i="37"/>
  <c r="MU6" i="37"/>
  <c r="MV6" i="37"/>
  <c r="MW6" i="37"/>
  <c r="MX6" i="37"/>
  <c r="MY6" i="37"/>
  <c r="MZ6" i="37"/>
  <c r="NA6" i="37"/>
  <c r="NB6" i="37"/>
  <c r="NC6" i="37"/>
  <c r="ND6" i="37"/>
  <c r="NE6" i="37"/>
  <c r="NF6" i="37"/>
  <c r="NG6" i="37"/>
  <c r="NH6" i="37"/>
  <c r="NI6" i="37"/>
  <c r="NJ6" i="37"/>
  <c r="NK6" i="37"/>
  <c r="NL6" i="37"/>
  <c r="NM6" i="37"/>
  <c r="NN6" i="37"/>
  <c r="NO6" i="37"/>
  <c r="NP6" i="37"/>
  <c r="NQ6" i="37"/>
  <c r="NR6" i="37"/>
  <c r="NS6" i="37"/>
  <c r="NT6" i="37"/>
  <c r="NU6" i="37"/>
  <c r="NV6" i="37"/>
  <c r="NW6" i="37"/>
  <c r="NX6" i="37"/>
  <c r="NY6" i="37"/>
  <c r="NZ6" i="37"/>
  <c r="OA6" i="37"/>
  <c r="OB6" i="37"/>
  <c r="OC6" i="37"/>
  <c r="OD6" i="37"/>
  <c r="OE6" i="37"/>
  <c r="OF6" i="37"/>
  <c r="OG6" i="37"/>
  <c r="OH6" i="37"/>
  <c r="OI6" i="37"/>
  <c r="OJ6" i="37"/>
  <c r="OK6" i="37"/>
  <c r="OL6" i="37"/>
  <c r="OM6" i="37"/>
  <c r="ON6" i="37"/>
  <c r="OO6" i="37"/>
  <c r="OP6" i="37"/>
  <c r="OQ6" i="37"/>
  <c r="OR6" i="37"/>
  <c r="OS6" i="37"/>
  <c r="OT6" i="37"/>
  <c r="OU6" i="37"/>
  <c r="OV6" i="37"/>
  <c r="OW6" i="37"/>
  <c r="OX6" i="37"/>
  <c r="OY6" i="37"/>
  <c r="OZ6" i="37"/>
  <c r="PA6" i="37"/>
  <c r="PB6" i="37"/>
  <c r="PC6" i="37"/>
  <c r="PD6" i="37"/>
  <c r="PE6" i="37"/>
  <c r="PF6" i="37"/>
  <c r="PG6" i="37"/>
  <c r="PH6" i="37"/>
  <c r="PI6" i="37"/>
  <c r="PJ6" i="37"/>
  <c r="PK6" i="37"/>
  <c r="PL6" i="37"/>
  <c r="PM6" i="37"/>
  <c r="PN6" i="37"/>
  <c r="PO6" i="37"/>
  <c r="PP6" i="37"/>
  <c r="PQ6" i="37"/>
  <c r="PR6" i="37"/>
  <c r="PS6" i="37"/>
  <c r="PT6" i="37"/>
  <c r="PU6" i="37"/>
  <c r="PV6" i="37"/>
  <c r="PW6" i="37"/>
  <c r="PX6" i="37"/>
  <c r="PY6" i="37"/>
  <c r="PZ6" i="37"/>
  <c r="QA6" i="37"/>
  <c r="QB6" i="37"/>
  <c r="QC6" i="37"/>
  <c r="QD6" i="37"/>
  <c r="QE6" i="37"/>
  <c r="QF6" i="37"/>
  <c r="QG6" i="37"/>
  <c r="QH6" i="37"/>
  <c r="QI6" i="37"/>
  <c r="QJ6" i="37"/>
  <c r="QK6" i="37"/>
  <c r="QL6" i="37"/>
  <c r="QM6" i="37"/>
  <c r="QN6" i="37"/>
  <c r="QO6" i="37"/>
  <c r="QP6" i="37"/>
  <c r="QQ6" i="37"/>
  <c r="QR6" i="37"/>
  <c r="QS6" i="37"/>
  <c r="QT6" i="37"/>
  <c r="QU6" i="37"/>
  <c r="QV6" i="37"/>
  <c r="QW6" i="37"/>
  <c r="QX6" i="37"/>
  <c r="QY6" i="37"/>
  <c r="QZ6" i="37"/>
  <c r="RA6" i="37"/>
  <c r="RB6" i="37"/>
  <c r="RC6" i="37"/>
  <c r="RD6" i="37"/>
  <c r="RE6" i="37"/>
  <c r="RF6" i="37"/>
  <c r="RG6" i="37"/>
  <c r="RH6" i="37"/>
  <c r="RI6" i="37"/>
  <c r="RJ6" i="37"/>
  <c r="RK6" i="37"/>
  <c r="RL6" i="37"/>
  <c r="RM6" i="37"/>
  <c r="RN6" i="37"/>
  <c r="RO6" i="37"/>
  <c r="RP6" i="37"/>
  <c r="RQ6" i="37"/>
  <c r="RR6" i="37"/>
  <c r="RS6" i="37"/>
  <c r="RT6" i="37"/>
  <c r="RU6" i="37"/>
  <c r="RV6" i="37"/>
  <c r="RW6" i="37"/>
  <c r="RX6" i="37"/>
  <c r="RY6" i="37"/>
  <c r="RZ6" i="37"/>
  <c r="SA6" i="37"/>
  <c r="SB6" i="37"/>
  <c r="SC6" i="37"/>
  <c r="SD6" i="37"/>
  <c r="SE6" i="37"/>
  <c r="SF6" i="37"/>
  <c r="A7" i="37"/>
  <c r="B7" i="37"/>
  <c r="D7" i="37"/>
  <c r="E7" i="37"/>
  <c r="F7" i="37"/>
  <c r="G7" i="37"/>
  <c r="I7" i="37"/>
  <c r="J7" i="37"/>
  <c r="K7" i="37"/>
  <c r="L7" i="37"/>
  <c r="N7" i="37"/>
  <c r="O7" i="37"/>
  <c r="P7" i="37"/>
  <c r="Q7" i="37"/>
  <c r="S7" i="37"/>
  <c r="T7" i="37"/>
  <c r="U7" i="37"/>
  <c r="V7" i="37"/>
  <c r="X7" i="37"/>
  <c r="Y7" i="37"/>
  <c r="Z7" i="37"/>
  <c r="AA7" i="37"/>
  <c r="AC7" i="37"/>
  <c r="AD7" i="37"/>
  <c r="AE7" i="37"/>
  <c r="AF7" i="37"/>
  <c r="AH7" i="37"/>
  <c r="AI7" i="37"/>
  <c r="AJ7" i="37"/>
  <c r="AK7" i="37"/>
  <c r="AM7" i="37"/>
  <c r="AN7" i="37"/>
  <c r="AO7" i="37"/>
  <c r="AP7" i="37"/>
  <c r="AR7" i="37"/>
  <c r="AS7" i="37"/>
  <c r="AT7" i="37"/>
  <c r="AU7" i="37"/>
  <c r="AW7" i="37"/>
  <c r="AX7" i="37"/>
  <c r="AY7" i="37"/>
  <c r="AZ7" i="37"/>
  <c r="BB7" i="37"/>
  <c r="BC7" i="37"/>
  <c r="BD7" i="37"/>
  <c r="BE7" i="37"/>
  <c r="BG7" i="37"/>
  <c r="BH7" i="37"/>
  <c r="BI7" i="37"/>
  <c r="BJ7" i="37"/>
  <c r="BL7" i="37"/>
  <c r="BM7" i="37"/>
  <c r="BN7" i="37"/>
  <c r="BO7" i="37"/>
  <c r="BQ7" i="37"/>
  <c r="BR7" i="37"/>
  <c r="BS7" i="37"/>
  <c r="BT7" i="37"/>
  <c r="BV7" i="37"/>
  <c r="BW7" i="37"/>
  <c r="BX7" i="37"/>
  <c r="BY7" i="37"/>
  <c r="CA7" i="37"/>
  <c r="CB7" i="37"/>
  <c r="CC7" i="37"/>
  <c r="CD7" i="37"/>
  <c r="CF7" i="37"/>
  <c r="CG7" i="37"/>
  <c r="CH7" i="37"/>
  <c r="CI7" i="37"/>
  <c r="CK7" i="37"/>
  <c r="CL7" i="37"/>
  <c r="CM7" i="37"/>
  <c r="CN7" i="37"/>
  <c r="CP7" i="37"/>
  <c r="CQ7" i="37"/>
  <c r="CR7" i="37"/>
  <c r="CS7" i="37"/>
  <c r="CU7" i="37"/>
  <c r="CV7" i="37"/>
  <c r="CW7" i="37"/>
  <c r="CX7" i="37"/>
  <c r="CZ7" i="37"/>
  <c r="DA7" i="37"/>
  <c r="DB7" i="37"/>
  <c r="DC7" i="37"/>
  <c r="DE7" i="37"/>
  <c r="DF7" i="37"/>
  <c r="DG7" i="37"/>
  <c r="DH7" i="37"/>
  <c r="DJ7" i="37"/>
  <c r="DK7" i="37"/>
  <c r="DL7" i="37"/>
  <c r="DM7" i="37"/>
  <c r="DO7" i="37"/>
  <c r="DP7" i="37"/>
  <c r="DQ7" i="37"/>
  <c r="DR7" i="37"/>
  <c r="DT7" i="37"/>
  <c r="DU7" i="37"/>
  <c r="DV7" i="37"/>
  <c r="DW7" i="37"/>
  <c r="DY7" i="37"/>
  <c r="DZ7" i="37"/>
  <c r="EA7" i="37"/>
  <c r="EB7" i="37"/>
  <c r="ED7" i="37"/>
  <c r="EE7" i="37"/>
  <c r="EF7" i="37"/>
  <c r="EG7" i="37"/>
  <c r="EI7" i="37"/>
  <c r="EJ7" i="37"/>
  <c r="EK7" i="37"/>
  <c r="EL7" i="37"/>
  <c r="EN7" i="37"/>
  <c r="EO7" i="37"/>
  <c r="EP7" i="37"/>
  <c r="EQ7" i="37"/>
  <c r="ES7" i="37"/>
  <c r="ET7" i="37"/>
  <c r="EU7" i="37"/>
  <c r="EV7" i="37"/>
  <c r="EX7" i="37"/>
  <c r="EY7" i="37"/>
  <c r="EZ7" i="37"/>
  <c r="FA7" i="37"/>
  <c r="FC7" i="37"/>
  <c r="FD7" i="37"/>
  <c r="FE7" i="37"/>
  <c r="FF7" i="37"/>
  <c r="FH7" i="37"/>
  <c r="FI7" i="37"/>
  <c r="FJ7" i="37"/>
  <c r="FK7" i="37"/>
  <c r="FM7" i="37"/>
  <c r="FN7" i="37"/>
  <c r="FO7" i="37"/>
  <c r="FP7" i="37"/>
  <c r="FR7" i="37"/>
  <c r="FS7" i="37"/>
  <c r="FT7" i="37"/>
  <c r="FU7" i="37"/>
  <c r="FW7" i="37"/>
  <c r="FX7" i="37"/>
  <c r="FY7" i="37"/>
  <c r="FZ7" i="37"/>
  <c r="GB7" i="37"/>
  <c r="GC7" i="37"/>
  <c r="GD7" i="37"/>
  <c r="GE7" i="37"/>
  <c r="GG7" i="37"/>
  <c r="GH7" i="37"/>
  <c r="GI7" i="37"/>
  <c r="GJ7" i="37"/>
  <c r="GL7" i="37"/>
  <c r="GM7" i="37"/>
  <c r="GN7" i="37"/>
  <c r="GO7" i="37"/>
  <c r="GQ7" i="37"/>
  <c r="GR7" i="37"/>
  <c r="GS7" i="37"/>
  <c r="GT7" i="37"/>
  <c r="GV7" i="37"/>
  <c r="GW7" i="37"/>
  <c r="GX7" i="37"/>
  <c r="GY7" i="37"/>
  <c r="HA7" i="37"/>
  <c r="HB7" i="37"/>
  <c r="HC7" i="37"/>
  <c r="HD7" i="37"/>
  <c r="HF7" i="37"/>
  <c r="HG7" i="37"/>
  <c r="HH7" i="37"/>
  <c r="HI7" i="37"/>
  <c r="HK7" i="37"/>
  <c r="HL7" i="37"/>
  <c r="HM7" i="37"/>
  <c r="HN7" i="37"/>
  <c r="HP7" i="37"/>
  <c r="HQ7" i="37"/>
  <c r="HR7" i="37"/>
  <c r="HS7" i="37"/>
  <c r="HU7" i="37"/>
  <c r="HV7" i="37"/>
  <c r="HW7" i="37"/>
  <c r="HX7" i="37"/>
  <c r="HZ7" i="37"/>
  <c r="IA7" i="37"/>
  <c r="IB7" i="37"/>
  <c r="IC7" i="37"/>
  <c r="IE7" i="37"/>
  <c r="IF7" i="37"/>
  <c r="IG7" i="37"/>
  <c r="IH7" i="37"/>
  <c r="IJ7" i="37"/>
  <c r="IK7" i="37"/>
  <c r="IL7" i="37"/>
  <c r="IM7" i="37"/>
  <c r="IO7" i="37"/>
  <c r="IP7" i="37"/>
  <c r="IQ7" i="37"/>
  <c r="IR7" i="37"/>
  <c r="IT7" i="37"/>
  <c r="IU7" i="37"/>
  <c r="IV7" i="37"/>
  <c r="IW7" i="37"/>
  <c r="IY7" i="37"/>
  <c r="IZ7" i="37"/>
  <c r="JA7" i="37"/>
  <c r="JB7" i="37"/>
  <c r="JD7" i="37"/>
  <c r="JE7" i="37"/>
  <c r="JF7" i="37"/>
  <c r="JG7" i="37"/>
  <c r="JI7" i="37"/>
  <c r="JJ7" i="37"/>
  <c r="JK7" i="37"/>
  <c r="JL7" i="37"/>
  <c r="JN7" i="37"/>
  <c r="JO7" i="37"/>
  <c r="JP7" i="37"/>
  <c r="JQ7" i="37"/>
  <c r="JS7" i="37"/>
  <c r="JT7" i="37"/>
  <c r="JU7" i="37"/>
  <c r="JV7" i="37"/>
  <c r="JX7" i="37"/>
  <c r="JY7" i="37"/>
  <c r="JZ7" i="37"/>
  <c r="KA7" i="37"/>
  <c r="KC7" i="37"/>
  <c r="KD7" i="37"/>
  <c r="KE7" i="37"/>
  <c r="KF7" i="37"/>
  <c r="KH7" i="37"/>
  <c r="KI7" i="37"/>
  <c r="KJ7" i="37"/>
  <c r="KK7" i="37"/>
  <c r="KM7" i="37"/>
  <c r="KN7" i="37"/>
  <c r="KO7" i="37"/>
  <c r="KP7" i="37"/>
  <c r="KR7" i="37"/>
  <c r="KS7" i="37"/>
  <c r="KT7" i="37"/>
  <c r="KU7" i="37"/>
  <c r="KW7" i="37"/>
  <c r="KX7" i="37"/>
  <c r="KY7" i="37"/>
  <c r="KZ7" i="37"/>
  <c r="LB7" i="37"/>
  <c r="LC7" i="37"/>
  <c r="LD7" i="37"/>
  <c r="LE7" i="37"/>
  <c r="LG7" i="37"/>
  <c r="LH7" i="37"/>
  <c r="LI7" i="37"/>
  <c r="LJ7" i="37"/>
  <c r="LL7" i="37"/>
  <c r="LM7" i="37"/>
  <c r="LN7" i="37"/>
  <c r="LO7" i="37"/>
  <c r="LQ7" i="37"/>
  <c r="LR7" i="37"/>
  <c r="LS7" i="37"/>
  <c r="LT7" i="37"/>
  <c r="LV7" i="37"/>
  <c r="LW7" i="37"/>
  <c r="LX7" i="37"/>
  <c r="LY7" i="37"/>
  <c r="MA7" i="37"/>
  <c r="MB7" i="37"/>
  <c r="MC7" i="37"/>
  <c r="MD7" i="37"/>
  <c r="MF7" i="37"/>
  <c r="MG7" i="37"/>
  <c r="MH7" i="37"/>
  <c r="MI7" i="37"/>
  <c r="MK7" i="37"/>
  <c r="ML7" i="37"/>
  <c r="MM7" i="37"/>
  <c r="MN7" i="37"/>
  <c r="MP7" i="37"/>
  <c r="MQ7" i="37"/>
  <c r="MR7" i="37"/>
  <c r="MS7" i="37"/>
  <c r="MU7" i="37"/>
  <c r="MV7" i="37"/>
  <c r="MW7" i="37"/>
  <c r="MX7" i="37"/>
  <c r="MZ7" i="37"/>
  <c r="NA7" i="37"/>
  <c r="NB7" i="37"/>
  <c r="NC7" i="37"/>
  <c r="NE7" i="37"/>
  <c r="NF7" i="37"/>
  <c r="NG7" i="37"/>
  <c r="NH7" i="37"/>
  <c r="NJ7" i="37"/>
  <c r="NK7" i="37"/>
  <c r="NL7" i="37"/>
  <c r="NM7" i="37"/>
  <c r="NO7" i="37"/>
  <c r="NP7" i="37"/>
  <c r="NQ7" i="37"/>
  <c r="NR7" i="37"/>
  <c r="NT7" i="37"/>
  <c r="NU7" i="37"/>
  <c r="NV7" i="37"/>
  <c r="NW7" i="37"/>
  <c r="NY7" i="37"/>
  <c r="NZ7" i="37"/>
  <c r="OA7" i="37"/>
  <c r="OB7" i="37"/>
  <c r="OD7" i="37"/>
  <c r="OE7" i="37"/>
  <c r="OF7" i="37"/>
  <c r="OG7" i="37"/>
  <c r="OI7" i="37"/>
  <c r="OJ7" i="37"/>
  <c r="OK7" i="37"/>
  <c r="OL7" i="37"/>
  <c r="ON7" i="37"/>
  <c r="OO7" i="37"/>
  <c r="OP7" i="37"/>
  <c r="OQ7" i="37"/>
  <c r="OS7" i="37"/>
  <c r="OT7" i="37"/>
  <c r="OU7" i="37"/>
  <c r="OV7" i="37"/>
  <c r="OX7" i="37"/>
  <c r="OY7" i="37"/>
  <c r="OZ7" i="37"/>
  <c r="PA7" i="37"/>
  <c r="PC7" i="37"/>
  <c r="PD7" i="37"/>
  <c r="PE7" i="37"/>
  <c r="PF7" i="37"/>
  <c r="PH7" i="37"/>
  <c r="PI7" i="37"/>
  <c r="PJ7" i="37"/>
  <c r="PK7" i="37"/>
  <c r="PM7" i="37"/>
  <c r="PN7" i="37"/>
  <c r="PO7" i="37"/>
  <c r="PP7" i="37"/>
  <c r="PR7" i="37"/>
  <c r="PS7" i="37"/>
  <c r="PT7" i="37"/>
  <c r="PU7" i="37"/>
  <c r="PW7" i="37"/>
  <c r="PX7" i="37"/>
  <c r="PY7" i="37"/>
  <c r="PZ7" i="37"/>
  <c r="QB7" i="37"/>
  <c r="QC7" i="37"/>
  <c r="QD7" i="37"/>
  <c r="QE7" i="37"/>
  <c r="QG7" i="37"/>
  <c r="QH7" i="37"/>
  <c r="QI7" i="37"/>
  <c r="QJ7" i="37"/>
  <c r="QL7" i="37"/>
  <c r="QM7" i="37"/>
  <c r="QN7" i="37"/>
  <c r="QO7" i="37"/>
  <c r="QQ7" i="37"/>
  <c r="QR7" i="37"/>
  <c r="QS7" i="37"/>
  <c r="QT7" i="37"/>
  <c r="QV7" i="37"/>
  <c r="QW7" i="37"/>
  <c r="QX7" i="37"/>
  <c r="QY7" i="37"/>
  <c r="RA7" i="37"/>
  <c r="RB7" i="37"/>
  <c r="RC7" i="37"/>
  <c r="RD7" i="37"/>
  <c r="RF7" i="37"/>
  <c r="RG7" i="37"/>
  <c r="RH7" i="37"/>
  <c r="RI7" i="37"/>
  <c r="RK7" i="37"/>
  <c r="RL7" i="37"/>
  <c r="RM7" i="37"/>
  <c r="RN7" i="37"/>
  <c r="RP7" i="37"/>
  <c r="RQ7" i="37"/>
  <c r="RR7" i="37"/>
  <c r="RS7" i="37"/>
  <c r="RU7" i="37"/>
  <c r="RV7" i="37"/>
  <c r="RW7" i="37"/>
  <c r="RX7" i="37"/>
  <c r="RZ7" i="37"/>
  <c r="SA7" i="37"/>
  <c r="SB7" i="37"/>
  <c r="SC7" i="37"/>
  <c r="SE7" i="37"/>
  <c r="SF7" i="37"/>
  <c r="A8" i="37"/>
  <c r="B8" i="37"/>
  <c r="C8" i="37"/>
  <c r="D8" i="37"/>
  <c r="E8" i="37"/>
  <c r="F8" i="37"/>
  <c r="G8" i="37"/>
  <c r="H8" i="37"/>
  <c r="I8" i="37"/>
  <c r="J8" i="37"/>
  <c r="K8" i="37"/>
  <c r="L8" i="37"/>
  <c r="M8" i="37"/>
  <c r="N8" i="37"/>
  <c r="O8" i="37"/>
  <c r="P8" i="37"/>
  <c r="Q8" i="37"/>
  <c r="R8" i="37"/>
  <c r="S8" i="37"/>
  <c r="T8" i="37"/>
  <c r="U8" i="37"/>
  <c r="V8" i="37"/>
  <c r="W8" i="37"/>
  <c r="X8" i="37"/>
  <c r="Y8" i="37"/>
  <c r="Z8" i="37"/>
  <c r="AA8" i="37"/>
  <c r="AB8" i="37"/>
  <c r="AC8" i="37"/>
  <c r="AD8" i="37"/>
  <c r="AE8" i="37"/>
  <c r="AF8" i="37"/>
  <c r="AG8" i="37"/>
  <c r="AH8" i="37"/>
  <c r="AI8" i="37"/>
  <c r="AJ8" i="37"/>
  <c r="AK8" i="37"/>
  <c r="AL8" i="37"/>
  <c r="AM8" i="37"/>
  <c r="AN8" i="37"/>
  <c r="AO8" i="37"/>
  <c r="AP8" i="37"/>
  <c r="AQ8" i="37"/>
  <c r="AR8" i="37"/>
  <c r="AS8" i="37"/>
  <c r="AT8" i="37"/>
  <c r="AU8" i="37"/>
  <c r="AV8" i="37"/>
  <c r="AW8" i="37"/>
  <c r="AX8" i="37"/>
  <c r="AY8" i="37"/>
  <c r="AZ8" i="37"/>
  <c r="BA8" i="37"/>
  <c r="BB8" i="37"/>
  <c r="BC8" i="37"/>
  <c r="BD8" i="37"/>
  <c r="BE8" i="37"/>
  <c r="BF8" i="37"/>
  <c r="BG8" i="37"/>
  <c r="BH8" i="37"/>
  <c r="BI8" i="37"/>
  <c r="BJ8" i="37"/>
  <c r="BK8" i="37"/>
  <c r="BL8" i="37"/>
  <c r="BM8" i="37"/>
  <c r="BN8" i="37"/>
  <c r="BO8" i="37"/>
  <c r="BP8" i="37"/>
  <c r="BQ8" i="37"/>
  <c r="BR8" i="37"/>
  <c r="BS8" i="37"/>
  <c r="BT8" i="37"/>
  <c r="BU8" i="37"/>
  <c r="BV8" i="37"/>
  <c r="BW8" i="37"/>
  <c r="BX8" i="37"/>
  <c r="BY8" i="37"/>
  <c r="BZ8" i="37"/>
  <c r="CA8" i="37"/>
  <c r="CB8" i="37"/>
  <c r="CC8" i="37"/>
  <c r="CD8" i="37"/>
  <c r="CE8" i="37"/>
  <c r="CF8" i="37"/>
  <c r="CG8" i="37"/>
  <c r="CH8" i="37"/>
  <c r="CI8" i="37"/>
  <c r="CJ8" i="37"/>
  <c r="CK8" i="37"/>
  <c r="CL8" i="37"/>
  <c r="CM8" i="37"/>
  <c r="CN8" i="37"/>
  <c r="CO8" i="37"/>
  <c r="CP8" i="37"/>
  <c r="CQ8" i="37"/>
  <c r="CR8" i="37"/>
  <c r="CS8" i="37"/>
  <c r="CT8" i="37"/>
  <c r="CU8" i="37"/>
  <c r="CV8" i="37"/>
  <c r="CW8" i="37"/>
  <c r="CX8" i="37"/>
  <c r="CY8" i="37"/>
  <c r="CZ8" i="37"/>
  <c r="DA8" i="37"/>
  <c r="DB8" i="37"/>
  <c r="DC8" i="37"/>
  <c r="DD8" i="37"/>
  <c r="DE8" i="37"/>
  <c r="DF8" i="37"/>
  <c r="DG8" i="37"/>
  <c r="DH8" i="37"/>
  <c r="DI8" i="37"/>
  <c r="DJ8" i="37"/>
  <c r="DK8" i="37"/>
  <c r="DL8" i="37"/>
  <c r="DM8" i="37"/>
  <c r="DN8" i="37"/>
  <c r="DO8" i="37"/>
  <c r="DP8" i="37"/>
  <c r="DQ8" i="37"/>
  <c r="DR8" i="37"/>
  <c r="DS8" i="37"/>
  <c r="DT8" i="37"/>
  <c r="DU8" i="37"/>
  <c r="DV8" i="37"/>
  <c r="DW8" i="37"/>
  <c r="DX8" i="37"/>
  <c r="DY8" i="37"/>
  <c r="DZ8" i="37"/>
  <c r="EA8" i="37"/>
  <c r="EB8" i="37"/>
  <c r="EC8" i="37"/>
  <c r="ED8" i="37"/>
  <c r="EE8" i="37"/>
  <c r="EF8" i="37"/>
  <c r="EG8" i="37"/>
  <c r="EH8" i="37"/>
  <c r="EI8" i="37"/>
  <c r="EJ8" i="37"/>
  <c r="EK8" i="37"/>
  <c r="EL8" i="37"/>
  <c r="EM8" i="37"/>
  <c r="EN8" i="37"/>
  <c r="EO8" i="37"/>
  <c r="EP8" i="37"/>
  <c r="EQ8" i="37"/>
  <c r="ER8" i="37"/>
  <c r="ES8" i="37"/>
  <c r="ET8" i="37"/>
  <c r="EU8" i="37"/>
  <c r="EV8" i="37"/>
  <c r="EW8" i="37"/>
  <c r="EX8" i="37"/>
  <c r="EY8" i="37"/>
  <c r="EZ8" i="37"/>
  <c r="FA8" i="37"/>
  <c r="FB8" i="37"/>
  <c r="FC8" i="37"/>
  <c r="FD8" i="37"/>
  <c r="FE8" i="37"/>
  <c r="FF8" i="37"/>
  <c r="FG8" i="37"/>
  <c r="FH8" i="37"/>
  <c r="FI8" i="37"/>
  <c r="FJ8" i="37"/>
  <c r="FK8" i="37"/>
  <c r="FL8" i="37"/>
  <c r="FM8" i="37"/>
  <c r="FN8" i="37"/>
  <c r="FO8" i="37"/>
  <c r="FP8" i="37"/>
  <c r="FQ8" i="37"/>
  <c r="FR8" i="37"/>
  <c r="FS8" i="37"/>
  <c r="FT8" i="37"/>
  <c r="FU8" i="37"/>
  <c r="FV8" i="37"/>
  <c r="FW8" i="37"/>
  <c r="FX8" i="37"/>
  <c r="FY8" i="37"/>
  <c r="FZ8" i="37"/>
  <c r="GA8" i="37"/>
  <c r="GB8" i="37"/>
  <c r="GC8" i="37"/>
  <c r="GD8" i="37"/>
  <c r="GE8" i="37"/>
  <c r="GF8" i="37"/>
  <c r="GG8" i="37"/>
  <c r="GH8" i="37"/>
  <c r="GI8" i="37"/>
  <c r="GJ8" i="37"/>
  <c r="GK8" i="37"/>
  <c r="GL8" i="37"/>
  <c r="GM8" i="37"/>
  <c r="GN8" i="37"/>
  <c r="GO8" i="37"/>
  <c r="GP8" i="37"/>
  <c r="GQ8" i="37"/>
  <c r="GR8" i="37"/>
  <c r="GS8" i="37"/>
  <c r="GT8" i="37"/>
  <c r="GU8" i="37"/>
  <c r="GV8" i="37"/>
  <c r="GW8" i="37"/>
  <c r="GX8" i="37"/>
  <c r="GY8" i="37"/>
  <c r="GZ8" i="37"/>
  <c r="HA8" i="37"/>
  <c r="HB8" i="37"/>
  <c r="HC8" i="37"/>
  <c r="HD8" i="37"/>
  <c r="HE8" i="37"/>
  <c r="HF8" i="37"/>
  <c r="HG8" i="37"/>
  <c r="HH8" i="37"/>
  <c r="HI8" i="37"/>
  <c r="HJ8" i="37"/>
  <c r="HK8" i="37"/>
  <c r="HL8" i="37"/>
  <c r="HM8" i="37"/>
  <c r="HN8" i="37"/>
  <c r="HO8" i="37"/>
  <c r="HP8" i="37"/>
  <c r="HQ8" i="37"/>
  <c r="HR8" i="37"/>
  <c r="HS8" i="37"/>
  <c r="HT8" i="37"/>
  <c r="HU8" i="37"/>
  <c r="HV8" i="37"/>
  <c r="HW8" i="37"/>
  <c r="HX8" i="37"/>
  <c r="HY8" i="37"/>
  <c r="HZ8" i="37"/>
  <c r="IA8" i="37"/>
  <c r="IB8" i="37"/>
  <c r="IC8" i="37"/>
  <c r="ID8" i="37"/>
  <c r="IE8" i="37"/>
  <c r="IF8" i="37"/>
  <c r="IG8" i="37"/>
  <c r="IH8" i="37"/>
  <c r="II8" i="37"/>
  <c r="IJ8" i="37"/>
  <c r="IK8" i="37"/>
  <c r="IL8" i="37"/>
  <c r="IM8" i="37"/>
  <c r="IN8" i="37"/>
  <c r="IO8" i="37"/>
  <c r="IP8" i="37"/>
  <c r="IQ8" i="37"/>
  <c r="IR8" i="37"/>
  <c r="IS8" i="37"/>
  <c r="IT8" i="37"/>
  <c r="IU8" i="37"/>
  <c r="IV8" i="37"/>
  <c r="IW8" i="37"/>
  <c r="IX8" i="37"/>
  <c r="IY8" i="37"/>
  <c r="IZ8" i="37"/>
  <c r="JA8" i="37"/>
  <c r="JB8" i="37"/>
  <c r="JC8" i="37"/>
  <c r="JD8" i="37"/>
  <c r="JE8" i="37"/>
  <c r="JF8" i="37"/>
  <c r="JG8" i="37"/>
  <c r="JH8" i="37"/>
  <c r="JI8" i="37"/>
  <c r="JJ8" i="37"/>
  <c r="JK8" i="37"/>
  <c r="JL8" i="37"/>
  <c r="JM8" i="37"/>
  <c r="JN8" i="37"/>
  <c r="JO8" i="37"/>
  <c r="JP8" i="37"/>
  <c r="JQ8" i="37"/>
  <c r="JR8" i="37"/>
  <c r="JS8" i="37"/>
  <c r="JT8" i="37"/>
  <c r="JU8" i="37"/>
  <c r="JV8" i="37"/>
  <c r="JW8" i="37"/>
  <c r="JX8" i="37"/>
  <c r="JY8" i="37"/>
  <c r="JZ8" i="37"/>
  <c r="KA8" i="37"/>
  <c r="KB8" i="37"/>
  <c r="KC8" i="37"/>
  <c r="KD8" i="37"/>
  <c r="KE8" i="37"/>
  <c r="KF8" i="37"/>
  <c r="KG8" i="37"/>
  <c r="KH8" i="37"/>
  <c r="KI8" i="37"/>
  <c r="KJ8" i="37"/>
  <c r="KK8" i="37"/>
  <c r="KL8" i="37"/>
  <c r="KM8" i="37"/>
  <c r="KN8" i="37"/>
  <c r="KO8" i="37"/>
  <c r="KP8" i="37"/>
  <c r="KQ8" i="37"/>
  <c r="KR8" i="37"/>
  <c r="KS8" i="37"/>
  <c r="KT8" i="37"/>
  <c r="KU8" i="37"/>
  <c r="KV8" i="37"/>
  <c r="KW8" i="37"/>
  <c r="KX8" i="37"/>
  <c r="KY8" i="37"/>
  <c r="KZ8" i="37"/>
  <c r="LA8" i="37"/>
  <c r="LB8" i="37"/>
  <c r="LC8" i="37"/>
  <c r="LD8" i="37"/>
  <c r="LE8" i="37"/>
  <c r="LF8" i="37"/>
  <c r="LG8" i="37"/>
  <c r="LH8" i="37"/>
  <c r="LI8" i="37"/>
  <c r="LJ8" i="37"/>
  <c r="LK8" i="37"/>
  <c r="LL8" i="37"/>
  <c r="LM8" i="37"/>
  <c r="LN8" i="37"/>
  <c r="LO8" i="37"/>
  <c r="LP8" i="37"/>
  <c r="LQ8" i="37"/>
  <c r="LR8" i="37"/>
  <c r="LS8" i="37"/>
  <c r="LT8" i="37"/>
  <c r="LU8" i="37"/>
  <c r="LV8" i="37"/>
  <c r="LW8" i="37"/>
  <c r="LX8" i="37"/>
  <c r="LY8" i="37"/>
  <c r="LZ8" i="37"/>
  <c r="MA8" i="37"/>
  <c r="MB8" i="37"/>
  <c r="MC8" i="37"/>
  <c r="MD8" i="37"/>
  <c r="ME8" i="37"/>
  <c r="MF8" i="37"/>
  <c r="MG8" i="37"/>
  <c r="MH8" i="37"/>
  <c r="MI8" i="37"/>
  <c r="MJ8" i="37"/>
  <c r="MK8" i="37"/>
  <c r="ML8" i="37"/>
  <c r="MM8" i="37"/>
  <c r="MN8" i="37"/>
  <c r="MO8" i="37"/>
  <c r="MP8" i="37"/>
  <c r="MQ8" i="37"/>
  <c r="MR8" i="37"/>
  <c r="MS8" i="37"/>
  <c r="MT8" i="37"/>
  <c r="MU8" i="37"/>
  <c r="MV8" i="37"/>
  <c r="MW8" i="37"/>
  <c r="MX8" i="37"/>
  <c r="MY8" i="37"/>
  <c r="MZ8" i="37"/>
  <c r="NA8" i="37"/>
  <c r="NB8" i="37"/>
  <c r="NC8" i="37"/>
  <c r="ND8" i="37"/>
  <c r="NE8" i="37"/>
  <c r="NF8" i="37"/>
  <c r="NG8" i="37"/>
  <c r="NH8" i="37"/>
  <c r="NI8" i="37"/>
  <c r="NJ8" i="37"/>
  <c r="NK8" i="37"/>
  <c r="NL8" i="37"/>
  <c r="NM8" i="37"/>
  <c r="NN8" i="37"/>
  <c r="NO8" i="37"/>
  <c r="NP8" i="37"/>
  <c r="NQ8" i="37"/>
  <c r="NR8" i="37"/>
  <c r="NS8" i="37"/>
  <c r="NT8" i="37"/>
  <c r="NU8" i="37"/>
  <c r="NV8" i="37"/>
  <c r="NW8" i="37"/>
  <c r="NX8" i="37"/>
  <c r="NY8" i="37"/>
  <c r="NZ8" i="37"/>
  <c r="OA8" i="37"/>
  <c r="OB8" i="37"/>
  <c r="OC8" i="37"/>
  <c r="OD8" i="37"/>
  <c r="OE8" i="37"/>
  <c r="OF8" i="37"/>
  <c r="OG8" i="37"/>
  <c r="OH8" i="37"/>
  <c r="OI8" i="37"/>
  <c r="OJ8" i="37"/>
  <c r="OK8" i="37"/>
  <c r="OL8" i="37"/>
  <c r="OM8" i="37"/>
  <c r="ON8" i="37"/>
  <c r="OO8" i="37"/>
  <c r="OP8" i="37"/>
  <c r="OQ8" i="37"/>
  <c r="OR8" i="37"/>
  <c r="OS8" i="37"/>
  <c r="OT8" i="37"/>
  <c r="OU8" i="37"/>
  <c r="OV8" i="37"/>
  <c r="OW8" i="37"/>
  <c r="OX8" i="37"/>
  <c r="OY8" i="37"/>
  <c r="OZ8" i="37"/>
  <c r="PA8" i="37"/>
  <c r="PB8" i="37"/>
  <c r="PC8" i="37"/>
  <c r="PD8" i="37"/>
  <c r="PE8" i="37"/>
  <c r="PF8" i="37"/>
  <c r="PG8" i="37"/>
  <c r="PH8" i="37"/>
  <c r="PI8" i="37"/>
  <c r="PJ8" i="37"/>
  <c r="PK8" i="37"/>
  <c r="PL8" i="37"/>
  <c r="PM8" i="37"/>
  <c r="PN8" i="37"/>
  <c r="PO8" i="37"/>
  <c r="PP8" i="37"/>
  <c r="PQ8" i="37"/>
  <c r="PR8" i="37"/>
  <c r="PS8" i="37"/>
  <c r="PT8" i="37"/>
  <c r="PU8" i="37"/>
  <c r="PV8" i="37"/>
  <c r="PW8" i="37"/>
  <c r="PX8" i="37"/>
  <c r="PY8" i="37"/>
  <c r="PZ8" i="37"/>
  <c r="QA8" i="37"/>
  <c r="QB8" i="37"/>
  <c r="QC8" i="37"/>
  <c r="QD8" i="37"/>
  <c r="QE8" i="37"/>
  <c r="QF8" i="37"/>
  <c r="QG8" i="37"/>
  <c r="QH8" i="37"/>
  <c r="QI8" i="37"/>
  <c r="QJ8" i="37"/>
  <c r="QK8" i="37"/>
  <c r="QL8" i="37"/>
  <c r="QM8" i="37"/>
  <c r="QN8" i="37"/>
  <c r="QO8" i="37"/>
  <c r="QP8" i="37"/>
  <c r="QQ8" i="37"/>
  <c r="QR8" i="37"/>
  <c r="QS8" i="37"/>
  <c r="QT8" i="37"/>
  <c r="QU8" i="37"/>
  <c r="QV8" i="37"/>
  <c r="QW8" i="37"/>
  <c r="QX8" i="37"/>
  <c r="QY8" i="37"/>
  <c r="QZ8" i="37"/>
  <c r="RA8" i="37"/>
  <c r="RB8" i="37"/>
  <c r="RC8" i="37"/>
  <c r="RD8" i="37"/>
  <c r="RE8" i="37"/>
  <c r="RF8" i="37"/>
  <c r="RG8" i="37"/>
  <c r="RH8" i="37"/>
  <c r="RI8" i="37"/>
  <c r="RJ8" i="37"/>
  <c r="RK8" i="37"/>
  <c r="RL8" i="37"/>
  <c r="RM8" i="37"/>
  <c r="RN8" i="37"/>
  <c r="RO8" i="37"/>
  <c r="RP8" i="37"/>
  <c r="RQ8" i="37"/>
  <c r="RR8" i="37"/>
  <c r="RS8" i="37"/>
  <c r="RT8" i="37"/>
  <c r="RU8" i="37"/>
  <c r="RV8" i="37"/>
  <c r="RW8" i="37"/>
  <c r="RX8" i="37"/>
  <c r="RY8" i="37"/>
  <c r="RZ8" i="37"/>
  <c r="SA8" i="37"/>
  <c r="SB8" i="37"/>
  <c r="SC8" i="37"/>
  <c r="SD8" i="37"/>
  <c r="SE8" i="37"/>
  <c r="SF8" i="37"/>
  <c r="A9" i="37"/>
  <c r="B9" i="37"/>
  <c r="C9" i="37"/>
  <c r="D9" i="37"/>
  <c r="E9" i="37"/>
  <c r="F9" i="37"/>
  <c r="G9" i="37"/>
  <c r="H9" i="37"/>
  <c r="I9" i="37"/>
  <c r="J9" i="37"/>
  <c r="K9" i="37"/>
  <c r="L9" i="37"/>
  <c r="M9" i="37"/>
  <c r="N9" i="37"/>
  <c r="O9" i="37"/>
  <c r="P9" i="37"/>
  <c r="Q9" i="37"/>
  <c r="R9" i="37"/>
  <c r="S9" i="37"/>
  <c r="T9" i="37"/>
  <c r="U9" i="37"/>
  <c r="V9" i="37"/>
  <c r="W9" i="37"/>
  <c r="X9" i="37"/>
  <c r="Y9" i="37"/>
  <c r="Z9" i="37"/>
  <c r="AA9" i="37"/>
  <c r="AB9" i="37"/>
  <c r="AC9" i="37"/>
  <c r="AD9" i="37"/>
  <c r="AE9" i="37"/>
  <c r="AF9" i="37"/>
  <c r="AG9" i="37"/>
  <c r="AH9" i="37"/>
  <c r="AI9" i="37"/>
  <c r="AJ9" i="37"/>
  <c r="AK9" i="37"/>
  <c r="AL9" i="37"/>
  <c r="AM9" i="37"/>
  <c r="AN9" i="37"/>
  <c r="AO9" i="37"/>
  <c r="AP9" i="37"/>
  <c r="AQ9" i="37"/>
  <c r="AR9" i="37"/>
  <c r="AS9" i="37"/>
  <c r="AT9" i="37"/>
  <c r="AU9" i="37"/>
  <c r="AV9" i="37"/>
  <c r="AW9" i="37"/>
  <c r="AX9" i="37"/>
  <c r="AY9" i="37"/>
  <c r="AZ9" i="37"/>
  <c r="BA9" i="37"/>
  <c r="BB9" i="37"/>
  <c r="BC9" i="37"/>
  <c r="BD9" i="37"/>
  <c r="BE9" i="37"/>
  <c r="BF9" i="37"/>
  <c r="BG9" i="37"/>
  <c r="BH9" i="37"/>
  <c r="BI9" i="37"/>
  <c r="BJ9" i="37"/>
  <c r="BK9" i="37"/>
  <c r="BL9" i="37"/>
  <c r="BM9" i="37"/>
  <c r="BN9" i="37"/>
  <c r="BO9" i="37"/>
  <c r="BP9" i="37"/>
  <c r="BQ9" i="37"/>
  <c r="BR9" i="37"/>
  <c r="BS9" i="37"/>
  <c r="BT9" i="37"/>
  <c r="BU9" i="37"/>
  <c r="BV9" i="37"/>
  <c r="BW9" i="37"/>
  <c r="BX9" i="37"/>
  <c r="BY9" i="37"/>
  <c r="BZ9" i="37"/>
  <c r="CA9" i="37"/>
  <c r="CB9" i="37"/>
  <c r="CC9" i="37"/>
  <c r="CD9" i="37"/>
  <c r="CE9" i="37"/>
  <c r="CF9" i="37"/>
  <c r="CG9" i="37"/>
  <c r="CH9" i="37"/>
  <c r="CI9" i="37"/>
  <c r="CJ9" i="37"/>
  <c r="CK9" i="37"/>
  <c r="CL9" i="37"/>
  <c r="CM9" i="37"/>
  <c r="CN9" i="37"/>
  <c r="CO9" i="37"/>
  <c r="CP9" i="37"/>
  <c r="CQ9" i="37"/>
  <c r="CR9" i="37"/>
  <c r="CS9" i="37"/>
  <c r="CT9" i="37"/>
  <c r="CU9" i="37"/>
  <c r="CV9" i="37"/>
  <c r="CW9" i="37"/>
  <c r="CX9" i="37"/>
  <c r="CY9" i="37"/>
  <c r="CZ9" i="37"/>
  <c r="DA9" i="37"/>
  <c r="DB9" i="37"/>
  <c r="DC9" i="37"/>
  <c r="DD9" i="37"/>
  <c r="DE9" i="37"/>
  <c r="DF9" i="37"/>
  <c r="DG9" i="37"/>
  <c r="DH9" i="37"/>
  <c r="DI9" i="37"/>
  <c r="DJ9" i="37"/>
  <c r="DK9" i="37"/>
  <c r="DL9" i="37"/>
  <c r="DM9" i="37"/>
  <c r="DN9" i="37"/>
  <c r="DO9" i="37"/>
  <c r="DP9" i="37"/>
  <c r="DQ9" i="37"/>
  <c r="DR9" i="37"/>
  <c r="DS9" i="37"/>
  <c r="DT9" i="37"/>
  <c r="DU9" i="37"/>
  <c r="DV9" i="37"/>
  <c r="DW9" i="37"/>
  <c r="DX9" i="37"/>
  <c r="DY9" i="37"/>
  <c r="DZ9" i="37"/>
  <c r="EA9" i="37"/>
  <c r="EB9" i="37"/>
  <c r="EC9" i="37"/>
  <c r="ED9" i="37"/>
  <c r="EE9" i="37"/>
  <c r="EF9" i="37"/>
  <c r="EG9" i="37"/>
  <c r="EH9" i="37"/>
  <c r="EI9" i="37"/>
  <c r="EJ9" i="37"/>
  <c r="EK9" i="37"/>
  <c r="EL9" i="37"/>
  <c r="EM9" i="37"/>
  <c r="EN9" i="37"/>
  <c r="EO9" i="37"/>
  <c r="EP9" i="37"/>
  <c r="EQ9" i="37"/>
  <c r="ER9" i="37"/>
  <c r="ES9" i="37"/>
  <c r="ET9" i="37"/>
  <c r="EU9" i="37"/>
  <c r="EV9" i="37"/>
  <c r="EW9" i="37"/>
  <c r="EX9" i="37"/>
  <c r="EY9" i="37"/>
  <c r="EZ9" i="37"/>
  <c r="FA9" i="37"/>
  <c r="FB9" i="37"/>
  <c r="FC9" i="37"/>
  <c r="FD9" i="37"/>
  <c r="FE9" i="37"/>
  <c r="FF9" i="37"/>
  <c r="FG9" i="37"/>
  <c r="FH9" i="37"/>
  <c r="FI9" i="37"/>
  <c r="FJ9" i="37"/>
  <c r="FK9" i="37"/>
  <c r="FL9" i="37"/>
  <c r="FM9" i="37"/>
  <c r="FN9" i="37"/>
  <c r="FO9" i="37"/>
  <c r="FP9" i="37"/>
  <c r="FQ9" i="37"/>
  <c r="FR9" i="37"/>
  <c r="FS9" i="37"/>
  <c r="FT9" i="37"/>
  <c r="FU9" i="37"/>
  <c r="FV9" i="37"/>
  <c r="FW9" i="37"/>
  <c r="FX9" i="37"/>
  <c r="FY9" i="37"/>
  <c r="FZ9" i="37"/>
  <c r="GA9" i="37"/>
  <c r="GB9" i="37"/>
  <c r="GC9" i="37"/>
  <c r="GD9" i="37"/>
  <c r="GE9" i="37"/>
  <c r="GF9" i="37"/>
  <c r="GG9" i="37"/>
  <c r="GH9" i="37"/>
  <c r="GI9" i="37"/>
  <c r="GJ9" i="37"/>
  <c r="GK9" i="37"/>
  <c r="GL9" i="37"/>
  <c r="GM9" i="37"/>
  <c r="GN9" i="37"/>
  <c r="GO9" i="37"/>
  <c r="GP9" i="37"/>
  <c r="GQ9" i="37"/>
  <c r="GR9" i="37"/>
  <c r="GS9" i="37"/>
  <c r="GT9" i="37"/>
  <c r="GU9" i="37"/>
  <c r="GV9" i="37"/>
  <c r="GW9" i="37"/>
  <c r="GX9" i="37"/>
  <c r="GY9" i="37"/>
  <c r="GZ9" i="37"/>
  <c r="HA9" i="37"/>
  <c r="HB9" i="37"/>
  <c r="HC9" i="37"/>
  <c r="HD9" i="37"/>
  <c r="HE9" i="37"/>
  <c r="HF9" i="37"/>
  <c r="HG9" i="37"/>
  <c r="HH9" i="37"/>
  <c r="HI9" i="37"/>
  <c r="HJ9" i="37"/>
  <c r="HK9" i="37"/>
  <c r="HL9" i="37"/>
  <c r="HM9" i="37"/>
  <c r="HN9" i="37"/>
  <c r="HO9" i="37"/>
  <c r="HP9" i="37"/>
  <c r="HQ9" i="37"/>
  <c r="HR9" i="37"/>
  <c r="HS9" i="37"/>
  <c r="HT9" i="37"/>
  <c r="HU9" i="37"/>
  <c r="HV9" i="37"/>
  <c r="HW9" i="37"/>
  <c r="HX9" i="37"/>
  <c r="HY9" i="37"/>
  <c r="HZ9" i="37"/>
  <c r="IA9" i="37"/>
  <c r="IB9" i="37"/>
  <c r="IC9" i="37"/>
  <c r="ID9" i="37"/>
  <c r="IE9" i="37"/>
  <c r="IF9" i="37"/>
  <c r="IG9" i="37"/>
  <c r="IH9" i="37"/>
  <c r="II9" i="37"/>
  <c r="IJ9" i="37"/>
  <c r="IK9" i="37"/>
  <c r="IL9" i="37"/>
  <c r="IM9" i="37"/>
  <c r="IN9" i="37"/>
  <c r="IO9" i="37"/>
  <c r="IP9" i="37"/>
  <c r="IQ9" i="37"/>
  <c r="IR9" i="37"/>
  <c r="IS9" i="37"/>
  <c r="IT9" i="37"/>
  <c r="IU9" i="37"/>
  <c r="IV9" i="37"/>
  <c r="IW9" i="37"/>
  <c r="IX9" i="37"/>
  <c r="IY9" i="37"/>
  <c r="IZ9" i="37"/>
  <c r="JA9" i="37"/>
  <c r="JB9" i="37"/>
  <c r="JC9" i="37"/>
  <c r="JD9" i="37"/>
  <c r="JE9" i="37"/>
  <c r="JF9" i="37"/>
  <c r="JG9" i="37"/>
  <c r="JH9" i="37"/>
  <c r="JI9" i="37"/>
  <c r="JJ9" i="37"/>
  <c r="JK9" i="37"/>
  <c r="JL9" i="37"/>
  <c r="JM9" i="37"/>
  <c r="JN9" i="37"/>
  <c r="JO9" i="37"/>
  <c r="JP9" i="37"/>
  <c r="JQ9" i="37"/>
  <c r="JR9" i="37"/>
  <c r="JS9" i="37"/>
  <c r="JT9" i="37"/>
  <c r="JU9" i="37"/>
  <c r="JV9" i="37"/>
  <c r="JW9" i="37"/>
  <c r="JX9" i="37"/>
  <c r="JY9" i="37"/>
  <c r="JZ9" i="37"/>
  <c r="KA9" i="37"/>
  <c r="KB9" i="37"/>
  <c r="KC9" i="37"/>
  <c r="KD9" i="37"/>
  <c r="KE9" i="37"/>
  <c r="KF9" i="37"/>
  <c r="KG9" i="37"/>
  <c r="KH9" i="37"/>
  <c r="KI9" i="37"/>
  <c r="KJ9" i="37"/>
  <c r="KK9" i="37"/>
  <c r="KL9" i="37"/>
  <c r="KM9" i="37"/>
  <c r="KN9" i="37"/>
  <c r="KO9" i="37"/>
  <c r="KP9" i="37"/>
  <c r="KQ9" i="37"/>
  <c r="KR9" i="37"/>
  <c r="KS9" i="37"/>
  <c r="KT9" i="37"/>
  <c r="KU9" i="37"/>
  <c r="KV9" i="37"/>
  <c r="KW9" i="37"/>
  <c r="KX9" i="37"/>
  <c r="KY9" i="37"/>
  <c r="KZ9" i="37"/>
  <c r="LA9" i="37"/>
  <c r="LB9" i="37"/>
  <c r="LC9" i="37"/>
  <c r="LD9" i="37"/>
  <c r="LE9" i="37"/>
  <c r="LF9" i="37"/>
  <c r="LG9" i="37"/>
  <c r="LH9" i="37"/>
  <c r="LI9" i="37"/>
  <c r="LJ9" i="37"/>
  <c r="LK9" i="37"/>
  <c r="LL9" i="37"/>
  <c r="LM9" i="37"/>
  <c r="LN9" i="37"/>
  <c r="LO9" i="37"/>
  <c r="LP9" i="37"/>
  <c r="LQ9" i="37"/>
  <c r="LR9" i="37"/>
  <c r="LS9" i="37"/>
  <c r="LT9" i="37"/>
  <c r="LU9" i="37"/>
  <c r="LV9" i="37"/>
  <c r="LW9" i="37"/>
  <c r="LX9" i="37"/>
  <c r="LY9" i="37"/>
  <c r="LZ9" i="37"/>
  <c r="MA9" i="37"/>
  <c r="MB9" i="37"/>
  <c r="MC9" i="37"/>
  <c r="MD9" i="37"/>
  <c r="ME9" i="37"/>
  <c r="MF9" i="37"/>
  <c r="MG9" i="37"/>
  <c r="MH9" i="37"/>
  <c r="MI9" i="37"/>
  <c r="MJ9" i="37"/>
  <c r="MK9" i="37"/>
  <c r="ML9" i="37"/>
  <c r="MM9" i="37"/>
  <c r="MN9" i="37"/>
  <c r="MO9" i="37"/>
  <c r="MP9" i="37"/>
  <c r="MQ9" i="37"/>
  <c r="MR9" i="37"/>
  <c r="MS9" i="37"/>
  <c r="MT9" i="37"/>
  <c r="MU9" i="37"/>
  <c r="MV9" i="37"/>
  <c r="MW9" i="37"/>
  <c r="MX9" i="37"/>
  <c r="MY9" i="37"/>
  <c r="MZ9" i="37"/>
  <c r="NA9" i="37"/>
  <c r="NB9" i="37"/>
  <c r="NC9" i="37"/>
  <c r="ND9" i="37"/>
  <c r="NE9" i="37"/>
  <c r="NF9" i="37"/>
  <c r="NG9" i="37"/>
  <c r="NH9" i="37"/>
  <c r="NI9" i="37"/>
  <c r="NJ9" i="37"/>
  <c r="NK9" i="37"/>
  <c r="NL9" i="37"/>
  <c r="NM9" i="37"/>
  <c r="NN9" i="37"/>
  <c r="NO9" i="37"/>
  <c r="NP9" i="37"/>
  <c r="NQ9" i="37"/>
  <c r="NR9" i="37"/>
  <c r="NS9" i="37"/>
  <c r="NT9" i="37"/>
  <c r="NU9" i="37"/>
  <c r="NV9" i="37"/>
  <c r="NW9" i="37"/>
  <c r="NX9" i="37"/>
  <c r="NY9" i="37"/>
  <c r="NZ9" i="37"/>
  <c r="OA9" i="37"/>
  <c r="OB9" i="37"/>
  <c r="OC9" i="37"/>
  <c r="OD9" i="37"/>
  <c r="OE9" i="37"/>
  <c r="OF9" i="37"/>
  <c r="OG9" i="37"/>
  <c r="OH9" i="37"/>
  <c r="OI9" i="37"/>
  <c r="OJ9" i="37"/>
  <c r="OK9" i="37"/>
  <c r="OL9" i="37"/>
  <c r="OM9" i="37"/>
  <c r="ON9" i="37"/>
  <c r="OO9" i="37"/>
  <c r="OP9" i="37"/>
  <c r="OQ9" i="37"/>
  <c r="OR9" i="37"/>
  <c r="OS9" i="37"/>
  <c r="OT9" i="37"/>
  <c r="OU9" i="37"/>
  <c r="OV9" i="37"/>
  <c r="OW9" i="37"/>
  <c r="OX9" i="37"/>
  <c r="OY9" i="37"/>
  <c r="OZ9" i="37"/>
  <c r="PA9" i="37"/>
  <c r="PB9" i="37"/>
  <c r="PC9" i="37"/>
  <c r="PD9" i="37"/>
  <c r="PE9" i="37"/>
  <c r="PF9" i="37"/>
  <c r="PG9" i="37"/>
  <c r="PH9" i="37"/>
  <c r="PI9" i="37"/>
  <c r="PJ9" i="37"/>
  <c r="PK9" i="37"/>
  <c r="PL9" i="37"/>
  <c r="PM9" i="37"/>
  <c r="PN9" i="37"/>
  <c r="PO9" i="37"/>
  <c r="PP9" i="37"/>
  <c r="PQ9" i="37"/>
  <c r="PR9" i="37"/>
  <c r="PS9" i="37"/>
  <c r="PT9" i="37"/>
  <c r="PU9" i="37"/>
  <c r="PV9" i="37"/>
  <c r="PW9" i="37"/>
  <c r="PX9" i="37"/>
  <c r="PY9" i="37"/>
  <c r="PZ9" i="37"/>
  <c r="QA9" i="37"/>
  <c r="QB9" i="37"/>
  <c r="QC9" i="37"/>
  <c r="QD9" i="37"/>
  <c r="QE9" i="37"/>
  <c r="QF9" i="37"/>
  <c r="QG9" i="37"/>
  <c r="QH9" i="37"/>
  <c r="QI9" i="37"/>
  <c r="QJ9" i="37"/>
  <c r="QK9" i="37"/>
  <c r="QL9" i="37"/>
  <c r="QM9" i="37"/>
  <c r="QN9" i="37"/>
  <c r="QO9" i="37"/>
  <c r="QP9" i="37"/>
  <c r="QQ9" i="37"/>
  <c r="QR9" i="37"/>
  <c r="QS9" i="37"/>
  <c r="QT9" i="37"/>
  <c r="QU9" i="37"/>
  <c r="QV9" i="37"/>
  <c r="QW9" i="37"/>
  <c r="QX9" i="37"/>
  <c r="QY9" i="37"/>
  <c r="QZ9" i="37"/>
  <c r="RA9" i="37"/>
  <c r="RB9" i="37"/>
  <c r="RC9" i="37"/>
  <c r="RD9" i="37"/>
  <c r="RE9" i="37"/>
  <c r="RF9" i="37"/>
  <c r="RG9" i="37"/>
  <c r="RH9" i="37"/>
  <c r="RI9" i="37"/>
  <c r="RJ9" i="37"/>
  <c r="RK9" i="37"/>
  <c r="RL9" i="37"/>
  <c r="RM9" i="37"/>
  <c r="RN9" i="37"/>
  <c r="RO9" i="37"/>
  <c r="RP9" i="37"/>
  <c r="RQ9" i="37"/>
  <c r="RR9" i="37"/>
  <c r="RS9" i="37"/>
  <c r="RT9" i="37"/>
  <c r="RU9" i="37"/>
  <c r="RV9" i="37"/>
  <c r="RW9" i="37"/>
  <c r="RX9" i="37"/>
  <c r="RY9" i="37"/>
  <c r="RZ9" i="37"/>
  <c r="SA9" i="37"/>
  <c r="SB9" i="37"/>
  <c r="SC9" i="37"/>
  <c r="SD9" i="37"/>
  <c r="SE9" i="37"/>
  <c r="SF9" i="37"/>
  <c r="E1137" i="2"/>
  <c r="I645" i="2"/>
  <c r="G268" i="2"/>
  <c r="F16" i="9"/>
  <c r="H19" i="9"/>
  <c r="UO1" i="2"/>
  <c r="UI1" i="2"/>
  <c r="UD1" i="2"/>
  <c r="TX1" i="2"/>
  <c r="TS1" i="2"/>
  <c r="TM1" i="2"/>
  <c r="TH1" i="2"/>
  <c r="TB1" i="2"/>
  <c r="SW1" i="2"/>
  <c r="SQ1" i="2"/>
  <c r="SL1" i="2"/>
  <c r="SF1" i="2"/>
  <c r="SA1" i="2"/>
  <c r="RU1" i="2"/>
  <c r="RP1" i="2"/>
  <c r="RJ1" i="2"/>
  <c r="RE1" i="2"/>
  <c r="QY1" i="2"/>
  <c r="QT1" i="2"/>
  <c r="QN1" i="2"/>
  <c r="QI1" i="2"/>
  <c r="QC1" i="2"/>
  <c r="PX1" i="2"/>
  <c r="PR1" i="2"/>
  <c r="PM1" i="2"/>
  <c r="PG1" i="2"/>
  <c r="PB1" i="2"/>
  <c r="OV1" i="2"/>
  <c r="OQ1" i="2"/>
  <c r="OK1" i="2"/>
  <c r="OF1" i="2"/>
  <c r="NZ1" i="2"/>
  <c r="NU1" i="2"/>
  <c r="NO1" i="2"/>
  <c r="NJ1" i="2"/>
  <c r="ND1" i="2"/>
  <c r="MY1" i="2"/>
  <c r="MS1" i="2"/>
  <c r="MN1" i="2"/>
  <c r="MH1" i="2"/>
  <c r="MC1" i="2"/>
  <c r="LW1" i="2"/>
  <c r="LR1" i="2"/>
  <c r="LL1" i="2"/>
  <c r="LG1" i="2"/>
  <c r="LA1" i="2"/>
  <c r="KV1" i="2"/>
  <c r="KP1" i="2"/>
  <c r="KK1" i="2"/>
  <c r="KE1" i="2"/>
  <c r="JZ1" i="2"/>
  <c r="JT1" i="2"/>
  <c r="JO1" i="2"/>
  <c r="JI1" i="2"/>
  <c r="JD1" i="2"/>
  <c r="IX1" i="2"/>
  <c r="IS1" i="2"/>
  <c r="IM1" i="2"/>
  <c r="IH1" i="2"/>
  <c r="IB1" i="2"/>
  <c r="HW1" i="2"/>
  <c r="HQ1" i="2"/>
  <c r="HL1" i="2"/>
  <c r="HF1" i="2"/>
  <c r="HA1" i="2"/>
  <c r="GU1" i="2"/>
  <c r="GP1" i="2"/>
  <c r="GJ1" i="2"/>
  <c r="GE1" i="2"/>
  <c r="FY1" i="2"/>
  <c r="FT1" i="2"/>
  <c r="FN1" i="2"/>
  <c r="FI1" i="2"/>
  <c r="FC1" i="2"/>
  <c r="EX1" i="2"/>
  <c r="ER1" i="2"/>
  <c r="EM1" i="2"/>
  <c r="EG1" i="2"/>
  <c r="EB1" i="2"/>
  <c r="DV1" i="2"/>
  <c r="DQ1" i="2"/>
  <c r="DK1" i="2"/>
  <c r="DF1" i="2"/>
  <c r="CZ1" i="2"/>
  <c r="CU1" i="2"/>
  <c r="CO1" i="2"/>
  <c r="CJ1" i="2"/>
  <c r="CD1" i="2"/>
  <c r="BY1" i="2"/>
  <c r="BS1" i="2"/>
  <c r="BN1" i="2"/>
  <c r="BH1" i="2"/>
  <c r="BC1" i="2"/>
  <c r="AW1" i="2"/>
  <c r="AR1" i="2"/>
  <c r="AL1" i="2"/>
  <c r="AG1" i="2"/>
  <c r="AA1" i="2"/>
  <c r="V1" i="2"/>
  <c r="P1" i="2"/>
  <c r="G54" i="9"/>
  <c r="UN1" i="2"/>
  <c r="UH1" i="2"/>
  <c r="UC1" i="2"/>
  <c r="TW1" i="2"/>
  <c r="TR1" i="2"/>
  <c r="TL1" i="2"/>
  <c r="TG1" i="2"/>
  <c r="TA1" i="2"/>
  <c r="SV1" i="2"/>
  <c r="SP1" i="2"/>
  <c r="SK1" i="2"/>
  <c r="SE1" i="2"/>
  <c r="RZ1" i="2"/>
  <c r="RT1" i="2"/>
  <c r="RO1" i="2"/>
  <c r="RI1" i="2"/>
  <c r="RD1" i="2"/>
  <c r="QX1" i="2"/>
  <c r="QS1" i="2"/>
  <c r="QM1" i="2"/>
  <c r="QH1" i="2"/>
  <c r="QB1" i="2"/>
  <c r="PW1" i="2"/>
  <c r="PQ1" i="2"/>
  <c r="PL1" i="2"/>
  <c r="PF1" i="2"/>
  <c r="PA1" i="2"/>
  <c r="OU1" i="2"/>
  <c r="OP1" i="2"/>
  <c r="OJ1" i="2"/>
  <c r="OE1" i="2"/>
  <c r="NY1" i="2"/>
  <c r="NT1" i="2"/>
  <c r="NN1" i="2"/>
  <c r="NI1" i="2"/>
  <c r="NC1" i="2"/>
  <c r="MX1" i="2"/>
  <c r="MR1" i="2"/>
  <c r="MM1" i="2"/>
  <c r="MG1" i="2"/>
  <c r="MB1" i="2"/>
  <c r="LV1" i="2"/>
  <c r="LQ1" i="2"/>
  <c r="LK1" i="2"/>
  <c r="LF1" i="2"/>
  <c r="KZ1" i="2"/>
  <c r="KU1" i="2"/>
  <c r="KO1" i="2"/>
  <c r="KJ1" i="2"/>
  <c r="KD1" i="2"/>
  <c r="JY1" i="2"/>
  <c r="JS1" i="2"/>
  <c r="JN1" i="2"/>
  <c r="JH1" i="2"/>
  <c r="JC1" i="2"/>
  <c r="IW1" i="2"/>
  <c r="IR1" i="2"/>
  <c r="IL1" i="2"/>
  <c r="IG1" i="2"/>
  <c r="IA1" i="2"/>
  <c r="HV1" i="2"/>
  <c r="HP1" i="2"/>
  <c r="HK1" i="2"/>
  <c r="HE1" i="2"/>
  <c r="GZ1" i="2"/>
  <c r="GT1" i="2"/>
  <c r="GO1" i="2"/>
  <c r="GI1" i="2"/>
  <c r="GD1" i="2"/>
  <c r="FX1" i="2"/>
  <c r="FS1" i="2"/>
  <c r="FM1" i="2"/>
  <c r="FH1" i="2"/>
  <c r="FB1" i="2"/>
  <c r="EW1" i="2"/>
  <c r="EQ1" i="2"/>
  <c r="EL1" i="2"/>
  <c r="EF1" i="2"/>
  <c r="EA1" i="2"/>
  <c r="DU1" i="2"/>
  <c r="DP1" i="2"/>
  <c r="DJ1" i="2"/>
  <c r="DE1" i="2"/>
  <c r="CY1" i="2"/>
  <c r="CT1" i="2"/>
  <c r="CN1" i="2"/>
  <c r="CI1" i="2"/>
  <c r="CC1" i="2"/>
  <c r="BX1" i="2"/>
  <c r="BR1" i="2"/>
  <c r="BM1" i="2"/>
  <c r="BG1" i="2"/>
  <c r="BB1" i="2"/>
  <c r="AV1" i="2"/>
  <c r="AQ1" i="2"/>
  <c r="AK1" i="2"/>
  <c r="AF1" i="2"/>
  <c r="Z1" i="2"/>
  <c r="U1" i="2"/>
  <c r="O1" i="2"/>
  <c r="G46" i="9"/>
  <c r="UM1" i="2"/>
  <c r="UG1" i="2"/>
  <c r="UB1" i="2"/>
  <c r="TV1" i="2"/>
  <c r="TQ1" i="2"/>
  <c r="TK1" i="2"/>
  <c r="TF1" i="2"/>
  <c r="SZ1" i="2"/>
  <c r="SU1" i="2"/>
  <c r="SO1" i="2"/>
  <c r="SJ1" i="2"/>
  <c r="SD1" i="2"/>
  <c r="RY1" i="2"/>
  <c r="RS1" i="2"/>
  <c r="RN1" i="2"/>
  <c r="RH1" i="2"/>
  <c r="RC1" i="2"/>
  <c r="QW1" i="2"/>
  <c r="QR1" i="2"/>
  <c r="QL1" i="2"/>
  <c r="QG1" i="2"/>
  <c r="QA1" i="2"/>
  <c r="PV1" i="2"/>
  <c r="PP1" i="2"/>
  <c r="PK1" i="2"/>
  <c r="PE1" i="2"/>
  <c r="OZ1" i="2"/>
  <c r="OT1" i="2"/>
  <c r="OO1" i="2"/>
  <c r="OI1" i="2"/>
  <c r="OD1" i="2"/>
  <c r="NX1" i="2"/>
  <c r="NS1" i="2"/>
  <c r="NM1" i="2"/>
  <c r="NH1" i="2"/>
  <c r="NB1" i="2"/>
  <c r="MW1" i="2"/>
  <c r="MQ1" i="2"/>
  <c r="ML1" i="2"/>
  <c r="MF1" i="2"/>
  <c r="MA1" i="2"/>
  <c r="LU1" i="2"/>
  <c r="LP1" i="2"/>
  <c r="LJ1" i="2"/>
  <c r="LE1" i="2"/>
  <c r="KY1" i="2"/>
  <c r="KT1" i="2"/>
  <c r="KN1" i="2"/>
  <c r="KI1" i="2"/>
  <c r="KC1" i="2"/>
  <c r="JX1" i="2"/>
  <c r="JR1" i="2"/>
  <c r="JM1" i="2"/>
  <c r="JG1" i="2"/>
  <c r="JB1" i="2"/>
  <c r="IV1" i="2"/>
  <c r="IQ1" i="2"/>
  <c r="IK1" i="2"/>
  <c r="IF1" i="2"/>
  <c r="HZ1" i="2"/>
  <c r="HU1" i="2"/>
  <c r="HO1" i="2"/>
  <c r="HJ1" i="2"/>
  <c r="HD1" i="2"/>
  <c r="GY1" i="2"/>
  <c r="GS1" i="2"/>
  <c r="GN1" i="2"/>
  <c r="GH1" i="2"/>
  <c r="GC1" i="2"/>
  <c r="FW1" i="2"/>
  <c r="FR1" i="2"/>
  <c r="FL1" i="2"/>
  <c r="FG1" i="2"/>
  <c r="FA1" i="2"/>
  <c r="EV1" i="2"/>
  <c r="EP1" i="2"/>
  <c r="EK1" i="2"/>
  <c r="EE1" i="2"/>
  <c r="DZ1" i="2"/>
  <c r="DT1" i="2"/>
  <c r="DO1" i="2"/>
  <c r="DI1" i="2"/>
  <c r="DD1" i="2"/>
  <c r="CX1" i="2"/>
  <c r="CS1" i="2"/>
  <c r="CM1" i="2"/>
  <c r="CH1" i="2"/>
  <c r="CB1" i="2"/>
  <c r="BW1" i="2"/>
  <c r="BQ1" i="2"/>
  <c r="BL1" i="2"/>
  <c r="BF1" i="2"/>
  <c r="BA1" i="2"/>
  <c r="AU1" i="2"/>
  <c r="AP1" i="2"/>
  <c r="AJ1" i="2"/>
  <c r="AE1" i="2"/>
  <c r="Y1" i="2"/>
  <c r="T1" i="2"/>
  <c r="N1" i="2"/>
  <c r="G38" i="9"/>
  <c r="UL1" i="2"/>
  <c r="UF1" i="2"/>
  <c r="UA1" i="2"/>
  <c r="TU1" i="2"/>
  <c r="TP1" i="2"/>
  <c r="TJ1" i="2"/>
  <c r="TE1" i="2"/>
  <c r="SY1" i="2"/>
  <c r="ST1" i="2"/>
  <c r="SN1" i="2"/>
  <c r="SI1" i="2"/>
  <c r="SC1" i="2"/>
  <c r="RX1" i="2"/>
  <c r="RR1" i="2"/>
  <c r="RM1" i="2"/>
  <c r="RG1" i="2"/>
  <c r="RB1" i="2"/>
  <c r="QV1" i="2"/>
  <c r="QQ1" i="2"/>
  <c r="QK1" i="2"/>
  <c r="QF1" i="2"/>
  <c r="PZ1" i="2"/>
  <c r="PU1" i="2"/>
  <c r="PO1" i="2"/>
  <c r="PJ1" i="2"/>
  <c r="PD1" i="2"/>
  <c r="OY1" i="2"/>
  <c r="OS1" i="2"/>
  <c r="ON1" i="2"/>
  <c r="OH1" i="2"/>
  <c r="OC1" i="2"/>
  <c r="NW1" i="2"/>
  <c r="NR1" i="2"/>
  <c r="NL1" i="2"/>
  <c r="NG1" i="2"/>
  <c r="NA1" i="2"/>
  <c r="MV1" i="2"/>
  <c r="MP1" i="2"/>
  <c r="MK1" i="2"/>
  <c r="ME1" i="2"/>
  <c r="LZ1" i="2"/>
  <c r="LT1" i="2"/>
  <c r="LO1" i="2"/>
  <c r="LI1" i="2"/>
  <c r="LD1" i="2"/>
  <c r="KX1" i="2"/>
  <c r="KS1" i="2"/>
  <c r="KM1" i="2"/>
  <c r="KH1" i="2"/>
  <c r="KB1" i="2"/>
  <c r="JW1" i="2"/>
  <c r="JQ1" i="2"/>
  <c r="JL1" i="2"/>
  <c r="JF1" i="2"/>
  <c r="JA1" i="2"/>
  <c r="IU1" i="2"/>
  <c r="IP1" i="2"/>
  <c r="IJ1" i="2"/>
  <c r="IE1" i="2"/>
  <c r="HY1" i="2"/>
  <c r="HT1" i="2"/>
  <c r="HN1" i="2"/>
  <c r="HI1" i="2"/>
  <c r="HC1" i="2"/>
  <c r="GX1" i="2"/>
  <c r="GR1" i="2"/>
  <c r="GM1" i="2"/>
  <c r="GG1" i="2"/>
  <c r="GB1" i="2"/>
  <c r="FV1" i="2"/>
  <c r="FQ1" i="2"/>
  <c r="FK1" i="2"/>
  <c r="FF1" i="2"/>
  <c r="EZ1" i="2"/>
  <c r="EU1" i="2"/>
  <c r="EO1" i="2"/>
  <c r="EJ1" i="2"/>
  <c r="ED1" i="2"/>
  <c r="DY1" i="2"/>
  <c r="DS1" i="2"/>
  <c r="DN1" i="2"/>
  <c r="DH1" i="2"/>
  <c r="DC1" i="2"/>
  <c r="CW1" i="2"/>
  <c r="CR1" i="2"/>
  <c r="CL1" i="2"/>
  <c r="CG1" i="2"/>
  <c r="CA1" i="2"/>
  <c r="BV1" i="2"/>
  <c r="BP1" i="2"/>
  <c r="BK1" i="2"/>
  <c r="BE1" i="2"/>
  <c r="AZ1" i="2"/>
  <c r="AT1" i="2"/>
  <c r="AO1" i="2"/>
  <c r="AI1" i="2"/>
  <c r="AD1" i="2"/>
  <c r="X1" i="2"/>
  <c r="S1" i="2"/>
  <c r="M1" i="2"/>
  <c r="G30" i="9"/>
  <c r="H15" i="9"/>
  <c r="G15" i="9"/>
  <c r="F15" i="9"/>
  <c r="E15" i="9"/>
  <c r="D15" i="9"/>
  <c r="H14" i="9"/>
  <c r="G14" i="9"/>
  <c r="F14" i="9"/>
  <c r="E14" i="9"/>
  <c r="D14" i="9"/>
  <c r="H13" i="9"/>
  <c r="G13" i="9"/>
  <c r="E13" i="9"/>
  <c r="D13" i="9"/>
  <c r="H12" i="9"/>
  <c r="G12" i="9"/>
  <c r="F12" i="9"/>
  <c r="E12" i="9"/>
  <c r="D12" i="9"/>
  <c r="H11" i="9"/>
  <c r="G11" i="9"/>
  <c r="F11" i="9"/>
  <c r="E11" i="9"/>
  <c r="D11" i="9"/>
  <c r="G22" i="9"/>
  <c r="L1" i="2"/>
  <c r="R1" i="2"/>
  <c r="W1" i="2"/>
  <c r="AC1" i="2"/>
  <c r="AH1" i="2"/>
  <c r="AN1" i="2"/>
  <c r="AS1" i="2"/>
  <c r="AY1" i="2"/>
  <c r="BD1" i="2"/>
  <c r="BJ1" i="2"/>
  <c r="BO1" i="2"/>
  <c r="BU1" i="2"/>
  <c r="BZ1" i="2"/>
  <c r="CF1" i="2"/>
  <c r="CK1" i="2"/>
  <c r="CQ1" i="2"/>
  <c r="CV1" i="2"/>
  <c r="DB1" i="2"/>
  <c r="DG1" i="2"/>
  <c r="DM1" i="2"/>
  <c r="DR1" i="2"/>
  <c r="DX1" i="2"/>
  <c r="EC1" i="2"/>
  <c r="EI1" i="2"/>
  <c r="EN1" i="2"/>
  <c r="ET1" i="2"/>
  <c r="EY1" i="2"/>
  <c r="FE1" i="2"/>
  <c r="FJ1" i="2"/>
  <c r="FP1" i="2"/>
  <c r="FU1" i="2"/>
  <c r="GA1" i="2"/>
  <c r="GF1" i="2"/>
  <c r="GL1" i="2"/>
  <c r="GQ1" i="2"/>
  <c r="GW1" i="2"/>
  <c r="HB1" i="2"/>
  <c r="HH1" i="2"/>
  <c r="HM1" i="2"/>
  <c r="HS1" i="2"/>
  <c r="HX1" i="2"/>
  <c r="ID1" i="2"/>
  <c r="II1" i="2"/>
  <c r="IO1" i="2"/>
  <c r="IT1" i="2"/>
  <c r="IZ1" i="2"/>
  <c r="JE1" i="2"/>
  <c r="JK1" i="2"/>
  <c r="JP1" i="2"/>
  <c r="JV1" i="2"/>
  <c r="KA1" i="2"/>
  <c r="KG1" i="2"/>
  <c r="KL1" i="2"/>
  <c r="KR1" i="2"/>
  <c r="KW1" i="2"/>
  <c r="LC1" i="2"/>
  <c r="LH1" i="2"/>
  <c r="LN1" i="2"/>
  <c r="LS1" i="2"/>
  <c r="LY1" i="2"/>
  <c r="MD1" i="2"/>
  <c r="MJ1" i="2"/>
  <c r="MO1" i="2"/>
  <c r="MU1" i="2"/>
  <c r="MZ1" i="2"/>
  <c r="NF1" i="2"/>
  <c r="NK1" i="2"/>
  <c r="NQ1" i="2"/>
  <c r="NV1" i="2"/>
  <c r="OB1" i="2"/>
  <c r="OG1" i="2"/>
  <c r="OM1" i="2"/>
  <c r="OR1" i="2"/>
  <c r="OX1" i="2"/>
  <c r="PC1" i="2"/>
  <c r="PI1" i="2"/>
  <c r="PN1" i="2"/>
  <c r="PT1" i="2"/>
  <c r="PY1" i="2"/>
  <c r="QE1" i="2"/>
  <c r="QJ1" i="2"/>
  <c r="QP1" i="2"/>
  <c r="QU1" i="2"/>
  <c r="RA1" i="2"/>
  <c r="RF1" i="2"/>
  <c r="RL1" i="2"/>
  <c r="RQ1" i="2"/>
  <c r="RW1" i="2"/>
  <c r="SB1" i="2"/>
  <c r="SH1" i="2"/>
  <c r="SM1" i="2"/>
  <c r="SS1" i="2"/>
  <c r="SX1" i="2"/>
  <c r="TD1" i="2"/>
  <c r="TI1" i="2"/>
  <c r="TO1" i="2"/>
  <c r="TT1" i="2"/>
  <c r="TZ1" i="2"/>
  <c r="UE1" i="2"/>
  <c r="UK1" i="2"/>
</calcChain>
</file>

<file path=xl/connections.xml><?xml version="1.0" encoding="utf-8"?>
<connections xmlns="http://schemas.openxmlformats.org/spreadsheetml/2006/main">
  <connection id="1" name="BM varié1 HF.txt1" type="6" refreshedVersion="0" background="1" saveData="1">
    <textPr fileType="mac" sourceFile="partition 2:BINGO MUSICAL:playlist:Hotel du Fjord:130922 playlist pop varié1 HF:BM varié1 HF.txt" tab="0">
      <textFields>
        <textField/>
      </textFields>
    </textPr>
  </connection>
</connections>
</file>

<file path=xl/sharedStrings.xml><?xml version="1.0" encoding="utf-8"?>
<sst xmlns="http://schemas.openxmlformats.org/spreadsheetml/2006/main" count="77" uniqueCount="76">
  <si>
    <t>#</t>
  </si>
  <si>
    <t>Instructions</t>
  </si>
  <si>
    <t>a.</t>
  </si>
  <si>
    <t>b.</t>
  </si>
  <si>
    <t>c.</t>
  </si>
  <si>
    <t>B</t>
  </si>
  <si>
    <t>I</t>
  </si>
  <si>
    <t>N</t>
  </si>
  <si>
    <t>G</t>
  </si>
  <si>
    <t>O</t>
  </si>
  <si>
    <t>Descriptions:</t>
  </si>
  <si>
    <t>d.</t>
  </si>
  <si>
    <t>e.</t>
  </si>
  <si>
    <t>BingoCardGenerator.com</t>
  </si>
  <si>
    <r>
      <t xml:space="preserve">To generate personnalized bingo cards, follow the steps </t>
    </r>
    <r>
      <rPr>
        <sz val="12"/>
        <color rgb="FFFF0000"/>
        <rFont val="Arial"/>
        <family val="2"/>
      </rPr>
      <t>1</t>
    </r>
    <r>
      <rPr>
        <sz val="12"/>
        <rFont val="Arial"/>
        <family val="2"/>
      </rPr>
      <t xml:space="preserve"> to </t>
    </r>
    <r>
      <rPr>
        <sz val="12"/>
        <color rgb="FFFF0000"/>
        <rFont val="Arial"/>
        <family val="2"/>
      </rPr>
      <t>6</t>
    </r>
    <r>
      <rPr>
        <sz val="12"/>
        <rFont val="Arial"/>
        <family val="2"/>
      </rPr>
      <t xml:space="preserve">. The cards of this program contain </t>
    </r>
    <r>
      <rPr>
        <b/>
        <sz val="12"/>
        <color rgb="FFFF0000"/>
        <rFont val="Arial"/>
        <family val="2"/>
      </rPr>
      <t>40 random words</t>
    </r>
    <r>
      <rPr>
        <sz val="12"/>
        <rFont val="Arial"/>
        <family val="2"/>
      </rPr>
      <t xml:space="preserve">. Write the proper content in the yellow cells. Cards will automatically shuffle themselves as you enter the information. </t>
    </r>
  </si>
  <si>
    <r>
      <t xml:space="preserve">Follow the steps </t>
    </r>
    <r>
      <rPr>
        <b/>
        <u/>
        <sz val="12"/>
        <color rgb="FFFF0000"/>
        <rFont val="Arial"/>
        <family val="2"/>
      </rPr>
      <t>1</t>
    </r>
    <r>
      <rPr>
        <b/>
        <u/>
        <sz val="12"/>
        <rFont val="Arial"/>
        <family val="2"/>
      </rPr>
      <t xml:space="preserve"> to </t>
    </r>
    <r>
      <rPr>
        <b/>
        <u/>
        <sz val="12"/>
        <color rgb="FFFF0000"/>
        <rFont val="Arial"/>
        <family val="2"/>
      </rPr>
      <t>6</t>
    </r>
  </si>
  <si>
    <t>. .. … …. Modify the yellow cells …. … .. .</t>
  </si>
  <si>
    <r>
      <t xml:space="preserve">Modify the content in the yellow cells next to the points </t>
    </r>
    <r>
      <rPr>
        <b/>
        <sz val="12"/>
        <color rgb="FF0000FF"/>
        <rFont val="Arial"/>
        <family val="2"/>
      </rPr>
      <t xml:space="preserve">a. </t>
    </r>
    <r>
      <rPr>
        <sz val="12"/>
        <rFont val="Arial"/>
        <family val="2"/>
      </rPr>
      <t xml:space="preserve">to </t>
    </r>
    <r>
      <rPr>
        <b/>
        <sz val="12"/>
        <color rgb="FF0000FF"/>
        <rFont val="Arial"/>
        <family val="2"/>
      </rPr>
      <t>e.</t>
    </r>
    <r>
      <rPr>
        <sz val="12"/>
        <rFont val="Arial"/>
        <family val="2"/>
      </rPr>
      <t xml:space="preserve"> Don't leave any yellow cells empty. If you write a long title or description, you may need to change the font to make it fit properly into the bingo cards. The modification of the columns "B I N G O" and the center "Free" is optional. To remove the title, the description or the corners, uncheck the boxes on the master card.  </t>
    </r>
  </si>
  <si>
    <t>Master Card</t>
  </si>
  <si>
    <t xml:space="preserve">Write the title here    </t>
  </si>
  <si>
    <t>(This represent the first bingo card of a set of 100)</t>
  </si>
  <si>
    <t>Title:</t>
  </si>
  <si>
    <t>Colomns:</t>
  </si>
  <si>
    <t>Free</t>
  </si>
  <si>
    <t>Center:</t>
  </si>
  <si>
    <t>Write the description here</t>
  </si>
  <si>
    <t>to</t>
  </si>
  <si>
    <t xml:space="preserve">           4 Corners</t>
  </si>
  <si>
    <t>The bingo cards will be numbered from</t>
  </si>
  <si>
    <t>Colomns</t>
  </si>
  <si>
    <t>Word List</t>
  </si>
  <si>
    <t>Word 1</t>
  </si>
  <si>
    <t>Word 2</t>
  </si>
  <si>
    <t>Word 3</t>
  </si>
  <si>
    <t>Word 4</t>
  </si>
  <si>
    <t>Word 5</t>
  </si>
  <si>
    <t>Word 6</t>
  </si>
  <si>
    <t>Word 7</t>
  </si>
  <si>
    <t>Word 8</t>
  </si>
  <si>
    <t>Word 9</t>
  </si>
  <si>
    <t>Word 10</t>
  </si>
  <si>
    <t>Word 11</t>
  </si>
  <si>
    <t>Word 12</t>
  </si>
  <si>
    <t>Word 13</t>
  </si>
  <si>
    <t>Word 14</t>
  </si>
  <si>
    <t>Word 15</t>
  </si>
  <si>
    <t>Word 16</t>
  </si>
  <si>
    <t>Word 17</t>
  </si>
  <si>
    <t>Word 18</t>
  </si>
  <si>
    <t>Word 19</t>
  </si>
  <si>
    <t>Word 20</t>
  </si>
  <si>
    <t>Word 21</t>
  </si>
  <si>
    <t>Word 22</t>
  </si>
  <si>
    <t>Word 23</t>
  </si>
  <si>
    <t>Word 24</t>
  </si>
  <si>
    <t>Word 25</t>
  </si>
  <si>
    <t>Word 26</t>
  </si>
  <si>
    <t>Word 27</t>
  </si>
  <si>
    <t>Word 28</t>
  </si>
  <si>
    <t>Word 29</t>
  </si>
  <si>
    <t>Word 30</t>
  </si>
  <si>
    <t>Word 31</t>
  </si>
  <si>
    <t>Word 32</t>
  </si>
  <si>
    <t>Word 33</t>
  </si>
  <si>
    <t>Word 34</t>
  </si>
  <si>
    <t>Word 35</t>
  </si>
  <si>
    <t>Word 36</t>
  </si>
  <si>
    <t>Word 37</t>
  </si>
  <si>
    <t>Word 38</t>
  </si>
  <si>
    <t>Word 39</t>
  </si>
  <si>
    <t>Word 40</t>
  </si>
  <si>
    <r>
      <rPr>
        <b/>
        <sz val="12"/>
        <rFont val="Arial"/>
        <family val="2"/>
      </rPr>
      <t>Choose</t>
    </r>
    <r>
      <rPr>
        <sz val="12"/>
        <rFont val="Arial"/>
        <family val="2"/>
      </rPr>
      <t xml:space="preserve"> which format of bingo cards you would like to print.</t>
    </r>
  </si>
  <si>
    <r>
      <rPr>
        <b/>
        <sz val="12"/>
        <rFont val="Arial"/>
        <family val="2"/>
      </rPr>
      <t>Check</t>
    </r>
    <r>
      <rPr>
        <sz val="12"/>
        <rFont val="Arial"/>
        <family val="2"/>
      </rPr>
      <t xml:space="preserve"> if the information is properly displayed. You can modify the font as needed. You can go back at anytime to the "Instructions" sheet if changes are needed. </t>
    </r>
  </si>
  <si>
    <r>
      <rPr>
        <b/>
        <u/>
        <sz val="12"/>
        <rFont val="Arial"/>
        <family val="2"/>
      </rPr>
      <t>Windows:</t>
    </r>
    <r>
      <rPr>
        <sz val="12"/>
        <rFont val="Arial"/>
        <family val="2"/>
      </rPr>
      <t xml:space="preserve">  To </t>
    </r>
    <r>
      <rPr>
        <b/>
        <sz val="12"/>
        <rFont val="Arial"/>
        <family val="2"/>
      </rPr>
      <t>shuffle</t>
    </r>
    <r>
      <rPr>
        <sz val="12"/>
        <rFont val="Arial"/>
        <family val="2"/>
      </rPr>
      <t xml:space="preserve"> the bingo cards, press the "</t>
    </r>
    <r>
      <rPr>
        <b/>
        <sz val="12"/>
        <rFont val="Arial"/>
        <family val="2"/>
      </rPr>
      <t>F9</t>
    </r>
    <r>
      <rPr>
        <sz val="12"/>
        <rFont val="Arial"/>
        <family val="2"/>
      </rPr>
      <t>" key.</t>
    </r>
  </si>
  <si>
    <r>
      <rPr>
        <b/>
        <sz val="12"/>
        <rFont val="Arial"/>
        <family val="2"/>
      </rPr>
      <t>Print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save</t>
    </r>
    <r>
      <rPr>
        <sz val="12"/>
        <rFont val="Arial"/>
        <family val="2"/>
      </rPr>
      <t xml:space="preserve"> or create a </t>
    </r>
    <r>
      <rPr>
        <b/>
        <sz val="12"/>
        <rFont val="Arial"/>
        <family val="2"/>
      </rPr>
      <t>PDF file</t>
    </r>
    <r>
      <rPr>
        <sz val="12"/>
        <rFont val="Arial"/>
        <family val="2"/>
      </rPr>
      <t xml:space="preserve"> of the bingo cards and the </t>
    </r>
    <r>
      <rPr>
        <b/>
        <sz val="12"/>
        <rFont val="Arial"/>
        <family val="2"/>
      </rPr>
      <t>Word List</t>
    </r>
    <r>
      <rPr>
        <sz val="12"/>
        <rFont val="Arial"/>
        <family val="2"/>
      </rPr>
      <t>.</t>
    </r>
  </si>
  <si>
    <r>
      <rPr>
        <b/>
        <sz val="12"/>
        <rFont val="Arial"/>
        <family val="2"/>
      </rPr>
      <t>Enter</t>
    </r>
    <r>
      <rPr>
        <sz val="12"/>
        <rFont val="Arial"/>
        <family val="2"/>
      </rPr>
      <t xml:space="preserve"> your 40 words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</si>
</sst>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9" x14ac:knownFonts="1">
    <font>
      <sz val="11"/>
      <name val="Arial Narrow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8"/>
      <name val="Arial Narrow"/>
      <family val="2"/>
    </font>
    <font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Arial Narrow"/>
      <family val="2"/>
    </font>
    <font>
      <u/>
      <sz val="11"/>
      <color theme="11"/>
      <name val="Arial Narrow"/>
      <family val="2"/>
    </font>
    <font>
      <b/>
      <sz val="12"/>
      <color theme="1"/>
      <name val="Arial"/>
      <family val="2"/>
    </font>
    <font>
      <sz val="36"/>
      <color theme="1"/>
      <name val="Arial"/>
      <family val="2"/>
    </font>
    <font>
      <sz val="6"/>
      <color theme="1"/>
      <name val="Arial"/>
      <family val="2"/>
    </font>
    <font>
      <sz val="12"/>
      <color rgb="FF00000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b/>
      <u/>
      <sz val="24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b/>
      <u/>
      <sz val="11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u/>
      <sz val="2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sz val="16"/>
      <color theme="1"/>
      <name val="Arial"/>
      <family val="2"/>
    </font>
    <font>
      <b/>
      <sz val="36"/>
      <color theme="1"/>
      <name val="Arial"/>
      <family val="2"/>
    </font>
    <font>
      <sz val="18"/>
      <color theme="1"/>
      <name val="Arial"/>
      <family val="2"/>
    </font>
    <font>
      <b/>
      <u/>
      <sz val="24"/>
      <color theme="1"/>
      <name val="Arial"/>
      <family val="2"/>
    </font>
    <font>
      <sz val="14"/>
      <color theme="1"/>
      <name val="Arial"/>
      <family val="2"/>
    </font>
    <font>
      <sz val="12"/>
      <color theme="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24"/>
      <name val="Arial Narrow"/>
      <family val="2"/>
    </font>
    <font>
      <sz val="8"/>
      <name val="Arial"/>
      <family val="2"/>
    </font>
    <font>
      <sz val="14"/>
      <color theme="0"/>
      <name val="Arial"/>
      <family val="2"/>
    </font>
    <font>
      <sz val="14"/>
      <name val="Arial Narrow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b/>
      <sz val="12"/>
      <color rgb="FF0432FF"/>
      <name val="Arial"/>
      <family val="2"/>
    </font>
    <font>
      <b/>
      <sz val="10"/>
      <color rgb="FF000000"/>
      <name val="Arial"/>
      <family val="2"/>
    </font>
    <font>
      <sz val="11"/>
      <color theme="0"/>
      <name val="Arial Narrow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26"/>
      <color theme="1"/>
      <name val="Arial"/>
      <family val="2"/>
    </font>
    <font>
      <b/>
      <sz val="22"/>
      <color theme="1"/>
      <name val="Arial"/>
      <family val="2"/>
    </font>
    <font>
      <b/>
      <u/>
      <sz val="22"/>
      <color theme="1"/>
      <name val="Arial"/>
      <family val="2"/>
    </font>
    <font>
      <b/>
      <u/>
      <sz val="26"/>
      <color theme="1"/>
      <name val="Arial"/>
      <family val="2"/>
    </font>
    <font>
      <b/>
      <sz val="60"/>
      <color theme="1"/>
      <name val="Arial"/>
      <family val="2"/>
    </font>
    <font>
      <sz val="24"/>
      <color theme="1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83"/>
        <bgColor indexed="64"/>
      </patternFill>
    </fill>
    <fill>
      <patternFill patternType="solid">
        <fgColor rgb="FFFDFF89"/>
        <bgColor indexed="64"/>
      </patternFill>
    </fill>
    <fill>
      <patternFill patternType="solid">
        <fgColor rgb="FFFFFF87"/>
        <bgColor indexed="64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179">
    <xf numFmtId="0" fontId="0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27">
    <xf numFmtId="0" fontId="0" fillId="0" borderId="0" xfId="0"/>
    <xf numFmtId="0" fontId="16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top" wrapText="1"/>
    </xf>
    <xf numFmtId="0" fontId="16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vertical="center" wrapText="1"/>
    </xf>
    <xf numFmtId="0" fontId="25" fillId="2" borderId="1" xfId="4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wrapText="1"/>
    </xf>
    <xf numFmtId="0" fontId="12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wrapText="1"/>
    </xf>
    <xf numFmtId="0" fontId="25" fillId="2" borderId="5" xfId="4" applyFont="1" applyFill="1" applyBorder="1" applyAlignment="1">
      <alignment horizontal="center" vertical="center" wrapText="1"/>
    </xf>
    <xf numFmtId="0" fontId="25" fillId="2" borderId="6" xfId="4" applyFont="1" applyFill="1" applyBorder="1" applyAlignment="1">
      <alignment horizontal="center" vertical="center" wrapText="1"/>
    </xf>
    <xf numFmtId="0" fontId="25" fillId="2" borderId="7" xfId="4" applyFont="1" applyFill="1" applyBorder="1" applyAlignment="1">
      <alignment horizontal="center" vertical="center" wrapText="1"/>
    </xf>
    <xf numFmtId="0" fontId="25" fillId="2" borderId="8" xfId="4" applyFont="1" applyFill="1" applyBorder="1" applyAlignment="1">
      <alignment horizontal="center" vertical="center" wrapText="1"/>
    </xf>
    <xf numFmtId="0" fontId="25" fillId="2" borderId="9" xfId="4" applyFont="1" applyFill="1" applyBorder="1" applyAlignment="1">
      <alignment horizontal="center" vertical="center" wrapText="1"/>
    </xf>
    <xf numFmtId="0" fontId="25" fillId="2" borderId="11" xfId="4" applyFont="1" applyFill="1" applyBorder="1" applyAlignment="1">
      <alignment horizontal="center" vertical="center" wrapText="1"/>
    </xf>
    <xf numFmtId="0" fontId="25" fillId="2" borderId="12" xfId="4" applyFont="1" applyFill="1" applyBorder="1" applyAlignment="1">
      <alignment horizontal="center" vertical="center" wrapText="1"/>
    </xf>
    <xf numFmtId="0" fontId="25" fillId="2" borderId="13" xfId="4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4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top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0" fontId="34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 applyProtection="1">
      <alignment horizontal="center" vertical="center"/>
      <protection locked="0"/>
    </xf>
    <xf numFmtId="0" fontId="23" fillId="5" borderId="3" xfId="0" applyFont="1" applyFill="1" applyBorder="1" applyAlignment="1" applyProtection="1">
      <alignment horizontal="center" vertical="center"/>
      <protection locked="0"/>
    </xf>
    <xf numFmtId="0" fontId="23" fillId="5" borderId="4" xfId="0" applyFont="1" applyFill="1" applyBorder="1" applyAlignment="1" applyProtection="1">
      <alignment horizontal="center" vertical="center"/>
      <protection locked="0"/>
    </xf>
    <xf numFmtId="0" fontId="25" fillId="6" borderId="1" xfId="4" applyFont="1" applyFill="1" applyBorder="1" applyAlignment="1" applyProtection="1">
      <alignment horizontal="center" vertical="center" wrapText="1"/>
      <protection locked="0"/>
    </xf>
    <xf numFmtId="0" fontId="2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35" fillId="2" borderId="0" xfId="4" applyFont="1" applyFill="1" applyAlignment="1" applyProtection="1">
      <alignment horizontal="left" vertical="center"/>
      <protection locked="0" hidden="1"/>
    </xf>
    <xf numFmtId="0" fontId="36" fillId="2" borderId="0" xfId="4" applyFont="1" applyFill="1" applyAlignment="1" applyProtection="1">
      <alignment vertical="center"/>
      <protection locked="0" hidden="1"/>
    </xf>
    <xf numFmtId="0" fontId="37" fillId="2" borderId="0" xfId="4" applyFont="1" applyFill="1" applyAlignment="1" applyProtection="1">
      <alignment horizontal="center" vertical="center"/>
      <protection locked="0" hidden="1"/>
    </xf>
    <xf numFmtId="0" fontId="36" fillId="2" borderId="0" xfId="4" applyFont="1" applyFill="1" applyAlignment="1" applyProtection="1">
      <alignment horizontal="center" vertical="center"/>
      <protection locked="0" hidden="1"/>
    </xf>
    <xf numFmtId="0" fontId="35" fillId="2" borderId="0" xfId="4" applyFont="1" applyFill="1" applyAlignment="1" applyProtection="1">
      <alignment vertical="center"/>
      <protection locked="0" hidden="1"/>
    </xf>
    <xf numFmtId="0" fontId="36" fillId="0" borderId="0" xfId="4" applyFont="1" applyFill="1" applyAlignment="1" applyProtection="1">
      <alignment vertical="center"/>
      <protection locked="0" hidden="1"/>
    </xf>
    <xf numFmtId="0" fontId="24" fillId="2" borderId="1" xfId="4" applyFont="1" applyFill="1" applyBorder="1" applyAlignment="1" applyProtection="1">
      <alignment horizontal="center" vertical="center" wrapText="1"/>
      <protection locked="0" hidden="1"/>
    </xf>
    <xf numFmtId="0" fontId="27" fillId="2" borderId="1" xfId="0" applyFont="1" applyFill="1" applyBorder="1" applyAlignment="1" applyProtection="1">
      <alignment horizontal="center" vertical="center" wrapText="1"/>
      <protection locked="0" hidden="1"/>
    </xf>
    <xf numFmtId="0" fontId="38" fillId="2" borderId="0" xfId="4" applyFont="1" applyFill="1" applyAlignment="1" applyProtection="1">
      <alignment horizontal="center" vertical="center"/>
      <protection locked="0" hidden="1"/>
    </xf>
    <xf numFmtId="0" fontId="39" fillId="2" borderId="0" xfId="4" applyFont="1" applyFill="1" applyAlignment="1" applyProtection="1">
      <alignment horizontal="center" vertical="center"/>
      <protection locked="0" hidden="1"/>
    </xf>
    <xf numFmtId="0" fontId="39" fillId="2" borderId="0" xfId="4" applyFont="1" applyFill="1" applyBorder="1" applyAlignment="1" applyProtection="1">
      <alignment horizontal="center" vertical="center"/>
      <protection locked="0" hidden="1"/>
    </xf>
    <xf numFmtId="0" fontId="39" fillId="0" borderId="0" xfId="4" applyFont="1" applyFill="1" applyAlignment="1" applyProtection="1">
      <alignment horizontal="center" vertical="center"/>
      <protection locked="0" hidden="1"/>
    </xf>
    <xf numFmtId="0" fontId="35" fillId="2" borderId="0" xfId="4" applyFont="1" applyFill="1" applyAlignment="1" applyProtection="1">
      <alignment horizontal="left"/>
      <protection locked="0" hidden="1"/>
    </xf>
    <xf numFmtId="0" fontId="35" fillId="2" borderId="0" xfId="4" applyFont="1" applyFill="1" applyAlignment="1" applyProtection="1">
      <alignment horizontal="center"/>
      <protection locked="0" hidden="1"/>
    </xf>
    <xf numFmtId="0" fontId="1" fillId="2" borderId="0" xfId="4" applyFont="1" applyFill="1" applyAlignment="1" applyProtection="1">
      <alignment horizontal="center"/>
      <protection locked="0" hidden="1"/>
    </xf>
    <xf numFmtId="0" fontId="35" fillId="2" borderId="0" xfId="4" applyFont="1" applyFill="1" applyAlignment="1" applyProtection="1">
      <alignment horizontal="right"/>
      <protection locked="0" hidden="1"/>
    </xf>
    <xf numFmtId="0" fontId="35" fillId="0" borderId="0" xfId="4" applyFont="1" applyFill="1" applyAlignment="1" applyProtection="1">
      <alignment horizontal="center"/>
      <protection locked="0" hidden="1"/>
    </xf>
    <xf numFmtId="0" fontId="1" fillId="0" borderId="0" xfId="4" applyFont="1" applyFill="1" applyProtection="1">
      <protection locked="0" hidden="1"/>
    </xf>
    <xf numFmtId="0" fontId="1" fillId="2" borderId="0" xfId="4" applyFont="1" applyFill="1" applyAlignment="1" applyProtection="1">
      <alignment horizontal="center" vertical="center"/>
      <protection locked="0" hidden="1"/>
    </xf>
    <xf numFmtId="0" fontId="1" fillId="2" borderId="0" xfId="4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Alignment="1" applyProtection="1">
      <alignment horizontal="center" vertical="center"/>
      <protection locked="0" hidden="1"/>
    </xf>
    <xf numFmtId="0" fontId="14" fillId="2" borderId="0" xfId="4" applyFont="1" applyFill="1" applyAlignment="1" applyProtection="1">
      <alignment horizontal="center" vertical="center"/>
      <protection locked="0" hidden="1"/>
    </xf>
    <xf numFmtId="0" fontId="14" fillId="0" borderId="0" xfId="4" applyFont="1" applyFill="1" applyAlignment="1" applyProtection="1">
      <alignment horizontal="center" vertical="center"/>
      <protection locked="0" hidden="1"/>
    </xf>
    <xf numFmtId="0" fontId="40" fillId="2" borderId="18" xfId="4" applyFont="1" applyFill="1" applyBorder="1" applyAlignment="1" applyProtection="1">
      <alignment horizontal="center" vertical="center"/>
      <protection locked="0" hidden="1"/>
    </xf>
    <xf numFmtId="0" fontId="40" fillId="2" borderId="19" xfId="4" applyFont="1" applyFill="1" applyBorder="1" applyAlignment="1" applyProtection="1">
      <alignment horizontal="center" vertical="center"/>
      <protection locked="0" hidden="1"/>
    </xf>
    <xf numFmtId="0" fontId="40" fillId="2" borderId="20" xfId="4" applyFont="1" applyFill="1" applyBorder="1" applyAlignment="1" applyProtection="1">
      <alignment horizontal="center" vertical="center"/>
      <protection locked="0" hidden="1"/>
    </xf>
    <xf numFmtId="0" fontId="40" fillId="2" borderId="0" xfId="4" applyFont="1" applyFill="1" applyBorder="1" applyAlignment="1" applyProtection="1">
      <alignment horizontal="center" vertical="center"/>
      <protection locked="0" hidden="1"/>
    </xf>
    <xf numFmtId="0" fontId="40" fillId="0" borderId="0" xfId="4" applyFont="1" applyFill="1" applyBorder="1" applyAlignment="1" applyProtection="1">
      <alignment vertical="center"/>
      <protection locked="0" hidden="1"/>
    </xf>
    <xf numFmtId="0" fontId="41" fillId="2" borderId="0" xfId="4" applyFont="1" applyFill="1" applyBorder="1" applyAlignment="1" applyProtection="1">
      <alignment horizontal="center" vertical="center"/>
      <protection locked="0" hidden="1"/>
    </xf>
    <xf numFmtId="0" fontId="37" fillId="2" borderId="0" xfId="4" applyFont="1" applyFill="1" applyBorder="1" applyAlignment="1" applyProtection="1">
      <alignment horizontal="center" vertical="center"/>
      <protection locked="0" hidden="1"/>
    </xf>
    <xf numFmtId="0" fontId="37" fillId="0" borderId="0" xfId="4" applyFont="1" applyFill="1" applyBorder="1" applyAlignment="1" applyProtection="1">
      <alignment horizontal="center" vertical="center"/>
      <protection locked="0" hidden="1"/>
    </xf>
    <xf numFmtId="0" fontId="42" fillId="2" borderId="0" xfId="4" applyFont="1" applyFill="1" applyAlignment="1" applyProtection="1">
      <alignment horizontal="center" vertical="center" wrapText="1"/>
      <protection locked="0" hidden="1"/>
    </xf>
    <xf numFmtId="0" fontId="14" fillId="2" borderId="0" xfId="4" applyFont="1" applyFill="1" applyAlignment="1" applyProtection="1">
      <alignment horizontal="center" vertical="center" wrapText="1"/>
      <protection locked="0" hidden="1"/>
    </xf>
    <xf numFmtId="0" fontId="14" fillId="2" borderId="0" xfId="4" applyFont="1" applyFill="1" applyBorder="1" applyAlignment="1" applyProtection="1">
      <alignment horizontal="center" vertical="center" wrapText="1"/>
      <protection locked="0" hidden="1"/>
    </xf>
    <xf numFmtId="0" fontId="41" fillId="0" borderId="0" xfId="4" applyFont="1" applyFill="1" applyBorder="1" applyAlignment="1" applyProtection="1">
      <alignment horizontal="center" vertical="center"/>
      <protection locked="0" hidden="1"/>
    </xf>
    <xf numFmtId="0" fontId="43" fillId="0" borderId="0" xfId="4" applyFont="1" applyFill="1" applyAlignment="1" applyProtection="1">
      <alignment wrapText="1"/>
      <protection locked="0" hidden="1"/>
    </xf>
    <xf numFmtId="0" fontId="1" fillId="0" borderId="0" xfId="4" applyFont="1" applyFill="1" applyAlignment="1" applyProtection="1">
      <alignment wrapText="1"/>
      <protection locked="0" hidden="1"/>
    </xf>
    <xf numFmtId="0" fontId="44" fillId="2" borderId="0" xfId="4" applyFont="1" applyFill="1" applyAlignment="1" applyProtection="1">
      <alignment horizontal="center"/>
      <protection locked="0" hidden="1"/>
    </xf>
    <xf numFmtId="0" fontId="0" fillId="2" borderId="0" xfId="0" applyFill="1" applyProtection="1">
      <protection locked="0" hidden="1"/>
    </xf>
    <xf numFmtId="0" fontId="47" fillId="2" borderId="0" xfId="0" applyFont="1" applyFill="1" applyProtection="1">
      <protection locked="0" hidden="1"/>
    </xf>
    <xf numFmtId="0" fontId="0" fillId="2" borderId="0" xfId="0" applyFill="1" applyProtection="1">
      <protection hidden="1"/>
    </xf>
    <xf numFmtId="0" fontId="49" fillId="2" borderId="0" xfId="4" applyFont="1" applyFill="1" applyAlignment="1" applyProtection="1">
      <alignment horizontal="left"/>
      <protection locked="0" hidden="1"/>
    </xf>
    <xf numFmtId="0" fontId="43" fillId="2" borderId="0" xfId="4" applyFont="1" applyFill="1" applyAlignment="1" applyProtection="1">
      <alignment horizontal="left"/>
      <protection hidden="1"/>
    </xf>
    <xf numFmtId="0" fontId="46" fillId="2" borderId="29" xfId="4" applyFont="1" applyFill="1" applyBorder="1" applyAlignment="1" applyProtection="1">
      <alignment horizontal="left" vertical="center" wrapText="1"/>
      <protection locked="0" hidden="1"/>
    </xf>
    <xf numFmtId="0" fontId="46" fillId="2" borderId="30" xfId="4" applyFont="1" applyFill="1" applyBorder="1" applyAlignment="1" applyProtection="1">
      <alignment horizontal="left" vertical="center" wrapText="1"/>
      <protection locked="0" hidden="1"/>
    </xf>
    <xf numFmtId="0" fontId="46" fillId="2" borderId="31" xfId="4" applyFont="1" applyFill="1" applyBorder="1" applyAlignment="1" applyProtection="1">
      <alignment horizontal="left" vertical="center" wrapText="1"/>
      <protection locked="0" hidden="1"/>
    </xf>
    <xf numFmtId="0" fontId="50" fillId="2" borderId="0" xfId="0" applyFont="1" applyFill="1" applyProtection="1">
      <protection locked="0" hidden="1"/>
    </xf>
    <xf numFmtId="0" fontId="46" fillId="2" borderId="32" xfId="4" applyFont="1" applyFill="1" applyBorder="1" applyAlignment="1" applyProtection="1">
      <alignment horizontal="left" vertical="center" wrapText="1"/>
      <protection locked="0" hidden="1"/>
    </xf>
    <xf numFmtId="0" fontId="46" fillId="2" borderId="0" xfId="4" applyFont="1" applyFill="1" applyBorder="1" applyAlignment="1" applyProtection="1">
      <alignment horizontal="left" vertical="center" wrapText="1"/>
      <protection locked="0" hidden="1"/>
    </xf>
    <xf numFmtId="0" fontId="46" fillId="2" borderId="33" xfId="4" applyFont="1" applyFill="1" applyBorder="1" applyAlignment="1" applyProtection="1">
      <alignment horizontal="left" vertical="center" wrapText="1"/>
      <protection locked="0" hidden="1"/>
    </xf>
    <xf numFmtId="0" fontId="46" fillId="2" borderId="34" xfId="4" applyFont="1" applyFill="1" applyBorder="1" applyAlignment="1" applyProtection="1">
      <alignment horizontal="left" vertical="center" wrapText="1"/>
      <protection locked="0" hidden="1"/>
    </xf>
    <xf numFmtId="0" fontId="50" fillId="2" borderId="0" xfId="0" applyFont="1" applyFill="1" applyAlignment="1" applyProtection="1">
      <alignment horizontal="left"/>
      <protection hidden="1"/>
    </xf>
    <xf numFmtId="0" fontId="51" fillId="2" borderId="0" xfId="0" applyFont="1" applyFill="1" applyAlignment="1" applyProtection="1">
      <alignment horizontal="left" vertical="top"/>
      <protection hidden="1"/>
    </xf>
    <xf numFmtId="0" fontId="50" fillId="2" borderId="0" xfId="0" applyFont="1" applyFill="1" applyAlignment="1" applyProtection="1">
      <alignment horizontal="left"/>
      <protection locked="0" hidden="1"/>
    </xf>
    <xf numFmtId="0" fontId="1" fillId="2" borderId="0" xfId="0" applyFont="1" applyFill="1" applyBorder="1" applyAlignment="1">
      <alignment horizontal="left" vertical="center"/>
    </xf>
    <xf numFmtId="0" fontId="52" fillId="2" borderId="21" xfId="4" applyFont="1" applyFill="1" applyBorder="1" applyAlignment="1" applyProtection="1">
      <alignment horizontal="center" vertical="center" wrapText="1"/>
      <protection locked="0" hidden="1"/>
    </xf>
    <xf numFmtId="0" fontId="52" fillId="2" borderId="22" xfId="4" applyFont="1" applyFill="1" applyBorder="1" applyAlignment="1" applyProtection="1">
      <alignment horizontal="center" vertical="center" wrapText="1"/>
      <protection locked="0" hidden="1"/>
    </xf>
    <xf numFmtId="0" fontId="52" fillId="2" borderId="23" xfId="4" applyFont="1" applyFill="1" applyBorder="1" applyAlignment="1" applyProtection="1">
      <alignment horizontal="center" vertical="center" wrapText="1"/>
      <protection locked="0" hidden="1"/>
    </xf>
    <xf numFmtId="0" fontId="53" fillId="0" borderId="0" xfId="0" applyFont="1" applyAlignment="1" applyProtection="1">
      <alignment horizontal="center" vertical="center" wrapText="1"/>
      <protection locked="0" hidden="1"/>
    </xf>
    <xf numFmtId="0" fontId="52" fillId="0" borderId="0" xfId="4" applyFont="1" applyFill="1" applyAlignment="1" applyProtection="1">
      <alignment horizontal="center" vertical="center" wrapText="1"/>
      <protection locked="0" hidden="1"/>
    </xf>
    <xf numFmtId="0" fontId="52" fillId="2" borderId="11" xfId="4" applyFont="1" applyFill="1" applyBorder="1" applyAlignment="1" applyProtection="1">
      <alignment horizontal="center" vertical="center" wrapText="1"/>
      <protection locked="0" hidden="1"/>
    </xf>
    <xf numFmtId="0" fontId="52" fillId="2" borderId="12" xfId="4" applyFont="1" applyFill="1" applyBorder="1" applyAlignment="1" applyProtection="1">
      <alignment horizontal="center" vertical="center" wrapText="1"/>
      <protection locked="0" hidden="1"/>
    </xf>
    <xf numFmtId="0" fontId="52" fillId="2" borderId="13" xfId="4" applyFont="1" applyFill="1" applyBorder="1" applyAlignment="1" applyProtection="1">
      <alignment horizontal="center" vertical="center" wrapText="1"/>
      <protection locked="0" hidden="1"/>
    </xf>
    <xf numFmtId="0" fontId="53" fillId="2" borderId="12" xfId="0" applyFont="1" applyFill="1" applyBorder="1" applyAlignment="1" applyProtection="1">
      <alignment horizontal="center" vertical="center" wrapText="1"/>
      <protection locked="0" hidden="1"/>
    </xf>
    <xf numFmtId="0" fontId="52" fillId="2" borderId="24" xfId="4" applyFont="1" applyFill="1" applyBorder="1" applyAlignment="1" applyProtection="1">
      <alignment horizontal="center" vertical="center" wrapText="1"/>
      <protection locked="0" hidden="1"/>
    </xf>
    <xf numFmtId="0" fontId="52" fillId="2" borderId="25" xfId="4" applyFont="1" applyFill="1" applyBorder="1" applyAlignment="1" applyProtection="1">
      <alignment horizontal="center" vertical="center" wrapText="1"/>
      <protection locked="0" hidden="1"/>
    </xf>
    <xf numFmtId="0" fontId="52" fillId="2" borderId="26" xfId="4" applyFont="1" applyFill="1" applyBorder="1" applyAlignment="1" applyProtection="1">
      <alignment horizontal="center" vertical="center" wrapText="1"/>
      <protection locked="0" hidden="1"/>
    </xf>
    <xf numFmtId="0" fontId="10" fillId="2" borderId="11" xfId="4" applyFont="1" applyFill="1" applyBorder="1" applyAlignment="1" applyProtection="1">
      <alignment horizontal="center" vertical="center" wrapText="1"/>
      <protection locked="0" hidden="1"/>
    </xf>
    <xf numFmtId="0" fontId="10" fillId="2" borderId="12" xfId="4" applyFont="1" applyFill="1" applyBorder="1" applyAlignment="1" applyProtection="1">
      <alignment horizontal="center" vertical="center" wrapText="1"/>
      <protection locked="0" hidden="1"/>
    </xf>
    <xf numFmtId="0" fontId="10" fillId="2" borderId="13" xfId="4" applyFont="1" applyFill="1" applyBorder="1" applyAlignment="1" applyProtection="1">
      <alignment horizontal="center" vertical="center" wrapText="1"/>
      <protection locked="0" hidden="1"/>
    </xf>
    <xf numFmtId="0" fontId="10" fillId="2" borderId="0" xfId="4" applyFont="1" applyFill="1" applyBorder="1" applyAlignment="1" applyProtection="1">
      <alignment horizontal="center" vertical="center" wrapText="1"/>
      <protection locked="0" hidden="1"/>
    </xf>
    <xf numFmtId="0" fontId="10" fillId="2" borderId="21" xfId="4" applyFont="1" applyFill="1" applyBorder="1" applyAlignment="1" applyProtection="1">
      <alignment horizontal="center" vertical="center" wrapText="1"/>
      <protection locked="0" hidden="1"/>
    </xf>
    <xf numFmtId="0" fontId="10" fillId="2" borderId="22" xfId="4" applyFont="1" applyFill="1" applyBorder="1" applyAlignment="1" applyProtection="1">
      <alignment horizontal="center" vertical="center" wrapText="1"/>
      <protection locked="0" hidden="1"/>
    </xf>
    <xf numFmtId="0" fontId="10" fillId="2" borderId="23" xfId="4" applyFont="1" applyFill="1" applyBorder="1" applyAlignment="1" applyProtection="1">
      <alignment horizontal="center" vertical="center" wrapText="1"/>
      <protection locked="0" hidden="1"/>
    </xf>
    <xf numFmtId="0" fontId="10" fillId="0" borderId="0" xfId="4" applyFont="1" applyFill="1" applyAlignment="1" applyProtection="1">
      <alignment horizontal="center" vertical="center" wrapText="1"/>
      <protection locked="0" hidden="1"/>
    </xf>
    <xf numFmtId="0" fontId="10" fillId="2" borderId="5" xfId="4" applyFont="1" applyFill="1" applyBorder="1" applyAlignment="1" applyProtection="1">
      <alignment horizontal="center" vertical="center" wrapText="1"/>
      <protection locked="0" hidden="1"/>
    </xf>
    <xf numFmtId="0" fontId="10" fillId="2" borderId="1" xfId="4" applyFont="1" applyFill="1" applyBorder="1" applyAlignment="1" applyProtection="1">
      <alignment horizontal="center" vertical="center" wrapText="1"/>
      <protection locked="0" hidden="1"/>
    </xf>
    <xf numFmtId="0" fontId="10" fillId="2" borderId="6" xfId="4" applyFont="1" applyFill="1" applyBorder="1" applyAlignment="1" applyProtection="1">
      <alignment horizontal="center" vertical="center" wrapText="1"/>
      <protection locked="0" hidden="1"/>
    </xf>
    <xf numFmtId="0" fontId="54" fillId="2" borderId="1" xfId="0" applyFont="1" applyFill="1" applyBorder="1" applyAlignment="1" applyProtection="1">
      <alignment horizontal="center" vertical="center" wrapText="1"/>
      <protection locked="0" hidden="1"/>
    </xf>
    <xf numFmtId="0" fontId="10" fillId="2" borderId="7" xfId="4" applyFont="1" applyFill="1" applyBorder="1" applyAlignment="1" applyProtection="1">
      <alignment horizontal="center" vertical="center" wrapText="1"/>
      <protection locked="0" hidden="1"/>
    </xf>
    <xf numFmtId="0" fontId="10" fillId="2" borderId="8" xfId="4" applyFont="1" applyFill="1" applyBorder="1" applyAlignment="1" applyProtection="1">
      <alignment horizontal="center" vertical="center" wrapText="1"/>
      <protection locked="0" hidden="1"/>
    </xf>
    <xf numFmtId="0" fontId="10" fillId="2" borderId="9" xfId="4" applyFont="1" applyFill="1" applyBorder="1" applyAlignment="1" applyProtection="1">
      <alignment horizontal="center" vertical="center" wrapText="1"/>
      <protection locked="0" hidden="1"/>
    </xf>
    <xf numFmtId="0" fontId="24" fillId="2" borderId="11" xfId="4" applyFont="1" applyFill="1" applyBorder="1" applyAlignment="1" applyProtection="1">
      <alignment horizontal="center" vertical="center" wrapText="1"/>
      <protection locked="0" hidden="1"/>
    </xf>
    <xf numFmtId="0" fontId="24" fillId="2" borderId="12" xfId="4" applyFont="1" applyFill="1" applyBorder="1" applyAlignment="1" applyProtection="1">
      <alignment horizontal="center" vertical="center" wrapText="1"/>
      <protection locked="0" hidden="1"/>
    </xf>
    <xf numFmtId="0" fontId="24" fillId="2" borderId="13" xfId="4" applyFont="1" applyFill="1" applyBorder="1" applyAlignment="1" applyProtection="1">
      <alignment horizontal="center" vertical="center" wrapText="1"/>
      <protection locked="0" hidden="1"/>
    </xf>
    <xf numFmtId="0" fontId="24" fillId="2" borderId="0" xfId="4" applyFont="1" applyFill="1" applyBorder="1" applyAlignment="1" applyProtection="1">
      <alignment horizontal="center" vertical="center" wrapText="1"/>
      <protection locked="0" hidden="1"/>
    </xf>
    <xf numFmtId="0" fontId="24" fillId="2" borderId="21" xfId="4" applyFont="1" applyFill="1" applyBorder="1" applyAlignment="1" applyProtection="1">
      <alignment horizontal="center" vertical="center" wrapText="1"/>
      <protection locked="0" hidden="1"/>
    </xf>
    <xf numFmtId="0" fontId="24" fillId="2" borderId="22" xfId="4" applyFont="1" applyFill="1" applyBorder="1" applyAlignment="1" applyProtection="1">
      <alignment horizontal="center" vertical="center" wrapText="1"/>
      <protection locked="0" hidden="1"/>
    </xf>
    <xf numFmtId="0" fontId="24" fillId="2" borderId="23" xfId="4" applyFont="1" applyFill="1" applyBorder="1" applyAlignment="1" applyProtection="1">
      <alignment horizontal="center" vertical="center" wrapText="1"/>
      <protection locked="0" hidden="1"/>
    </xf>
    <xf numFmtId="0" fontId="24" fillId="0" borderId="0" xfId="4" applyFont="1" applyFill="1" applyAlignment="1" applyProtection="1">
      <alignment horizontal="center" vertical="center" wrapText="1"/>
      <protection locked="0" hidden="1"/>
    </xf>
    <xf numFmtId="0" fontId="24" fillId="2" borderId="5" xfId="4" applyFont="1" applyFill="1" applyBorder="1" applyAlignment="1" applyProtection="1">
      <alignment horizontal="center" vertical="center" wrapText="1"/>
      <protection locked="0" hidden="1"/>
    </xf>
    <xf numFmtId="0" fontId="24" fillId="2" borderId="6" xfId="4" applyFont="1" applyFill="1" applyBorder="1" applyAlignment="1" applyProtection="1">
      <alignment horizontal="center" vertical="center" wrapText="1"/>
      <protection locked="0" hidden="1"/>
    </xf>
    <xf numFmtId="0" fontId="24" fillId="2" borderId="7" xfId="4" applyFont="1" applyFill="1" applyBorder="1" applyAlignment="1" applyProtection="1">
      <alignment horizontal="center" vertical="center" wrapText="1"/>
      <protection locked="0" hidden="1"/>
    </xf>
    <xf numFmtId="0" fontId="24" fillId="2" borderId="8" xfId="4" applyFont="1" applyFill="1" applyBorder="1" applyAlignment="1" applyProtection="1">
      <alignment horizontal="center" vertical="center" wrapText="1"/>
      <protection locked="0" hidden="1"/>
    </xf>
    <xf numFmtId="0" fontId="24" fillId="2" borderId="9" xfId="4" applyFont="1" applyFill="1" applyBorder="1" applyAlignment="1" applyProtection="1">
      <alignment horizontal="center" vertical="center" wrapText="1"/>
      <protection locked="0" hidden="1"/>
    </xf>
    <xf numFmtId="0" fontId="17" fillId="2" borderId="0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right" vertical="center" wrapText="1"/>
    </xf>
    <xf numFmtId="0" fontId="56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left" vertical="center" wrapText="1"/>
    </xf>
    <xf numFmtId="0" fontId="57" fillId="2" borderId="0" xfId="0" applyFont="1" applyFill="1" applyAlignment="1">
      <alignment horizontal="center" vertical="center" wrapText="1"/>
    </xf>
    <xf numFmtId="0" fontId="58" fillId="7" borderId="1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center" vertical="center"/>
    </xf>
    <xf numFmtId="0" fontId="60" fillId="2" borderId="0" xfId="0" applyFont="1" applyFill="1" applyAlignment="1">
      <alignment horizontal="center" vertical="center"/>
    </xf>
    <xf numFmtId="0" fontId="59" fillId="2" borderId="0" xfId="0" applyFont="1" applyFill="1" applyAlignment="1">
      <alignment horizontal="center" vertical="center"/>
    </xf>
    <xf numFmtId="0" fontId="61" fillId="2" borderId="0" xfId="0" applyFont="1" applyFill="1" applyAlignment="1">
      <alignment horizontal="center" vertical="center"/>
    </xf>
    <xf numFmtId="0" fontId="59" fillId="2" borderId="0" xfId="0" applyFont="1" applyFill="1" applyBorder="1"/>
    <xf numFmtId="0" fontId="61" fillId="2" borderId="0" xfId="0" applyFont="1" applyFill="1" applyBorder="1"/>
    <xf numFmtId="0" fontId="64" fillId="2" borderId="0" xfId="4" applyFont="1" applyFill="1" applyAlignment="1" applyProtection="1">
      <alignment horizontal="left" vertical="top"/>
      <protection locked="0" hidden="1"/>
    </xf>
    <xf numFmtId="0" fontId="63" fillId="2" borderId="0" xfId="4" applyFont="1" applyFill="1" applyAlignment="1" applyProtection="1">
      <alignment vertical="top"/>
      <protection locked="0" hidden="1"/>
    </xf>
    <xf numFmtId="0" fontId="63" fillId="2" borderId="0" xfId="4" applyFont="1" applyFill="1" applyAlignment="1" applyProtection="1">
      <alignment horizontal="center" vertical="top"/>
      <protection locked="0" hidden="1"/>
    </xf>
    <xf numFmtId="0" fontId="64" fillId="2" borderId="0" xfId="4" applyFont="1" applyFill="1" applyAlignment="1" applyProtection="1">
      <alignment vertical="top"/>
      <protection locked="0" hidden="1"/>
    </xf>
    <xf numFmtId="0" fontId="63" fillId="0" borderId="0" xfId="4" applyFont="1" applyFill="1" applyAlignment="1" applyProtection="1">
      <alignment vertical="top"/>
      <protection locked="0" hidden="1"/>
    </xf>
    <xf numFmtId="0" fontId="43" fillId="2" borderId="0" xfId="4" applyFont="1" applyFill="1" applyAlignment="1" applyProtection="1">
      <alignment horizontal="center" vertical="center"/>
      <protection locked="0" hidden="1"/>
    </xf>
    <xf numFmtId="0" fontId="43" fillId="2" borderId="0" xfId="4" applyFont="1" applyFill="1" applyBorder="1" applyAlignment="1" applyProtection="1">
      <alignment horizontal="center" vertical="center"/>
      <protection locked="0" hidden="1"/>
    </xf>
    <xf numFmtId="0" fontId="43" fillId="0" borderId="0" xfId="4" applyFont="1" applyFill="1" applyAlignment="1" applyProtection="1">
      <alignment horizontal="center" vertical="center"/>
      <protection locked="0" hidden="1"/>
    </xf>
    <xf numFmtId="0" fontId="64" fillId="2" borderId="0" xfId="4" applyFont="1" applyFill="1" applyAlignment="1" applyProtection="1">
      <alignment horizontal="left"/>
      <protection locked="0" hidden="1"/>
    </xf>
    <xf numFmtId="0" fontId="64" fillId="2" borderId="0" xfId="4" applyFont="1" applyFill="1" applyAlignment="1" applyProtection="1">
      <alignment horizontal="center"/>
      <protection locked="0" hidden="1"/>
    </xf>
    <xf numFmtId="0" fontId="64" fillId="2" borderId="0" xfId="4" applyFont="1" applyFill="1" applyAlignment="1" applyProtection="1">
      <alignment horizontal="right"/>
      <protection locked="0" hidden="1"/>
    </xf>
    <xf numFmtId="0" fontId="64" fillId="0" borderId="0" xfId="4" applyFont="1" applyFill="1" applyAlignment="1" applyProtection="1">
      <alignment horizontal="center"/>
      <protection locked="0" hidden="1"/>
    </xf>
    <xf numFmtId="0" fontId="65" fillId="2" borderId="0" xfId="4" applyFont="1" applyFill="1" applyAlignment="1" applyProtection="1">
      <alignment horizontal="left" vertical="top" wrapText="1"/>
      <protection locked="0" hidden="1"/>
    </xf>
    <xf numFmtId="0" fontId="62" fillId="2" borderId="0" xfId="4" applyFont="1" applyFill="1" applyAlignment="1" applyProtection="1">
      <alignment vertical="top" wrapText="1"/>
      <protection locked="0" hidden="1"/>
    </xf>
    <xf numFmtId="0" fontId="65" fillId="2" borderId="0" xfId="4" applyFont="1" applyFill="1" applyAlignment="1" applyProtection="1">
      <alignment vertical="top" wrapText="1"/>
      <protection locked="0" hidden="1"/>
    </xf>
    <xf numFmtId="0" fontId="62" fillId="0" borderId="0" xfId="4" applyFont="1" applyFill="1" applyAlignment="1" applyProtection="1">
      <alignment vertical="top" wrapText="1"/>
      <protection locked="0" hidden="1"/>
    </xf>
    <xf numFmtId="0" fontId="40" fillId="2" borderId="0" xfId="4" applyFont="1" applyFill="1" applyAlignment="1" applyProtection="1">
      <alignment horizontal="center" vertical="center"/>
      <protection locked="0" hidden="1"/>
    </xf>
    <xf numFmtId="0" fontId="40" fillId="0" borderId="0" xfId="4" applyFont="1" applyFill="1" applyAlignment="1" applyProtection="1">
      <alignment horizontal="center" vertical="center"/>
      <protection locked="0" hidden="1"/>
    </xf>
    <xf numFmtId="0" fontId="66" fillId="2" borderId="18" xfId="4" applyFont="1" applyFill="1" applyBorder="1" applyAlignment="1" applyProtection="1">
      <alignment horizontal="center" vertical="center" wrapText="1"/>
      <protection locked="0" hidden="1"/>
    </xf>
    <xf numFmtId="0" fontId="66" fillId="2" borderId="19" xfId="4" applyFont="1" applyFill="1" applyBorder="1" applyAlignment="1" applyProtection="1">
      <alignment horizontal="center" vertical="center" wrapText="1"/>
      <protection locked="0" hidden="1"/>
    </xf>
    <xf numFmtId="0" fontId="66" fillId="2" borderId="20" xfId="4" applyFont="1" applyFill="1" applyBorder="1" applyAlignment="1" applyProtection="1">
      <alignment horizontal="center" vertical="center" wrapText="1"/>
      <protection locked="0" hidden="1"/>
    </xf>
    <xf numFmtId="0" fontId="66" fillId="0" borderId="0" xfId="4" applyFont="1" applyFill="1" applyBorder="1" applyAlignment="1" applyProtection="1">
      <alignment vertical="center" wrapText="1"/>
      <protection locked="0" hidden="1"/>
    </xf>
    <xf numFmtId="0" fontId="67" fillId="2" borderId="0" xfId="4" applyFont="1" applyFill="1" applyAlignment="1" applyProtection="1">
      <alignment horizontal="center" vertical="center"/>
      <protection locked="0" hidden="1"/>
    </xf>
    <xf numFmtId="0" fontId="67" fillId="0" borderId="0" xfId="4" applyFont="1" applyFill="1" applyAlignment="1" applyProtection="1">
      <alignment horizontal="center" vertical="center"/>
      <protection locked="0" hidden="1"/>
    </xf>
    <xf numFmtId="0" fontId="65" fillId="2" borderId="0" xfId="4" applyFont="1" applyFill="1" applyAlignment="1" applyProtection="1">
      <alignment horizontal="left" wrapText="1"/>
      <protection locked="0" hidden="1"/>
    </xf>
    <xf numFmtId="0" fontId="62" fillId="2" borderId="0" xfId="4" applyFont="1" applyFill="1" applyAlignment="1" applyProtection="1">
      <alignment horizontal="center" wrapText="1"/>
      <protection locked="0" hidden="1"/>
    </xf>
    <xf numFmtId="0" fontId="65" fillId="2" borderId="0" xfId="4" applyFont="1" applyFill="1" applyAlignment="1" applyProtection="1">
      <alignment horizontal="right" wrapText="1"/>
      <protection locked="0" hidden="1"/>
    </xf>
    <xf numFmtId="0" fontId="62" fillId="0" borderId="0" xfId="4" applyFont="1" applyFill="1" applyAlignment="1" applyProtection="1">
      <alignment horizontal="center" wrapText="1"/>
      <protection locked="0" hidden="1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2" fillId="2" borderId="0" xfId="4" applyFont="1" applyFill="1" applyBorder="1" applyAlignment="1">
      <alignment horizontal="center" vertical="center" wrapText="1"/>
    </xf>
    <xf numFmtId="0" fontId="17" fillId="7" borderId="0" xfId="0" applyFont="1" applyFill="1" applyBorder="1" applyAlignment="1" applyProtection="1">
      <alignment horizontal="left" vertical="top" wrapText="1"/>
      <protection hidden="1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center" vertical="top" wrapText="1"/>
    </xf>
    <xf numFmtId="0" fontId="28" fillId="5" borderId="14" xfId="0" applyFont="1" applyFill="1" applyBorder="1" applyAlignment="1" applyProtection="1">
      <alignment horizontal="center" vertical="center" wrapText="1"/>
      <protection locked="0"/>
    </xf>
    <xf numFmtId="0" fontId="28" fillId="5" borderId="16" xfId="0" applyFont="1" applyFill="1" applyBorder="1" applyAlignment="1" applyProtection="1">
      <alignment horizontal="center" vertical="center" wrapText="1"/>
      <protection locked="0"/>
    </xf>
    <xf numFmtId="0" fontId="28" fillId="5" borderId="15" xfId="0" applyFont="1" applyFill="1" applyBorder="1" applyAlignment="1" applyProtection="1">
      <alignment horizontal="center" vertical="center" wrapText="1"/>
      <protection locked="0"/>
    </xf>
    <xf numFmtId="0" fontId="28" fillId="2" borderId="1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 applyProtection="1">
      <alignment horizontal="left" vertical="center" wrapText="1"/>
      <protection hidden="1"/>
    </xf>
    <xf numFmtId="0" fontId="17" fillId="2" borderId="17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68" fillId="2" borderId="14" xfId="0" applyFont="1" applyFill="1" applyBorder="1" applyAlignment="1">
      <alignment horizontal="center" vertical="center" wrapText="1"/>
    </xf>
    <xf numFmtId="0" fontId="68" fillId="2" borderId="16" xfId="0" applyFont="1" applyFill="1" applyBorder="1" applyAlignment="1">
      <alignment horizontal="center" vertical="center" wrapText="1"/>
    </xf>
    <xf numFmtId="0" fontId="68" fillId="2" borderId="1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 applyProtection="1">
      <alignment horizontal="center" vertical="center" wrapText="1"/>
      <protection hidden="1"/>
    </xf>
    <xf numFmtId="0" fontId="17" fillId="2" borderId="16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48" fillId="2" borderId="35" xfId="0" applyFont="1" applyFill="1" applyBorder="1" applyAlignment="1" applyProtection="1">
      <alignment horizontal="center" vertical="top"/>
      <protection hidden="1"/>
    </xf>
    <xf numFmtId="0" fontId="45" fillId="2" borderId="10" xfId="4" applyFont="1" applyFill="1" applyBorder="1" applyAlignment="1" applyProtection="1">
      <alignment horizontal="center"/>
      <protection hidden="1"/>
    </xf>
    <xf numFmtId="0" fontId="36" fillId="2" borderId="18" xfId="4" applyFont="1" applyFill="1" applyBorder="1" applyAlignment="1" applyProtection="1">
      <alignment horizontal="center" vertical="center"/>
      <protection locked="0" hidden="1"/>
    </xf>
    <xf numFmtId="0" fontId="36" fillId="2" borderId="19" xfId="4" applyFont="1" applyFill="1" applyBorder="1" applyAlignment="1" applyProtection="1">
      <alignment horizontal="center" vertical="center"/>
      <protection locked="0" hidden="1"/>
    </xf>
    <xf numFmtId="0" fontId="36" fillId="2" borderId="20" xfId="4" applyFont="1" applyFill="1" applyBorder="1" applyAlignment="1" applyProtection="1">
      <alignment horizontal="center" vertical="center"/>
      <protection locked="0" hidden="1"/>
    </xf>
    <xf numFmtId="0" fontId="14" fillId="2" borderId="27" xfId="4" applyFont="1" applyFill="1" applyBorder="1" applyAlignment="1" applyProtection="1">
      <alignment horizontal="center" vertical="center" wrapText="1"/>
      <protection locked="0" hidden="1"/>
    </xf>
    <xf numFmtId="0" fontId="14" fillId="2" borderId="28" xfId="4" applyFont="1" applyFill="1" applyBorder="1" applyAlignment="1" applyProtection="1">
      <alignment horizontal="center" vertical="center" wrapText="1"/>
      <protection locked="0" hidden="1"/>
    </xf>
  </cellXfs>
  <cellStyles count="2179"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3" builtinId="8" hidden="1"/>
    <cellStyle name="Lien hypertexte" xfId="835" builtinId="8" hidden="1"/>
    <cellStyle name="Lien hypertexte" xfId="837" builtinId="8" hidden="1"/>
    <cellStyle name="Lien hypertexte" xfId="839" builtinId="8" hidden="1"/>
    <cellStyle name="Lien hypertexte" xfId="841" builtinId="8" hidden="1"/>
    <cellStyle name="Lien hypertexte" xfId="843" builtinId="8" hidden="1"/>
    <cellStyle name="Lien hypertexte" xfId="845" builtinId="8" hidden="1"/>
    <cellStyle name="Lien hypertexte" xfId="847" builtinId="8" hidden="1"/>
    <cellStyle name="Lien hypertexte" xfId="849" builtinId="8" hidden="1"/>
    <cellStyle name="Lien hypertexte" xfId="851" builtinId="8" hidden="1"/>
    <cellStyle name="Lien hypertexte" xfId="853" builtinId="8" hidden="1"/>
    <cellStyle name="Lien hypertexte" xfId="855" builtinId="8" hidden="1"/>
    <cellStyle name="Lien hypertexte" xfId="857" builtinId="8" hidden="1"/>
    <cellStyle name="Lien hypertexte" xfId="859" builtinId="8" hidden="1"/>
    <cellStyle name="Lien hypertexte" xfId="861" builtinId="8" hidden="1"/>
    <cellStyle name="Lien hypertexte" xfId="863" builtinId="8" hidden="1"/>
    <cellStyle name="Lien hypertexte" xfId="865" builtinId="8" hidden="1"/>
    <cellStyle name="Lien hypertexte" xfId="867" builtinId="8" hidden="1"/>
    <cellStyle name="Lien hypertexte" xfId="869" builtinId="8" hidden="1"/>
    <cellStyle name="Lien hypertexte" xfId="871" builtinId="8" hidden="1"/>
    <cellStyle name="Lien hypertexte" xfId="873" builtinId="8" hidden="1"/>
    <cellStyle name="Lien hypertexte" xfId="875" builtinId="8" hidden="1"/>
    <cellStyle name="Lien hypertexte" xfId="877" builtinId="8" hidden="1"/>
    <cellStyle name="Lien hypertexte" xfId="879" builtinId="8" hidden="1"/>
    <cellStyle name="Lien hypertexte" xfId="881" builtinId="8" hidden="1"/>
    <cellStyle name="Lien hypertexte" xfId="883" builtinId="8" hidden="1"/>
    <cellStyle name="Lien hypertexte" xfId="885" builtinId="8" hidden="1"/>
    <cellStyle name="Lien hypertexte" xfId="887" builtinId="8" hidden="1"/>
    <cellStyle name="Lien hypertexte" xfId="889" builtinId="8" hidden="1"/>
    <cellStyle name="Lien hypertexte" xfId="891" builtinId="8" hidden="1"/>
    <cellStyle name="Lien hypertexte" xfId="893" builtinId="8" hidden="1"/>
    <cellStyle name="Lien hypertexte" xfId="895" builtinId="8" hidden="1"/>
    <cellStyle name="Lien hypertexte" xfId="897" builtinId="8" hidden="1"/>
    <cellStyle name="Lien hypertexte" xfId="899" builtinId="8" hidden="1"/>
    <cellStyle name="Lien hypertexte" xfId="901" builtinId="8" hidden="1"/>
    <cellStyle name="Lien hypertexte" xfId="903" builtinId="8" hidden="1"/>
    <cellStyle name="Lien hypertexte" xfId="905" builtinId="8" hidden="1"/>
    <cellStyle name="Lien hypertexte" xfId="907" builtinId="8" hidden="1"/>
    <cellStyle name="Lien hypertexte" xfId="909" builtinId="8" hidden="1"/>
    <cellStyle name="Lien hypertexte" xfId="911" builtinId="8" hidden="1"/>
    <cellStyle name="Lien hypertexte" xfId="913" builtinId="8" hidden="1"/>
    <cellStyle name="Lien hypertexte" xfId="915" builtinId="8" hidden="1"/>
    <cellStyle name="Lien hypertexte" xfId="917" builtinId="8" hidden="1"/>
    <cellStyle name="Lien hypertexte" xfId="919" builtinId="8" hidden="1"/>
    <cellStyle name="Lien hypertexte" xfId="921" builtinId="8" hidden="1"/>
    <cellStyle name="Lien hypertexte" xfId="923" builtinId="8" hidden="1"/>
    <cellStyle name="Lien hypertexte" xfId="925" builtinId="8" hidden="1"/>
    <cellStyle name="Lien hypertexte" xfId="927" builtinId="8" hidden="1"/>
    <cellStyle name="Lien hypertexte" xfId="929" builtinId="8" hidden="1"/>
    <cellStyle name="Lien hypertexte" xfId="931" builtinId="8" hidden="1"/>
    <cellStyle name="Lien hypertexte" xfId="933" builtinId="8" hidden="1"/>
    <cellStyle name="Lien hypertexte" xfId="935" builtinId="8" hidden="1"/>
    <cellStyle name="Lien hypertexte" xfId="937" builtinId="8" hidden="1"/>
    <cellStyle name="Lien hypertexte" xfId="939" builtinId="8" hidden="1"/>
    <cellStyle name="Lien hypertexte" xfId="941" builtinId="8" hidden="1"/>
    <cellStyle name="Lien hypertexte" xfId="943" builtinId="8" hidden="1"/>
    <cellStyle name="Lien hypertexte" xfId="945" builtinId="8" hidden="1"/>
    <cellStyle name="Lien hypertexte" xfId="947" builtinId="8" hidden="1"/>
    <cellStyle name="Lien hypertexte" xfId="949" builtinId="8" hidden="1"/>
    <cellStyle name="Lien hypertexte" xfId="951" builtinId="8" hidden="1"/>
    <cellStyle name="Lien hypertexte" xfId="953" builtinId="8" hidden="1"/>
    <cellStyle name="Lien hypertexte" xfId="955" builtinId="8" hidden="1"/>
    <cellStyle name="Lien hypertexte" xfId="957" builtinId="8" hidden="1"/>
    <cellStyle name="Lien hypertexte" xfId="959" builtinId="8" hidden="1"/>
    <cellStyle name="Lien hypertexte" xfId="961" builtinId="8" hidden="1"/>
    <cellStyle name="Lien hypertexte" xfId="963" builtinId="8" hidden="1"/>
    <cellStyle name="Lien hypertexte" xfId="965" builtinId="8" hidden="1"/>
    <cellStyle name="Lien hypertexte" xfId="967" builtinId="8" hidden="1"/>
    <cellStyle name="Lien hypertexte" xfId="969" builtinId="8" hidden="1"/>
    <cellStyle name="Lien hypertexte" xfId="971" builtinId="8" hidden="1"/>
    <cellStyle name="Lien hypertexte" xfId="973" builtinId="8" hidden="1"/>
    <cellStyle name="Lien hypertexte" xfId="975" builtinId="8" hidden="1"/>
    <cellStyle name="Lien hypertexte" xfId="977" builtinId="8" hidden="1"/>
    <cellStyle name="Lien hypertexte" xfId="979" builtinId="8" hidden="1"/>
    <cellStyle name="Lien hypertexte" xfId="981" builtinId="8" hidden="1"/>
    <cellStyle name="Lien hypertexte" xfId="983" builtinId="8" hidden="1"/>
    <cellStyle name="Lien hypertexte" xfId="985" builtinId="8" hidden="1"/>
    <cellStyle name="Lien hypertexte" xfId="987" builtinId="8" hidden="1"/>
    <cellStyle name="Lien hypertexte" xfId="989" builtinId="8" hidden="1"/>
    <cellStyle name="Lien hypertexte" xfId="991" builtinId="8" hidden="1"/>
    <cellStyle name="Lien hypertexte" xfId="993" builtinId="8" hidden="1"/>
    <cellStyle name="Lien hypertexte" xfId="995" builtinId="8" hidden="1"/>
    <cellStyle name="Lien hypertexte" xfId="997" builtinId="8" hidden="1"/>
    <cellStyle name="Lien hypertexte" xfId="999" builtinId="8" hidden="1"/>
    <cellStyle name="Lien hypertexte" xfId="1001" builtinId="8" hidden="1"/>
    <cellStyle name="Lien hypertexte" xfId="1003" builtinId="8" hidden="1"/>
    <cellStyle name="Lien hypertexte" xfId="1005" builtinId="8" hidden="1"/>
    <cellStyle name="Lien hypertexte" xfId="1007" builtinId="8" hidden="1"/>
    <cellStyle name="Lien hypertexte" xfId="1009" builtinId="8" hidden="1"/>
    <cellStyle name="Lien hypertexte" xfId="1011" builtinId="8" hidden="1"/>
    <cellStyle name="Lien hypertexte" xfId="1013" builtinId="8" hidden="1"/>
    <cellStyle name="Lien hypertexte" xfId="1015" builtinId="8" hidden="1"/>
    <cellStyle name="Lien hypertexte" xfId="1017" builtinId="8" hidden="1"/>
    <cellStyle name="Lien hypertexte" xfId="1019" builtinId="8" hidden="1"/>
    <cellStyle name="Lien hypertexte" xfId="1021" builtinId="8" hidden="1"/>
    <cellStyle name="Lien hypertexte" xfId="1023" builtinId="8" hidden="1"/>
    <cellStyle name="Lien hypertexte" xfId="1025" builtinId="8" hidden="1"/>
    <cellStyle name="Lien hypertexte" xfId="1027" builtinId="8" hidden="1"/>
    <cellStyle name="Lien hypertexte" xfId="1029" builtinId="8" hidden="1"/>
    <cellStyle name="Lien hypertexte" xfId="1031" builtinId="8" hidden="1"/>
    <cellStyle name="Lien hypertexte" xfId="1033" builtinId="8" hidden="1"/>
    <cellStyle name="Lien hypertexte" xfId="1035" builtinId="8" hidden="1"/>
    <cellStyle name="Lien hypertexte" xfId="1037" builtinId="8" hidden="1"/>
    <cellStyle name="Lien hypertexte" xfId="1039" builtinId="8" hidden="1"/>
    <cellStyle name="Lien hypertexte" xfId="1041" builtinId="8" hidden="1"/>
    <cellStyle name="Lien hypertexte" xfId="1043" builtinId="8" hidden="1"/>
    <cellStyle name="Lien hypertexte" xfId="1045" builtinId="8" hidden="1"/>
    <cellStyle name="Lien hypertexte" xfId="1047" builtinId="8" hidden="1"/>
    <cellStyle name="Lien hypertexte" xfId="1049" builtinId="8" hidden="1"/>
    <cellStyle name="Lien hypertexte" xfId="1051" builtinId="8" hidden="1"/>
    <cellStyle name="Lien hypertexte" xfId="1053" builtinId="8" hidden="1"/>
    <cellStyle name="Lien hypertexte" xfId="1055" builtinId="8" hidden="1"/>
    <cellStyle name="Lien hypertexte" xfId="1057" builtinId="8" hidden="1"/>
    <cellStyle name="Lien hypertexte" xfId="1059" builtinId="8" hidden="1"/>
    <cellStyle name="Lien hypertexte" xfId="1061" builtinId="8" hidden="1"/>
    <cellStyle name="Lien hypertexte" xfId="1063" builtinId="8" hidden="1"/>
    <cellStyle name="Lien hypertexte" xfId="1065" builtinId="8" hidden="1"/>
    <cellStyle name="Lien hypertexte" xfId="1067" builtinId="8" hidden="1"/>
    <cellStyle name="Lien hypertexte" xfId="1069" builtinId="8" hidden="1"/>
    <cellStyle name="Lien hypertexte" xfId="1071" builtinId="8" hidden="1"/>
    <cellStyle name="Lien hypertexte" xfId="1073" builtinId="8" hidden="1"/>
    <cellStyle name="Lien hypertexte" xfId="1075" builtinId="8" hidden="1"/>
    <cellStyle name="Lien hypertexte" xfId="1077" builtinId="8" hidden="1"/>
    <cellStyle name="Lien hypertexte" xfId="1079" builtinId="8" hidden="1"/>
    <cellStyle name="Lien hypertexte" xfId="1081" builtinId="8" hidden="1"/>
    <cellStyle name="Lien hypertexte" xfId="1083" builtinId="8" hidden="1"/>
    <cellStyle name="Lien hypertexte" xfId="1085" builtinId="8" hidden="1"/>
    <cellStyle name="Lien hypertexte" xfId="1087" builtinId="8" hidden="1"/>
    <cellStyle name="Lien hypertexte" xfId="1089" builtinId="8" hidden="1"/>
    <cellStyle name="Lien hypertexte" xfId="1091" builtinId="8" hidden="1"/>
    <cellStyle name="Lien hypertexte" xfId="1093" builtinId="8" hidden="1"/>
    <cellStyle name="Lien hypertexte" xfId="1095" builtinId="8" hidden="1"/>
    <cellStyle name="Lien hypertexte" xfId="1097" builtinId="8" hidden="1"/>
    <cellStyle name="Lien hypertexte" xfId="1099" builtinId="8" hidden="1"/>
    <cellStyle name="Lien hypertexte" xfId="1101" builtinId="8" hidden="1"/>
    <cellStyle name="Lien hypertexte" xfId="1103" builtinId="8" hidden="1"/>
    <cellStyle name="Lien hypertexte" xfId="1105" builtinId="8" hidden="1"/>
    <cellStyle name="Lien hypertexte" xfId="1107" builtinId="8" hidden="1"/>
    <cellStyle name="Lien hypertexte" xfId="1109" builtinId="8" hidden="1"/>
    <cellStyle name="Lien hypertexte" xfId="1111" builtinId="8" hidden="1"/>
    <cellStyle name="Lien hypertexte" xfId="1113" builtinId="8" hidden="1"/>
    <cellStyle name="Lien hypertexte" xfId="1115" builtinId="8" hidden="1"/>
    <cellStyle name="Lien hypertexte" xfId="1117" builtinId="8" hidden="1"/>
    <cellStyle name="Lien hypertexte" xfId="1119" builtinId="8" hidden="1"/>
    <cellStyle name="Lien hypertexte" xfId="1121" builtinId="8" hidden="1"/>
    <cellStyle name="Lien hypertexte" xfId="1123" builtinId="8" hidden="1"/>
    <cellStyle name="Lien hypertexte" xfId="1125" builtinId="8" hidden="1"/>
    <cellStyle name="Lien hypertexte" xfId="1127" builtinId="8" hidden="1"/>
    <cellStyle name="Lien hypertexte" xfId="1129" builtinId="8" hidden="1"/>
    <cellStyle name="Lien hypertexte" xfId="1131" builtinId="8" hidden="1"/>
    <cellStyle name="Lien hypertexte" xfId="1133" builtinId="8" hidden="1"/>
    <cellStyle name="Lien hypertexte" xfId="1135" builtinId="8" hidden="1"/>
    <cellStyle name="Lien hypertexte" xfId="1137" builtinId="8" hidden="1"/>
    <cellStyle name="Lien hypertexte" xfId="1139" builtinId="8" hidden="1"/>
    <cellStyle name="Lien hypertexte" xfId="1141" builtinId="8" hidden="1"/>
    <cellStyle name="Lien hypertexte" xfId="1143" builtinId="8" hidden="1"/>
    <cellStyle name="Lien hypertexte" xfId="1145" builtinId="8" hidden="1"/>
    <cellStyle name="Lien hypertexte" xfId="1147" builtinId="8" hidden="1"/>
    <cellStyle name="Lien hypertexte" xfId="1149" builtinId="8" hidden="1"/>
    <cellStyle name="Lien hypertexte" xfId="1151" builtinId="8" hidden="1"/>
    <cellStyle name="Lien hypertexte" xfId="1153" builtinId="8" hidden="1"/>
    <cellStyle name="Lien hypertexte" xfId="1155" builtinId="8" hidden="1"/>
    <cellStyle name="Lien hypertexte" xfId="1157" builtinId="8" hidden="1"/>
    <cellStyle name="Lien hypertexte" xfId="1159" builtinId="8" hidden="1"/>
    <cellStyle name="Lien hypertexte" xfId="1161" builtinId="8" hidden="1"/>
    <cellStyle name="Lien hypertexte" xfId="1163" builtinId="8" hidden="1"/>
    <cellStyle name="Lien hypertexte" xfId="1165" builtinId="8" hidden="1"/>
    <cellStyle name="Lien hypertexte" xfId="1167" builtinId="8" hidden="1"/>
    <cellStyle name="Lien hypertexte" xfId="1169" builtinId="8" hidden="1"/>
    <cellStyle name="Lien hypertexte" xfId="1171" builtinId="8" hidden="1"/>
    <cellStyle name="Lien hypertexte" xfId="1173" builtinId="8" hidden="1"/>
    <cellStyle name="Lien hypertexte" xfId="1175" builtinId="8" hidden="1"/>
    <cellStyle name="Lien hypertexte" xfId="1177" builtinId="8" hidden="1"/>
    <cellStyle name="Lien hypertexte" xfId="1179" builtinId="8" hidden="1"/>
    <cellStyle name="Lien hypertexte" xfId="1181" builtinId="8" hidden="1"/>
    <cellStyle name="Lien hypertexte" xfId="1183" builtinId="8" hidden="1"/>
    <cellStyle name="Lien hypertexte" xfId="1185" builtinId="8" hidden="1"/>
    <cellStyle name="Lien hypertexte" xfId="1187" builtinId="8" hidden="1"/>
    <cellStyle name="Lien hypertexte" xfId="1189" builtinId="8" hidden="1"/>
    <cellStyle name="Lien hypertexte" xfId="1191" builtinId="8" hidden="1"/>
    <cellStyle name="Lien hypertexte" xfId="1193" builtinId="8" hidden="1"/>
    <cellStyle name="Lien hypertexte" xfId="1195" builtinId="8" hidden="1"/>
    <cellStyle name="Lien hypertexte" xfId="1197" builtinId="8" hidden="1"/>
    <cellStyle name="Lien hypertexte" xfId="1199" builtinId="8" hidden="1"/>
    <cellStyle name="Lien hypertexte" xfId="1201" builtinId="8" hidden="1"/>
    <cellStyle name="Lien hypertexte" xfId="1203" builtinId="8" hidden="1"/>
    <cellStyle name="Lien hypertexte" xfId="1205" builtinId="8" hidden="1"/>
    <cellStyle name="Lien hypertexte" xfId="1207" builtinId="8" hidden="1"/>
    <cellStyle name="Lien hypertexte" xfId="1209" builtinId="8" hidden="1"/>
    <cellStyle name="Lien hypertexte" xfId="1211" builtinId="8" hidden="1"/>
    <cellStyle name="Lien hypertexte" xfId="1213" builtinId="8" hidden="1"/>
    <cellStyle name="Lien hypertexte" xfId="1215" builtinId="8" hidden="1"/>
    <cellStyle name="Lien hypertexte" xfId="1217" builtinId="8" hidden="1"/>
    <cellStyle name="Lien hypertexte" xfId="1219" builtinId="8" hidden="1"/>
    <cellStyle name="Lien hypertexte" xfId="1221" builtinId="8" hidden="1"/>
    <cellStyle name="Lien hypertexte" xfId="1223" builtinId="8" hidden="1"/>
    <cellStyle name="Lien hypertexte" xfId="1225" builtinId="8" hidden="1"/>
    <cellStyle name="Lien hypertexte" xfId="1227" builtinId="8" hidden="1"/>
    <cellStyle name="Lien hypertexte" xfId="1229" builtinId="8" hidden="1"/>
    <cellStyle name="Lien hypertexte" xfId="1231" builtinId="8" hidden="1"/>
    <cellStyle name="Lien hypertexte" xfId="1233" builtinId="8" hidden="1"/>
    <cellStyle name="Lien hypertexte" xfId="1235" builtinId="8" hidden="1"/>
    <cellStyle name="Lien hypertexte" xfId="1237" builtinId="8" hidden="1"/>
    <cellStyle name="Lien hypertexte" xfId="1239" builtinId="8" hidden="1"/>
    <cellStyle name="Lien hypertexte" xfId="1241" builtinId="8" hidden="1"/>
    <cellStyle name="Lien hypertexte" xfId="1243" builtinId="8" hidden="1"/>
    <cellStyle name="Lien hypertexte" xfId="1245" builtinId="8" hidden="1"/>
    <cellStyle name="Lien hypertexte" xfId="1247" builtinId="8" hidden="1"/>
    <cellStyle name="Lien hypertexte" xfId="1249" builtinId="8" hidden="1"/>
    <cellStyle name="Lien hypertexte" xfId="1251" builtinId="8" hidden="1"/>
    <cellStyle name="Lien hypertexte" xfId="1253" builtinId="8" hidden="1"/>
    <cellStyle name="Lien hypertexte" xfId="1255" builtinId="8" hidden="1"/>
    <cellStyle name="Lien hypertexte" xfId="1257" builtinId="8" hidden="1"/>
    <cellStyle name="Lien hypertexte" xfId="1259" builtinId="8" hidden="1"/>
    <cellStyle name="Lien hypertexte" xfId="1261" builtinId="8" hidden="1"/>
    <cellStyle name="Lien hypertexte" xfId="1263" builtinId="8" hidden="1"/>
    <cellStyle name="Lien hypertexte" xfId="1265" builtinId="8" hidden="1"/>
    <cellStyle name="Lien hypertexte" xfId="1267" builtinId="8" hidden="1"/>
    <cellStyle name="Lien hypertexte" xfId="1269" builtinId="8" hidden="1"/>
    <cellStyle name="Lien hypertexte" xfId="1271" builtinId="8" hidden="1"/>
    <cellStyle name="Lien hypertexte" xfId="1273" builtinId="8" hidden="1"/>
    <cellStyle name="Lien hypertexte" xfId="1275" builtinId="8" hidden="1"/>
    <cellStyle name="Lien hypertexte" xfId="1277" builtinId="8" hidden="1"/>
    <cellStyle name="Lien hypertexte" xfId="1279" builtinId="8" hidden="1"/>
    <cellStyle name="Lien hypertexte" xfId="1281" builtinId="8" hidden="1"/>
    <cellStyle name="Lien hypertexte" xfId="1283" builtinId="8" hidden="1"/>
    <cellStyle name="Lien hypertexte" xfId="1285" builtinId="8" hidden="1"/>
    <cellStyle name="Lien hypertexte" xfId="1287" builtinId="8" hidden="1"/>
    <cellStyle name="Lien hypertexte" xfId="1289" builtinId="8" hidden="1"/>
    <cellStyle name="Lien hypertexte" xfId="1291" builtinId="8" hidden="1"/>
    <cellStyle name="Lien hypertexte" xfId="1293" builtinId="8" hidden="1"/>
    <cellStyle name="Lien hypertexte" xfId="1295" builtinId="8" hidden="1"/>
    <cellStyle name="Lien hypertexte" xfId="1297" builtinId="8" hidden="1"/>
    <cellStyle name="Lien hypertexte" xfId="1299" builtinId="8" hidden="1"/>
    <cellStyle name="Lien hypertexte" xfId="1301" builtinId="8" hidden="1"/>
    <cellStyle name="Lien hypertexte" xfId="1303" builtinId="8" hidden="1"/>
    <cellStyle name="Lien hypertexte" xfId="1305" builtinId="8" hidden="1"/>
    <cellStyle name="Lien hypertexte" xfId="1307" builtinId="8" hidden="1"/>
    <cellStyle name="Lien hypertexte" xfId="1309" builtinId="8" hidden="1"/>
    <cellStyle name="Lien hypertexte" xfId="1311" builtinId="8" hidden="1"/>
    <cellStyle name="Lien hypertexte" xfId="1313" builtinId="8" hidden="1"/>
    <cellStyle name="Lien hypertexte" xfId="1315" builtinId="8" hidden="1"/>
    <cellStyle name="Lien hypertexte" xfId="1317" builtinId="8" hidden="1"/>
    <cellStyle name="Lien hypertexte" xfId="1319" builtinId="8" hidden="1"/>
    <cellStyle name="Lien hypertexte" xfId="1321" builtinId="8" hidden="1"/>
    <cellStyle name="Lien hypertexte" xfId="1323" builtinId="8" hidden="1"/>
    <cellStyle name="Lien hypertexte" xfId="1325" builtinId="8" hidden="1"/>
    <cellStyle name="Lien hypertexte" xfId="1327" builtinId="8" hidden="1"/>
    <cellStyle name="Lien hypertexte" xfId="1329" builtinId="8" hidden="1"/>
    <cellStyle name="Lien hypertexte" xfId="1331" builtinId="8" hidden="1"/>
    <cellStyle name="Lien hypertexte" xfId="1333" builtinId="8" hidden="1"/>
    <cellStyle name="Lien hypertexte" xfId="1335" builtinId="8" hidden="1"/>
    <cellStyle name="Lien hypertexte" xfId="1337" builtinId="8" hidden="1"/>
    <cellStyle name="Lien hypertexte" xfId="1339" builtinId="8" hidden="1"/>
    <cellStyle name="Lien hypertexte" xfId="1341" builtinId="8" hidden="1"/>
    <cellStyle name="Lien hypertexte" xfId="1343" builtinId="8" hidden="1"/>
    <cellStyle name="Lien hypertexte" xfId="1345" builtinId="8" hidden="1"/>
    <cellStyle name="Lien hypertexte" xfId="1347" builtinId="8" hidden="1"/>
    <cellStyle name="Lien hypertexte" xfId="1349" builtinId="8" hidden="1"/>
    <cellStyle name="Lien hypertexte" xfId="1351" builtinId="8" hidden="1"/>
    <cellStyle name="Lien hypertexte" xfId="1353" builtinId="8" hidden="1"/>
    <cellStyle name="Lien hypertexte" xfId="1355" builtinId="8" hidden="1"/>
    <cellStyle name="Lien hypertexte" xfId="1357" builtinId="8" hidden="1"/>
    <cellStyle name="Lien hypertexte" xfId="1359" builtinId="8" hidden="1"/>
    <cellStyle name="Lien hypertexte" xfId="1361" builtinId="8" hidden="1"/>
    <cellStyle name="Lien hypertexte" xfId="1363" builtinId="8" hidden="1"/>
    <cellStyle name="Lien hypertexte" xfId="1365" builtinId="8" hidden="1"/>
    <cellStyle name="Lien hypertexte" xfId="1367" builtinId="8" hidden="1"/>
    <cellStyle name="Lien hypertexte" xfId="1369" builtinId="8" hidden="1"/>
    <cellStyle name="Lien hypertexte" xfId="1371" builtinId="8" hidden="1"/>
    <cellStyle name="Lien hypertexte" xfId="1373" builtinId="8" hidden="1"/>
    <cellStyle name="Lien hypertexte" xfId="1375" builtinId="8" hidden="1"/>
    <cellStyle name="Lien hypertexte" xfId="1377" builtinId="8" hidden="1"/>
    <cellStyle name="Lien hypertexte" xfId="1379" builtinId="8" hidden="1"/>
    <cellStyle name="Lien hypertexte" xfId="1381" builtinId="8" hidden="1"/>
    <cellStyle name="Lien hypertexte" xfId="1383" builtinId="8" hidden="1"/>
    <cellStyle name="Lien hypertexte" xfId="1385" builtinId="8" hidden="1"/>
    <cellStyle name="Lien hypertexte" xfId="1387" builtinId="8" hidden="1"/>
    <cellStyle name="Lien hypertexte" xfId="1389" builtinId="8" hidden="1"/>
    <cellStyle name="Lien hypertexte" xfId="1391" builtinId="8" hidden="1"/>
    <cellStyle name="Lien hypertexte" xfId="1393" builtinId="8" hidden="1"/>
    <cellStyle name="Lien hypertexte" xfId="1395" builtinId="8" hidden="1"/>
    <cellStyle name="Lien hypertexte" xfId="1397" builtinId="8" hidden="1"/>
    <cellStyle name="Lien hypertexte" xfId="1399" builtinId="8" hidden="1"/>
    <cellStyle name="Lien hypertexte" xfId="1401" builtinId="8" hidden="1"/>
    <cellStyle name="Lien hypertexte" xfId="1403" builtinId="8" hidden="1"/>
    <cellStyle name="Lien hypertexte" xfId="1405" builtinId="8" hidden="1"/>
    <cellStyle name="Lien hypertexte" xfId="1407" builtinId="8" hidden="1"/>
    <cellStyle name="Lien hypertexte" xfId="1409" builtinId="8" hidden="1"/>
    <cellStyle name="Lien hypertexte" xfId="1411" builtinId="8" hidden="1"/>
    <cellStyle name="Lien hypertexte" xfId="1413" builtinId="8" hidden="1"/>
    <cellStyle name="Lien hypertexte" xfId="1415" builtinId="8" hidden="1"/>
    <cellStyle name="Lien hypertexte" xfId="1417" builtinId="8" hidden="1"/>
    <cellStyle name="Lien hypertexte" xfId="1419" builtinId="8" hidden="1"/>
    <cellStyle name="Lien hypertexte" xfId="1421" builtinId="8" hidden="1"/>
    <cellStyle name="Lien hypertexte" xfId="1423" builtinId="8" hidden="1"/>
    <cellStyle name="Lien hypertexte" xfId="1425" builtinId="8" hidden="1"/>
    <cellStyle name="Lien hypertexte" xfId="1427" builtinId="8" hidden="1"/>
    <cellStyle name="Lien hypertexte" xfId="1429" builtinId="8" hidden="1"/>
    <cellStyle name="Lien hypertexte" xfId="1431" builtinId="8" hidden="1"/>
    <cellStyle name="Lien hypertexte" xfId="1433" builtinId="8" hidden="1"/>
    <cellStyle name="Lien hypertexte" xfId="1435" builtinId="8" hidden="1"/>
    <cellStyle name="Lien hypertexte" xfId="1437" builtinId="8" hidden="1"/>
    <cellStyle name="Lien hypertexte" xfId="1439" builtinId="8" hidden="1"/>
    <cellStyle name="Lien hypertexte" xfId="1441" builtinId="8" hidden="1"/>
    <cellStyle name="Lien hypertexte" xfId="1443" builtinId="8" hidden="1"/>
    <cellStyle name="Lien hypertexte" xfId="1445" builtinId="8" hidden="1"/>
    <cellStyle name="Lien hypertexte" xfId="1447" builtinId="8" hidden="1"/>
    <cellStyle name="Lien hypertexte" xfId="1449" builtinId="8" hidden="1"/>
    <cellStyle name="Lien hypertexte" xfId="1451" builtinId="8" hidden="1"/>
    <cellStyle name="Lien hypertexte" xfId="1453" builtinId="8" hidden="1"/>
    <cellStyle name="Lien hypertexte" xfId="1455" builtinId="8" hidden="1"/>
    <cellStyle name="Lien hypertexte" xfId="1457" builtinId="8" hidden="1"/>
    <cellStyle name="Lien hypertexte" xfId="1459" builtinId="8" hidden="1"/>
    <cellStyle name="Lien hypertexte" xfId="1461" builtinId="8" hidden="1"/>
    <cellStyle name="Lien hypertexte" xfId="1463" builtinId="8" hidden="1"/>
    <cellStyle name="Lien hypertexte" xfId="1465" builtinId="8" hidden="1"/>
    <cellStyle name="Lien hypertexte" xfId="1467" builtinId="8" hidden="1"/>
    <cellStyle name="Lien hypertexte" xfId="1469" builtinId="8" hidden="1"/>
    <cellStyle name="Lien hypertexte" xfId="1471" builtinId="8" hidden="1"/>
    <cellStyle name="Lien hypertexte" xfId="1473" builtinId="8" hidden="1"/>
    <cellStyle name="Lien hypertexte" xfId="1475" builtinId="8" hidden="1"/>
    <cellStyle name="Lien hypertexte" xfId="1477" builtinId="8" hidden="1"/>
    <cellStyle name="Lien hypertexte" xfId="1479" builtinId="8" hidden="1"/>
    <cellStyle name="Lien hypertexte" xfId="1481" builtinId="8" hidden="1"/>
    <cellStyle name="Lien hypertexte" xfId="1483" builtinId="8" hidden="1"/>
    <cellStyle name="Lien hypertexte" xfId="1485" builtinId="8" hidden="1"/>
    <cellStyle name="Lien hypertexte" xfId="1487" builtinId="8" hidden="1"/>
    <cellStyle name="Lien hypertexte" xfId="1489" builtinId="8" hidden="1"/>
    <cellStyle name="Lien hypertexte" xfId="1491" builtinId="8" hidden="1"/>
    <cellStyle name="Lien hypertexte" xfId="1493" builtinId="8" hidden="1"/>
    <cellStyle name="Lien hypertexte" xfId="1495" builtinId="8" hidden="1"/>
    <cellStyle name="Lien hypertexte" xfId="1497" builtinId="8" hidden="1"/>
    <cellStyle name="Lien hypertexte" xfId="1499" builtinId="8" hidden="1"/>
    <cellStyle name="Lien hypertexte" xfId="1501" builtinId="8" hidden="1"/>
    <cellStyle name="Lien hypertexte" xfId="1503" builtinId="8" hidden="1"/>
    <cellStyle name="Lien hypertexte" xfId="1505" builtinId="8" hidden="1"/>
    <cellStyle name="Lien hypertexte" xfId="1507" builtinId="8" hidden="1"/>
    <cellStyle name="Lien hypertexte" xfId="1509" builtinId="8" hidden="1"/>
    <cellStyle name="Lien hypertexte" xfId="1511" builtinId="8" hidden="1"/>
    <cellStyle name="Lien hypertexte" xfId="1513" builtinId="8" hidden="1"/>
    <cellStyle name="Lien hypertexte" xfId="1515" builtinId="8" hidden="1"/>
    <cellStyle name="Lien hypertexte" xfId="1517" builtinId="8" hidden="1"/>
    <cellStyle name="Lien hypertexte" xfId="1519" builtinId="8" hidden="1"/>
    <cellStyle name="Lien hypertexte" xfId="1521" builtinId="8" hidden="1"/>
    <cellStyle name="Lien hypertexte" xfId="1523" builtinId="8" hidden="1"/>
    <cellStyle name="Lien hypertexte" xfId="1525" builtinId="8" hidden="1"/>
    <cellStyle name="Lien hypertexte" xfId="1527" builtinId="8" hidden="1"/>
    <cellStyle name="Lien hypertexte" xfId="1529" builtinId="8" hidden="1"/>
    <cellStyle name="Lien hypertexte" xfId="1531" builtinId="8" hidden="1"/>
    <cellStyle name="Lien hypertexte" xfId="1533" builtinId="8" hidden="1"/>
    <cellStyle name="Lien hypertexte" xfId="1535" builtinId="8" hidden="1"/>
    <cellStyle name="Lien hypertexte" xfId="1537" builtinId="8" hidden="1"/>
    <cellStyle name="Lien hypertexte" xfId="1539" builtinId="8" hidden="1"/>
    <cellStyle name="Lien hypertexte" xfId="1541" builtinId="8" hidden="1"/>
    <cellStyle name="Lien hypertexte" xfId="1543" builtinId="8" hidden="1"/>
    <cellStyle name="Lien hypertexte" xfId="1545" builtinId="8" hidden="1"/>
    <cellStyle name="Lien hypertexte" xfId="1547" builtinId="8" hidden="1"/>
    <cellStyle name="Lien hypertexte" xfId="1549" builtinId="8" hidden="1"/>
    <cellStyle name="Lien hypertexte" xfId="1551" builtinId="8" hidden="1"/>
    <cellStyle name="Lien hypertexte" xfId="1553" builtinId="8" hidden="1"/>
    <cellStyle name="Lien hypertexte" xfId="1555" builtinId="8" hidden="1"/>
    <cellStyle name="Lien hypertexte" xfId="1557" builtinId="8" hidden="1"/>
    <cellStyle name="Lien hypertexte" xfId="1559" builtinId="8" hidden="1"/>
    <cellStyle name="Lien hypertexte" xfId="1561" builtinId="8" hidden="1"/>
    <cellStyle name="Lien hypertexte" xfId="1563" builtinId="8" hidden="1"/>
    <cellStyle name="Lien hypertexte" xfId="1565" builtinId="8" hidden="1"/>
    <cellStyle name="Lien hypertexte" xfId="1567" builtinId="8" hidden="1"/>
    <cellStyle name="Lien hypertexte" xfId="1569" builtinId="8" hidden="1"/>
    <cellStyle name="Lien hypertexte" xfId="1571" builtinId="8" hidden="1"/>
    <cellStyle name="Lien hypertexte" xfId="1573" builtinId="8" hidden="1"/>
    <cellStyle name="Lien hypertexte" xfId="1575" builtinId="8" hidden="1"/>
    <cellStyle name="Lien hypertexte" xfId="1577" builtinId="8" hidden="1"/>
    <cellStyle name="Lien hypertexte" xfId="1579" builtinId="8" hidden="1"/>
    <cellStyle name="Lien hypertexte" xfId="1581" builtinId="8" hidden="1"/>
    <cellStyle name="Lien hypertexte" xfId="1583" builtinId="8" hidden="1"/>
    <cellStyle name="Lien hypertexte" xfId="1585" builtinId="8" hidden="1"/>
    <cellStyle name="Lien hypertexte" xfId="1587" builtinId="8" hidden="1"/>
    <cellStyle name="Lien hypertexte" xfId="1589" builtinId="8" hidden="1"/>
    <cellStyle name="Lien hypertexte" xfId="1591" builtinId="8" hidden="1"/>
    <cellStyle name="Lien hypertexte" xfId="1593" builtinId="8" hidden="1"/>
    <cellStyle name="Lien hypertexte" xfId="1595" builtinId="8" hidden="1"/>
    <cellStyle name="Lien hypertexte" xfId="1597" builtinId="8" hidden="1"/>
    <cellStyle name="Lien hypertexte" xfId="1599" builtinId="8" hidden="1"/>
    <cellStyle name="Lien hypertexte" xfId="1601" builtinId="8" hidden="1"/>
    <cellStyle name="Lien hypertexte" xfId="1603" builtinId="8" hidden="1"/>
    <cellStyle name="Lien hypertexte" xfId="1605" builtinId="8" hidden="1"/>
    <cellStyle name="Lien hypertexte" xfId="1607" builtinId="8" hidden="1"/>
    <cellStyle name="Lien hypertexte" xfId="1609" builtinId="8" hidden="1"/>
    <cellStyle name="Lien hypertexte" xfId="1611" builtinId="8" hidden="1"/>
    <cellStyle name="Lien hypertexte" xfId="1613" builtinId="8" hidden="1"/>
    <cellStyle name="Lien hypertexte" xfId="1615" builtinId="8" hidden="1"/>
    <cellStyle name="Lien hypertexte" xfId="1617" builtinId="8" hidden="1"/>
    <cellStyle name="Lien hypertexte" xfId="1619" builtinId="8" hidden="1"/>
    <cellStyle name="Lien hypertexte" xfId="1621" builtinId="8" hidden="1"/>
    <cellStyle name="Lien hypertexte" xfId="1623" builtinId="8" hidden="1"/>
    <cellStyle name="Lien hypertexte" xfId="1625" builtinId="8" hidden="1"/>
    <cellStyle name="Lien hypertexte" xfId="1627" builtinId="8" hidden="1"/>
    <cellStyle name="Lien hypertexte" xfId="1629" builtinId="8" hidden="1"/>
    <cellStyle name="Lien hypertexte" xfId="1631" builtinId="8" hidden="1"/>
    <cellStyle name="Lien hypertexte" xfId="1633" builtinId="8" hidden="1"/>
    <cellStyle name="Lien hypertexte" xfId="1635" builtinId="8" hidden="1"/>
    <cellStyle name="Lien hypertexte" xfId="1637" builtinId="8" hidden="1"/>
    <cellStyle name="Lien hypertexte" xfId="1639" builtinId="8" hidden="1"/>
    <cellStyle name="Lien hypertexte" xfId="1641" builtinId="8" hidden="1"/>
    <cellStyle name="Lien hypertexte" xfId="1643" builtinId="8" hidden="1"/>
    <cellStyle name="Lien hypertexte" xfId="1645" builtinId="8" hidden="1"/>
    <cellStyle name="Lien hypertexte" xfId="1647" builtinId="8" hidden="1"/>
    <cellStyle name="Lien hypertexte" xfId="1649" builtinId="8" hidden="1"/>
    <cellStyle name="Lien hypertexte" xfId="1651" builtinId="8" hidden="1"/>
    <cellStyle name="Lien hypertexte" xfId="1653" builtinId="8" hidden="1"/>
    <cellStyle name="Lien hypertexte" xfId="1655" builtinId="8" hidden="1"/>
    <cellStyle name="Lien hypertexte" xfId="1657" builtinId="8" hidden="1"/>
    <cellStyle name="Lien hypertexte" xfId="1659" builtinId="8" hidden="1"/>
    <cellStyle name="Lien hypertexte" xfId="1661" builtinId="8" hidden="1"/>
    <cellStyle name="Lien hypertexte" xfId="1663" builtinId="8" hidden="1"/>
    <cellStyle name="Lien hypertexte" xfId="1665" builtinId="8" hidden="1"/>
    <cellStyle name="Lien hypertexte" xfId="1667" builtinId="8" hidden="1"/>
    <cellStyle name="Lien hypertexte" xfId="1669" builtinId="8" hidden="1"/>
    <cellStyle name="Lien hypertexte" xfId="1671" builtinId="8" hidden="1"/>
    <cellStyle name="Lien hypertexte" xfId="1673" builtinId="8" hidden="1"/>
    <cellStyle name="Lien hypertexte" xfId="1675" builtinId="8" hidden="1"/>
    <cellStyle name="Lien hypertexte" xfId="1677" builtinId="8" hidden="1"/>
    <cellStyle name="Lien hypertexte" xfId="1679" builtinId="8" hidden="1"/>
    <cellStyle name="Lien hypertexte" xfId="1681" builtinId="8" hidden="1"/>
    <cellStyle name="Lien hypertexte" xfId="1683" builtinId="8" hidden="1"/>
    <cellStyle name="Lien hypertexte" xfId="1685" builtinId="8" hidden="1"/>
    <cellStyle name="Lien hypertexte" xfId="1687" builtinId="8" hidden="1"/>
    <cellStyle name="Lien hypertexte" xfId="1689" builtinId="8" hidden="1"/>
    <cellStyle name="Lien hypertexte" xfId="1691" builtinId="8" hidden="1"/>
    <cellStyle name="Lien hypertexte" xfId="1693" builtinId="8" hidden="1"/>
    <cellStyle name="Lien hypertexte" xfId="1695" builtinId="8" hidden="1"/>
    <cellStyle name="Lien hypertexte" xfId="1697" builtinId="8" hidden="1"/>
    <cellStyle name="Lien hypertexte" xfId="1699" builtinId="8" hidden="1"/>
    <cellStyle name="Lien hypertexte" xfId="1701" builtinId="8" hidden="1"/>
    <cellStyle name="Lien hypertexte" xfId="1703" builtinId="8" hidden="1"/>
    <cellStyle name="Lien hypertexte" xfId="1705" builtinId="8" hidden="1"/>
    <cellStyle name="Lien hypertexte" xfId="1707" builtinId="8" hidden="1"/>
    <cellStyle name="Lien hypertexte" xfId="1709" builtinId="8" hidden="1"/>
    <cellStyle name="Lien hypertexte" xfId="1711" builtinId="8" hidden="1"/>
    <cellStyle name="Lien hypertexte" xfId="1713" builtinId="8" hidden="1"/>
    <cellStyle name="Lien hypertexte" xfId="1715" builtinId="8" hidden="1"/>
    <cellStyle name="Lien hypertexte" xfId="1717" builtinId="8" hidden="1"/>
    <cellStyle name="Lien hypertexte" xfId="1719" builtinId="8" hidden="1"/>
    <cellStyle name="Lien hypertexte" xfId="1721" builtinId="8" hidden="1"/>
    <cellStyle name="Lien hypertexte" xfId="1723" builtinId="8" hidden="1"/>
    <cellStyle name="Lien hypertexte" xfId="1725" builtinId="8" hidden="1"/>
    <cellStyle name="Lien hypertexte" xfId="1727" builtinId="8" hidden="1"/>
    <cellStyle name="Lien hypertexte" xfId="1729" builtinId="8" hidden="1"/>
    <cellStyle name="Lien hypertexte" xfId="1731" builtinId="8" hidden="1"/>
    <cellStyle name="Lien hypertexte" xfId="1733" builtinId="8" hidden="1"/>
    <cellStyle name="Lien hypertexte" xfId="1735" builtinId="8" hidden="1"/>
    <cellStyle name="Lien hypertexte" xfId="1737" builtinId="8" hidden="1"/>
    <cellStyle name="Lien hypertexte" xfId="1739" builtinId="8" hidden="1"/>
    <cellStyle name="Lien hypertexte" xfId="1741" builtinId="8" hidden="1"/>
    <cellStyle name="Lien hypertexte" xfId="1743" builtinId="8" hidden="1"/>
    <cellStyle name="Lien hypertexte" xfId="1745" builtinId="8" hidden="1"/>
    <cellStyle name="Lien hypertexte" xfId="1747" builtinId="8" hidden="1"/>
    <cellStyle name="Lien hypertexte" xfId="1749" builtinId="8" hidden="1"/>
    <cellStyle name="Lien hypertexte" xfId="1751" builtinId="8" hidden="1"/>
    <cellStyle name="Lien hypertexte" xfId="1753" builtinId="8" hidden="1"/>
    <cellStyle name="Lien hypertexte" xfId="1755" builtinId="8" hidden="1"/>
    <cellStyle name="Lien hypertexte" xfId="1757" builtinId="8" hidden="1"/>
    <cellStyle name="Lien hypertexte" xfId="1759" builtinId="8" hidden="1"/>
    <cellStyle name="Lien hypertexte" xfId="1761" builtinId="8" hidden="1"/>
    <cellStyle name="Lien hypertexte" xfId="1763" builtinId="8" hidden="1"/>
    <cellStyle name="Lien hypertexte" xfId="1765" builtinId="8" hidden="1"/>
    <cellStyle name="Lien hypertexte" xfId="1767" builtinId="8" hidden="1"/>
    <cellStyle name="Lien hypertexte" xfId="1769" builtinId="8" hidden="1"/>
    <cellStyle name="Lien hypertexte" xfId="1771" builtinId="8" hidden="1"/>
    <cellStyle name="Lien hypertexte" xfId="1773" builtinId="8" hidden="1"/>
    <cellStyle name="Lien hypertexte" xfId="1775" builtinId="8" hidden="1"/>
    <cellStyle name="Lien hypertexte" xfId="1777" builtinId="8" hidden="1"/>
    <cellStyle name="Lien hypertexte" xfId="1779" builtinId="8" hidden="1"/>
    <cellStyle name="Lien hypertexte" xfId="1781" builtinId="8" hidden="1"/>
    <cellStyle name="Lien hypertexte" xfId="1783" builtinId="8" hidden="1"/>
    <cellStyle name="Lien hypertexte" xfId="1785" builtinId="8" hidden="1"/>
    <cellStyle name="Lien hypertexte" xfId="1787" builtinId="8" hidden="1"/>
    <cellStyle name="Lien hypertexte" xfId="1789" builtinId="8" hidden="1"/>
    <cellStyle name="Lien hypertexte" xfId="1791" builtinId="8" hidden="1"/>
    <cellStyle name="Lien hypertexte" xfId="1793" builtinId="8" hidden="1"/>
    <cellStyle name="Lien hypertexte" xfId="1795" builtinId="8" hidden="1"/>
    <cellStyle name="Lien hypertexte" xfId="1797" builtinId="8" hidden="1"/>
    <cellStyle name="Lien hypertexte" xfId="1799" builtinId="8" hidden="1"/>
    <cellStyle name="Lien hypertexte" xfId="1801" builtinId="8" hidden="1"/>
    <cellStyle name="Lien hypertexte" xfId="1803" builtinId="8" hidden="1"/>
    <cellStyle name="Lien hypertexte" xfId="1805" builtinId="8" hidden="1"/>
    <cellStyle name="Lien hypertexte" xfId="1807" builtinId="8" hidden="1"/>
    <cellStyle name="Lien hypertexte" xfId="1809" builtinId="8" hidden="1"/>
    <cellStyle name="Lien hypertexte" xfId="1811" builtinId="8" hidden="1"/>
    <cellStyle name="Lien hypertexte" xfId="1813" builtinId="8" hidden="1"/>
    <cellStyle name="Lien hypertexte" xfId="1815" builtinId="8" hidden="1"/>
    <cellStyle name="Lien hypertexte" xfId="1817" builtinId="8" hidden="1"/>
    <cellStyle name="Lien hypertexte" xfId="1819" builtinId="8" hidden="1"/>
    <cellStyle name="Lien hypertexte" xfId="1821" builtinId="8" hidden="1"/>
    <cellStyle name="Lien hypertexte" xfId="1823" builtinId="8" hidden="1"/>
    <cellStyle name="Lien hypertexte" xfId="1825" builtinId="8" hidden="1"/>
    <cellStyle name="Lien hypertexte" xfId="1827" builtinId="8" hidden="1"/>
    <cellStyle name="Lien hypertexte" xfId="1829" builtinId="8" hidden="1"/>
    <cellStyle name="Lien hypertexte" xfId="1831" builtinId="8" hidden="1"/>
    <cellStyle name="Lien hypertexte" xfId="1833" builtinId="8" hidden="1"/>
    <cellStyle name="Lien hypertexte" xfId="1835" builtinId="8" hidden="1"/>
    <cellStyle name="Lien hypertexte" xfId="1837" builtinId="8" hidden="1"/>
    <cellStyle name="Lien hypertexte" xfId="1839" builtinId="8" hidden="1"/>
    <cellStyle name="Lien hypertexte" xfId="1841" builtinId="8" hidden="1"/>
    <cellStyle name="Lien hypertexte" xfId="1843" builtinId="8" hidden="1"/>
    <cellStyle name="Lien hypertexte" xfId="1845" builtinId="8" hidden="1"/>
    <cellStyle name="Lien hypertexte" xfId="1847" builtinId="8" hidden="1"/>
    <cellStyle name="Lien hypertexte" xfId="1849" builtinId="8" hidden="1"/>
    <cellStyle name="Lien hypertexte" xfId="1851" builtinId="8" hidden="1"/>
    <cellStyle name="Lien hypertexte" xfId="1853" builtinId="8" hidden="1"/>
    <cellStyle name="Lien hypertexte" xfId="1855" builtinId="8" hidden="1"/>
    <cellStyle name="Lien hypertexte" xfId="1857" builtinId="8" hidden="1"/>
    <cellStyle name="Lien hypertexte" xfId="1859" builtinId="8" hidden="1"/>
    <cellStyle name="Lien hypertexte" xfId="1861" builtinId="8" hidden="1"/>
    <cellStyle name="Lien hypertexte" xfId="1863" builtinId="8" hidden="1"/>
    <cellStyle name="Lien hypertexte" xfId="1865" builtinId="8" hidden="1"/>
    <cellStyle name="Lien hypertexte" xfId="1867" builtinId="8" hidden="1"/>
    <cellStyle name="Lien hypertexte" xfId="1869" builtinId="8" hidden="1"/>
    <cellStyle name="Lien hypertexte" xfId="1871" builtinId="8" hidden="1"/>
    <cellStyle name="Lien hypertexte" xfId="1873" builtinId="8" hidden="1"/>
    <cellStyle name="Lien hypertexte" xfId="1875" builtinId="8" hidden="1"/>
    <cellStyle name="Lien hypertexte" xfId="1877" builtinId="8" hidden="1"/>
    <cellStyle name="Lien hypertexte" xfId="1879" builtinId="8" hidden="1"/>
    <cellStyle name="Lien hypertexte" xfId="1881" builtinId="8" hidden="1"/>
    <cellStyle name="Lien hypertexte" xfId="1883" builtinId="8" hidden="1"/>
    <cellStyle name="Lien hypertexte" xfId="1885" builtinId="8" hidden="1"/>
    <cellStyle name="Lien hypertexte" xfId="1887" builtinId="8" hidden="1"/>
    <cellStyle name="Lien hypertexte" xfId="1889" builtinId="8" hidden="1"/>
    <cellStyle name="Lien hypertexte" xfId="1891" builtinId="8" hidden="1"/>
    <cellStyle name="Lien hypertexte" xfId="1893" builtinId="8" hidden="1"/>
    <cellStyle name="Lien hypertexte" xfId="1895" builtinId="8" hidden="1"/>
    <cellStyle name="Lien hypertexte" xfId="1897" builtinId="8" hidden="1"/>
    <cellStyle name="Lien hypertexte" xfId="1899" builtinId="8" hidden="1"/>
    <cellStyle name="Lien hypertexte" xfId="1901" builtinId="8" hidden="1"/>
    <cellStyle name="Lien hypertexte" xfId="1903" builtinId="8" hidden="1"/>
    <cellStyle name="Lien hypertexte" xfId="1905" builtinId="8" hidden="1"/>
    <cellStyle name="Lien hypertexte" xfId="1907" builtinId="8" hidden="1"/>
    <cellStyle name="Lien hypertexte" xfId="1909" builtinId="8" hidden="1"/>
    <cellStyle name="Lien hypertexte" xfId="1911" builtinId="8" hidden="1"/>
    <cellStyle name="Lien hypertexte" xfId="1913" builtinId="8" hidden="1"/>
    <cellStyle name="Lien hypertexte" xfId="1915" builtinId="8" hidden="1"/>
    <cellStyle name="Lien hypertexte" xfId="1917" builtinId="8" hidden="1"/>
    <cellStyle name="Lien hypertexte" xfId="1919" builtinId="8" hidden="1"/>
    <cellStyle name="Lien hypertexte" xfId="1921" builtinId="8" hidden="1"/>
    <cellStyle name="Lien hypertexte" xfId="1923" builtinId="8" hidden="1"/>
    <cellStyle name="Lien hypertexte" xfId="1925" builtinId="8" hidden="1"/>
    <cellStyle name="Lien hypertexte" xfId="1927" builtinId="8" hidden="1"/>
    <cellStyle name="Lien hypertexte" xfId="1929" builtinId="8" hidden="1"/>
    <cellStyle name="Lien hypertexte" xfId="1931" builtinId="8" hidden="1"/>
    <cellStyle name="Lien hypertexte" xfId="1933" builtinId="8" hidden="1"/>
    <cellStyle name="Lien hypertexte" xfId="1935" builtinId="8" hidden="1"/>
    <cellStyle name="Lien hypertexte" xfId="1937" builtinId="8" hidden="1"/>
    <cellStyle name="Lien hypertexte" xfId="1939" builtinId="8" hidden="1"/>
    <cellStyle name="Lien hypertexte" xfId="1941" builtinId="8" hidden="1"/>
    <cellStyle name="Lien hypertexte" xfId="1943" builtinId="8" hidden="1"/>
    <cellStyle name="Lien hypertexte" xfId="1945" builtinId="8" hidden="1"/>
    <cellStyle name="Lien hypertexte" xfId="1947" builtinId="8" hidden="1"/>
    <cellStyle name="Lien hypertexte" xfId="1949" builtinId="8" hidden="1"/>
    <cellStyle name="Lien hypertexte" xfId="1951" builtinId="8" hidden="1"/>
    <cellStyle name="Lien hypertexte" xfId="1953" builtinId="8" hidden="1"/>
    <cellStyle name="Lien hypertexte" xfId="1955" builtinId="8" hidden="1"/>
    <cellStyle name="Lien hypertexte" xfId="1957" builtinId="8" hidden="1"/>
    <cellStyle name="Lien hypertexte" xfId="1959" builtinId="8" hidden="1"/>
    <cellStyle name="Lien hypertexte" xfId="1961" builtinId="8" hidden="1"/>
    <cellStyle name="Lien hypertexte" xfId="1963" builtinId="8" hidden="1"/>
    <cellStyle name="Lien hypertexte" xfId="1965" builtinId="8" hidden="1"/>
    <cellStyle name="Lien hypertexte" xfId="1967" builtinId="8" hidden="1"/>
    <cellStyle name="Lien hypertexte" xfId="1969" builtinId="8" hidden="1"/>
    <cellStyle name="Lien hypertexte" xfId="1971" builtinId="8" hidden="1"/>
    <cellStyle name="Lien hypertexte" xfId="1973" builtinId="8" hidden="1"/>
    <cellStyle name="Lien hypertexte" xfId="1975" builtinId="8" hidden="1"/>
    <cellStyle name="Lien hypertexte" xfId="1977" builtinId="8" hidden="1"/>
    <cellStyle name="Lien hypertexte" xfId="1979" builtinId="8" hidden="1"/>
    <cellStyle name="Lien hypertexte" xfId="1981" builtinId="8" hidden="1"/>
    <cellStyle name="Lien hypertexte" xfId="1983" builtinId="8" hidden="1"/>
    <cellStyle name="Lien hypertexte" xfId="1985" builtinId="8" hidden="1"/>
    <cellStyle name="Lien hypertexte" xfId="1987" builtinId="8" hidden="1"/>
    <cellStyle name="Lien hypertexte" xfId="1989" builtinId="8" hidden="1"/>
    <cellStyle name="Lien hypertexte" xfId="1991" builtinId="8" hidden="1"/>
    <cellStyle name="Lien hypertexte" xfId="1993" builtinId="8" hidden="1"/>
    <cellStyle name="Lien hypertexte" xfId="1995" builtinId="8" hidden="1"/>
    <cellStyle name="Lien hypertexte" xfId="1997" builtinId="8" hidden="1"/>
    <cellStyle name="Lien hypertexte" xfId="1999" builtinId="8" hidden="1"/>
    <cellStyle name="Lien hypertexte" xfId="2001" builtinId="8" hidden="1"/>
    <cellStyle name="Lien hypertexte" xfId="2003" builtinId="8" hidden="1"/>
    <cellStyle name="Lien hypertexte" xfId="2005" builtinId="8" hidden="1"/>
    <cellStyle name="Lien hypertexte" xfId="2007" builtinId="8" hidden="1"/>
    <cellStyle name="Lien hypertexte" xfId="2009" builtinId="8" hidden="1"/>
    <cellStyle name="Lien hypertexte" xfId="2011" builtinId="8" hidden="1"/>
    <cellStyle name="Lien hypertexte" xfId="2013" builtinId="8" hidden="1"/>
    <cellStyle name="Lien hypertexte" xfId="2015" builtinId="8" hidden="1"/>
    <cellStyle name="Lien hypertexte" xfId="2017" builtinId="8" hidden="1"/>
    <cellStyle name="Lien hypertexte" xfId="2019" builtinId="8" hidden="1"/>
    <cellStyle name="Lien hypertexte" xfId="2021" builtinId="8" hidden="1"/>
    <cellStyle name="Lien hypertexte" xfId="2023" builtinId="8" hidden="1"/>
    <cellStyle name="Lien hypertexte" xfId="2025" builtinId="8" hidden="1"/>
    <cellStyle name="Lien hypertexte" xfId="2027" builtinId="8" hidden="1"/>
    <cellStyle name="Lien hypertexte" xfId="2029" builtinId="8" hidden="1"/>
    <cellStyle name="Lien hypertexte" xfId="2031" builtinId="8" hidden="1"/>
    <cellStyle name="Lien hypertexte" xfId="2033" builtinId="8" hidden="1"/>
    <cellStyle name="Lien hypertexte" xfId="2035" builtinId="8" hidden="1"/>
    <cellStyle name="Lien hypertexte" xfId="2037" builtinId="8" hidden="1"/>
    <cellStyle name="Lien hypertexte" xfId="2039" builtinId="8" hidden="1"/>
    <cellStyle name="Lien hypertexte" xfId="2041" builtinId="8" hidden="1"/>
    <cellStyle name="Lien hypertexte" xfId="2043" builtinId="8" hidden="1"/>
    <cellStyle name="Lien hypertexte" xfId="2045" builtinId="8" hidden="1"/>
    <cellStyle name="Lien hypertexte" xfId="2047" builtinId="8" hidden="1"/>
    <cellStyle name="Lien hypertexte" xfId="2049" builtinId="8" hidden="1"/>
    <cellStyle name="Lien hypertexte" xfId="2051" builtinId="8" hidden="1"/>
    <cellStyle name="Lien hypertexte" xfId="2053" builtinId="8" hidden="1"/>
    <cellStyle name="Lien hypertexte" xfId="2055" builtinId="8" hidden="1"/>
    <cellStyle name="Lien hypertexte" xfId="2057" builtinId="8" hidden="1"/>
    <cellStyle name="Lien hypertexte" xfId="2059" builtinId="8" hidden="1"/>
    <cellStyle name="Lien hypertexte" xfId="2061" builtinId="8" hidden="1"/>
    <cellStyle name="Lien hypertexte" xfId="2063" builtinId="8" hidden="1"/>
    <cellStyle name="Lien hypertexte" xfId="2065" builtinId="8" hidden="1"/>
    <cellStyle name="Lien hypertexte" xfId="2067" builtinId="8" hidden="1"/>
    <cellStyle name="Lien hypertexte" xfId="2069" builtinId="8" hidden="1"/>
    <cellStyle name="Lien hypertexte" xfId="2071" builtinId="8" hidden="1"/>
    <cellStyle name="Lien hypertexte" xfId="2073" builtinId="8" hidden="1"/>
    <cellStyle name="Lien hypertexte" xfId="2075" builtinId="8" hidden="1"/>
    <cellStyle name="Lien hypertexte" xfId="2077" builtinId="8" hidden="1"/>
    <cellStyle name="Lien hypertexte" xfId="2079" builtinId="8" hidden="1"/>
    <cellStyle name="Lien hypertexte" xfId="2081" builtinId="8" hidden="1"/>
    <cellStyle name="Lien hypertexte" xfId="2083" builtinId="8" hidden="1"/>
    <cellStyle name="Lien hypertexte" xfId="2085" builtinId="8" hidden="1"/>
    <cellStyle name="Lien hypertexte" xfId="2087" builtinId="8" hidden="1"/>
    <cellStyle name="Lien hypertexte" xfId="2089" builtinId="8" hidden="1"/>
    <cellStyle name="Lien hypertexte" xfId="2091" builtinId="8" hidden="1"/>
    <cellStyle name="Lien hypertexte" xfId="2093" builtinId="8" hidden="1"/>
    <cellStyle name="Lien hypertexte" xfId="2095" builtinId="8" hidden="1"/>
    <cellStyle name="Lien hypertexte" xfId="2097" builtinId="8" hidden="1"/>
    <cellStyle name="Lien hypertexte" xfId="2099" builtinId="8" hidden="1"/>
    <cellStyle name="Lien hypertexte" xfId="2101" builtinId="8" hidden="1"/>
    <cellStyle name="Lien hypertexte" xfId="2103" builtinId="8" hidden="1"/>
    <cellStyle name="Lien hypertexte" xfId="2105" builtinId="8" hidden="1"/>
    <cellStyle name="Lien hypertexte" xfId="2107" builtinId="8" hidden="1"/>
    <cellStyle name="Lien hypertexte" xfId="2109" builtinId="8" hidden="1"/>
    <cellStyle name="Lien hypertexte" xfId="2111" builtinId="8" hidden="1"/>
    <cellStyle name="Lien hypertexte" xfId="2113" builtinId="8" hidden="1"/>
    <cellStyle name="Lien hypertexte" xfId="2115" builtinId="8" hidden="1"/>
    <cellStyle name="Lien hypertexte" xfId="2117" builtinId="8" hidden="1"/>
    <cellStyle name="Lien hypertexte" xfId="2119" builtinId="8" hidden="1"/>
    <cellStyle name="Lien hypertexte" xfId="2121" builtinId="8" hidden="1"/>
    <cellStyle name="Lien hypertexte" xfId="2123" builtinId="8" hidden="1"/>
    <cellStyle name="Lien hypertexte" xfId="2125" builtinId="8" hidden="1"/>
    <cellStyle name="Lien hypertexte" xfId="2127" builtinId="8" hidden="1"/>
    <cellStyle name="Lien hypertexte" xfId="2129" builtinId="8" hidden="1"/>
    <cellStyle name="Lien hypertexte" xfId="2131" builtinId="8" hidden="1"/>
    <cellStyle name="Lien hypertexte" xfId="2133" builtinId="8" hidden="1"/>
    <cellStyle name="Lien hypertexte" xfId="2135" builtinId="8" hidden="1"/>
    <cellStyle name="Lien hypertexte" xfId="2137" builtinId="8" hidden="1"/>
    <cellStyle name="Lien hypertexte" xfId="2139" builtinId="8" hidden="1"/>
    <cellStyle name="Lien hypertexte" xfId="2141" builtinId="8" hidden="1"/>
    <cellStyle name="Lien hypertexte" xfId="2143" builtinId="8" hidden="1"/>
    <cellStyle name="Lien hypertexte" xfId="2145" builtinId="8" hidden="1"/>
    <cellStyle name="Lien hypertexte" xfId="2147" builtinId="8" hidden="1"/>
    <cellStyle name="Lien hypertexte" xfId="2149" builtinId="8" hidden="1"/>
    <cellStyle name="Lien hypertexte" xfId="2151" builtinId="8" hidden="1"/>
    <cellStyle name="Lien hypertexte" xfId="2153" builtinId="8" hidden="1"/>
    <cellStyle name="Lien hypertexte" xfId="2155" builtinId="8" hidden="1"/>
    <cellStyle name="Lien hypertexte" xfId="2157" builtinId="8" hidden="1"/>
    <cellStyle name="Lien hypertexte" xfId="2159" builtinId="8" hidden="1"/>
    <cellStyle name="Lien hypertexte" xfId="2161" builtinId="8" hidden="1"/>
    <cellStyle name="Lien hypertexte" xfId="2163" builtinId="8" hidden="1"/>
    <cellStyle name="Lien hypertexte" xfId="2165" builtinId="8" hidden="1"/>
    <cellStyle name="Lien hypertexte" xfId="2167" builtinId="8" hidden="1"/>
    <cellStyle name="Lien hypertexte" xfId="2169" builtinId="8" hidden="1"/>
    <cellStyle name="Lien hypertexte" xfId="2171" builtinId="8" hidden="1"/>
    <cellStyle name="Lien hypertexte" xfId="2173" builtinId="8" hidden="1"/>
    <cellStyle name="Lien hypertexte" xfId="2175" builtinId="8" hidden="1"/>
    <cellStyle name="Lien hypertexte" xfId="2177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4" builtinId="9" hidden="1"/>
    <cellStyle name="Lien hypertexte visité" xfId="836" builtinId="9" hidden="1"/>
    <cellStyle name="Lien hypertexte visité" xfId="838" builtinId="9" hidden="1"/>
    <cellStyle name="Lien hypertexte visité" xfId="840" builtinId="9" hidden="1"/>
    <cellStyle name="Lien hypertexte visité" xfId="842" builtinId="9" hidden="1"/>
    <cellStyle name="Lien hypertexte visité" xfId="844" builtinId="9" hidden="1"/>
    <cellStyle name="Lien hypertexte visité" xfId="846" builtinId="9" hidden="1"/>
    <cellStyle name="Lien hypertexte visité" xfId="848" builtinId="9" hidden="1"/>
    <cellStyle name="Lien hypertexte visité" xfId="850" builtinId="9" hidden="1"/>
    <cellStyle name="Lien hypertexte visité" xfId="852" builtinId="9" hidden="1"/>
    <cellStyle name="Lien hypertexte visité" xfId="854" builtinId="9" hidden="1"/>
    <cellStyle name="Lien hypertexte visité" xfId="856" builtinId="9" hidden="1"/>
    <cellStyle name="Lien hypertexte visité" xfId="858" builtinId="9" hidden="1"/>
    <cellStyle name="Lien hypertexte visité" xfId="860" builtinId="9" hidden="1"/>
    <cellStyle name="Lien hypertexte visité" xfId="862" builtinId="9" hidden="1"/>
    <cellStyle name="Lien hypertexte visité" xfId="864" builtinId="9" hidden="1"/>
    <cellStyle name="Lien hypertexte visité" xfId="866" builtinId="9" hidden="1"/>
    <cellStyle name="Lien hypertexte visité" xfId="868" builtinId="9" hidden="1"/>
    <cellStyle name="Lien hypertexte visité" xfId="870" builtinId="9" hidden="1"/>
    <cellStyle name="Lien hypertexte visité" xfId="872" builtinId="9" hidden="1"/>
    <cellStyle name="Lien hypertexte visité" xfId="874" builtinId="9" hidden="1"/>
    <cellStyle name="Lien hypertexte visité" xfId="876" builtinId="9" hidden="1"/>
    <cellStyle name="Lien hypertexte visité" xfId="878" builtinId="9" hidden="1"/>
    <cellStyle name="Lien hypertexte visité" xfId="880" builtinId="9" hidden="1"/>
    <cellStyle name="Lien hypertexte visité" xfId="882" builtinId="9" hidden="1"/>
    <cellStyle name="Lien hypertexte visité" xfId="884" builtinId="9" hidden="1"/>
    <cellStyle name="Lien hypertexte visité" xfId="886" builtinId="9" hidden="1"/>
    <cellStyle name="Lien hypertexte visité" xfId="888" builtinId="9" hidden="1"/>
    <cellStyle name="Lien hypertexte visité" xfId="890" builtinId="9" hidden="1"/>
    <cellStyle name="Lien hypertexte visité" xfId="892" builtinId="9" hidden="1"/>
    <cellStyle name="Lien hypertexte visité" xfId="894" builtinId="9" hidden="1"/>
    <cellStyle name="Lien hypertexte visité" xfId="896" builtinId="9" hidden="1"/>
    <cellStyle name="Lien hypertexte visité" xfId="898" builtinId="9" hidden="1"/>
    <cellStyle name="Lien hypertexte visité" xfId="900" builtinId="9" hidden="1"/>
    <cellStyle name="Lien hypertexte visité" xfId="902" builtinId="9" hidden="1"/>
    <cellStyle name="Lien hypertexte visité" xfId="904" builtinId="9" hidden="1"/>
    <cellStyle name="Lien hypertexte visité" xfId="906" builtinId="9" hidden="1"/>
    <cellStyle name="Lien hypertexte visité" xfId="908" builtinId="9" hidden="1"/>
    <cellStyle name="Lien hypertexte visité" xfId="910" builtinId="9" hidden="1"/>
    <cellStyle name="Lien hypertexte visité" xfId="912" builtinId="9" hidden="1"/>
    <cellStyle name="Lien hypertexte visité" xfId="914" builtinId="9" hidden="1"/>
    <cellStyle name="Lien hypertexte visité" xfId="916" builtinId="9" hidden="1"/>
    <cellStyle name="Lien hypertexte visité" xfId="918" builtinId="9" hidden="1"/>
    <cellStyle name="Lien hypertexte visité" xfId="920" builtinId="9" hidden="1"/>
    <cellStyle name="Lien hypertexte visité" xfId="922" builtinId="9" hidden="1"/>
    <cellStyle name="Lien hypertexte visité" xfId="924" builtinId="9" hidden="1"/>
    <cellStyle name="Lien hypertexte visité" xfId="926" builtinId="9" hidden="1"/>
    <cellStyle name="Lien hypertexte visité" xfId="928" builtinId="9" hidden="1"/>
    <cellStyle name="Lien hypertexte visité" xfId="930" builtinId="9" hidden="1"/>
    <cellStyle name="Lien hypertexte visité" xfId="932" builtinId="9" hidden="1"/>
    <cellStyle name="Lien hypertexte visité" xfId="934" builtinId="9" hidden="1"/>
    <cellStyle name="Lien hypertexte visité" xfId="936" builtinId="9" hidden="1"/>
    <cellStyle name="Lien hypertexte visité" xfId="938" builtinId="9" hidden="1"/>
    <cellStyle name="Lien hypertexte visité" xfId="940" builtinId="9" hidden="1"/>
    <cellStyle name="Lien hypertexte visité" xfId="942" builtinId="9" hidden="1"/>
    <cellStyle name="Lien hypertexte visité" xfId="944" builtinId="9" hidden="1"/>
    <cellStyle name="Lien hypertexte visité" xfId="946" builtinId="9" hidden="1"/>
    <cellStyle name="Lien hypertexte visité" xfId="948" builtinId="9" hidden="1"/>
    <cellStyle name="Lien hypertexte visité" xfId="950" builtinId="9" hidden="1"/>
    <cellStyle name="Lien hypertexte visité" xfId="952" builtinId="9" hidden="1"/>
    <cellStyle name="Lien hypertexte visité" xfId="954" builtinId="9" hidden="1"/>
    <cellStyle name="Lien hypertexte visité" xfId="956" builtinId="9" hidden="1"/>
    <cellStyle name="Lien hypertexte visité" xfId="958" builtinId="9" hidden="1"/>
    <cellStyle name="Lien hypertexte visité" xfId="960" builtinId="9" hidden="1"/>
    <cellStyle name="Lien hypertexte visité" xfId="962" builtinId="9" hidden="1"/>
    <cellStyle name="Lien hypertexte visité" xfId="964" builtinId="9" hidden="1"/>
    <cellStyle name="Lien hypertexte visité" xfId="966" builtinId="9" hidden="1"/>
    <cellStyle name="Lien hypertexte visité" xfId="968" builtinId="9" hidden="1"/>
    <cellStyle name="Lien hypertexte visité" xfId="970" builtinId="9" hidden="1"/>
    <cellStyle name="Lien hypertexte visité" xfId="972" builtinId="9" hidden="1"/>
    <cellStyle name="Lien hypertexte visité" xfId="974" builtinId="9" hidden="1"/>
    <cellStyle name="Lien hypertexte visité" xfId="976" builtinId="9" hidden="1"/>
    <cellStyle name="Lien hypertexte visité" xfId="978" builtinId="9" hidden="1"/>
    <cellStyle name="Lien hypertexte visité" xfId="980" builtinId="9" hidden="1"/>
    <cellStyle name="Lien hypertexte visité" xfId="982" builtinId="9" hidden="1"/>
    <cellStyle name="Lien hypertexte visité" xfId="984" builtinId="9" hidden="1"/>
    <cellStyle name="Lien hypertexte visité" xfId="986" builtinId="9" hidden="1"/>
    <cellStyle name="Lien hypertexte visité" xfId="988" builtinId="9" hidden="1"/>
    <cellStyle name="Lien hypertexte visité" xfId="990" builtinId="9" hidden="1"/>
    <cellStyle name="Lien hypertexte visité" xfId="992" builtinId="9" hidden="1"/>
    <cellStyle name="Lien hypertexte visité" xfId="994" builtinId="9" hidden="1"/>
    <cellStyle name="Lien hypertexte visité" xfId="996" builtinId="9" hidden="1"/>
    <cellStyle name="Lien hypertexte visité" xfId="998" builtinId="9" hidden="1"/>
    <cellStyle name="Lien hypertexte visité" xfId="1000" builtinId="9" hidden="1"/>
    <cellStyle name="Lien hypertexte visité" xfId="1002" builtinId="9" hidden="1"/>
    <cellStyle name="Lien hypertexte visité" xfId="1004" builtinId="9" hidden="1"/>
    <cellStyle name="Lien hypertexte visité" xfId="1006" builtinId="9" hidden="1"/>
    <cellStyle name="Lien hypertexte visité" xfId="1008" builtinId="9" hidden="1"/>
    <cellStyle name="Lien hypertexte visité" xfId="1010" builtinId="9" hidden="1"/>
    <cellStyle name="Lien hypertexte visité" xfId="1012" builtinId="9" hidden="1"/>
    <cellStyle name="Lien hypertexte visité" xfId="1014" builtinId="9" hidden="1"/>
    <cellStyle name="Lien hypertexte visité" xfId="1016" builtinId="9" hidden="1"/>
    <cellStyle name="Lien hypertexte visité" xfId="1018" builtinId="9" hidden="1"/>
    <cellStyle name="Lien hypertexte visité" xfId="1020" builtinId="9" hidden="1"/>
    <cellStyle name="Lien hypertexte visité" xfId="1022" builtinId="9" hidden="1"/>
    <cellStyle name="Lien hypertexte visité" xfId="1024" builtinId="9" hidden="1"/>
    <cellStyle name="Lien hypertexte visité" xfId="1026" builtinId="9" hidden="1"/>
    <cellStyle name="Lien hypertexte visité" xfId="1028" builtinId="9" hidden="1"/>
    <cellStyle name="Lien hypertexte visité" xfId="1030" builtinId="9" hidden="1"/>
    <cellStyle name="Lien hypertexte visité" xfId="1032" builtinId="9" hidden="1"/>
    <cellStyle name="Lien hypertexte visité" xfId="1034" builtinId="9" hidden="1"/>
    <cellStyle name="Lien hypertexte visité" xfId="1036" builtinId="9" hidden="1"/>
    <cellStyle name="Lien hypertexte visité" xfId="1038" builtinId="9" hidden="1"/>
    <cellStyle name="Lien hypertexte visité" xfId="1040" builtinId="9" hidden="1"/>
    <cellStyle name="Lien hypertexte visité" xfId="1042" builtinId="9" hidden="1"/>
    <cellStyle name="Lien hypertexte visité" xfId="1044" builtinId="9" hidden="1"/>
    <cellStyle name="Lien hypertexte visité" xfId="1046" builtinId="9" hidden="1"/>
    <cellStyle name="Lien hypertexte visité" xfId="1048" builtinId="9" hidden="1"/>
    <cellStyle name="Lien hypertexte visité" xfId="1050" builtinId="9" hidden="1"/>
    <cellStyle name="Lien hypertexte visité" xfId="1052" builtinId="9" hidden="1"/>
    <cellStyle name="Lien hypertexte visité" xfId="1054" builtinId="9" hidden="1"/>
    <cellStyle name="Lien hypertexte visité" xfId="1056" builtinId="9" hidden="1"/>
    <cellStyle name="Lien hypertexte visité" xfId="1058" builtinId="9" hidden="1"/>
    <cellStyle name="Lien hypertexte visité" xfId="1060" builtinId="9" hidden="1"/>
    <cellStyle name="Lien hypertexte visité" xfId="1062" builtinId="9" hidden="1"/>
    <cellStyle name="Lien hypertexte visité" xfId="1064" builtinId="9" hidden="1"/>
    <cellStyle name="Lien hypertexte visité" xfId="1066" builtinId="9" hidden="1"/>
    <cellStyle name="Lien hypertexte visité" xfId="1068" builtinId="9" hidden="1"/>
    <cellStyle name="Lien hypertexte visité" xfId="1070" builtinId="9" hidden="1"/>
    <cellStyle name="Lien hypertexte visité" xfId="1072" builtinId="9" hidden="1"/>
    <cellStyle name="Lien hypertexte visité" xfId="1074" builtinId="9" hidden="1"/>
    <cellStyle name="Lien hypertexte visité" xfId="1076" builtinId="9" hidden="1"/>
    <cellStyle name="Lien hypertexte visité" xfId="1078" builtinId="9" hidden="1"/>
    <cellStyle name="Lien hypertexte visité" xfId="1080" builtinId="9" hidden="1"/>
    <cellStyle name="Lien hypertexte visité" xfId="1082" builtinId="9" hidden="1"/>
    <cellStyle name="Lien hypertexte visité" xfId="1084" builtinId="9" hidden="1"/>
    <cellStyle name="Lien hypertexte visité" xfId="1086" builtinId="9" hidden="1"/>
    <cellStyle name="Lien hypertexte visité" xfId="1088" builtinId="9" hidden="1"/>
    <cellStyle name="Lien hypertexte visité" xfId="1090" builtinId="9" hidden="1"/>
    <cellStyle name="Lien hypertexte visité" xfId="1092" builtinId="9" hidden="1"/>
    <cellStyle name="Lien hypertexte visité" xfId="1094" builtinId="9" hidden="1"/>
    <cellStyle name="Lien hypertexte visité" xfId="1096" builtinId="9" hidden="1"/>
    <cellStyle name="Lien hypertexte visité" xfId="1098" builtinId="9" hidden="1"/>
    <cellStyle name="Lien hypertexte visité" xfId="1100" builtinId="9" hidden="1"/>
    <cellStyle name="Lien hypertexte visité" xfId="1102" builtinId="9" hidden="1"/>
    <cellStyle name="Lien hypertexte visité" xfId="1104" builtinId="9" hidden="1"/>
    <cellStyle name="Lien hypertexte visité" xfId="1106" builtinId="9" hidden="1"/>
    <cellStyle name="Lien hypertexte visité" xfId="1108" builtinId="9" hidden="1"/>
    <cellStyle name="Lien hypertexte visité" xfId="1110" builtinId="9" hidden="1"/>
    <cellStyle name="Lien hypertexte visité" xfId="1112" builtinId="9" hidden="1"/>
    <cellStyle name="Lien hypertexte visité" xfId="1114" builtinId="9" hidden="1"/>
    <cellStyle name="Lien hypertexte visité" xfId="1116" builtinId="9" hidden="1"/>
    <cellStyle name="Lien hypertexte visité" xfId="1118" builtinId="9" hidden="1"/>
    <cellStyle name="Lien hypertexte visité" xfId="1120" builtinId="9" hidden="1"/>
    <cellStyle name="Lien hypertexte visité" xfId="1122" builtinId="9" hidden="1"/>
    <cellStyle name="Lien hypertexte visité" xfId="1124" builtinId="9" hidden="1"/>
    <cellStyle name="Lien hypertexte visité" xfId="1126" builtinId="9" hidden="1"/>
    <cellStyle name="Lien hypertexte visité" xfId="1128" builtinId="9" hidden="1"/>
    <cellStyle name="Lien hypertexte visité" xfId="1130" builtinId="9" hidden="1"/>
    <cellStyle name="Lien hypertexte visité" xfId="1132" builtinId="9" hidden="1"/>
    <cellStyle name="Lien hypertexte visité" xfId="1134" builtinId="9" hidden="1"/>
    <cellStyle name="Lien hypertexte visité" xfId="1136" builtinId="9" hidden="1"/>
    <cellStyle name="Lien hypertexte visité" xfId="1138" builtinId="9" hidden="1"/>
    <cellStyle name="Lien hypertexte visité" xfId="1140" builtinId="9" hidden="1"/>
    <cellStyle name="Lien hypertexte visité" xfId="1142" builtinId="9" hidden="1"/>
    <cellStyle name="Lien hypertexte visité" xfId="1144" builtinId="9" hidden="1"/>
    <cellStyle name="Lien hypertexte visité" xfId="1146" builtinId="9" hidden="1"/>
    <cellStyle name="Lien hypertexte visité" xfId="1148" builtinId="9" hidden="1"/>
    <cellStyle name="Lien hypertexte visité" xfId="1150" builtinId="9" hidden="1"/>
    <cellStyle name="Lien hypertexte visité" xfId="1152" builtinId="9" hidden="1"/>
    <cellStyle name="Lien hypertexte visité" xfId="1154" builtinId="9" hidden="1"/>
    <cellStyle name="Lien hypertexte visité" xfId="1156" builtinId="9" hidden="1"/>
    <cellStyle name="Lien hypertexte visité" xfId="1158" builtinId="9" hidden="1"/>
    <cellStyle name="Lien hypertexte visité" xfId="1160" builtinId="9" hidden="1"/>
    <cellStyle name="Lien hypertexte visité" xfId="1162" builtinId="9" hidden="1"/>
    <cellStyle name="Lien hypertexte visité" xfId="1164" builtinId="9" hidden="1"/>
    <cellStyle name="Lien hypertexte visité" xfId="1166" builtinId="9" hidden="1"/>
    <cellStyle name="Lien hypertexte visité" xfId="1168" builtinId="9" hidden="1"/>
    <cellStyle name="Lien hypertexte visité" xfId="1170" builtinId="9" hidden="1"/>
    <cellStyle name="Lien hypertexte visité" xfId="1172" builtinId="9" hidden="1"/>
    <cellStyle name="Lien hypertexte visité" xfId="1174" builtinId="9" hidden="1"/>
    <cellStyle name="Lien hypertexte visité" xfId="1176" builtinId="9" hidden="1"/>
    <cellStyle name="Lien hypertexte visité" xfId="1178" builtinId="9" hidden="1"/>
    <cellStyle name="Lien hypertexte visité" xfId="1180" builtinId="9" hidden="1"/>
    <cellStyle name="Lien hypertexte visité" xfId="1182" builtinId="9" hidden="1"/>
    <cellStyle name="Lien hypertexte visité" xfId="1184" builtinId="9" hidden="1"/>
    <cellStyle name="Lien hypertexte visité" xfId="1186" builtinId="9" hidden="1"/>
    <cellStyle name="Lien hypertexte visité" xfId="1188" builtinId="9" hidden="1"/>
    <cellStyle name="Lien hypertexte visité" xfId="1190" builtinId="9" hidden="1"/>
    <cellStyle name="Lien hypertexte visité" xfId="1192" builtinId="9" hidden="1"/>
    <cellStyle name="Lien hypertexte visité" xfId="1194" builtinId="9" hidden="1"/>
    <cellStyle name="Lien hypertexte visité" xfId="1196" builtinId="9" hidden="1"/>
    <cellStyle name="Lien hypertexte visité" xfId="1198" builtinId="9" hidden="1"/>
    <cellStyle name="Lien hypertexte visité" xfId="1200" builtinId="9" hidden="1"/>
    <cellStyle name="Lien hypertexte visité" xfId="1202" builtinId="9" hidden="1"/>
    <cellStyle name="Lien hypertexte visité" xfId="1204" builtinId="9" hidden="1"/>
    <cellStyle name="Lien hypertexte visité" xfId="1206" builtinId="9" hidden="1"/>
    <cellStyle name="Lien hypertexte visité" xfId="1208" builtinId="9" hidden="1"/>
    <cellStyle name="Lien hypertexte visité" xfId="1210" builtinId="9" hidden="1"/>
    <cellStyle name="Lien hypertexte visité" xfId="1212" builtinId="9" hidden="1"/>
    <cellStyle name="Lien hypertexte visité" xfId="1214" builtinId="9" hidden="1"/>
    <cellStyle name="Lien hypertexte visité" xfId="1216" builtinId="9" hidden="1"/>
    <cellStyle name="Lien hypertexte visité" xfId="1218" builtinId="9" hidden="1"/>
    <cellStyle name="Lien hypertexte visité" xfId="1220" builtinId="9" hidden="1"/>
    <cellStyle name="Lien hypertexte visité" xfId="1222" builtinId="9" hidden="1"/>
    <cellStyle name="Lien hypertexte visité" xfId="1224" builtinId="9" hidden="1"/>
    <cellStyle name="Lien hypertexte visité" xfId="1226" builtinId="9" hidden="1"/>
    <cellStyle name="Lien hypertexte visité" xfId="1228" builtinId="9" hidden="1"/>
    <cellStyle name="Lien hypertexte visité" xfId="1230" builtinId="9" hidden="1"/>
    <cellStyle name="Lien hypertexte visité" xfId="1232" builtinId="9" hidden="1"/>
    <cellStyle name="Lien hypertexte visité" xfId="1234" builtinId="9" hidden="1"/>
    <cellStyle name="Lien hypertexte visité" xfId="1236" builtinId="9" hidden="1"/>
    <cellStyle name="Lien hypertexte visité" xfId="1238" builtinId="9" hidden="1"/>
    <cellStyle name="Lien hypertexte visité" xfId="1240" builtinId="9" hidden="1"/>
    <cellStyle name="Lien hypertexte visité" xfId="1242" builtinId="9" hidden="1"/>
    <cellStyle name="Lien hypertexte visité" xfId="1244" builtinId="9" hidden="1"/>
    <cellStyle name="Lien hypertexte visité" xfId="1246" builtinId="9" hidden="1"/>
    <cellStyle name="Lien hypertexte visité" xfId="1248" builtinId="9" hidden="1"/>
    <cellStyle name="Lien hypertexte visité" xfId="1250" builtinId="9" hidden="1"/>
    <cellStyle name="Lien hypertexte visité" xfId="1252" builtinId="9" hidden="1"/>
    <cellStyle name="Lien hypertexte visité" xfId="1254" builtinId="9" hidden="1"/>
    <cellStyle name="Lien hypertexte visité" xfId="1256" builtinId="9" hidden="1"/>
    <cellStyle name="Lien hypertexte visité" xfId="1258" builtinId="9" hidden="1"/>
    <cellStyle name="Lien hypertexte visité" xfId="1260" builtinId="9" hidden="1"/>
    <cellStyle name="Lien hypertexte visité" xfId="1262" builtinId="9" hidden="1"/>
    <cellStyle name="Lien hypertexte visité" xfId="1264" builtinId="9" hidden="1"/>
    <cellStyle name="Lien hypertexte visité" xfId="1266" builtinId="9" hidden="1"/>
    <cellStyle name="Lien hypertexte visité" xfId="1268" builtinId="9" hidden="1"/>
    <cellStyle name="Lien hypertexte visité" xfId="1270" builtinId="9" hidden="1"/>
    <cellStyle name="Lien hypertexte visité" xfId="1272" builtinId="9" hidden="1"/>
    <cellStyle name="Lien hypertexte visité" xfId="1274" builtinId="9" hidden="1"/>
    <cellStyle name="Lien hypertexte visité" xfId="1276" builtinId="9" hidden="1"/>
    <cellStyle name="Lien hypertexte visité" xfId="1278" builtinId="9" hidden="1"/>
    <cellStyle name="Lien hypertexte visité" xfId="1280" builtinId="9" hidden="1"/>
    <cellStyle name="Lien hypertexte visité" xfId="1282" builtinId="9" hidden="1"/>
    <cellStyle name="Lien hypertexte visité" xfId="1284" builtinId="9" hidden="1"/>
    <cellStyle name="Lien hypertexte visité" xfId="1286" builtinId="9" hidden="1"/>
    <cellStyle name="Lien hypertexte visité" xfId="1288" builtinId="9" hidden="1"/>
    <cellStyle name="Lien hypertexte visité" xfId="1290" builtinId="9" hidden="1"/>
    <cellStyle name="Lien hypertexte visité" xfId="1292" builtinId="9" hidden="1"/>
    <cellStyle name="Lien hypertexte visité" xfId="1294" builtinId="9" hidden="1"/>
    <cellStyle name="Lien hypertexte visité" xfId="1296" builtinId="9" hidden="1"/>
    <cellStyle name="Lien hypertexte visité" xfId="1298" builtinId="9" hidden="1"/>
    <cellStyle name="Lien hypertexte visité" xfId="1300" builtinId="9" hidden="1"/>
    <cellStyle name="Lien hypertexte visité" xfId="1302" builtinId="9" hidden="1"/>
    <cellStyle name="Lien hypertexte visité" xfId="1304" builtinId="9" hidden="1"/>
    <cellStyle name="Lien hypertexte visité" xfId="1306" builtinId="9" hidden="1"/>
    <cellStyle name="Lien hypertexte visité" xfId="1308" builtinId="9" hidden="1"/>
    <cellStyle name="Lien hypertexte visité" xfId="1310" builtinId="9" hidden="1"/>
    <cellStyle name="Lien hypertexte visité" xfId="1312" builtinId="9" hidden="1"/>
    <cellStyle name="Lien hypertexte visité" xfId="1314" builtinId="9" hidden="1"/>
    <cellStyle name="Lien hypertexte visité" xfId="1316" builtinId="9" hidden="1"/>
    <cellStyle name="Lien hypertexte visité" xfId="1318" builtinId="9" hidden="1"/>
    <cellStyle name="Lien hypertexte visité" xfId="1320" builtinId="9" hidden="1"/>
    <cellStyle name="Lien hypertexte visité" xfId="1322" builtinId="9" hidden="1"/>
    <cellStyle name="Lien hypertexte visité" xfId="1324" builtinId="9" hidden="1"/>
    <cellStyle name="Lien hypertexte visité" xfId="1326" builtinId="9" hidden="1"/>
    <cellStyle name="Lien hypertexte visité" xfId="1328" builtinId="9" hidden="1"/>
    <cellStyle name="Lien hypertexte visité" xfId="1330" builtinId="9" hidden="1"/>
    <cellStyle name="Lien hypertexte visité" xfId="1332" builtinId="9" hidden="1"/>
    <cellStyle name="Lien hypertexte visité" xfId="1334" builtinId="9" hidden="1"/>
    <cellStyle name="Lien hypertexte visité" xfId="1336" builtinId="9" hidden="1"/>
    <cellStyle name="Lien hypertexte visité" xfId="1338" builtinId="9" hidden="1"/>
    <cellStyle name="Lien hypertexte visité" xfId="1340" builtinId="9" hidden="1"/>
    <cellStyle name="Lien hypertexte visité" xfId="1342" builtinId="9" hidden="1"/>
    <cellStyle name="Lien hypertexte visité" xfId="1344" builtinId="9" hidden="1"/>
    <cellStyle name="Lien hypertexte visité" xfId="1346" builtinId="9" hidden="1"/>
    <cellStyle name="Lien hypertexte visité" xfId="1348" builtinId="9" hidden="1"/>
    <cellStyle name="Lien hypertexte visité" xfId="1350" builtinId="9" hidden="1"/>
    <cellStyle name="Lien hypertexte visité" xfId="1352" builtinId="9" hidden="1"/>
    <cellStyle name="Lien hypertexte visité" xfId="1354" builtinId="9" hidden="1"/>
    <cellStyle name="Lien hypertexte visité" xfId="1356" builtinId="9" hidden="1"/>
    <cellStyle name="Lien hypertexte visité" xfId="1358" builtinId="9" hidden="1"/>
    <cellStyle name="Lien hypertexte visité" xfId="1360" builtinId="9" hidden="1"/>
    <cellStyle name="Lien hypertexte visité" xfId="1362" builtinId="9" hidden="1"/>
    <cellStyle name="Lien hypertexte visité" xfId="1364" builtinId="9" hidden="1"/>
    <cellStyle name="Lien hypertexte visité" xfId="1366" builtinId="9" hidden="1"/>
    <cellStyle name="Lien hypertexte visité" xfId="1368" builtinId="9" hidden="1"/>
    <cellStyle name="Lien hypertexte visité" xfId="1370" builtinId="9" hidden="1"/>
    <cellStyle name="Lien hypertexte visité" xfId="1372" builtinId="9" hidden="1"/>
    <cellStyle name="Lien hypertexte visité" xfId="1374" builtinId="9" hidden="1"/>
    <cellStyle name="Lien hypertexte visité" xfId="1376" builtinId="9" hidden="1"/>
    <cellStyle name="Lien hypertexte visité" xfId="1378" builtinId="9" hidden="1"/>
    <cellStyle name="Lien hypertexte visité" xfId="1380" builtinId="9" hidden="1"/>
    <cellStyle name="Lien hypertexte visité" xfId="1382" builtinId="9" hidden="1"/>
    <cellStyle name="Lien hypertexte visité" xfId="1384" builtinId="9" hidden="1"/>
    <cellStyle name="Lien hypertexte visité" xfId="1386" builtinId="9" hidden="1"/>
    <cellStyle name="Lien hypertexte visité" xfId="1388" builtinId="9" hidden="1"/>
    <cellStyle name="Lien hypertexte visité" xfId="1390" builtinId="9" hidden="1"/>
    <cellStyle name="Lien hypertexte visité" xfId="1392" builtinId="9" hidden="1"/>
    <cellStyle name="Lien hypertexte visité" xfId="1394" builtinId="9" hidden="1"/>
    <cellStyle name="Lien hypertexte visité" xfId="1396" builtinId="9" hidden="1"/>
    <cellStyle name="Lien hypertexte visité" xfId="1398" builtinId="9" hidden="1"/>
    <cellStyle name="Lien hypertexte visité" xfId="1400" builtinId="9" hidden="1"/>
    <cellStyle name="Lien hypertexte visité" xfId="1402" builtinId="9" hidden="1"/>
    <cellStyle name="Lien hypertexte visité" xfId="1404" builtinId="9" hidden="1"/>
    <cellStyle name="Lien hypertexte visité" xfId="1406" builtinId="9" hidden="1"/>
    <cellStyle name="Lien hypertexte visité" xfId="1408" builtinId="9" hidden="1"/>
    <cellStyle name="Lien hypertexte visité" xfId="1410" builtinId="9" hidden="1"/>
    <cellStyle name="Lien hypertexte visité" xfId="1412" builtinId="9" hidden="1"/>
    <cellStyle name="Lien hypertexte visité" xfId="1414" builtinId="9" hidden="1"/>
    <cellStyle name="Lien hypertexte visité" xfId="1416" builtinId="9" hidden="1"/>
    <cellStyle name="Lien hypertexte visité" xfId="1418" builtinId="9" hidden="1"/>
    <cellStyle name="Lien hypertexte visité" xfId="1420" builtinId="9" hidden="1"/>
    <cellStyle name="Lien hypertexte visité" xfId="1422" builtinId="9" hidden="1"/>
    <cellStyle name="Lien hypertexte visité" xfId="1424" builtinId="9" hidden="1"/>
    <cellStyle name="Lien hypertexte visité" xfId="1426" builtinId="9" hidden="1"/>
    <cellStyle name="Lien hypertexte visité" xfId="1428" builtinId="9" hidden="1"/>
    <cellStyle name="Lien hypertexte visité" xfId="1430" builtinId="9" hidden="1"/>
    <cellStyle name="Lien hypertexte visité" xfId="1432" builtinId="9" hidden="1"/>
    <cellStyle name="Lien hypertexte visité" xfId="1434" builtinId="9" hidden="1"/>
    <cellStyle name="Lien hypertexte visité" xfId="1436" builtinId="9" hidden="1"/>
    <cellStyle name="Lien hypertexte visité" xfId="1438" builtinId="9" hidden="1"/>
    <cellStyle name="Lien hypertexte visité" xfId="1440" builtinId="9" hidden="1"/>
    <cellStyle name="Lien hypertexte visité" xfId="1442" builtinId="9" hidden="1"/>
    <cellStyle name="Lien hypertexte visité" xfId="1444" builtinId="9" hidden="1"/>
    <cellStyle name="Lien hypertexte visité" xfId="1446" builtinId="9" hidden="1"/>
    <cellStyle name="Lien hypertexte visité" xfId="1448" builtinId="9" hidden="1"/>
    <cellStyle name="Lien hypertexte visité" xfId="1450" builtinId="9" hidden="1"/>
    <cellStyle name="Lien hypertexte visité" xfId="1452" builtinId="9" hidden="1"/>
    <cellStyle name="Lien hypertexte visité" xfId="1454" builtinId="9" hidden="1"/>
    <cellStyle name="Lien hypertexte visité" xfId="1456" builtinId="9" hidden="1"/>
    <cellStyle name="Lien hypertexte visité" xfId="1458" builtinId="9" hidden="1"/>
    <cellStyle name="Lien hypertexte visité" xfId="1460" builtinId="9" hidden="1"/>
    <cellStyle name="Lien hypertexte visité" xfId="1462" builtinId="9" hidden="1"/>
    <cellStyle name="Lien hypertexte visité" xfId="1464" builtinId="9" hidden="1"/>
    <cellStyle name="Lien hypertexte visité" xfId="1466" builtinId="9" hidden="1"/>
    <cellStyle name="Lien hypertexte visité" xfId="1468" builtinId="9" hidden="1"/>
    <cellStyle name="Lien hypertexte visité" xfId="1470" builtinId="9" hidden="1"/>
    <cellStyle name="Lien hypertexte visité" xfId="1472" builtinId="9" hidden="1"/>
    <cellStyle name="Lien hypertexte visité" xfId="1474" builtinId="9" hidden="1"/>
    <cellStyle name="Lien hypertexte visité" xfId="1476" builtinId="9" hidden="1"/>
    <cellStyle name="Lien hypertexte visité" xfId="1478" builtinId="9" hidden="1"/>
    <cellStyle name="Lien hypertexte visité" xfId="1480" builtinId="9" hidden="1"/>
    <cellStyle name="Lien hypertexte visité" xfId="1482" builtinId="9" hidden="1"/>
    <cellStyle name="Lien hypertexte visité" xfId="1484" builtinId="9" hidden="1"/>
    <cellStyle name="Lien hypertexte visité" xfId="1486" builtinId="9" hidden="1"/>
    <cellStyle name="Lien hypertexte visité" xfId="1488" builtinId="9" hidden="1"/>
    <cellStyle name="Lien hypertexte visité" xfId="1490" builtinId="9" hidden="1"/>
    <cellStyle name="Lien hypertexte visité" xfId="1492" builtinId="9" hidden="1"/>
    <cellStyle name="Lien hypertexte visité" xfId="1494" builtinId="9" hidden="1"/>
    <cellStyle name="Lien hypertexte visité" xfId="1496" builtinId="9" hidden="1"/>
    <cellStyle name="Lien hypertexte visité" xfId="1498" builtinId="9" hidden="1"/>
    <cellStyle name="Lien hypertexte visité" xfId="1500" builtinId="9" hidden="1"/>
    <cellStyle name="Lien hypertexte visité" xfId="1502" builtinId="9" hidden="1"/>
    <cellStyle name="Lien hypertexte visité" xfId="1504" builtinId="9" hidden="1"/>
    <cellStyle name="Lien hypertexte visité" xfId="1506" builtinId="9" hidden="1"/>
    <cellStyle name="Lien hypertexte visité" xfId="1508" builtinId="9" hidden="1"/>
    <cellStyle name="Lien hypertexte visité" xfId="1510" builtinId="9" hidden="1"/>
    <cellStyle name="Lien hypertexte visité" xfId="1512" builtinId="9" hidden="1"/>
    <cellStyle name="Lien hypertexte visité" xfId="1514" builtinId="9" hidden="1"/>
    <cellStyle name="Lien hypertexte visité" xfId="1516" builtinId="9" hidden="1"/>
    <cellStyle name="Lien hypertexte visité" xfId="1518" builtinId="9" hidden="1"/>
    <cellStyle name="Lien hypertexte visité" xfId="1520" builtinId="9" hidden="1"/>
    <cellStyle name="Lien hypertexte visité" xfId="1522" builtinId="9" hidden="1"/>
    <cellStyle name="Lien hypertexte visité" xfId="1524" builtinId="9" hidden="1"/>
    <cellStyle name="Lien hypertexte visité" xfId="1526" builtinId="9" hidden="1"/>
    <cellStyle name="Lien hypertexte visité" xfId="1528" builtinId="9" hidden="1"/>
    <cellStyle name="Lien hypertexte visité" xfId="1530" builtinId="9" hidden="1"/>
    <cellStyle name="Lien hypertexte visité" xfId="1532" builtinId="9" hidden="1"/>
    <cellStyle name="Lien hypertexte visité" xfId="1534" builtinId="9" hidden="1"/>
    <cellStyle name="Lien hypertexte visité" xfId="1536" builtinId="9" hidden="1"/>
    <cellStyle name="Lien hypertexte visité" xfId="1538" builtinId="9" hidden="1"/>
    <cellStyle name="Lien hypertexte visité" xfId="1540" builtinId="9" hidden="1"/>
    <cellStyle name="Lien hypertexte visité" xfId="1542" builtinId="9" hidden="1"/>
    <cellStyle name="Lien hypertexte visité" xfId="1544" builtinId="9" hidden="1"/>
    <cellStyle name="Lien hypertexte visité" xfId="1546" builtinId="9" hidden="1"/>
    <cellStyle name="Lien hypertexte visité" xfId="1548" builtinId="9" hidden="1"/>
    <cellStyle name="Lien hypertexte visité" xfId="1550" builtinId="9" hidden="1"/>
    <cellStyle name="Lien hypertexte visité" xfId="1552" builtinId="9" hidden="1"/>
    <cellStyle name="Lien hypertexte visité" xfId="1554" builtinId="9" hidden="1"/>
    <cellStyle name="Lien hypertexte visité" xfId="1556" builtinId="9" hidden="1"/>
    <cellStyle name="Lien hypertexte visité" xfId="1558" builtinId="9" hidden="1"/>
    <cellStyle name="Lien hypertexte visité" xfId="1560" builtinId="9" hidden="1"/>
    <cellStyle name="Lien hypertexte visité" xfId="1562" builtinId="9" hidden="1"/>
    <cellStyle name="Lien hypertexte visité" xfId="1564" builtinId="9" hidden="1"/>
    <cellStyle name="Lien hypertexte visité" xfId="1566" builtinId="9" hidden="1"/>
    <cellStyle name="Lien hypertexte visité" xfId="1568" builtinId="9" hidden="1"/>
    <cellStyle name="Lien hypertexte visité" xfId="1570" builtinId="9" hidden="1"/>
    <cellStyle name="Lien hypertexte visité" xfId="1572" builtinId="9" hidden="1"/>
    <cellStyle name="Lien hypertexte visité" xfId="1574" builtinId="9" hidden="1"/>
    <cellStyle name="Lien hypertexte visité" xfId="1576" builtinId="9" hidden="1"/>
    <cellStyle name="Lien hypertexte visité" xfId="1578" builtinId="9" hidden="1"/>
    <cellStyle name="Lien hypertexte visité" xfId="1580" builtinId="9" hidden="1"/>
    <cellStyle name="Lien hypertexte visité" xfId="1582" builtinId="9" hidden="1"/>
    <cellStyle name="Lien hypertexte visité" xfId="1584" builtinId="9" hidden="1"/>
    <cellStyle name="Lien hypertexte visité" xfId="1586" builtinId="9" hidden="1"/>
    <cellStyle name="Lien hypertexte visité" xfId="1588" builtinId="9" hidden="1"/>
    <cellStyle name="Lien hypertexte visité" xfId="1590" builtinId="9" hidden="1"/>
    <cellStyle name="Lien hypertexte visité" xfId="1592" builtinId="9" hidden="1"/>
    <cellStyle name="Lien hypertexte visité" xfId="1594" builtinId="9" hidden="1"/>
    <cellStyle name="Lien hypertexte visité" xfId="1596" builtinId="9" hidden="1"/>
    <cellStyle name="Lien hypertexte visité" xfId="1598" builtinId="9" hidden="1"/>
    <cellStyle name="Lien hypertexte visité" xfId="1600" builtinId="9" hidden="1"/>
    <cellStyle name="Lien hypertexte visité" xfId="1602" builtinId="9" hidden="1"/>
    <cellStyle name="Lien hypertexte visité" xfId="1604" builtinId="9" hidden="1"/>
    <cellStyle name="Lien hypertexte visité" xfId="1606" builtinId="9" hidden="1"/>
    <cellStyle name="Lien hypertexte visité" xfId="1608" builtinId="9" hidden="1"/>
    <cellStyle name="Lien hypertexte visité" xfId="1610" builtinId="9" hidden="1"/>
    <cellStyle name="Lien hypertexte visité" xfId="1612" builtinId="9" hidden="1"/>
    <cellStyle name="Lien hypertexte visité" xfId="1614" builtinId="9" hidden="1"/>
    <cellStyle name="Lien hypertexte visité" xfId="1616" builtinId="9" hidden="1"/>
    <cellStyle name="Lien hypertexte visité" xfId="1618" builtinId="9" hidden="1"/>
    <cellStyle name="Lien hypertexte visité" xfId="1620" builtinId="9" hidden="1"/>
    <cellStyle name="Lien hypertexte visité" xfId="1622" builtinId="9" hidden="1"/>
    <cellStyle name="Lien hypertexte visité" xfId="1624" builtinId="9" hidden="1"/>
    <cellStyle name="Lien hypertexte visité" xfId="1626" builtinId="9" hidden="1"/>
    <cellStyle name="Lien hypertexte visité" xfId="1628" builtinId="9" hidden="1"/>
    <cellStyle name="Lien hypertexte visité" xfId="1630" builtinId="9" hidden="1"/>
    <cellStyle name="Lien hypertexte visité" xfId="1632" builtinId="9" hidden="1"/>
    <cellStyle name="Lien hypertexte visité" xfId="1634" builtinId="9" hidden="1"/>
    <cellStyle name="Lien hypertexte visité" xfId="1636" builtinId="9" hidden="1"/>
    <cellStyle name="Lien hypertexte visité" xfId="1638" builtinId="9" hidden="1"/>
    <cellStyle name="Lien hypertexte visité" xfId="1640" builtinId="9" hidden="1"/>
    <cellStyle name="Lien hypertexte visité" xfId="1642" builtinId="9" hidden="1"/>
    <cellStyle name="Lien hypertexte visité" xfId="1644" builtinId="9" hidden="1"/>
    <cellStyle name="Lien hypertexte visité" xfId="1646" builtinId="9" hidden="1"/>
    <cellStyle name="Lien hypertexte visité" xfId="1648" builtinId="9" hidden="1"/>
    <cellStyle name="Lien hypertexte visité" xfId="1650" builtinId="9" hidden="1"/>
    <cellStyle name="Lien hypertexte visité" xfId="1652" builtinId="9" hidden="1"/>
    <cellStyle name="Lien hypertexte visité" xfId="1654" builtinId="9" hidden="1"/>
    <cellStyle name="Lien hypertexte visité" xfId="1656" builtinId="9" hidden="1"/>
    <cellStyle name="Lien hypertexte visité" xfId="1658" builtinId="9" hidden="1"/>
    <cellStyle name="Lien hypertexte visité" xfId="1660" builtinId="9" hidden="1"/>
    <cellStyle name="Lien hypertexte visité" xfId="1662" builtinId="9" hidden="1"/>
    <cellStyle name="Lien hypertexte visité" xfId="1664" builtinId="9" hidden="1"/>
    <cellStyle name="Lien hypertexte visité" xfId="1666" builtinId="9" hidden="1"/>
    <cellStyle name="Lien hypertexte visité" xfId="1668" builtinId="9" hidden="1"/>
    <cellStyle name="Lien hypertexte visité" xfId="1670" builtinId="9" hidden="1"/>
    <cellStyle name="Lien hypertexte visité" xfId="1672" builtinId="9" hidden="1"/>
    <cellStyle name="Lien hypertexte visité" xfId="1674" builtinId="9" hidden="1"/>
    <cellStyle name="Lien hypertexte visité" xfId="1676" builtinId="9" hidden="1"/>
    <cellStyle name="Lien hypertexte visité" xfId="1678" builtinId="9" hidden="1"/>
    <cellStyle name="Lien hypertexte visité" xfId="1680" builtinId="9" hidden="1"/>
    <cellStyle name="Lien hypertexte visité" xfId="1682" builtinId="9" hidden="1"/>
    <cellStyle name="Lien hypertexte visité" xfId="1684" builtinId="9" hidden="1"/>
    <cellStyle name="Lien hypertexte visité" xfId="1686" builtinId="9" hidden="1"/>
    <cellStyle name="Lien hypertexte visité" xfId="1688" builtinId="9" hidden="1"/>
    <cellStyle name="Lien hypertexte visité" xfId="1690" builtinId="9" hidden="1"/>
    <cellStyle name="Lien hypertexte visité" xfId="1692" builtinId="9" hidden="1"/>
    <cellStyle name="Lien hypertexte visité" xfId="1694" builtinId="9" hidden="1"/>
    <cellStyle name="Lien hypertexte visité" xfId="1696" builtinId="9" hidden="1"/>
    <cellStyle name="Lien hypertexte visité" xfId="1698" builtinId="9" hidden="1"/>
    <cellStyle name="Lien hypertexte visité" xfId="1700" builtinId="9" hidden="1"/>
    <cellStyle name="Lien hypertexte visité" xfId="1702" builtinId="9" hidden="1"/>
    <cellStyle name="Lien hypertexte visité" xfId="1704" builtinId="9" hidden="1"/>
    <cellStyle name="Lien hypertexte visité" xfId="1706" builtinId="9" hidden="1"/>
    <cellStyle name="Lien hypertexte visité" xfId="1708" builtinId="9" hidden="1"/>
    <cellStyle name="Lien hypertexte visité" xfId="1710" builtinId="9" hidden="1"/>
    <cellStyle name="Lien hypertexte visité" xfId="1712" builtinId="9" hidden="1"/>
    <cellStyle name="Lien hypertexte visité" xfId="1714" builtinId="9" hidden="1"/>
    <cellStyle name="Lien hypertexte visité" xfId="1716" builtinId="9" hidden="1"/>
    <cellStyle name="Lien hypertexte visité" xfId="1718" builtinId="9" hidden="1"/>
    <cellStyle name="Lien hypertexte visité" xfId="1720" builtinId="9" hidden="1"/>
    <cellStyle name="Lien hypertexte visité" xfId="1722" builtinId="9" hidden="1"/>
    <cellStyle name="Lien hypertexte visité" xfId="1724" builtinId="9" hidden="1"/>
    <cellStyle name="Lien hypertexte visité" xfId="1726" builtinId="9" hidden="1"/>
    <cellStyle name="Lien hypertexte visité" xfId="1728" builtinId="9" hidden="1"/>
    <cellStyle name="Lien hypertexte visité" xfId="1730" builtinId="9" hidden="1"/>
    <cellStyle name="Lien hypertexte visité" xfId="1732" builtinId="9" hidden="1"/>
    <cellStyle name="Lien hypertexte visité" xfId="1734" builtinId="9" hidden="1"/>
    <cellStyle name="Lien hypertexte visité" xfId="1736" builtinId="9" hidden="1"/>
    <cellStyle name="Lien hypertexte visité" xfId="1738" builtinId="9" hidden="1"/>
    <cellStyle name="Lien hypertexte visité" xfId="1740" builtinId="9" hidden="1"/>
    <cellStyle name="Lien hypertexte visité" xfId="1742" builtinId="9" hidden="1"/>
    <cellStyle name="Lien hypertexte visité" xfId="1744" builtinId="9" hidden="1"/>
    <cellStyle name="Lien hypertexte visité" xfId="1746" builtinId="9" hidden="1"/>
    <cellStyle name="Lien hypertexte visité" xfId="1748" builtinId="9" hidden="1"/>
    <cellStyle name="Lien hypertexte visité" xfId="1750" builtinId="9" hidden="1"/>
    <cellStyle name="Lien hypertexte visité" xfId="1752" builtinId="9" hidden="1"/>
    <cellStyle name="Lien hypertexte visité" xfId="1754" builtinId="9" hidden="1"/>
    <cellStyle name="Lien hypertexte visité" xfId="1756" builtinId="9" hidden="1"/>
    <cellStyle name="Lien hypertexte visité" xfId="1758" builtinId="9" hidden="1"/>
    <cellStyle name="Lien hypertexte visité" xfId="1760" builtinId="9" hidden="1"/>
    <cellStyle name="Lien hypertexte visité" xfId="1762" builtinId="9" hidden="1"/>
    <cellStyle name="Lien hypertexte visité" xfId="1764" builtinId="9" hidden="1"/>
    <cellStyle name="Lien hypertexte visité" xfId="1766" builtinId="9" hidden="1"/>
    <cellStyle name="Lien hypertexte visité" xfId="1768" builtinId="9" hidden="1"/>
    <cellStyle name="Lien hypertexte visité" xfId="1770" builtinId="9" hidden="1"/>
    <cellStyle name="Lien hypertexte visité" xfId="1772" builtinId="9" hidden="1"/>
    <cellStyle name="Lien hypertexte visité" xfId="1774" builtinId="9" hidden="1"/>
    <cellStyle name="Lien hypertexte visité" xfId="1776" builtinId="9" hidden="1"/>
    <cellStyle name="Lien hypertexte visité" xfId="1778" builtinId="9" hidden="1"/>
    <cellStyle name="Lien hypertexte visité" xfId="1780" builtinId="9" hidden="1"/>
    <cellStyle name="Lien hypertexte visité" xfId="1782" builtinId="9" hidden="1"/>
    <cellStyle name="Lien hypertexte visité" xfId="1784" builtinId="9" hidden="1"/>
    <cellStyle name="Lien hypertexte visité" xfId="1786" builtinId="9" hidden="1"/>
    <cellStyle name="Lien hypertexte visité" xfId="1788" builtinId="9" hidden="1"/>
    <cellStyle name="Lien hypertexte visité" xfId="1790" builtinId="9" hidden="1"/>
    <cellStyle name="Lien hypertexte visité" xfId="1792" builtinId="9" hidden="1"/>
    <cellStyle name="Lien hypertexte visité" xfId="1794" builtinId="9" hidden="1"/>
    <cellStyle name="Lien hypertexte visité" xfId="1796" builtinId="9" hidden="1"/>
    <cellStyle name="Lien hypertexte visité" xfId="1798" builtinId="9" hidden="1"/>
    <cellStyle name="Lien hypertexte visité" xfId="1800" builtinId="9" hidden="1"/>
    <cellStyle name="Lien hypertexte visité" xfId="1802" builtinId="9" hidden="1"/>
    <cellStyle name="Lien hypertexte visité" xfId="1804" builtinId="9" hidden="1"/>
    <cellStyle name="Lien hypertexte visité" xfId="1806" builtinId="9" hidden="1"/>
    <cellStyle name="Lien hypertexte visité" xfId="1808" builtinId="9" hidden="1"/>
    <cellStyle name="Lien hypertexte visité" xfId="1810" builtinId="9" hidden="1"/>
    <cellStyle name="Lien hypertexte visité" xfId="1812" builtinId="9" hidden="1"/>
    <cellStyle name="Lien hypertexte visité" xfId="1814" builtinId="9" hidden="1"/>
    <cellStyle name="Lien hypertexte visité" xfId="1816" builtinId="9" hidden="1"/>
    <cellStyle name="Lien hypertexte visité" xfId="1818" builtinId="9" hidden="1"/>
    <cellStyle name="Lien hypertexte visité" xfId="1820" builtinId="9" hidden="1"/>
    <cellStyle name="Lien hypertexte visité" xfId="1822" builtinId="9" hidden="1"/>
    <cellStyle name="Lien hypertexte visité" xfId="1824" builtinId="9" hidden="1"/>
    <cellStyle name="Lien hypertexte visité" xfId="1826" builtinId="9" hidden="1"/>
    <cellStyle name="Lien hypertexte visité" xfId="1828" builtinId="9" hidden="1"/>
    <cellStyle name="Lien hypertexte visité" xfId="1830" builtinId="9" hidden="1"/>
    <cellStyle name="Lien hypertexte visité" xfId="1832" builtinId="9" hidden="1"/>
    <cellStyle name="Lien hypertexte visité" xfId="1834" builtinId="9" hidden="1"/>
    <cellStyle name="Lien hypertexte visité" xfId="1836" builtinId="9" hidden="1"/>
    <cellStyle name="Lien hypertexte visité" xfId="1838" builtinId="9" hidden="1"/>
    <cellStyle name="Lien hypertexte visité" xfId="1840" builtinId="9" hidden="1"/>
    <cellStyle name="Lien hypertexte visité" xfId="1842" builtinId="9" hidden="1"/>
    <cellStyle name="Lien hypertexte visité" xfId="1844" builtinId="9" hidden="1"/>
    <cellStyle name="Lien hypertexte visité" xfId="1846" builtinId="9" hidden="1"/>
    <cellStyle name="Lien hypertexte visité" xfId="1848" builtinId="9" hidden="1"/>
    <cellStyle name="Lien hypertexte visité" xfId="1850" builtinId="9" hidden="1"/>
    <cellStyle name="Lien hypertexte visité" xfId="1852" builtinId="9" hidden="1"/>
    <cellStyle name="Lien hypertexte visité" xfId="1854" builtinId="9" hidden="1"/>
    <cellStyle name="Lien hypertexte visité" xfId="1856" builtinId="9" hidden="1"/>
    <cellStyle name="Lien hypertexte visité" xfId="1858" builtinId="9" hidden="1"/>
    <cellStyle name="Lien hypertexte visité" xfId="1860" builtinId="9" hidden="1"/>
    <cellStyle name="Lien hypertexte visité" xfId="1862" builtinId="9" hidden="1"/>
    <cellStyle name="Lien hypertexte visité" xfId="1864" builtinId="9" hidden="1"/>
    <cellStyle name="Lien hypertexte visité" xfId="1866" builtinId="9" hidden="1"/>
    <cellStyle name="Lien hypertexte visité" xfId="1868" builtinId="9" hidden="1"/>
    <cellStyle name="Lien hypertexte visité" xfId="1870" builtinId="9" hidden="1"/>
    <cellStyle name="Lien hypertexte visité" xfId="1872" builtinId="9" hidden="1"/>
    <cellStyle name="Lien hypertexte visité" xfId="1874" builtinId="9" hidden="1"/>
    <cellStyle name="Lien hypertexte visité" xfId="1876" builtinId="9" hidden="1"/>
    <cellStyle name="Lien hypertexte visité" xfId="1878" builtinId="9" hidden="1"/>
    <cellStyle name="Lien hypertexte visité" xfId="1880" builtinId="9" hidden="1"/>
    <cellStyle name="Lien hypertexte visité" xfId="1882" builtinId="9" hidden="1"/>
    <cellStyle name="Lien hypertexte visité" xfId="1884" builtinId="9" hidden="1"/>
    <cellStyle name="Lien hypertexte visité" xfId="1886" builtinId="9" hidden="1"/>
    <cellStyle name="Lien hypertexte visité" xfId="1888" builtinId="9" hidden="1"/>
    <cellStyle name="Lien hypertexte visité" xfId="1890" builtinId="9" hidden="1"/>
    <cellStyle name="Lien hypertexte visité" xfId="1892" builtinId="9" hidden="1"/>
    <cellStyle name="Lien hypertexte visité" xfId="1894" builtinId="9" hidden="1"/>
    <cellStyle name="Lien hypertexte visité" xfId="1896" builtinId="9" hidden="1"/>
    <cellStyle name="Lien hypertexte visité" xfId="1898" builtinId="9" hidden="1"/>
    <cellStyle name="Lien hypertexte visité" xfId="1900" builtinId="9" hidden="1"/>
    <cellStyle name="Lien hypertexte visité" xfId="1902" builtinId="9" hidden="1"/>
    <cellStyle name="Lien hypertexte visité" xfId="1904" builtinId="9" hidden="1"/>
    <cellStyle name="Lien hypertexte visité" xfId="1906" builtinId="9" hidden="1"/>
    <cellStyle name="Lien hypertexte visité" xfId="1908" builtinId="9" hidden="1"/>
    <cellStyle name="Lien hypertexte visité" xfId="1910" builtinId="9" hidden="1"/>
    <cellStyle name="Lien hypertexte visité" xfId="1912" builtinId="9" hidden="1"/>
    <cellStyle name="Lien hypertexte visité" xfId="1914" builtinId="9" hidden="1"/>
    <cellStyle name="Lien hypertexte visité" xfId="1916" builtinId="9" hidden="1"/>
    <cellStyle name="Lien hypertexte visité" xfId="1918" builtinId="9" hidden="1"/>
    <cellStyle name="Lien hypertexte visité" xfId="1920" builtinId="9" hidden="1"/>
    <cellStyle name="Lien hypertexte visité" xfId="1922" builtinId="9" hidden="1"/>
    <cellStyle name="Lien hypertexte visité" xfId="1924" builtinId="9" hidden="1"/>
    <cellStyle name="Lien hypertexte visité" xfId="1926" builtinId="9" hidden="1"/>
    <cellStyle name="Lien hypertexte visité" xfId="1928" builtinId="9" hidden="1"/>
    <cellStyle name="Lien hypertexte visité" xfId="1930" builtinId="9" hidden="1"/>
    <cellStyle name="Lien hypertexte visité" xfId="1932" builtinId="9" hidden="1"/>
    <cellStyle name="Lien hypertexte visité" xfId="1934" builtinId="9" hidden="1"/>
    <cellStyle name="Lien hypertexte visité" xfId="1936" builtinId="9" hidden="1"/>
    <cellStyle name="Lien hypertexte visité" xfId="1938" builtinId="9" hidden="1"/>
    <cellStyle name="Lien hypertexte visité" xfId="1940" builtinId="9" hidden="1"/>
    <cellStyle name="Lien hypertexte visité" xfId="1942" builtinId="9" hidden="1"/>
    <cellStyle name="Lien hypertexte visité" xfId="1944" builtinId="9" hidden="1"/>
    <cellStyle name="Lien hypertexte visité" xfId="1946" builtinId="9" hidden="1"/>
    <cellStyle name="Lien hypertexte visité" xfId="1948" builtinId="9" hidden="1"/>
    <cellStyle name="Lien hypertexte visité" xfId="1950" builtinId="9" hidden="1"/>
    <cellStyle name="Lien hypertexte visité" xfId="1952" builtinId="9" hidden="1"/>
    <cellStyle name="Lien hypertexte visité" xfId="1954" builtinId="9" hidden="1"/>
    <cellStyle name="Lien hypertexte visité" xfId="1956" builtinId="9" hidden="1"/>
    <cellStyle name="Lien hypertexte visité" xfId="1958" builtinId="9" hidden="1"/>
    <cellStyle name="Lien hypertexte visité" xfId="1960" builtinId="9" hidden="1"/>
    <cellStyle name="Lien hypertexte visité" xfId="1962" builtinId="9" hidden="1"/>
    <cellStyle name="Lien hypertexte visité" xfId="1964" builtinId="9" hidden="1"/>
    <cellStyle name="Lien hypertexte visité" xfId="1966" builtinId="9" hidden="1"/>
    <cellStyle name="Lien hypertexte visité" xfId="1968" builtinId="9" hidden="1"/>
    <cellStyle name="Lien hypertexte visité" xfId="1970" builtinId="9" hidden="1"/>
    <cellStyle name="Lien hypertexte visité" xfId="1972" builtinId="9" hidden="1"/>
    <cellStyle name="Lien hypertexte visité" xfId="1974" builtinId="9" hidden="1"/>
    <cellStyle name="Lien hypertexte visité" xfId="1976" builtinId="9" hidden="1"/>
    <cellStyle name="Lien hypertexte visité" xfId="1978" builtinId="9" hidden="1"/>
    <cellStyle name="Lien hypertexte visité" xfId="1980" builtinId="9" hidden="1"/>
    <cellStyle name="Lien hypertexte visité" xfId="1982" builtinId="9" hidden="1"/>
    <cellStyle name="Lien hypertexte visité" xfId="1984" builtinId="9" hidden="1"/>
    <cellStyle name="Lien hypertexte visité" xfId="1986" builtinId="9" hidden="1"/>
    <cellStyle name="Lien hypertexte visité" xfId="1988" builtinId="9" hidden="1"/>
    <cellStyle name="Lien hypertexte visité" xfId="1990" builtinId="9" hidden="1"/>
    <cellStyle name="Lien hypertexte visité" xfId="1992" builtinId="9" hidden="1"/>
    <cellStyle name="Lien hypertexte visité" xfId="1994" builtinId="9" hidden="1"/>
    <cellStyle name="Lien hypertexte visité" xfId="1996" builtinId="9" hidden="1"/>
    <cellStyle name="Lien hypertexte visité" xfId="1998" builtinId="9" hidden="1"/>
    <cellStyle name="Lien hypertexte visité" xfId="2000" builtinId="9" hidden="1"/>
    <cellStyle name="Lien hypertexte visité" xfId="2002" builtinId="9" hidden="1"/>
    <cellStyle name="Lien hypertexte visité" xfId="2004" builtinId="9" hidden="1"/>
    <cellStyle name="Lien hypertexte visité" xfId="2006" builtinId="9" hidden="1"/>
    <cellStyle name="Lien hypertexte visité" xfId="2008" builtinId="9" hidden="1"/>
    <cellStyle name="Lien hypertexte visité" xfId="2010" builtinId="9" hidden="1"/>
    <cellStyle name="Lien hypertexte visité" xfId="2012" builtinId="9" hidden="1"/>
    <cellStyle name="Lien hypertexte visité" xfId="2014" builtinId="9" hidden="1"/>
    <cellStyle name="Lien hypertexte visité" xfId="2016" builtinId="9" hidden="1"/>
    <cellStyle name="Lien hypertexte visité" xfId="2018" builtinId="9" hidden="1"/>
    <cellStyle name="Lien hypertexte visité" xfId="2020" builtinId="9" hidden="1"/>
    <cellStyle name="Lien hypertexte visité" xfId="2022" builtinId="9" hidden="1"/>
    <cellStyle name="Lien hypertexte visité" xfId="2024" builtinId="9" hidden="1"/>
    <cellStyle name="Lien hypertexte visité" xfId="2026" builtinId="9" hidden="1"/>
    <cellStyle name="Lien hypertexte visité" xfId="2028" builtinId="9" hidden="1"/>
    <cellStyle name="Lien hypertexte visité" xfId="2030" builtinId="9" hidden="1"/>
    <cellStyle name="Lien hypertexte visité" xfId="2032" builtinId="9" hidden="1"/>
    <cellStyle name="Lien hypertexte visité" xfId="2034" builtinId="9" hidden="1"/>
    <cellStyle name="Lien hypertexte visité" xfId="2036" builtinId="9" hidden="1"/>
    <cellStyle name="Lien hypertexte visité" xfId="2038" builtinId="9" hidden="1"/>
    <cellStyle name="Lien hypertexte visité" xfId="2040" builtinId="9" hidden="1"/>
    <cellStyle name="Lien hypertexte visité" xfId="2042" builtinId="9" hidden="1"/>
    <cellStyle name="Lien hypertexte visité" xfId="2044" builtinId="9" hidden="1"/>
    <cellStyle name="Lien hypertexte visité" xfId="2046" builtinId="9" hidden="1"/>
    <cellStyle name="Lien hypertexte visité" xfId="2048" builtinId="9" hidden="1"/>
    <cellStyle name="Lien hypertexte visité" xfId="2050" builtinId="9" hidden="1"/>
    <cellStyle name="Lien hypertexte visité" xfId="2052" builtinId="9" hidden="1"/>
    <cellStyle name="Lien hypertexte visité" xfId="2054" builtinId="9" hidden="1"/>
    <cellStyle name="Lien hypertexte visité" xfId="2056" builtinId="9" hidden="1"/>
    <cellStyle name="Lien hypertexte visité" xfId="2058" builtinId="9" hidden="1"/>
    <cellStyle name="Lien hypertexte visité" xfId="2060" builtinId="9" hidden="1"/>
    <cellStyle name="Lien hypertexte visité" xfId="2062" builtinId="9" hidden="1"/>
    <cellStyle name="Lien hypertexte visité" xfId="2064" builtinId="9" hidden="1"/>
    <cellStyle name="Lien hypertexte visité" xfId="2066" builtinId="9" hidden="1"/>
    <cellStyle name="Lien hypertexte visité" xfId="2068" builtinId="9" hidden="1"/>
    <cellStyle name="Lien hypertexte visité" xfId="2070" builtinId="9" hidden="1"/>
    <cellStyle name="Lien hypertexte visité" xfId="2072" builtinId="9" hidden="1"/>
    <cellStyle name="Lien hypertexte visité" xfId="2074" builtinId="9" hidden="1"/>
    <cellStyle name="Lien hypertexte visité" xfId="2076" builtinId="9" hidden="1"/>
    <cellStyle name="Lien hypertexte visité" xfId="2078" builtinId="9" hidden="1"/>
    <cellStyle name="Lien hypertexte visité" xfId="2080" builtinId="9" hidden="1"/>
    <cellStyle name="Lien hypertexte visité" xfId="2082" builtinId="9" hidden="1"/>
    <cellStyle name="Lien hypertexte visité" xfId="2084" builtinId="9" hidden="1"/>
    <cellStyle name="Lien hypertexte visité" xfId="2086" builtinId="9" hidden="1"/>
    <cellStyle name="Lien hypertexte visité" xfId="2088" builtinId="9" hidden="1"/>
    <cellStyle name="Lien hypertexte visité" xfId="2090" builtinId="9" hidden="1"/>
    <cellStyle name="Lien hypertexte visité" xfId="2092" builtinId="9" hidden="1"/>
    <cellStyle name="Lien hypertexte visité" xfId="2094" builtinId="9" hidden="1"/>
    <cellStyle name="Lien hypertexte visité" xfId="2096" builtinId="9" hidden="1"/>
    <cellStyle name="Lien hypertexte visité" xfId="2098" builtinId="9" hidden="1"/>
    <cellStyle name="Lien hypertexte visité" xfId="2100" builtinId="9" hidden="1"/>
    <cellStyle name="Lien hypertexte visité" xfId="2102" builtinId="9" hidden="1"/>
    <cellStyle name="Lien hypertexte visité" xfId="2104" builtinId="9" hidden="1"/>
    <cellStyle name="Lien hypertexte visité" xfId="2106" builtinId="9" hidden="1"/>
    <cellStyle name="Lien hypertexte visité" xfId="2108" builtinId="9" hidden="1"/>
    <cellStyle name="Lien hypertexte visité" xfId="2110" builtinId="9" hidden="1"/>
    <cellStyle name="Lien hypertexte visité" xfId="2112" builtinId="9" hidden="1"/>
    <cellStyle name="Lien hypertexte visité" xfId="2114" builtinId="9" hidden="1"/>
    <cellStyle name="Lien hypertexte visité" xfId="2116" builtinId="9" hidden="1"/>
    <cellStyle name="Lien hypertexte visité" xfId="2118" builtinId="9" hidden="1"/>
    <cellStyle name="Lien hypertexte visité" xfId="2120" builtinId="9" hidden="1"/>
    <cellStyle name="Lien hypertexte visité" xfId="2122" builtinId="9" hidden="1"/>
    <cellStyle name="Lien hypertexte visité" xfId="2124" builtinId="9" hidden="1"/>
    <cellStyle name="Lien hypertexte visité" xfId="2126" builtinId="9" hidden="1"/>
    <cellStyle name="Lien hypertexte visité" xfId="2128" builtinId="9" hidden="1"/>
    <cellStyle name="Lien hypertexte visité" xfId="2130" builtinId="9" hidden="1"/>
    <cellStyle name="Lien hypertexte visité" xfId="2132" builtinId="9" hidden="1"/>
    <cellStyle name="Lien hypertexte visité" xfId="2134" builtinId="9" hidden="1"/>
    <cellStyle name="Lien hypertexte visité" xfId="2136" builtinId="9" hidden="1"/>
    <cellStyle name="Lien hypertexte visité" xfId="2138" builtinId="9" hidden="1"/>
    <cellStyle name="Lien hypertexte visité" xfId="2140" builtinId="9" hidden="1"/>
    <cellStyle name="Lien hypertexte visité" xfId="2142" builtinId="9" hidden="1"/>
    <cellStyle name="Lien hypertexte visité" xfId="2144" builtinId="9" hidden="1"/>
    <cellStyle name="Lien hypertexte visité" xfId="2146" builtinId="9" hidden="1"/>
    <cellStyle name="Lien hypertexte visité" xfId="2148" builtinId="9" hidden="1"/>
    <cellStyle name="Lien hypertexte visité" xfId="2150" builtinId="9" hidden="1"/>
    <cellStyle name="Lien hypertexte visité" xfId="2152" builtinId="9" hidden="1"/>
    <cellStyle name="Lien hypertexte visité" xfId="2154" builtinId="9" hidden="1"/>
    <cellStyle name="Lien hypertexte visité" xfId="2156" builtinId="9" hidden="1"/>
    <cellStyle name="Lien hypertexte visité" xfId="2158" builtinId="9" hidden="1"/>
    <cellStyle name="Lien hypertexte visité" xfId="2160" builtinId="9" hidden="1"/>
    <cellStyle name="Lien hypertexte visité" xfId="2162" builtinId="9" hidden="1"/>
    <cellStyle name="Lien hypertexte visité" xfId="2164" builtinId="9" hidden="1"/>
    <cellStyle name="Lien hypertexte visité" xfId="2166" builtinId="9" hidden="1"/>
    <cellStyle name="Lien hypertexte visité" xfId="2168" builtinId="9" hidden="1"/>
    <cellStyle name="Lien hypertexte visité" xfId="2170" builtinId="9" hidden="1"/>
    <cellStyle name="Lien hypertexte visité" xfId="2172" builtinId="9" hidden="1"/>
    <cellStyle name="Lien hypertexte visité" xfId="2174" builtinId="9" hidden="1"/>
    <cellStyle name="Lien hypertexte visité" xfId="2176" builtinId="9" hidden="1"/>
    <cellStyle name="Lien hypertexte visité" xfId="2178" builtinId="9" hidden="1"/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'Word List'!$D$1" lockText="1" noThreeD="1"/>
</file>

<file path=xl/ctrlProps/ctrlProp2.xml><?xml version="1.0" encoding="utf-8"?>
<formControlPr xmlns="http://schemas.microsoft.com/office/spreadsheetml/2009/9/main" objectType="CheckBox" checked="Checked" fmlaLink="'Word List'!$H$1" lockText="1" noThreeD="1"/>
</file>

<file path=xl/ctrlProps/ctrlProp3.xml><?xml version="1.0" encoding="utf-8"?>
<formControlPr xmlns="http://schemas.microsoft.com/office/spreadsheetml/2009/9/main" objectType="CheckBox" checked="Checked" fmlaLink="'Word List'!$A$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BingoCardGenerator.com!A1"/><Relationship Id="rId5" Type="http://schemas.openxmlformats.org/officeDocument/2006/relationships/image" Target="../media/image3.png"/><Relationship Id="rId4" Type="http://schemas.openxmlformats.org/officeDocument/2006/relationships/hyperlink" Target="https://www.bingomaker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Instruction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11" name="Étoile à 5 branches 8"/>
        <xdr:cNvSpPr/>
      </xdr:nvSpPr>
      <xdr:spPr>
        <a:xfrm>
          <a:off x="3175000" y="4546600"/>
          <a:ext cx="635000" cy="5842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</xdr:row>
          <xdr:rowOff>190500</xdr:rowOff>
        </xdr:from>
        <xdr:to>
          <xdr:col>2</xdr:col>
          <xdr:colOff>447675</xdr:colOff>
          <xdr:row>17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17</xdr:row>
          <xdr:rowOff>66675</xdr:rowOff>
        </xdr:from>
        <xdr:to>
          <xdr:col>8</xdr:col>
          <xdr:colOff>447675</xdr:colOff>
          <xdr:row>19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</xdr:row>
          <xdr:rowOff>228600</xdr:rowOff>
        </xdr:from>
        <xdr:to>
          <xdr:col>2</xdr:col>
          <xdr:colOff>447675</xdr:colOff>
          <xdr:row>8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566608</xdr:colOff>
      <xdr:row>0</xdr:row>
      <xdr:rowOff>304826</xdr:rowOff>
    </xdr:to>
    <xdr:pic>
      <xdr:nvPicPr>
        <xdr:cNvPr id="14" name="Picture 1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03472" cy="304826"/>
        </a:xfrm>
        <a:prstGeom prst="rect">
          <a:avLst/>
        </a:prstGeom>
      </xdr:spPr>
    </xdr:pic>
    <xdr:clientData/>
  </xdr:twoCellAnchor>
  <xdr:twoCellAnchor>
    <xdr:from>
      <xdr:col>2</xdr:col>
      <xdr:colOff>790328</xdr:colOff>
      <xdr:row>62</xdr:row>
      <xdr:rowOff>341762</xdr:rowOff>
    </xdr:from>
    <xdr:to>
      <xdr:col>5</xdr:col>
      <xdr:colOff>216480</xdr:colOff>
      <xdr:row>62</xdr:row>
      <xdr:rowOff>485762</xdr:rowOff>
    </xdr:to>
    <xdr:sp macro="" textlink="">
      <xdr:nvSpPr>
        <xdr:cNvPr id="19" name="Accolade fermante 6"/>
        <xdr:cNvSpPr/>
      </xdr:nvSpPr>
      <xdr:spPr>
        <a:xfrm rot="16200000">
          <a:off x="2688829" y="12454536"/>
          <a:ext cx="144000" cy="2226502"/>
        </a:xfrm>
        <a:prstGeom prst="rightBrace">
          <a:avLst/>
        </a:prstGeom>
        <a:ln w="19050" cmpd="sng">
          <a:solidFill>
            <a:srgbClr val="008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>
            <a:ln w="19050" cmpd="sng"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1</xdr:col>
      <xdr:colOff>60613</xdr:colOff>
      <xdr:row>62</xdr:row>
      <xdr:rowOff>493568</xdr:rowOff>
    </xdr:from>
    <xdr:to>
      <xdr:col>8</xdr:col>
      <xdr:colOff>703118</xdr:colOff>
      <xdr:row>62</xdr:row>
      <xdr:rowOff>722168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838" y="13647593"/>
          <a:ext cx="5643130" cy="228600"/>
        </a:xfrm>
        <a:prstGeom prst="rect">
          <a:avLst/>
        </a:prstGeom>
      </xdr:spPr>
    </xdr:pic>
    <xdr:clientData/>
  </xdr:twoCellAnchor>
  <xdr:twoCellAnchor>
    <xdr:from>
      <xdr:col>5</xdr:col>
      <xdr:colOff>216886</xdr:colOff>
      <xdr:row>65</xdr:row>
      <xdr:rowOff>259773</xdr:rowOff>
    </xdr:from>
    <xdr:to>
      <xdr:col>6</xdr:col>
      <xdr:colOff>346364</xdr:colOff>
      <xdr:row>66</xdr:row>
      <xdr:rowOff>92046</xdr:rowOff>
    </xdr:to>
    <xdr:sp macro="" textlink="">
      <xdr:nvSpPr>
        <xdr:cNvPr id="21" name="Accolade fermante 6"/>
        <xdr:cNvSpPr/>
      </xdr:nvSpPr>
      <xdr:spPr>
        <a:xfrm rot="16200000">
          <a:off x="3876750" y="17476977"/>
          <a:ext cx="144000" cy="796228"/>
        </a:xfrm>
        <a:prstGeom prst="rightBrace">
          <a:avLst/>
        </a:prstGeom>
        <a:ln w="19050" cmpd="sng">
          <a:solidFill>
            <a:srgbClr val="008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>
            <a:ln w="19050" cmpd="sng">
              <a:solidFill>
                <a:schemeClr val="tx1"/>
              </a:solidFill>
            </a:ln>
          </a:endParaRPr>
        </a:p>
      </xdr:txBody>
    </xdr:sp>
    <xdr:clientData/>
  </xdr:twoCellAnchor>
  <xdr:twoCellAnchor editAs="oneCell">
    <xdr:from>
      <xdr:col>1</xdr:col>
      <xdr:colOff>60613</xdr:colOff>
      <xdr:row>66</xdr:row>
      <xdr:rowOff>102541</xdr:rowOff>
    </xdr:from>
    <xdr:to>
      <xdr:col>8</xdr:col>
      <xdr:colOff>703118</xdr:colOff>
      <xdr:row>66</xdr:row>
      <xdr:rowOff>331141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318" y="17957586"/>
          <a:ext cx="5638800" cy="228600"/>
        </a:xfrm>
        <a:prstGeom prst="rect">
          <a:avLst/>
        </a:prstGeom>
      </xdr:spPr>
    </xdr:pic>
    <xdr:clientData/>
  </xdr:twoCellAnchor>
  <xdr:twoCellAnchor editAs="oneCell">
    <xdr:from>
      <xdr:col>8</xdr:col>
      <xdr:colOff>86591</xdr:colOff>
      <xdr:row>5</xdr:row>
      <xdr:rowOff>675410</xdr:rowOff>
    </xdr:from>
    <xdr:to>
      <xdr:col>8</xdr:col>
      <xdr:colOff>2188803</xdr:colOff>
      <xdr:row>17</xdr:row>
      <xdr:rowOff>1</xdr:rowOff>
    </xdr:to>
    <xdr:pic>
      <xdr:nvPicPr>
        <xdr:cNvPr id="2" name="Image 1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0591" y="2476501"/>
          <a:ext cx="2102212" cy="4823114"/>
        </a:xfrm>
        <a:prstGeom prst="rect">
          <a:avLst/>
        </a:prstGeom>
      </xdr:spPr>
    </xdr:pic>
    <xdr:clientData/>
  </xdr:twoCellAnchor>
  <xdr:twoCellAnchor editAs="oneCell">
    <xdr:from>
      <xdr:col>0</xdr:col>
      <xdr:colOff>22515</xdr:colOff>
      <xdr:row>19</xdr:row>
      <xdr:rowOff>100445</xdr:rowOff>
    </xdr:from>
    <xdr:to>
      <xdr:col>5</xdr:col>
      <xdr:colOff>138545</xdr:colOff>
      <xdr:row>60</xdr:row>
      <xdr:rowOff>83563</xdr:rowOff>
    </xdr:to>
    <xdr:pic>
      <xdr:nvPicPr>
        <xdr:cNvPr id="12" name="Image 11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15" y="7720445"/>
          <a:ext cx="3449780" cy="7914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4</xdr:row>
      <xdr:rowOff>19050</xdr:rowOff>
    </xdr:from>
    <xdr:to>
      <xdr:col>2</xdr:col>
      <xdr:colOff>809625</xdr:colOff>
      <xdr:row>4</xdr:row>
      <xdr:rowOff>812800</xdr:rowOff>
    </xdr:to>
    <xdr:sp macro="" textlink="">
      <xdr:nvSpPr>
        <xdr:cNvPr id="2" name="Étoile à 5 branches 1"/>
        <xdr:cNvSpPr/>
      </xdr:nvSpPr>
      <xdr:spPr>
        <a:xfrm>
          <a:off x="1390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19051</xdr:colOff>
      <xdr:row>4</xdr:row>
      <xdr:rowOff>19050</xdr:rowOff>
    </xdr:from>
    <xdr:to>
      <xdr:col>8</xdr:col>
      <xdr:colOff>809625</xdr:colOff>
      <xdr:row>4</xdr:row>
      <xdr:rowOff>812800</xdr:rowOff>
    </xdr:to>
    <xdr:sp macro="" textlink="">
      <xdr:nvSpPr>
        <xdr:cNvPr id="3" name="Étoile à 5 branches 2"/>
        <xdr:cNvSpPr/>
      </xdr:nvSpPr>
      <xdr:spPr>
        <a:xfrm>
          <a:off x="4972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</xdr:col>
      <xdr:colOff>19051</xdr:colOff>
      <xdr:row>13</xdr:row>
      <xdr:rowOff>19050</xdr:rowOff>
    </xdr:from>
    <xdr:to>
      <xdr:col>2</xdr:col>
      <xdr:colOff>809625</xdr:colOff>
      <xdr:row>13</xdr:row>
      <xdr:rowOff>812800</xdr:rowOff>
    </xdr:to>
    <xdr:sp macro="" textlink="">
      <xdr:nvSpPr>
        <xdr:cNvPr id="4" name="Étoile à 5 branches 3"/>
        <xdr:cNvSpPr/>
      </xdr:nvSpPr>
      <xdr:spPr>
        <a:xfrm>
          <a:off x="1390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19051</xdr:colOff>
      <xdr:row>13</xdr:row>
      <xdr:rowOff>19050</xdr:rowOff>
    </xdr:from>
    <xdr:to>
      <xdr:col>8</xdr:col>
      <xdr:colOff>809625</xdr:colOff>
      <xdr:row>13</xdr:row>
      <xdr:rowOff>812800</xdr:rowOff>
    </xdr:to>
    <xdr:sp macro="" textlink="">
      <xdr:nvSpPr>
        <xdr:cNvPr id="5" name="Étoile à 5 branches 4"/>
        <xdr:cNvSpPr/>
      </xdr:nvSpPr>
      <xdr:spPr>
        <a:xfrm>
          <a:off x="4972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19051</xdr:colOff>
      <xdr:row>4</xdr:row>
      <xdr:rowOff>19050</xdr:rowOff>
    </xdr:from>
    <xdr:to>
      <xdr:col>13</xdr:col>
      <xdr:colOff>809625</xdr:colOff>
      <xdr:row>4</xdr:row>
      <xdr:rowOff>812800</xdr:rowOff>
    </xdr:to>
    <xdr:sp macro="" textlink="">
      <xdr:nvSpPr>
        <xdr:cNvPr id="6" name="Étoile à 5 branches 5"/>
        <xdr:cNvSpPr/>
      </xdr:nvSpPr>
      <xdr:spPr>
        <a:xfrm>
          <a:off x="8401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19051</xdr:colOff>
      <xdr:row>4</xdr:row>
      <xdr:rowOff>19050</xdr:rowOff>
    </xdr:from>
    <xdr:to>
      <xdr:col>19</xdr:col>
      <xdr:colOff>809625</xdr:colOff>
      <xdr:row>4</xdr:row>
      <xdr:rowOff>812800</xdr:rowOff>
    </xdr:to>
    <xdr:sp macro="" textlink="">
      <xdr:nvSpPr>
        <xdr:cNvPr id="7" name="Étoile à 5 branches 6"/>
        <xdr:cNvSpPr/>
      </xdr:nvSpPr>
      <xdr:spPr>
        <a:xfrm>
          <a:off x="11982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19051</xdr:colOff>
      <xdr:row>13</xdr:row>
      <xdr:rowOff>19050</xdr:rowOff>
    </xdr:from>
    <xdr:to>
      <xdr:col>13</xdr:col>
      <xdr:colOff>809625</xdr:colOff>
      <xdr:row>13</xdr:row>
      <xdr:rowOff>812800</xdr:rowOff>
    </xdr:to>
    <xdr:sp macro="" textlink="">
      <xdr:nvSpPr>
        <xdr:cNvPr id="8" name="Étoile à 5 branches 7"/>
        <xdr:cNvSpPr/>
      </xdr:nvSpPr>
      <xdr:spPr>
        <a:xfrm>
          <a:off x="8401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19051</xdr:colOff>
      <xdr:row>13</xdr:row>
      <xdr:rowOff>19050</xdr:rowOff>
    </xdr:from>
    <xdr:to>
      <xdr:col>19</xdr:col>
      <xdr:colOff>809625</xdr:colOff>
      <xdr:row>13</xdr:row>
      <xdr:rowOff>812800</xdr:rowOff>
    </xdr:to>
    <xdr:sp macro="" textlink="">
      <xdr:nvSpPr>
        <xdr:cNvPr id="9" name="Étoile à 5 branches 8"/>
        <xdr:cNvSpPr/>
      </xdr:nvSpPr>
      <xdr:spPr>
        <a:xfrm>
          <a:off x="11982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19051</xdr:colOff>
      <xdr:row>4</xdr:row>
      <xdr:rowOff>19050</xdr:rowOff>
    </xdr:from>
    <xdr:to>
      <xdr:col>24</xdr:col>
      <xdr:colOff>809625</xdr:colOff>
      <xdr:row>4</xdr:row>
      <xdr:rowOff>812800</xdr:rowOff>
    </xdr:to>
    <xdr:sp macro="" textlink="">
      <xdr:nvSpPr>
        <xdr:cNvPr id="10" name="Étoile à 5 branches 9"/>
        <xdr:cNvSpPr/>
      </xdr:nvSpPr>
      <xdr:spPr>
        <a:xfrm>
          <a:off x="15411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19051</xdr:colOff>
      <xdr:row>4</xdr:row>
      <xdr:rowOff>19050</xdr:rowOff>
    </xdr:from>
    <xdr:to>
      <xdr:col>30</xdr:col>
      <xdr:colOff>809625</xdr:colOff>
      <xdr:row>4</xdr:row>
      <xdr:rowOff>812800</xdr:rowOff>
    </xdr:to>
    <xdr:sp macro="" textlink="">
      <xdr:nvSpPr>
        <xdr:cNvPr id="11" name="Étoile à 5 branches 10"/>
        <xdr:cNvSpPr/>
      </xdr:nvSpPr>
      <xdr:spPr>
        <a:xfrm>
          <a:off x="18992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19051</xdr:colOff>
      <xdr:row>13</xdr:row>
      <xdr:rowOff>19050</xdr:rowOff>
    </xdr:from>
    <xdr:to>
      <xdr:col>30</xdr:col>
      <xdr:colOff>809625</xdr:colOff>
      <xdr:row>13</xdr:row>
      <xdr:rowOff>812800</xdr:rowOff>
    </xdr:to>
    <xdr:sp macro="" textlink="">
      <xdr:nvSpPr>
        <xdr:cNvPr id="12" name="Étoile à 5 branches 12"/>
        <xdr:cNvSpPr/>
      </xdr:nvSpPr>
      <xdr:spPr>
        <a:xfrm>
          <a:off x="18992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19051</xdr:colOff>
      <xdr:row>4</xdr:row>
      <xdr:rowOff>19050</xdr:rowOff>
    </xdr:from>
    <xdr:to>
      <xdr:col>35</xdr:col>
      <xdr:colOff>809625</xdr:colOff>
      <xdr:row>4</xdr:row>
      <xdr:rowOff>812800</xdr:rowOff>
    </xdr:to>
    <xdr:sp macro="" textlink="">
      <xdr:nvSpPr>
        <xdr:cNvPr id="13" name="Étoile à 5 branches 13"/>
        <xdr:cNvSpPr/>
      </xdr:nvSpPr>
      <xdr:spPr>
        <a:xfrm>
          <a:off x="22421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19051</xdr:colOff>
      <xdr:row>4</xdr:row>
      <xdr:rowOff>19050</xdr:rowOff>
    </xdr:from>
    <xdr:to>
      <xdr:col>41</xdr:col>
      <xdr:colOff>809625</xdr:colOff>
      <xdr:row>4</xdr:row>
      <xdr:rowOff>812800</xdr:rowOff>
    </xdr:to>
    <xdr:sp macro="" textlink="">
      <xdr:nvSpPr>
        <xdr:cNvPr id="14" name="Étoile à 5 branches 14"/>
        <xdr:cNvSpPr/>
      </xdr:nvSpPr>
      <xdr:spPr>
        <a:xfrm>
          <a:off x="26003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19051</xdr:colOff>
      <xdr:row>4</xdr:row>
      <xdr:rowOff>19050</xdr:rowOff>
    </xdr:from>
    <xdr:to>
      <xdr:col>46</xdr:col>
      <xdr:colOff>809625</xdr:colOff>
      <xdr:row>4</xdr:row>
      <xdr:rowOff>812800</xdr:rowOff>
    </xdr:to>
    <xdr:sp macro="" textlink="">
      <xdr:nvSpPr>
        <xdr:cNvPr id="15" name="Étoile à 5 branches 17"/>
        <xdr:cNvSpPr/>
      </xdr:nvSpPr>
      <xdr:spPr>
        <a:xfrm>
          <a:off x="29432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19051</xdr:colOff>
      <xdr:row>4</xdr:row>
      <xdr:rowOff>19050</xdr:rowOff>
    </xdr:from>
    <xdr:to>
      <xdr:col>52</xdr:col>
      <xdr:colOff>809625</xdr:colOff>
      <xdr:row>4</xdr:row>
      <xdr:rowOff>812800</xdr:rowOff>
    </xdr:to>
    <xdr:sp macro="" textlink="">
      <xdr:nvSpPr>
        <xdr:cNvPr id="16" name="Étoile à 5 branches 18"/>
        <xdr:cNvSpPr/>
      </xdr:nvSpPr>
      <xdr:spPr>
        <a:xfrm>
          <a:off x="33013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19051</xdr:colOff>
      <xdr:row>13</xdr:row>
      <xdr:rowOff>19050</xdr:rowOff>
    </xdr:from>
    <xdr:to>
      <xdr:col>52</xdr:col>
      <xdr:colOff>809625</xdr:colOff>
      <xdr:row>13</xdr:row>
      <xdr:rowOff>812800</xdr:rowOff>
    </xdr:to>
    <xdr:sp macro="" textlink="">
      <xdr:nvSpPr>
        <xdr:cNvPr id="17" name="Étoile à 5 branches 20"/>
        <xdr:cNvSpPr/>
      </xdr:nvSpPr>
      <xdr:spPr>
        <a:xfrm>
          <a:off x="33013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19051</xdr:colOff>
      <xdr:row>4</xdr:row>
      <xdr:rowOff>19050</xdr:rowOff>
    </xdr:from>
    <xdr:to>
      <xdr:col>57</xdr:col>
      <xdr:colOff>809625</xdr:colOff>
      <xdr:row>4</xdr:row>
      <xdr:rowOff>812800</xdr:rowOff>
    </xdr:to>
    <xdr:sp macro="" textlink="">
      <xdr:nvSpPr>
        <xdr:cNvPr id="18" name="Étoile à 5 branches 21"/>
        <xdr:cNvSpPr/>
      </xdr:nvSpPr>
      <xdr:spPr>
        <a:xfrm>
          <a:off x="36442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19051</xdr:colOff>
      <xdr:row>4</xdr:row>
      <xdr:rowOff>19050</xdr:rowOff>
    </xdr:from>
    <xdr:to>
      <xdr:col>63</xdr:col>
      <xdr:colOff>809625</xdr:colOff>
      <xdr:row>4</xdr:row>
      <xdr:rowOff>812800</xdr:rowOff>
    </xdr:to>
    <xdr:sp macro="" textlink="">
      <xdr:nvSpPr>
        <xdr:cNvPr id="19" name="Étoile à 5 branches 22"/>
        <xdr:cNvSpPr/>
      </xdr:nvSpPr>
      <xdr:spPr>
        <a:xfrm>
          <a:off x="40024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19051</xdr:colOff>
      <xdr:row>13</xdr:row>
      <xdr:rowOff>19050</xdr:rowOff>
    </xdr:from>
    <xdr:to>
      <xdr:col>57</xdr:col>
      <xdr:colOff>809625</xdr:colOff>
      <xdr:row>13</xdr:row>
      <xdr:rowOff>812800</xdr:rowOff>
    </xdr:to>
    <xdr:sp macro="" textlink="">
      <xdr:nvSpPr>
        <xdr:cNvPr id="20" name="Étoile à 5 branches 23"/>
        <xdr:cNvSpPr/>
      </xdr:nvSpPr>
      <xdr:spPr>
        <a:xfrm>
          <a:off x="36442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19051</xdr:colOff>
      <xdr:row>13</xdr:row>
      <xdr:rowOff>19050</xdr:rowOff>
    </xdr:from>
    <xdr:to>
      <xdr:col>63</xdr:col>
      <xdr:colOff>809625</xdr:colOff>
      <xdr:row>13</xdr:row>
      <xdr:rowOff>812800</xdr:rowOff>
    </xdr:to>
    <xdr:sp macro="" textlink="">
      <xdr:nvSpPr>
        <xdr:cNvPr id="21" name="Étoile à 5 branches 24"/>
        <xdr:cNvSpPr/>
      </xdr:nvSpPr>
      <xdr:spPr>
        <a:xfrm>
          <a:off x="40024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19051</xdr:colOff>
      <xdr:row>4</xdr:row>
      <xdr:rowOff>19050</xdr:rowOff>
    </xdr:from>
    <xdr:to>
      <xdr:col>68</xdr:col>
      <xdr:colOff>809625</xdr:colOff>
      <xdr:row>4</xdr:row>
      <xdr:rowOff>812800</xdr:rowOff>
    </xdr:to>
    <xdr:sp macro="" textlink="">
      <xdr:nvSpPr>
        <xdr:cNvPr id="22" name="Étoile à 5 branches 25"/>
        <xdr:cNvSpPr/>
      </xdr:nvSpPr>
      <xdr:spPr>
        <a:xfrm>
          <a:off x="43453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19051</xdr:colOff>
      <xdr:row>4</xdr:row>
      <xdr:rowOff>19050</xdr:rowOff>
    </xdr:from>
    <xdr:to>
      <xdr:col>74</xdr:col>
      <xdr:colOff>809625</xdr:colOff>
      <xdr:row>4</xdr:row>
      <xdr:rowOff>812800</xdr:rowOff>
    </xdr:to>
    <xdr:sp macro="" textlink="">
      <xdr:nvSpPr>
        <xdr:cNvPr id="23" name="Étoile à 5 branches 26"/>
        <xdr:cNvSpPr/>
      </xdr:nvSpPr>
      <xdr:spPr>
        <a:xfrm>
          <a:off x="47034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19051</xdr:colOff>
      <xdr:row>13</xdr:row>
      <xdr:rowOff>19050</xdr:rowOff>
    </xdr:from>
    <xdr:to>
      <xdr:col>68</xdr:col>
      <xdr:colOff>809625</xdr:colOff>
      <xdr:row>13</xdr:row>
      <xdr:rowOff>812800</xdr:rowOff>
    </xdr:to>
    <xdr:sp macro="" textlink="">
      <xdr:nvSpPr>
        <xdr:cNvPr id="24" name="Étoile à 5 branches 27"/>
        <xdr:cNvSpPr/>
      </xdr:nvSpPr>
      <xdr:spPr>
        <a:xfrm>
          <a:off x="43453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19051</xdr:colOff>
      <xdr:row>4</xdr:row>
      <xdr:rowOff>19050</xdr:rowOff>
    </xdr:from>
    <xdr:to>
      <xdr:col>85</xdr:col>
      <xdr:colOff>809625</xdr:colOff>
      <xdr:row>4</xdr:row>
      <xdr:rowOff>812800</xdr:rowOff>
    </xdr:to>
    <xdr:sp macro="" textlink="">
      <xdr:nvSpPr>
        <xdr:cNvPr id="25" name="Étoile à 5 branches 29"/>
        <xdr:cNvSpPr/>
      </xdr:nvSpPr>
      <xdr:spPr>
        <a:xfrm>
          <a:off x="54044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19051</xdr:colOff>
      <xdr:row>4</xdr:row>
      <xdr:rowOff>19050</xdr:rowOff>
    </xdr:from>
    <xdr:to>
      <xdr:col>79</xdr:col>
      <xdr:colOff>809625</xdr:colOff>
      <xdr:row>4</xdr:row>
      <xdr:rowOff>812800</xdr:rowOff>
    </xdr:to>
    <xdr:sp macro="" textlink="">
      <xdr:nvSpPr>
        <xdr:cNvPr id="26" name="Étoile à 5 branches 30"/>
        <xdr:cNvSpPr/>
      </xdr:nvSpPr>
      <xdr:spPr>
        <a:xfrm>
          <a:off x="50463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19051</xdr:colOff>
      <xdr:row>13</xdr:row>
      <xdr:rowOff>19050</xdr:rowOff>
    </xdr:from>
    <xdr:to>
      <xdr:col>85</xdr:col>
      <xdr:colOff>809625</xdr:colOff>
      <xdr:row>13</xdr:row>
      <xdr:rowOff>812800</xdr:rowOff>
    </xdr:to>
    <xdr:sp macro="" textlink="">
      <xdr:nvSpPr>
        <xdr:cNvPr id="27" name="Étoile à 5 branches 32"/>
        <xdr:cNvSpPr/>
      </xdr:nvSpPr>
      <xdr:spPr>
        <a:xfrm>
          <a:off x="54044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19051</xdr:colOff>
      <xdr:row>4</xdr:row>
      <xdr:rowOff>19050</xdr:rowOff>
    </xdr:from>
    <xdr:to>
      <xdr:col>90</xdr:col>
      <xdr:colOff>809625</xdr:colOff>
      <xdr:row>4</xdr:row>
      <xdr:rowOff>812800</xdr:rowOff>
    </xdr:to>
    <xdr:sp macro="" textlink="">
      <xdr:nvSpPr>
        <xdr:cNvPr id="28" name="Étoile à 5 branches 33"/>
        <xdr:cNvSpPr/>
      </xdr:nvSpPr>
      <xdr:spPr>
        <a:xfrm>
          <a:off x="57473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19051</xdr:colOff>
      <xdr:row>4</xdr:row>
      <xdr:rowOff>19050</xdr:rowOff>
    </xdr:from>
    <xdr:to>
      <xdr:col>96</xdr:col>
      <xdr:colOff>809625</xdr:colOff>
      <xdr:row>4</xdr:row>
      <xdr:rowOff>812800</xdr:rowOff>
    </xdr:to>
    <xdr:sp macro="" textlink="">
      <xdr:nvSpPr>
        <xdr:cNvPr id="29" name="Étoile à 5 branches 34"/>
        <xdr:cNvSpPr/>
      </xdr:nvSpPr>
      <xdr:spPr>
        <a:xfrm>
          <a:off x="61055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19051</xdr:colOff>
      <xdr:row>13</xdr:row>
      <xdr:rowOff>19050</xdr:rowOff>
    </xdr:from>
    <xdr:to>
      <xdr:col>90</xdr:col>
      <xdr:colOff>809625</xdr:colOff>
      <xdr:row>13</xdr:row>
      <xdr:rowOff>812800</xdr:rowOff>
    </xdr:to>
    <xdr:sp macro="" textlink="">
      <xdr:nvSpPr>
        <xdr:cNvPr id="30" name="Étoile à 5 branches 35"/>
        <xdr:cNvSpPr/>
      </xdr:nvSpPr>
      <xdr:spPr>
        <a:xfrm>
          <a:off x="57473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19051</xdr:colOff>
      <xdr:row>4</xdr:row>
      <xdr:rowOff>19050</xdr:rowOff>
    </xdr:from>
    <xdr:to>
      <xdr:col>101</xdr:col>
      <xdr:colOff>809625</xdr:colOff>
      <xdr:row>4</xdr:row>
      <xdr:rowOff>812800</xdr:rowOff>
    </xdr:to>
    <xdr:sp macro="" textlink="">
      <xdr:nvSpPr>
        <xdr:cNvPr id="31" name="Étoile à 5 branches 37"/>
        <xdr:cNvSpPr/>
      </xdr:nvSpPr>
      <xdr:spPr>
        <a:xfrm>
          <a:off x="64484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19051</xdr:colOff>
      <xdr:row>4</xdr:row>
      <xdr:rowOff>19050</xdr:rowOff>
    </xdr:from>
    <xdr:to>
      <xdr:col>107</xdr:col>
      <xdr:colOff>809625</xdr:colOff>
      <xdr:row>4</xdr:row>
      <xdr:rowOff>812800</xdr:rowOff>
    </xdr:to>
    <xdr:sp macro="" textlink="">
      <xdr:nvSpPr>
        <xdr:cNvPr id="32" name="Étoile à 5 branches 38"/>
        <xdr:cNvSpPr/>
      </xdr:nvSpPr>
      <xdr:spPr>
        <a:xfrm>
          <a:off x="68065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19051</xdr:colOff>
      <xdr:row>13</xdr:row>
      <xdr:rowOff>19050</xdr:rowOff>
    </xdr:from>
    <xdr:to>
      <xdr:col>101</xdr:col>
      <xdr:colOff>809625</xdr:colOff>
      <xdr:row>13</xdr:row>
      <xdr:rowOff>812800</xdr:rowOff>
    </xdr:to>
    <xdr:sp macro="" textlink="">
      <xdr:nvSpPr>
        <xdr:cNvPr id="33" name="Étoile à 5 branches 39"/>
        <xdr:cNvSpPr/>
      </xdr:nvSpPr>
      <xdr:spPr>
        <a:xfrm>
          <a:off x="64484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19051</xdr:colOff>
      <xdr:row>4</xdr:row>
      <xdr:rowOff>19050</xdr:rowOff>
    </xdr:from>
    <xdr:to>
      <xdr:col>118</xdr:col>
      <xdr:colOff>809625</xdr:colOff>
      <xdr:row>4</xdr:row>
      <xdr:rowOff>812800</xdr:rowOff>
    </xdr:to>
    <xdr:sp macro="" textlink="">
      <xdr:nvSpPr>
        <xdr:cNvPr id="34" name="Étoile à 5 branches 41"/>
        <xdr:cNvSpPr/>
      </xdr:nvSpPr>
      <xdr:spPr>
        <a:xfrm>
          <a:off x="75076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19051</xdr:colOff>
      <xdr:row>4</xdr:row>
      <xdr:rowOff>19050</xdr:rowOff>
    </xdr:from>
    <xdr:to>
      <xdr:col>112</xdr:col>
      <xdr:colOff>809625</xdr:colOff>
      <xdr:row>4</xdr:row>
      <xdr:rowOff>812800</xdr:rowOff>
    </xdr:to>
    <xdr:sp macro="" textlink="">
      <xdr:nvSpPr>
        <xdr:cNvPr id="35" name="Étoile à 5 branches 42"/>
        <xdr:cNvSpPr/>
      </xdr:nvSpPr>
      <xdr:spPr>
        <a:xfrm>
          <a:off x="71494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19051</xdr:colOff>
      <xdr:row>4</xdr:row>
      <xdr:rowOff>19050</xdr:rowOff>
    </xdr:from>
    <xdr:to>
      <xdr:col>123</xdr:col>
      <xdr:colOff>809625</xdr:colOff>
      <xdr:row>4</xdr:row>
      <xdr:rowOff>812800</xdr:rowOff>
    </xdr:to>
    <xdr:sp macro="" textlink="">
      <xdr:nvSpPr>
        <xdr:cNvPr id="36" name="Étoile à 5 branches 45"/>
        <xdr:cNvSpPr/>
      </xdr:nvSpPr>
      <xdr:spPr>
        <a:xfrm>
          <a:off x="78505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19051</xdr:colOff>
      <xdr:row>4</xdr:row>
      <xdr:rowOff>19050</xdr:rowOff>
    </xdr:from>
    <xdr:to>
      <xdr:col>129</xdr:col>
      <xdr:colOff>809625</xdr:colOff>
      <xdr:row>4</xdr:row>
      <xdr:rowOff>812800</xdr:rowOff>
    </xdr:to>
    <xdr:sp macro="" textlink="">
      <xdr:nvSpPr>
        <xdr:cNvPr id="37" name="Étoile à 5 branches 46"/>
        <xdr:cNvSpPr/>
      </xdr:nvSpPr>
      <xdr:spPr>
        <a:xfrm>
          <a:off x="82086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19051</xdr:colOff>
      <xdr:row>13</xdr:row>
      <xdr:rowOff>19050</xdr:rowOff>
    </xdr:from>
    <xdr:to>
      <xdr:col>123</xdr:col>
      <xdr:colOff>809625</xdr:colOff>
      <xdr:row>13</xdr:row>
      <xdr:rowOff>812800</xdr:rowOff>
    </xdr:to>
    <xdr:sp macro="" textlink="">
      <xdr:nvSpPr>
        <xdr:cNvPr id="38" name="Étoile à 5 branches 47"/>
        <xdr:cNvSpPr/>
      </xdr:nvSpPr>
      <xdr:spPr>
        <a:xfrm>
          <a:off x="78505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19051</xdr:colOff>
      <xdr:row>13</xdr:row>
      <xdr:rowOff>19050</xdr:rowOff>
    </xdr:from>
    <xdr:to>
      <xdr:col>129</xdr:col>
      <xdr:colOff>809625</xdr:colOff>
      <xdr:row>13</xdr:row>
      <xdr:rowOff>812800</xdr:rowOff>
    </xdr:to>
    <xdr:sp macro="" textlink="">
      <xdr:nvSpPr>
        <xdr:cNvPr id="39" name="Étoile à 5 branches 48"/>
        <xdr:cNvSpPr/>
      </xdr:nvSpPr>
      <xdr:spPr>
        <a:xfrm>
          <a:off x="82086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19051</xdr:colOff>
      <xdr:row>4</xdr:row>
      <xdr:rowOff>19050</xdr:rowOff>
    </xdr:from>
    <xdr:to>
      <xdr:col>134</xdr:col>
      <xdr:colOff>809625</xdr:colOff>
      <xdr:row>4</xdr:row>
      <xdr:rowOff>812800</xdr:rowOff>
    </xdr:to>
    <xdr:sp macro="" textlink="">
      <xdr:nvSpPr>
        <xdr:cNvPr id="40" name="Étoile à 5 branches 49"/>
        <xdr:cNvSpPr/>
      </xdr:nvSpPr>
      <xdr:spPr>
        <a:xfrm>
          <a:off x="85515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19051</xdr:colOff>
      <xdr:row>4</xdr:row>
      <xdr:rowOff>19050</xdr:rowOff>
    </xdr:from>
    <xdr:to>
      <xdr:col>140</xdr:col>
      <xdr:colOff>809625</xdr:colOff>
      <xdr:row>4</xdr:row>
      <xdr:rowOff>812800</xdr:rowOff>
    </xdr:to>
    <xdr:sp macro="" textlink="">
      <xdr:nvSpPr>
        <xdr:cNvPr id="41" name="Étoile à 5 branches 50"/>
        <xdr:cNvSpPr/>
      </xdr:nvSpPr>
      <xdr:spPr>
        <a:xfrm>
          <a:off x="89096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19051</xdr:colOff>
      <xdr:row>4</xdr:row>
      <xdr:rowOff>19050</xdr:rowOff>
    </xdr:from>
    <xdr:to>
      <xdr:col>145</xdr:col>
      <xdr:colOff>809625</xdr:colOff>
      <xdr:row>4</xdr:row>
      <xdr:rowOff>812800</xdr:rowOff>
    </xdr:to>
    <xdr:sp macro="" textlink="">
      <xdr:nvSpPr>
        <xdr:cNvPr id="42" name="Étoile à 5 branches 53"/>
        <xdr:cNvSpPr/>
      </xdr:nvSpPr>
      <xdr:spPr>
        <a:xfrm>
          <a:off x="92525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19051</xdr:colOff>
      <xdr:row>4</xdr:row>
      <xdr:rowOff>19050</xdr:rowOff>
    </xdr:from>
    <xdr:to>
      <xdr:col>151</xdr:col>
      <xdr:colOff>809625</xdr:colOff>
      <xdr:row>4</xdr:row>
      <xdr:rowOff>812800</xdr:rowOff>
    </xdr:to>
    <xdr:sp macro="" textlink="">
      <xdr:nvSpPr>
        <xdr:cNvPr id="43" name="Étoile à 5 branches 54"/>
        <xdr:cNvSpPr/>
      </xdr:nvSpPr>
      <xdr:spPr>
        <a:xfrm>
          <a:off x="96107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19051</xdr:colOff>
      <xdr:row>13</xdr:row>
      <xdr:rowOff>19050</xdr:rowOff>
    </xdr:from>
    <xdr:to>
      <xdr:col>145</xdr:col>
      <xdr:colOff>809625</xdr:colOff>
      <xdr:row>13</xdr:row>
      <xdr:rowOff>812800</xdr:rowOff>
    </xdr:to>
    <xdr:sp macro="" textlink="">
      <xdr:nvSpPr>
        <xdr:cNvPr id="44" name="Étoile à 5 branches 55"/>
        <xdr:cNvSpPr/>
      </xdr:nvSpPr>
      <xdr:spPr>
        <a:xfrm>
          <a:off x="92525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19051</xdr:colOff>
      <xdr:row>4</xdr:row>
      <xdr:rowOff>19050</xdr:rowOff>
    </xdr:from>
    <xdr:to>
      <xdr:col>156</xdr:col>
      <xdr:colOff>809625</xdr:colOff>
      <xdr:row>4</xdr:row>
      <xdr:rowOff>812800</xdr:rowOff>
    </xdr:to>
    <xdr:sp macro="" textlink="">
      <xdr:nvSpPr>
        <xdr:cNvPr id="45" name="Étoile à 5 branches 57"/>
        <xdr:cNvSpPr/>
      </xdr:nvSpPr>
      <xdr:spPr>
        <a:xfrm>
          <a:off x="99536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19051</xdr:colOff>
      <xdr:row>4</xdr:row>
      <xdr:rowOff>19050</xdr:rowOff>
    </xdr:from>
    <xdr:to>
      <xdr:col>162</xdr:col>
      <xdr:colOff>809625</xdr:colOff>
      <xdr:row>4</xdr:row>
      <xdr:rowOff>812800</xdr:rowOff>
    </xdr:to>
    <xdr:sp macro="" textlink="">
      <xdr:nvSpPr>
        <xdr:cNvPr id="46" name="Étoile à 5 branches 58"/>
        <xdr:cNvSpPr/>
      </xdr:nvSpPr>
      <xdr:spPr>
        <a:xfrm>
          <a:off x="103117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19051</xdr:colOff>
      <xdr:row>4</xdr:row>
      <xdr:rowOff>19050</xdr:rowOff>
    </xdr:from>
    <xdr:to>
      <xdr:col>167</xdr:col>
      <xdr:colOff>809625</xdr:colOff>
      <xdr:row>4</xdr:row>
      <xdr:rowOff>812800</xdr:rowOff>
    </xdr:to>
    <xdr:sp macro="" textlink="">
      <xdr:nvSpPr>
        <xdr:cNvPr id="47" name="Étoile à 5 branches 61"/>
        <xdr:cNvSpPr/>
      </xdr:nvSpPr>
      <xdr:spPr>
        <a:xfrm>
          <a:off x="106546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19051</xdr:colOff>
      <xdr:row>4</xdr:row>
      <xdr:rowOff>19050</xdr:rowOff>
    </xdr:from>
    <xdr:to>
      <xdr:col>173</xdr:col>
      <xdr:colOff>809625</xdr:colOff>
      <xdr:row>4</xdr:row>
      <xdr:rowOff>812800</xdr:rowOff>
    </xdr:to>
    <xdr:sp macro="" textlink="">
      <xdr:nvSpPr>
        <xdr:cNvPr id="48" name="Étoile à 5 branches 62"/>
        <xdr:cNvSpPr/>
      </xdr:nvSpPr>
      <xdr:spPr>
        <a:xfrm>
          <a:off x="110128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19051</xdr:colOff>
      <xdr:row>4</xdr:row>
      <xdr:rowOff>19050</xdr:rowOff>
    </xdr:from>
    <xdr:to>
      <xdr:col>178</xdr:col>
      <xdr:colOff>809625</xdr:colOff>
      <xdr:row>4</xdr:row>
      <xdr:rowOff>812800</xdr:rowOff>
    </xdr:to>
    <xdr:sp macro="" textlink="">
      <xdr:nvSpPr>
        <xdr:cNvPr id="49" name="Étoile à 5 branches 65"/>
        <xdr:cNvSpPr/>
      </xdr:nvSpPr>
      <xdr:spPr>
        <a:xfrm>
          <a:off x="113557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19051</xdr:colOff>
      <xdr:row>4</xdr:row>
      <xdr:rowOff>19050</xdr:rowOff>
    </xdr:from>
    <xdr:to>
      <xdr:col>184</xdr:col>
      <xdr:colOff>809625</xdr:colOff>
      <xdr:row>4</xdr:row>
      <xdr:rowOff>812800</xdr:rowOff>
    </xdr:to>
    <xdr:sp macro="" textlink="">
      <xdr:nvSpPr>
        <xdr:cNvPr id="50" name="Étoile à 5 branches 66"/>
        <xdr:cNvSpPr/>
      </xdr:nvSpPr>
      <xdr:spPr>
        <a:xfrm>
          <a:off x="117138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19051</xdr:colOff>
      <xdr:row>13</xdr:row>
      <xdr:rowOff>19050</xdr:rowOff>
    </xdr:from>
    <xdr:to>
      <xdr:col>178</xdr:col>
      <xdr:colOff>809625</xdr:colOff>
      <xdr:row>13</xdr:row>
      <xdr:rowOff>812800</xdr:rowOff>
    </xdr:to>
    <xdr:sp macro="" textlink="">
      <xdr:nvSpPr>
        <xdr:cNvPr id="51" name="Étoile à 5 branches 67"/>
        <xdr:cNvSpPr/>
      </xdr:nvSpPr>
      <xdr:spPr>
        <a:xfrm>
          <a:off x="113557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19051</xdr:colOff>
      <xdr:row>4</xdr:row>
      <xdr:rowOff>19050</xdr:rowOff>
    </xdr:from>
    <xdr:to>
      <xdr:col>189</xdr:col>
      <xdr:colOff>809625</xdr:colOff>
      <xdr:row>4</xdr:row>
      <xdr:rowOff>812800</xdr:rowOff>
    </xdr:to>
    <xdr:sp macro="" textlink="">
      <xdr:nvSpPr>
        <xdr:cNvPr id="52" name="Étoile à 5 branches 69"/>
        <xdr:cNvSpPr/>
      </xdr:nvSpPr>
      <xdr:spPr>
        <a:xfrm>
          <a:off x="120567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19051</xdr:colOff>
      <xdr:row>4</xdr:row>
      <xdr:rowOff>19050</xdr:rowOff>
    </xdr:from>
    <xdr:to>
      <xdr:col>195</xdr:col>
      <xdr:colOff>809625</xdr:colOff>
      <xdr:row>4</xdr:row>
      <xdr:rowOff>812800</xdr:rowOff>
    </xdr:to>
    <xdr:sp macro="" textlink="">
      <xdr:nvSpPr>
        <xdr:cNvPr id="53" name="Étoile à 5 branches 70"/>
        <xdr:cNvSpPr/>
      </xdr:nvSpPr>
      <xdr:spPr>
        <a:xfrm>
          <a:off x="124148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19051</xdr:colOff>
      <xdr:row>13</xdr:row>
      <xdr:rowOff>19050</xdr:rowOff>
    </xdr:from>
    <xdr:to>
      <xdr:col>189</xdr:col>
      <xdr:colOff>809625</xdr:colOff>
      <xdr:row>13</xdr:row>
      <xdr:rowOff>812800</xdr:rowOff>
    </xdr:to>
    <xdr:sp macro="" textlink="">
      <xdr:nvSpPr>
        <xdr:cNvPr id="54" name="Étoile à 5 branches 71"/>
        <xdr:cNvSpPr/>
      </xdr:nvSpPr>
      <xdr:spPr>
        <a:xfrm>
          <a:off x="120567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19051</xdr:colOff>
      <xdr:row>4</xdr:row>
      <xdr:rowOff>19050</xdr:rowOff>
    </xdr:from>
    <xdr:to>
      <xdr:col>200</xdr:col>
      <xdr:colOff>809625</xdr:colOff>
      <xdr:row>4</xdr:row>
      <xdr:rowOff>812800</xdr:rowOff>
    </xdr:to>
    <xdr:sp macro="" textlink="">
      <xdr:nvSpPr>
        <xdr:cNvPr id="55" name="Étoile à 5 branches 73"/>
        <xdr:cNvSpPr/>
      </xdr:nvSpPr>
      <xdr:spPr>
        <a:xfrm>
          <a:off x="127577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19051</xdr:colOff>
      <xdr:row>4</xdr:row>
      <xdr:rowOff>19050</xdr:rowOff>
    </xdr:from>
    <xdr:to>
      <xdr:col>206</xdr:col>
      <xdr:colOff>809625</xdr:colOff>
      <xdr:row>4</xdr:row>
      <xdr:rowOff>812800</xdr:rowOff>
    </xdr:to>
    <xdr:sp macro="" textlink="">
      <xdr:nvSpPr>
        <xdr:cNvPr id="56" name="Étoile à 5 branches 74"/>
        <xdr:cNvSpPr/>
      </xdr:nvSpPr>
      <xdr:spPr>
        <a:xfrm>
          <a:off x="131159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19051</xdr:colOff>
      <xdr:row>13</xdr:row>
      <xdr:rowOff>19050</xdr:rowOff>
    </xdr:from>
    <xdr:to>
      <xdr:col>200</xdr:col>
      <xdr:colOff>809625</xdr:colOff>
      <xdr:row>13</xdr:row>
      <xdr:rowOff>812800</xdr:rowOff>
    </xdr:to>
    <xdr:sp macro="" textlink="">
      <xdr:nvSpPr>
        <xdr:cNvPr id="57" name="Étoile à 5 branches 75"/>
        <xdr:cNvSpPr/>
      </xdr:nvSpPr>
      <xdr:spPr>
        <a:xfrm>
          <a:off x="127577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19051</xdr:colOff>
      <xdr:row>13</xdr:row>
      <xdr:rowOff>19050</xdr:rowOff>
    </xdr:from>
    <xdr:to>
      <xdr:col>206</xdr:col>
      <xdr:colOff>809625</xdr:colOff>
      <xdr:row>13</xdr:row>
      <xdr:rowOff>812800</xdr:rowOff>
    </xdr:to>
    <xdr:sp macro="" textlink="">
      <xdr:nvSpPr>
        <xdr:cNvPr id="58" name="Étoile à 5 branches 76"/>
        <xdr:cNvSpPr/>
      </xdr:nvSpPr>
      <xdr:spPr>
        <a:xfrm>
          <a:off x="131159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19051</xdr:colOff>
      <xdr:row>4</xdr:row>
      <xdr:rowOff>19050</xdr:rowOff>
    </xdr:from>
    <xdr:to>
      <xdr:col>211</xdr:col>
      <xdr:colOff>809625</xdr:colOff>
      <xdr:row>4</xdr:row>
      <xdr:rowOff>812800</xdr:rowOff>
    </xdr:to>
    <xdr:sp macro="" textlink="">
      <xdr:nvSpPr>
        <xdr:cNvPr id="59" name="Étoile à 5 branches 77"/>
        <xdr:cNvSpPr/>
      </xdr:nvSpPr>
      <xdr:spPr>
        <a:xfrm>
          <a:off x="134588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19051</xdr:colOff>
      <xdr:row>4</xdr:row>
      <xdr:rowOff>19050</xdr:rowOff>
    </xdr:from>
    <xdr:to>
      <xdr:col>217</xdr:col>
      <xdr:colOff>809625</xdr:colOff>
      <xdr:row>4</xdr:row>
      <xdr:rowOff>812800</xdr:rowOff>
    </xdr:to>
    <xdr:sp macro="" textlink="">
      <xdr:nvSpPr>
        <xdr:cNvPr id="60" name="Étoile à 5 branches 78"/>
        <xdr:cNvSpPr/>
      </xdr:nvSpPr>
      <xdr:spPr>
        <a:xfrm>
          <a:off x="138169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19051</xdr:colOff>
      <xdr:row>13</xdr:row>
      <xdr:rowOff>19050</xdr:rowOff>
    </xdr:from>
    <xdr:to>
      <xdr:col>211</xdr:col>
      <xdr:colOff>809625</xdr:colOff>
      <xdr:row>13</xdr:row>
      <xdr:rowOff>812800</xdr:rowOff>
    </xdr:to>
    <xdr:sp macro="" textlink="">
      <xdr:nvSpPr>
        <xdr:cNvPr id="61" name="Étoile à 5 branches 79"/>
        <xdr:cNvSpPr/>
      </xdr:nvSpPr>
      <xdr:spPr>
        <a:xfrm>
          <a:off x="134588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19051</xdr:colOff>
      <xdr:row>13</xdr:row>
      <xdr:rowOff>19050</xdr:rowOff>
    </xdr:from>
    <xdr:to>
      <xdr:col>217</xdr:col>
      <xdr:colOff>809625</xdr:colOff>
      <xdr:row>13</xdr:row>
      <xdr:rowOff>812800</xdr:rowOff>
    </xdr:to>
    <xdr:sp macro="" textlink="">
      <xdr:nvSpPr>
        <xdr:cNvPr id="62" name="Étoile à 5 branches 80"/>
        <xdr:cNvSpPr/>
      </xdr:nvSpPr>
      <xdr:spPr>
        <a:xfrm>
          <a:off x="138169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19051</xdr:colOff>
      <xdr:row>4</xdr:row>
      <xdr:rowOff>19050</xdr:rowOff>
    </xdr:from>
    <xdr:to>
      <xdr:col>222</xdr:col>
      <xdr:colOff>809625</xdr:colOff>
      <xdr:row>4</xdr:row>
      <xdr:rowOff>812800</xdr:rowOff>
    </xdr:to>
    <xdr:sp macro="" textlink="">
      <xdr:nvSpPr>
        <xdr:cNvPr id="63" name="Étoile à 5 branches 81"/>
        <xdr:cNvSpPr/>
      </xdr:nvSpPr>
      <xdr:spPr>
        <a:xfrm>
          <a:off x="141598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19051</xdr:colOff>
      <xdr:row>4</xdr:row>
      <xdr:rowOff>19050</xdr:rowOff>
    </xdr:from>
    <xdr:to>
      <xdr:col>228</xdr:col>
      <xdr:colOff>809625</xdr:colOff>
      <xdr:row>4</xdr:row>
      <xdr:rowOff>812800</xdr:rowOff>
    </xdr:to>
    <xdr:sp macro="" textlink="">
      <xdr:nvSpPr>
        <xdr:cNvPr id="64" name="Étoile à 5 branches 82"/>
        <xdr:cNvSpPr/>
      </xdr:nvSpPr>
      <xdr:spPr>
        <a:xfrm>
          <a:off x="145180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19051</xdr:colOff>
      <xdr:row>13</xdr:row>
      <xdr:rowOff>19050</xdr:rowOff>
    </xdr:from>
    <xdr:to>
      <xdr:col>222</xdr:col>
      <xdr:colOff>809625</xdr:colOff>
      <xdr:row>13</xdr:row>
      <xdr:rowOff>812800</xdr:rowOff>
    </xdr:to>
    <xdr:sp macro="" textlink="">
      <xdr:nvSpPr>
        <xdr:cNvPr id="65" name="Étoile à 5 branches 83"/>
        <xdr:cNvSpPr/>
      </xdr:nvSpPr>
      <xdr:spPr>
        <a:xfrm>
          <a:off x="141598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19051</xdr:colOff>
      <xdr:row>13</xdr:row>
      <xdr:rowOff>19050</xdr:rowOff>
    </xdr:from>
    <xdr:to>
      <xdr:col>228</xdr:col>
      <xdr:colOff>809625</xdr:colOff>
      <xdr:row>13</xdr:row>
      <xdr:rowOff>812800</xdr:rowOff>
    </xdr:to>
    <xdr:sp macro="" textlink="">
      <xdr:nvSpPr>
        <xdr:cNvPr id="66" name="Étoile à 5 branches 84"/>
        <xdr:cNvSpPr/>
      </xdr:nvSpPr>
      <xdr:spPr>
        <a:xfrm>
          <a:off x="145180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19051</xdr:colOff>
      <xdr:row>4</xdr:row>
      <xdr:rowOff>19050</xdr:rowOff>
    </xdr:from>
    <xdr:to>
      <xdr:col>233</xdr:col>
      <xdr:colOff>809625</xdr:colOff>
      <xdr:row>4</xdr:row>
      <xdr:rowOff>812800</xdr:rowOff>
    </xdr:to>
    <xdr:sp macro="" textlink="">
      <xdr:nvSpPr>
        <xdr:cNvPr id="67" name="Étoile à 5 branches 85"/>
        <xdr:cNvSpPr/>
      </xdr:nvSpPr>
      <xdr:spPr>
        <a:xfrm>
          <a:off x="1486090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19051</xdr:colOff>
      <xdr:row>4</xdr:row>
      <xdr:rowOff>19050</xdr:rowOff>
    </xdr:from>
    <xdr:to>
      <xdr:col>239</xdr:col>
      <xdr:colOff>809625</xdr:colOff>
      <xdr:row>4</xdr:row>
      <xdr:rowOff>812800</xdr:rowOff>
    </xdr:to>
    <xdr:sp macro="" textlink="">
      <xdr:nvSpPr>
        <xdr:cNvPr id="68" name="Étoile à 5 branches 86"/>
        <xdr:cNvSpPr/>
      </xdr:nvSpPr>
      <xdr:spPr>
        <a:xfrm>
          <a:off x="152190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19051</xdr:colOff>
      <xdr:row>13</xdr:row>
      <xdr:rowOff>19050</xdr:rowOff>
    </xdr:from>
    <xdr:to>
      <xdr:col>233</xdr:col>
      <xdr:colOff>809625</xdr:colOff>
      <xdr:row>13</xdr:row>
      <xdr:rowOff>812800</xdr:rowOff>
    </xdr:to>
    <xdr:sp macro="" textlink="">
      <xdr:nvSpPr>
        <xdr:cNvPr id="69" name="Étoile à 5 branches 87"/>
        <xdr:cNvSpPr/>
      </xdr:nvSpPr>
      <xdr:spPr>
        <a:xfrm>
          <a:off x="148609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19051</xdr:colOff>
      <xdr:row>4</xdr:row>
      <xdr:rowOff>19050</xdr:rowOff>
    </xdr:from>
    <xdr:to>
      <xdr:col>250</xdr:col>
      <xdr:colOff>809625</xdr:colOff>
      <xdr:row>4</xdr:row>
      <xdr:rowOff>812800</xdr:rowOff>
    </xdr:to>
    <xdr:sp macro="" textlink="">
      <xdr:nvSpPr>
        <xdr:cNvPr id="70" name="Étoile à 5 branches 89"/>
        <xdr:cNvSpPr/>
      </xdr:nvSpPr>
      <xdr:spPr>
        <a:xfrm>
          <a:off x="159200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19051</xdr:colOff>
      <xdr:row>4</xdr:row>
      <xdr:rowOff>19050</xdr:rowOff>
    </xdr:from>
    <xdr:to>
      <xdr:col>244</xdr:col>
      <xdr:colOff>809625</xdr:colOff>
      <xdr:row>4</xdr:row>
      <xdr:rowOff>812800</xdr:rowOff>
    </xdr:to>
    <xdr:sp macro="" textlink="">
      <xdr:nvSpPr>
        <xdr:cNvPr id="71" name="Étoile à 5 branches 90"/>
        <xdr:cNvSpPr/>
      </xdr:nvSpPr>
      <xdr:spPr>
        <a:xfrm>
          <a:off x="1556194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19051</xdr:colOff>
      <xdr:row>13</xdr:row>
      <xdr:rowOff>19050</xdr:rowOff>
    </xdr:from>
    <xdr:to>
      <xdr:col>250</xdr:col>
      <xdr:colOff>809625</xdr:colOff>
      <xdr:row>13</xdr:row>
      <xdr:rowOff>812800</xdr:rowOff>
    </xdr:to>
    <xdr:sp macro="" textlink="">
      <xdr:nvSpPr>
        <xdr:cNvPr id="72" name="Étoile à 5 branches 92"/>
        <xdr:cNvSpPr/>
      </xdr:nvSpPr>
      <xdr:spPr>
        <a:xfrm>
          <a:off x="159200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19051</xdr:colOff>
      <xdr:row>4</xdr:row>
      <xdr:rowOff>19050</xdr:rowOff>
    </xdr:from>
    <xdr:to>
      <xdr:col>255</xdr:col>
      <xdr:colOff>809625</xdr:colOff>
      <xdr:row>4</xdr:row>
      <xdr:rowOff>812800</xdr:rowOff>
    </xdr:to>
    <xdr:sp macro="" textlink="">
      <xdr:nvSpPr>
        <xdr:cNvPr id="73" name="Étoile à 5 branches 93"/>
        <xdr:cNvSpPr/>
      </xdr:nvSpPr>
      <xdr:spPr>
        <a:xfrm>
          <a:off x="1626298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19051</xdr:colOff>
      <xdr:row>4</xdr:row>
      <xdr:rowOff>19050</xdr:rowOff>
    </xdr:from>
    <xdr:to>
      <xdr:col>261</xdr:col>
      <xdr:colOff>809625</xdr:colOff>
      <xdr:row>4</xdr:row>
      <xdr:rowOff>812800</xdr:rowOff>
    </xdr:to>
    <xdr:sp macro="" textlink="">
      <xdr:nvSpPr>
        <xdr:cNvPr id="74" name="Étoile à 5 branches 94"/>
        <xdr:cNvSpPr/>
      </xdr:nvSpPr>
      <xdr:spPr>
        <a:xfrm>
          <a:off x="166211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19051</xdr:colOff>
      <xdr:row>13</xdr:row>
      <xdr:rowOff>19050</xdr:rowOff>
    </xdr:from>
    <xdr:to>
      <xdr:col>255</xdr:col>
      <xdr:colOff>809625</xdr:colOff>
      <xdr:row>13</xdr:row>
      <xdr:rowOff>812800</xdr:rowOff>
    </xdr:to>
    <xdr:sp macro="" textlink="">
      <xdr:nvSpPr>
        <xdr:cNvPr id="75" name="Étoile à 5 branches 95"/>
        <xdr:cNvSpPr/>
      </xdr:nvSpPr>
      <xdr:spPr>
        <a:xfrm>
          <a:off x="162629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19051</xdr:colOff>
      <xdr:row>13</xdr:row>
      <xdr:rowOff>19050</xdr:rowOff>
    </xdr:from>
    <xdr:to>
      <xdr:col>261</xdr:col>
      <xdr:colOff>809625</xdr:colOff>
      <xdr:row>13</xdr:row>
      <xdr:rowOff>812800</xdr:rowOff>
    </xdr:to>
    <xdr:sp macro="" textlink="">
      <xdr:nvSpPr>
        <xdr:cNvPr id="76" name="Étoile à 5 branches 96"/>
        <xdr:cNvSpPr/>
      </xdr:nvSpPr>
      <xdr:spPr>
        <a:xfrm>
          <a:off x="166211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19051</xdr:colOff>
      <xdr:row>4</xdr:row>
      <xdr:rowOff>19050</xdr:rowOff>
    </xdr:from>
    <xdr:to>
      <xdr:col>266</xdr:col>
      <xdr:colOff>809625</xdr:colOff>
      <xdr:row>4</xdr:row>
      <xdr:rowOff>812800</xdr:rowOff>
    </xdr:to>
    <xdr:sp macro="" textlink="">
      <xdr:nvSpPr>
        <xdr:cNvPr id="77" name="Étoile à 5 branches 97"/>
        <xdr:cNvSpPr/>
      </xdr:nvSpPr>
      <xdr:spPr>
        <a:xfrm>
          <a:off x="1696402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19051</xdr:colOff>
      <xdr:row>4</xdr:row>
      <xdr:rowOff>19050</xdr:rowOff>
    </xdr:from>
    <xdr:to>
      <xdr:col>272</xdr:col>
      <xdr:colOff>809625</xdr:colOff>
      <xdr:row>4</xdr:row>
      <xdr:rowOff>812800</xdr:rowOff>
    </xdr:to>
    <xdr:sp macro="" textlink="">
      <xdr:nvSpPr>
        <xdr:cNvPr id="78" name="Étoile à 5 branches 98"/>
        <xdr:cNvSpPr/>
      </xdr:nvSpPr>
      <xdr:spPr>
        <a:xfrm>
          <a:off x="173221651" y="21145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19051</xdr:colOff>
      <xdr:row>13</xdr:row>
      <xdr:rowOff>19050</xdr:rowOff>
    </xdr:from>
    <xdr:to>
      <xdr:col>266</xdr:col>
      <xdr:colOff>809625</xdr:colOff>
      <xdr:row>13</xdr:row>
      <xdr:rowOff>812800</xdr:rowOff>
    </xdr:to>
    <xdr:sp macro="" textlink="">
      <xdr:nvSpPr>
        <xdr:cNvPr id="79" name="Étoile à 5 branches 99"/>
        <xdr:cNvSpPr/>
      </xdr:nvSpPr>
      <xdr:spPr>
        <a:xfrm>
          <a:off x="169640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19051</xdr:colOff>
      <xdr:row>13</xdr:row>
      <xdr:rowOff>19050</xdr:rowOff>
    </xdr:from>
    <xdr:to>
      <xdr:col>272</xdr:col>
      <xdr:colOff>809625</xdr:colOff>
      <xdr:row>13</xdr:row>
      <xdr:rowOff>812800</xdr:rowOff>
    </xdr:to>
    <xdr:sp macro="" textlink="">
      <xdr:nvSpPr>
        <xdr:cNvPr id="80" name="Étoile à 5 branches 100"/>
        <xdr:cNvSpPr/>
      </xdr:nvSpPr>
      <xdr:spPr>
        <a:xfrm>
          <a:off x="173221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19051</xdr:colOff>
      <xdr:row>13</xdr:row>
      <xdr:rowOff>19050</xdr:rowOff>
    </xdr:from>
    <xdr:to>
      <xdr:col>24</xdr:col>
      <xdr:colOff>809625</xdr:colOff>
      <xdr:row>13</xdr:row>
      <xdr:rowOff>812800</xdr:rowOff>
    </xdr:to>
    <xdr:sp macro="" textlink="">
      <xdr:nvSpPr>
        <xdr:cNvPr id="81" name="Étoile à 5 branches 209"/>
        <xdr:cNvSpPr/>
      </xdr:nvSpPr>
      <xdr:spPr>
        <a:xfrm>
          <a:off x="15411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19051</xdr:colOff>
      <xdr:row>13</xdr:row>
      <xdr:rowOff>19050</xdr:rowOff>
    </xdr:from>
    <xdr:to>
      <xdr:col>35</xdr:col>
      <xdr:colOff>809625</xdr:colOff>
      <xdr:row>13</xdr:row>
      <xdr:rowOff>812800</xdr:rowOff>
    </xdr:to>
    <xdr:sp macro="" textlink="">
      <xdr:nvSpPr>
        <xdr:cNvPr id="82" name="Étoile à 5 branches 213"/>
        <xdr:cNvSpPr/>
      </xdr:nvSpPr>
      <xdr:spPr>
        <a:xfrm>
          <a:off x="22421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19051</xdr:colOff>
      <xdr:row>13</xdr:row>
      <xdr:rowOff>19050</xdr:rowOff>
    </xdr:from>
    <xdr:to>
      <xdr:col>41</xdr:col>
      <xdr:colOff>809625</xdr:colOff>
      <xdr:row>13</xdr:row>
      <xdr:rowOff>812800</xdr:rowOff>
    </xdr:to>
    <xdr:sp macro="" textlink="">
      <xdr:nvSpPr>
        <xdr:cNvPr id="83" name="Étoile à 5 branches 214"/>
        <xdr:cNvSpPr/>
      </xdr:nvSpPr>
      <xdr:spPr>
        <a:xfrm>
          <a:off x="26003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19051</xdr:colOff>
      <xdr:row>13</xdr:row>
      <xdr:rowOff>19050</xdr:rowOff>
    </xdr:from>
    <xdr:to>
      <xdr:col>46</xdr:col>
      <xdr:colOff>809625</xdr:colOff>
      <xdr:row>13</xdr:row>
      <xdr:rowOff>812800</xdr:rowOff>
    </xdr:to>
    <xdr:sp macro="" textlink="">
      <xdr:nvSpPr>
        <xdr:cNvPr id="84" name="Étoile à 5 branches 217"/>
        <xdr:cNvSpPr/>
      </xdr:nvSpPr>
      <xdr:spPr>
        <a:xfrm>
          <a:off x="29432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19051</xdr:colOff>
      <xdr:row>13</xdr:row>
      <xdr:rowOff>19050</xdr:rowOff>
    </xdr:from>
    <xdr:to>
      <xdr:col>74</xdr:col>
      <xdr:colOff>809625</xdr:colOff>
      <xdr:row>13</xdr:row>
      <xdr:rowOff>812800</xdr:rowOff>
    </xdr:to>
    <xdr:sp macro="" textlink="">
      <xdr:nvSpPr>
        <xdr:cNvPr id="85" name="Étoile à 5 branches 226"/>
        <xdr:cNvSpPr/>
      </xdr:nvSpPr>
      <xdr:spPr>
        <a:xfrm>
          <a:off x="47034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19051</xdr:colOff>
      <xdr:row>13</xdr:row>
      <xdr:rowOff>19050</xdr:rowOff>
    </xdr:from>
    <xdr:to>
      <xdr:col>79</xdr:col>
      <xdr:colOff>809625</xdr:colOff>
      <xdr:row>13</xdr:row>
      <xdr:rowOff>812800</xdr:rowOff>
    </xdr:to>
    <xdr:sp macro="" textlink="">
      <xdr:nvSpPr>
        <xdr:cNvPr id="86" name="Étoile à 5 branches 230"/>
        <xdr:cNvSpPr/>
      </xdr:nvSpPr>
      <xdr:spPr>
        <a:xfrm>
          <a:off x="50463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19051</xdr:colOff>
      <xdr:row>13</xdr:row>
      <xdr:rowOff>19050</xdr:rowOff>
    </xdr:from>
    <xdr:to>
      <xdr:col>96</xdr:col>
      <xdr:colOff>809625</xdr:colOff>
      <xdr:row>13</xdr:row>
      <xdr:rowOff>812800</xdr:rowOff>
    </xdr:to>
    <xdr:sp macro="" textlink="">
      <xdr:nvSpPr>
        <xdr:cNvPr id="87" name="Étoile à 5 branches 234"/>
        <xdr:cNvSpPr/>
      </xdr:nvSpPr>
      <xdr:spPr>
        <a:xfrm>
          <a:off x="61055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19051</xdr:colOff>
      <xdr:row>13</xdr:row>
      <xdr:rowOff>19050</xdr:rowOff>
    </xdr:from>
    <xdr:to>
      <xdr:col>107</xdr:col>
      <xdr:colOff>809625</xdr:colOff>
      <xdr:row>13</xdr:row>
      <xdr:rowOff>812800</xdr:rowOff>
    </xdr:to>
    <xdr:sp macro="" textlink="">
      <xdr:nvSpPr>
        <xdr:cNvPr id="88" name="Étoile à 5 branches 238"/>
        <xdr:cNvSpPr/>
      </xdr:nvSpPr>
      <xdr:spPr>
        <a:xfrm>
          <a:off x="68065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19051</xdr:colOff>
      <xdr:row>13</xdr:row>
      <xdr:rowOff>19050</xdr:rowOff>
    </xdr:from>
    <xdr:to>
      <xdr:col>118</xdr:col>
      <xdr:colOff>809625</xdr:colOff>
      <xdr:row>13</xdr:row>
      <xdr:rowOff>812800</xdr:rowOff>
    </xdr:to>
    <xdr:sp macro="" textlink="">
      <xdr:nvSpPr>
        <xdr:cNvPr id="89" name="Étoile à 5 branches 241"/>
        <xdr:cNvSpPr/>
      </xdr:nvSpPr>
      <xdr:spPr>
        <a:xfrm>
          <a:off x="75076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19051</xdr:colOff>
      <xdr:row>13</xdr:row>
      <xdr:rowOff>19050</xdr:rowOff>
    </xdr:from>
    <xdr:to>
      <xdr:col>112</xdr:col>
      <xdr:colOff>809625</xdr:colOff>
      <xdr:row>13</xdr:row>
      <xdr:rowOff>812800</xdr:rowOff>
    </xdr:to>
    <xdr:sp macro="" textlink="">
      <xdr:nvSpPr>
        <xdr:cNvPr id="90" name="Étoile à 5 branches 242"/>
        <xdr:cNvSpPr/>
      </xdr:nvSpPr>
      <xdr:spPr>
        <a:xfrm>
          <a:off x="71494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19051</xdr:colOff>
      <xdr:row>13</xdr:row>
      <xdr:rowOff>19050</xdr:rowOff>
    </xdr:from>
    <xdr:to>
      <xdr:col>134</xdr:col>
      <xdr:colOff>809625</xdr:colOff>
      <xdr:row>13</xdr:row>
      <xdr:rowOff>812800</xdr:rowOff>
    </xdr:to>
    <xdr:sp macro="" textlink="">
      <xdr:nvSpPr>
        <xdr:cNvPr id="91" name="Étoile à 5 branches 249"/>
        <xdr:cNvSpPr/>
      </xdr:nvSpPr>
      <xdr:spPr>
        <a:xfrm>
          <a:off x="85515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19051</xdr:colOff>
      <xdr:row>13</xdr:row>
      <xdr:rowOff>19050</xdr:rowOff>
    </xdr:from>
    <xdr:to>
      <xdr:col>140</xdr:col>
      <xdr:colOff>809625</xdr:colOff>
      <xdr:row>13</xdr:row>
      <xdr:rowOff>812800</xdr:rowOff>
    </xdr:to>
    <xdr:sp macro="" textlink="">
      <xdr:nvSpPr>
        <xdr:cNvPr id="92" name="Étoile à 5 branches 250"/>
        <xdr:cNvSpPr/>
      </xdr:nvSpPr>
      <xdr:spPr>
        <a:xfrm>
          <a:off x="89096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19051</xdr:colOff>
      <xdr:row>13</xdr:row>
      <xdr:rowOff>19050</xdr:rowOff>
    </xdr:from>
    <xdr:to>
      <xdr:col>151</xdr:col>
      <xdr:colOff>809625</xdr:colOff>
      <xdr:row>13</xdr:row>
      <xdr:rowOff>812800</xdr:rowOff>
    </xdr:to>
    <xdr:sp macro="" textlink="">
      <xdr:nvSpPr>
        <xdr:cNvPr id="93" name="Étoile à 5 branches 254"/>
        <xdr:cNvSpPr/>
      </xdr:nvSpPr>
      <xdr:spPr>
        <a:xfrm>
          <a:off x="96107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19051</xdr:colOff>
      <xdr:row>13</xdr:row>
      <xdr:rowOff>19050</xdr:rowOff>
    </xdr:from>
    <xdr:to>
      <xdr:col>156</xdr:col>
      <xdr:colOff>809625</xdr:colOff>
      <xdr:row>13</xdr:row>
      <xdr:rowOff>812800</xdr:rowOff>
    </xdr:to>
    <xdr:sp macro="" textlink="">
      <xdr:nvSpPr>
        <xdr:cNvPr id="94" name="Étoile à 5 branches 257"/>
        <xdr:cNvSpPr/>
      </xdr:nvSpPr>
      <xdr:spPr>
        <a:xfrm>
          <a:off x="995362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19051</xdr:colOff>
      <xdr:row>13</xdr:row>
      <xdr:rowOff>19050</xdr:rowOff>
    </xdr:from>
    <xdr:to>
      <xdr:col>162</xdr:col>
      <xdr:colOff>809625</xdr:colOff>
      <xdr:row>13</xdr:row>
      <xdr:rowOff>812800</xdr:rowOff>
    </xdr:to>
    <xdr:sp macro="" textlink="">
      <xdr:nvSpPr>
        <xdr:cNvPr id="95" name="Étoile à 5 branches 258"/>
        <xdr:cNvSpPr/>
      </xdr:nvSpPr>
      <xdr:spPr>
        <a:xfrm>
          <a:off x="103117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19051</xdr:colOff>
      <xdr:row>13</xdr:row>
      <xdr:rowOff>19050</xdr:rowOff>
    </xdr:from>
    <xdr:to>
      <xdr:col>167</xdr:col>
      <xdr:colOff>809625</xdr:colOff>
      <xdr:row>13</xdr:row>
      <xdr:rowOff>812800</xdr:rowOff>
    </xdr:to>
    <xdr:sp macro="" textlink="">
      <xdr:nvSpPr>
        <xdr:cNvPr id="96" name="Étoile à 5 branches 261"/>
        <xdr:cNvSpPr/>
      </xdr:nvSpPr>
      <xdr:spPr>
        <a:xfrm>
          <a:off x="1065466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19051</xdr:colOff>
      <xdr:row>13</xdr:row>
      <xdr:rowOff>19050</xdr:rowOff>
    </xdr:from>
    <xdr:to>
      <xdr:col>173</xdr:col>
      <xdr:colOff>809625</xdr:colOff>
      <xdr:row>13</xdr:row>
      <xdr:rowOff>812800</xdr:rowOff>
    </xdr:to>
    <xdr:sp macro="" textlink="">
      <xdr:nvSpPr>
        <xdr:cNvPr id="97" name="Étoile à 5 branches 262"/>
        <xdr:cNvSpPr/>
      </xdr:nvSpPr>
      <xdr:spPr>
        <a:xfrm>
          <a:off x="1101280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19051</xdr:colOff>
      <xdr:row>13</xdr:row>
      <xdr:rowOff>19050</xdr:rowOff>
    </xdr:from>
    <xdr:to>
      <xdr:col>184</xdr:col>
      <xdr:colOff>809625</xdr:colOff>
      <xdr:row>13</xdr:row>
      <xdr:rowOff>812800</xdr:rowOff>
    </xdr:to>
    <xdr:sp macro="" textlink="">
      <xdr:nvSpPr>
        <xdr:cNvPr id="98" name="Étoile à 5 branches 266"/>
        <xdr:cNvSpPr/>
      </xdr:nvSpPr>
      <xdr:spPr>
        <a:xfrm>
          <a:off x="117138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19051</xdr:colOff>
      <xdr:row>13</xdr:row>
      <xdr:rowOff>19050</xdr:rowOff>
    </xdr:from>
    <xdr:to>
      <xdr:col>195</xdr:col>
      <xdr:colOff>809625</xdr:colOff>
      <xdr:row>13</xdr:row>
      <xdr:rowOff>812800</xdr:rowOff>
    </xdr:to>
    <xdr:sp macro="" textlink="">
      <xdr:nvSpPr>
        <xdr:cNvPr id="99" name="Étoile à 5 branches 270"/>
        <xdr:cNvSpPr/>
      </xdr:nvSpPr>
      <xdr:spPr>
        <a:xfrm>
          <a:off x="1241488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19051</xdr:colOff>
      <xdr:row>13</xdr:row>
      <xdr:rowOff>19050</xdr:rowOff>
    </xdr:from>
    <xdr:to>
      <xdr:col>239</xdr:col>
      <xdr:colOff>809625</xdr:colOff>
      <xdr:row>13</xdr:row>
      <xdr:rowOff>812800</xdr:rowOff>
    </xdr:to>
    <xdr:sp macro="" textlink="">
      <xdr:nvSpPr>
        <xdr:cNvPr id="100" name="Étoile à 5 branches 286"/>
        <xdr:cNvSpPr/>
      </xdr:nvSpPr>
      <xdr:spPr>
        <a:xfrm>
          <a:off x="152190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19051</xdr:colOff>
      <xdr:row>13</xdr:row>
      <xdr:rowOff>19050</xdr:rowOff>
    </xdr:from>
    <xdr:to>
      <xdr:col>244</xdr:col>
      <xdr:colOff>809625</xdr:colOff>
      <xdr:row>13</xdr:row>
      <xdr:rowOff>812800</xdr:rowOff>
    </xdr:to>
    <xdr:sp macro="" textlink="">
      <xdr:nvSpPr>
        <xdr:cNvPr id="101" name="Étoile à 5 branches 290"/>
        <xdr:cNvSpPr/>
      </xdr:nvSpPr>
      <xdr:spPr>
        <a:xfrm>
          <a:off x="155619451" y="6648450"/>
          <a:ext cx="663574" cy="6159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33341</xdr:colOff>
      <xdr:row>2</xdr:row>
      <xdr:rowOff>33341</xdr:rowOff>
    </xdr:from>
    <xdr:to>
      <xdr:col>2</xdr:col>
      <xdr:colOff>648735</xdr:colOff>
      <xdr:row>2</xdr:row>
      <xdr:rowOff>144941</xdr:rowOff>
    </xdr:to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89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8</xdr:col>
      <xdr:colOff>33341</xdr:colOff>
      <xdr:row>2</xdr:row>
      <xdr:rowOff>33341</xdr:rowOff>
    </xdr:from>
    <xdr:to>
      <xdr:col>8</xdr:col>
      <xdr:colOff>648735</xdr:colOff>
      <xdr:row>2</xdr:row>
      <xdr:rowOff>144941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0141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33339</xdr:colOff>
      <xdr:row>11</xdr:row>
      <xdr:rowOff>33341</xdr:rowOff>
    </xdr:from>
    <xdr:to>
      <xdr:col>2</xdr:col>
      <xdr:colOff>648733</xdr:colOff>
      <xdr:row>11</xdr:row>
      <xdr:rowOff>144941</xdr:rowOff>
    </xdr:to>
    <xdr:pic>
      <xdr:nvPicPr>
        <xdr:cNvPr id="104" name="Picture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889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8</xdr:col>
      <xdr:colOff>33339</xdr:colOff>
      <xdr:row>11</xdr:row>
      <xdr:rowOff>33341</xdr:rowOff>
    </xdr:from>
    <xdr:to>
      <xdr:col>8</xdr:col>
      <xdr:colOff>648733</xdr:colOff>
      <xdr:row>11</xdr:row>
      <xdr:rowOff>144941</xdr:rowOff>
    </xdr:to>
    <xdr:pic>
      <xdr:nvPicPr>
        <xdr:cNvPr id="105" name="Picture 10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0139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13</xdr:col>
      <xdr:colOff>33341</xdr:colOff>
      <xdr:row>2</xdr:row>
      <xdr:rowOff>33340</xdr:rowOff>
    </xdr:from>
    <xdr:to>
      <xdr:col>13</xdr:col>
      <xdr:colOff>648735</xdr:colOff>
      <xdr:row>2</xdr:row>
      <xdr:rowOff>144940</xdr:rowOff>
    </xdr:to>
    <xdr:pic>
      <xdr:nvPicPr>
        <xdr:cNvPr id="106" name="Picture 1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1516" y="966790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19</xdr:col>
      <xdr:colOff>33341</xdr:colOff>
      <xdr:row>2</xdr:row>
      <xdr:rowOff>33340</xdr:rowOff>
    </xdr:from>
    <xdr:to>
      <xdr:col>19</xdr:col>
      <xdr:colOff>648735</xdr:colOff>
      <xdr:row>2</xdr:row>
      <xdr:rowOff>144940</xdr:rowOff>
    </xdr:to>
    <xdr:pic>
      <xdr:nvPicPr>
        <xdr:cNvPr id="107" name="Picture 10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5766" y="966790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13</xdr:col>
      <xdr:colOff>33339</xdr:colOff>
      <xdr:row>11</xdr:row>
      <xdr:rowOff>33340</xdr:rowOff>
    </xdr:from>
    <xdr:to>
      <xdr:col>13</xdr:col>
      <xdr:colOff>648733</xdr:colOff>
      <xdr:row>11</xdr:row>
      <xdr:rowOff>144940</xdr:rowOff>
    </xdr:to>
    <xdr:pic>
      <xdr:nvPicPr>
        <xdr:cNvPr id="108" name="Picture 10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1514" y="6224590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19</xdr:col>
      <xdr:colOff>33339</xdr:colOff>
      <xdr:row>11</xdr:row>
      <xdr:rowOff>33340</xdr:rowOff>
    </xdr:from>
    <xdr:to>
      <xdr:col>19</xdr:col>
      <xdr:colOff>648733</xdr:colOff>
      <xdr:row>11</xdr:row>
      <xdr:rowOff>144940</xdr:rowOff>
    </xdr:to>
    <xdr:pic>
      <xdr:nvPicPr>
        <xdr:cNvPr id="109" name="Picture 1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5764" y="6224590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24</xdr:col>
      <xdr:colOff>33343</xdr:colOff>
      <xdr:row>2</xdr:row>
      <xdr:rowOff>33341</xdr:rowOff>
    </xdr:from>
    <xdr:to>
      <xdr:col>24</xdr:col>
      <xdr:colOff>648737</xdr:colOff>
      <xdr:row>2</xdr:row>
      <xdr:rowOff>144941</xdr:rowOff>
    </xdr:to>
    <xdr:pic>
      <xdr:nvPicPr>
        <xdr:cNvPr id="110" name="Picture 10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7143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30</xdr:col>
      <xdr:colOff>33343</xdr:colOff>
      <xdr:row>2</xdr:row>
      <xdr:rowOff>33341</xdr:rowOff>
    </xdr:from>
    <xdr:to>
      <xdr:col>30</xdr:col>
      <xdr:colOff>648737</xdr:colOff>
      <xdr:row>2</xdr:row>
      <xdr:rowOff>144941</xdr:rowOff>
    </xdr:to>
    <xdr:pic>
      <xdr:nvPicPr>
        <xdr:cNvPr id="111" name="Picture 1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1393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24</xdr:col>
      <xdr:colOff>33341</xdr:colOff>
      <xdr:row>11</xdr:row>
      <xdr:rowOff>33341</xdr:rowOff>
    </xdr:from>
    <xdr:to>
      <xdr:col>24</xdr:col>
      <xdr:colOff>648735</xdr:colOff>
      <xdr:row>11</xdr:row>
      <xdr:rowOff>144941</xdr:rowOff>
    </xdr:to>
    <xdr:pic>
      <xdr:nvPicPr>
        <xdr:cNvPr id="112" name="Picture 1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71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30</xdr:col>
      <xdr:colOff>33341</xdr:colOff>
      <xdr:row>11</xdr:row>
      <xdr:rowOff>33341</xdr:rowOff>
    </xdr:from>
    <xdr:to>
      <xdr:col>30</xdr:col>
      <xdr:colOff>648735</xdr:colOff>
      <xdr:row>11</xdr:row>
      <xdr:rowOff>144941</xdr:rowOff>
    </xdr:to>
    <xdr:pic>
      <xdr:nvPicPr>
        <xdr:cNvPr id="113" name="Picture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13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35</xdr:col>
      <xdr:colOff>33343</xdr:colOff>
      <xdr:row>2</xdr:row>
      <xdr:rowOff>33341</xdr:rowOff>
    </xdr:from>
    <xdr:to>
      <xdr:col>35</xdr:col>
      <xdr:colOff>648737</xdr:colOff>
      <xdr:row>2</xdr:row>
      <xdr:rowOff>144941</xdr:rowOff>
    </xdr:to>
    <xdr:pic>
      <xdr:nvPicPr>
        <xdr:cNvPr id="114" name="Picture 1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02768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41</xdr:col>
      <xdr:colOff>33343</xdr:colOff>
      <xdr:row>2</xdr:row>
      <xdr:rowOff>33341</xdr:rowOff>
    </xdr:from>
    <xdr:to>
      <xdr:col>41</xdr:col>
      <xdr:colOff>648737</xdr:colOff>
      <xdr:row>2</xdr:row>
      <xdr:rowOff>144941</xdr:rowOff>
    </xdr:to>
    <xdr:pic>
      <xdr:nvPicPr>
        <xdr:cNvPr id="115" name="Picture 1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7018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35</xdr:col>
      <xdr:colOff>33341</xdr:colOff>
      <xdr:row>11</xdr:row>
      <xdr:rowOff>33341</xdr:rowOff>
    </xdr:from>
    <xdr:to>
      <xdr:col>35</xdr:col>
      <xdr:colOff>648735</xdr:colOff>
      <xdr:row>11</xdr:row>
      <xdr:rowOff>144941</xdr:rowOff>
    </xdr:to>
    <xdr:pic>
      <xdr:nvPicPr>
        <xdr:cNvPr id="116" name="Picture 1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0276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41</xdr:col>
      <xdr:colOff>33341</xdr:colOff>
      <xdr:row>11</xdr:row>
      <xdr:rowOff>33341</xdr:rowOff>
    </xdr:from>
    <xdr:to>
      <xdr:col>41</xdr:col>
      <xdr:colOff>648735</xdr:colOff>
      <xdr:row>11</xdr:row>
      <xdr:rowOff>144941</xdr:rowOff>
    </xdr:to>
    <xdr:pic>
      <xdr:nvPicPr>
        <xdr:cNvPr id="117" name="Picture 1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7016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46</xdr:col>
      <xdr:colOff>33343</xdr:colOff>
      <xdr:row>2</xdr:row>
      <xdr:rowOff>33341</xdr:rowOff>
    </xdr:from>
    <xdr:to>
      <xdr:col>46</xdr:col>
      <xdr:colOff>648737</xdr:colOff>
      <xdr:row>2</xdr:row>
      <xdr:rowOff>144941</xdr:rowOff>
    </xdr:to>
    <xdr:pic>
      <xdr:nvPicPr>
        <xdr:cNvPr id="118" name="Picture 1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8393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52</xdr:col>
      <xdr:colOff>33343</xdr:colOff>
      <xdr:row>2</xdr:row>
      <xdr:rowOff>33341</xdr:rowOff>
    </xdr:from>
    <xdr:to>
      <xdr:col>52</xdr:col>
      <xdr:colOff>648737</xdr:colOff>
      <xdr:row>2</xdr:row>
      <xdr:rowOff>144941</xdr:rowOff>
    </xdr:to>
    <xdr:pic>
      <xdr:nvPicPr>
        <xdr:cNvPr id="119" name="Picture 1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32643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46</xdr:col>
      <xdr:colOff>33341</xdr:colOff>
      <xdr:row>11</xdr:row>
      <xdr:rowOff>33341</xdr:rowOff>
    </xdr:from>
    <xdr:to>
      <xdr:col>46</xdr:col>
      <xdr:colOff>648735</xdr:colOff>
      <xdr:row>11</xdr:row>
      <xdr:rowOff>144941</xdr:rowOff>
    </xdr:to>
    <xdr:pic>
      <xdr:nvPicPr>
        <xdr:cNvPr id="120" name="Picture 1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83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52</xdr:col>
      <xdr:colOff>33341</xdr:colOff>
      <xdr:row>11</xdr:row>
      <xdr:rowOff>33341</xdr:rowOff>
    </xdr:from>
    <xdr:to>
      <xdr:col>52</xdr:col>
      <xdr:colOff>648735</xdr:colOff>
      <xdr:row>11</xdr:row>
      <xdr:rowOff>144941</xdr:rowOff>
    </xdr:to>
    <xdr:pic>
      <xdr:nvPicPr>
        <xdr:cNvPr id="121" name="Picture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326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57</xdr:col>
      <xdr:colOff>33343</xdr:colOff>
      <xdr:row>2</xdr:row>
      <xdr:rowOff>33342</xdr:rowOff>
    </xdr:from>
    <xdr:to>
      <xdr:col>57</xdr:col>
      <xdr:colOff>648737</xdr:colOff>
      <xdr:row>2</xdr:row>
      <xdr:rowOff>144942</xdr:rowOff>
    </xdr:to>
    <xdr:pic>
      <xdr:nvPicPr>
        <xdr:cNvPr id="122" name="Picture 1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14018" y="9667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63</xdr:col>
      <xdr:colOff>33343</xdr:colOff>
      <xdr:row>2</xdr:row>
      <xdr:rowOff>33342</xdr:rowOff>
    </xdr:from>
    <xdr:to>
      <xdr:col>63</xdr:col>
      <xdr:colOff>648737</xdr:colOff>
      <xdr:row>2</xdr:row>
      <xdr:rowOff>144942</xdr:rowOff>
    </xdr:to>
    <xdr:pic>
      <xdr:nvPicPr>
        <xdr:cNvPr id="123" name="Picture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8268" y="9667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57</xdr:col>
      <xdr:colOff>33341</xdr:colOff>
      <xdr:row>11</xdr:row>
      <xdr:rowOff>33342</xdr:rowOff>
    </xdr:from>
    <xdr:to>
      <xdr:col>57</xdr:col>
      <xdr:colOff>648735</xdr:colOff>
      <xdr:row>11</xdr:row>
      <xdr:rowOff>144942</xdr:rowOff>
    </xdr:to>
    <xdr:pic>
      <xdr:nvPicPr>
        <xdr:cNvPr id="124" name="Picture 1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14016" y="62245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63</xdr:col>
      <xdr:colOff>33341</xdr:colOff>
      <xdr:row>11</xdr:row>
      <xdr:rowOff>33342</xdr:rowOff>
    </xdr:from>
    <xdr:to>
      <xdr:col>63</xdr:col>
      <xdr:colOff>648735</xdr:colOff>
      <xdr:row>11</xdr:row>
      <xdr:rowOff>144942</xdr:rowOff>
    </xdr:to>
    <xdr:pic>
      <xdr:nvPicPr>
        <xdr:cNvPr id="125" name="Picture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8266" y="62245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68</xdr:col>
      <xdr:colOff>33343</xdr:colOff>
      <xdr:row>2</xdr:row>
      <xdr:rowOff>33341</xdr:rowOff>
    </xdr:from>
    <xdr:to>
      <xdr:col>68</xdr:col>
      <xdr:colOff>648737</xdr:colOff>
      <xdr:row>2</xdr:row>
      <xdr:rowOff>144941</xdr:rowOff>
    </xdr:to>
    <xdr:pic>
      <xdr:nvPicPr>
        <xdr:cNvPr id="126" name="Picture 1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19643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74</xdr:col>
      <xdr:colOff>33343</xdr:colOff>
      <xdr:row>2</xdr:row>
      <xdr:rowOff>33341</xdr:rowOff>
    </xdr:from>
    <xdr:to>
      <xdr:col>74</xdr:col>
      <xdr:colOff>648737</xdr:colOff>
      <xdr:row>2</xdr:row>
      <xdr:rowOff>144941</xdr:rowOff>
    </xdr:to>
    <xdr:pic>
      <xdr:nvPicPr>
        <xdr:cNvPr id="127" name="Picture 1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43893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68</xdr:col>
      <xdr:colOff>33341</xdr:colOff>
      <xdr:row>11</xdr:row>
      <xdr:rowOff>33341</xdr:rowOff>
    </xdr:from>
    <xdr:to>
      <xdr:col>68</xdr:col>
      <xdr:colOff>648735</xdr:colOff>
      <xdr:row>11</xdr:row>
      <xdr:rowOff>144941</xdr:rowOff>
    </xdr:to>
    <xdr:pic>
      <xdr:nvPicPr>
        <xdr:cNvPr id="128" name="Picture 1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196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74</xdr:col>
      <xdr:colOff>33341</xdr:colOff>
      <xdr:row>11</xdr:row>
      <xdr:rowOff>33341</xdr:rowOff>
    </xdr:from>
    <xdr:to>
      <xdr:col>74</xdr:col>
      <xdr:colOff>648735</xdr:colOff>
      <xdr:row>11</xdr:row>
      <xdr:rowOff>144941</xdr:rowOff>
    </xdr:to>
    <xdr:pic>
      <xdr:nvPicPr>
        <xdr:cNvPr id="129" name="Picture 1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438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79</xdr:col>
      <xdr:colOff>33345</xdr:colOff>
      <xdr:row>2</xdr:row>
      <xdr:rowOff>33342</xdr:rowOff>
    </xdr:from>
    <xdr:to>
      <xdr:col>79</xdr:col>
      <xdr:colOff>648739</xdr:colOff>
      <xdr:row>2</xdr:row>
      <xdr:rowOff>144942</xdr:rowOff>
    </xdr:to>
    <xdr:pic>
      <xdr:nvPicPr>
        <xdr:cNvPr id="130" name="Picture 1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5270" y="9667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85</xdr:col>
      <xdr:colOff>33345</xdr:colOff>
      <xdr:row>2</xdr:row>
      <xdr:rowOff>33342</xdr:rowOff>
    </xdr:from>
    <xdr:to>
      <xdr:col>85</xdr:col>
      <xdr:colOff>648739</xdr:colOff>
      <xdr:row>2</xdr:row>
      <xdr:rowOff>144942</xdr:rowOff>
    </xdr:to>
    <xdr:pic>
      <xdr:nvPicPr>
        <xdr:cNvPr id="131" name="Picture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9520" y="9667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79</xdr:col>
      <xdr:colOff>33343</xdr:colOff>
      <xdr:row>11</xdr:row>
      <xdr:rowOff>33342</xdr:rowOff>
    </xdr:from>
    <xdr:to>
      <xdr:col>79</xdr:col>
      <xdr:colOff>648737</xdr:colOff>
      <xdr:row>11</xdr:row>
      <xdr:rowOff>144942</xdr:rowOff>
    </xdr:to>
    <xdr:pic>
      <xdr:nvPicPr>
        <xdr:cNvPr id="132" name="Picture 1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5268" y="62245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85</xdr:col>
      <xdr:colOff>33343</xdr:colOff>
      <xdr:row>11</xdr:row>
      <xdr:rowOff>33342</xdr:rowOff>
    </xdr:from>
    <xdr:to>
      <xdr:col>85</xdr:col>
      <xdr:colOff>648737</xdr:colOff>
      <xdr:row>11</xdr:row>
      <xdr:rowOff>144942</xdr:rowOff>
    </xdr:to>
    <xdr:pic>
      <xdr:nvPicPr>
        <xdr:cNvPr id="133" name="Picture 1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9518" y="62245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90</xdr:col>
      <xdr:colOff>33345</xdr:colOff>
      <xdr:row>2</xdr:row>
      <xdr:rowOff>33342</xdr:rowOff>
    </xdr:from>
    <xdr:to>
      <xdr:col>90</xdr:col>
      <xdr:colOff>648739</xdr:colOff>
      <xdr:row>2</xdr:row>
      <xdr:rowOff>144942</xdr:rowOff>
    </xdr:to>
    <xdr:pic>
      <xdr:nvPicPr>
        <xdr:cNvPr id="134" name="Picture 1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30895" y="9667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96</xdr:col>
      <xdr:colOff>33345</xdr:colOff>
      <xdr:row>2</xdr:row>
      <xdr:rowOff>33342</xdr:rowOff>
    </xdr:from>
    <xdr:to>
      <xdr:col>96</xdr:col>
      <xdr:colOff>648739</xdr:colOff>
      <xdr:row>2</xdr:row>
      <xdr:rowOff>144942</xdr:rowOff>
    </xdr:to>
    <xdr:pic>
      <xdr:nvPicPr>
        <xdr:cNvPr id="135" name="Picture 1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55145" y="9667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90</xdr:col>
      <xdr:colOff>33343</xdr:colOff>
      <xdr:row>11</xdr:row>
      <xdr:rowOff>33342</xdr:rowOff>
    </xdr:from>
    <xdr:to>
      <xdr:col>90</xdr:col>
      <xdr:colOff>648737</xdr:colOff>
      <xdr:row>11</xdr:row>
      <xdr:rowOff>144942</xdr:rowOff>
    </xdr:to>
    <xdr:pic>
      <xdr:nvPicPr>
        <xdr:cNvPr id="136" name="Picture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30893" y="62245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96</xdr:col>
      <xdr:colOff>33343</xdr:colOff>
      <xdr:row>11</xdr:row>
      <xdr:rowOff>33342</xdr:rowOff>
    </xdr:from>
    <xdr:to>
      <xdr:col>96</xdr:col>
      <xdr:colOff>648737</xdr:colOff>
      <xdr:row>11</xdr:row>
      <xdr:rowOff>144942</xdr:rowOff>
    </xdr:to>
    <xdr:pic>
      <xdr:nvPicPr>
        <xdr:cNvPr id="137" name="Picture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55143" y="62245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101</xdr:col>
      <xdr:colOff>33345</xdr:colOff>
      <xdr:row>2</xdr:row>
      <xdr:rowOff>33342</xdr:rowOff>
    </xdr:from>
    <xdr:to>
      <xdr:col>101</xdr:col>
      <xdr:colOff>648739</xdr:colOff>
      <xdr:row>2</xdr:row>
      <xdr:rowOff>144942</xdr:rowOff>
    </xdr:to>
    <xdr:pic>
      <xdr:nvPicPr>
        <xdr:cNvPr id="138" name="Picture 1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6520" y="9667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33345</xdr:colOff>
      <xdr:row>2</xdr:row>
      <xdr:rowOff>33342</xdr:rowOff>
    </xdr:from>
    <xdr:to>
      <xdr:col>107</xdr:col>
      <xdr:colOff>648739</xdr:colOff>
      <xdr:row>2</xdr:row>
      <xdr:rowOff>144942</xdr:rowOff>
    </xdr:to>
    <xdr:pic>
      <xdr:nvPicPr>
        <xdr:cNvPr id="139" name="Picture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0770" y="9667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101</xdr:col>
      <xdr:colOff>33343</xdr:colOff>
      <xdr:row>11</xdr:row>
      <xdr:rowOff>33342</xdr:rowOff>
    </xdr:from>
    <xdr:to>
      <xdr:col>101</xdr:col>
      <xdr:colOff>648737</xdr:colOff>
      <xdr:row>11</xdr:row>
      <xdr:rowOff>144942</xdr:rowOff>
    </xdr:to>
    <xdr:pic>
      <xdr:nvPicPr>
        <xdr:cNvPr id="140" name="Picture 1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6518" y="62245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33343</xdr:colOff>
      <xdr:row>11</xdr:row>
      <xdr:rowOff>33342</xdr:rowOff>
    </xdr:from>
    <xdr:to>
      <xdr:col>107</xdr:col>
      <xdr:colOff>648737</xdr:colOff>
      <xdr:row>11</xdr:row>
      <xdr:rowOff>144942</xdr:rowOff>
    </xdr:to>
    <xdr:pic>
      <xdr:nvPicPr>
        <xdr:cNvPr id="141" name="Picture 14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0768" y="62245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33343</xdr:colOff>
      <xdr:row>2</xdr:row>
      <xdr:rowOff>33341</xdr:rowOff>
    </xdr:from>
    <xdr:to>
      <xdr:col>112</xdr:col>
      <xdr:colOff>648737</xdr:colOff>
      <xdr:row>2</xdr:row>
      <xdr:rowOff>144941</xdr:rowOff>
    </xdr:to>
    <xdr:pic>
      <xdr:nvPicPr>
        <xdr:cNvPr id="142" name="Picture 1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42143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118</xdr:col>
      <xdr:colOff>33343</xdr:colOff>
      <xdr:row>2</xdr:row>
      <xdr:rowOff>33341</xdr:rowOff>
    </xdr:from>
    <xdr:to>
      <xdr:col>118</xdr:col>
      <xdr:colOff>648737</xdr:colOff>
      <xdr:row>2</xdr:row>
      <xdr:rowOff>144941</xdr:rowOff>
    </xdr:to>
    <xdr:pic>
      <xdr:nvPicPr>
        <xdr:cNvPr id="143" name="Picture 1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66393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33341</xdr:colOff>
      <xdr:row>11</xdr:row>
      <xdr:rowOff>33341</xdr:rowOff>
    </xdr:from>
    <xdr:to>
      <xdr:col>112</xdr:col>
      <xdr:colOff>648735</xdr:colOff>
      <xdr:row>11</xdr:row>
      <xdr:rowOff>144941</xdr:rowOff>
    </xdr:to>
    <xdr:pic>
      <xdr:nvPicPr>
        <xdr:cNvPr id="144" name="Picture 1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421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118</xdr:col>
      <xdr:colOff>33341</xdr:colOff>
      <xdr:row>11</xdr:row>
      <xdr:rowOff>33341</xdr:rowOff>
    </xdr:from>
    <xdr:to>
      <xdr:col>118</xdr:col>
      <xdr:colOff>648735</xdr:colOff>
      <xdr:row>11</xdr:row>
      <xdr:rowOff>144941</xdr:rowOff>
    </xdr:to>
    <xdr:pic>
      <xdr:nvPicPr>
        <xdr:cNvPr id="145" name="Picture 14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663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123</xdr:col>
      <xdr:colOff>33343</xdr:colOff>
      <xdr:row>2</xdr:row>
      <xdr:rowOff>33340</xdr:rowOff>
    </xdr:from>
    <xdr:to>
      <xdr:col>123</xdr:col>
      <xdr:colOff>648737</xdr:colOff>
      <xdr:row>2</xdr:row>
      <xdr:rowOff>144940</xdr:rowOff>
    </xdr:to>
    <xdr:pic>
      <xdr:nvPicPr>
        <xdr:cNvPr id="146" name="Picture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7768" y="966790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129</xdr:col>
      <xdr:colOff>33343</xdr:colOff>
      <xdr:row>2</xdr:row>
      <xdr:rowOff>33340</xdr:rowOff>
    </xdr:from>
    <xdr:to>
      <xdr:col>129</xdr:col>
      <xdr:colOff>648737</xdr:colOff>
      <xdr:row>2</xdr:row>
      <xdr:rowOff>144940</xdr:rowOff>
    </xdr:to>
    <xdr:pic>
      <xdr:nvPicPr>
        <xdr:cNvPr id="147" name="Picture 14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2018" y="966790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123</xdr:col>
      <xdr:colOff>33341</xdr:colOff>
      <xdr:row>11</xdr:row>
      <xdr:rowOff>33340</xdr:rowOff>
    </xdr:from>
    <xdr:to>
      <xdr:col>123</xdr:col>
      <xdr:colOff>648735</xdr:colOff>
      <xdr:row>11</xdr:row>
      <xdr:rowOff>144940</xdr:rowOff>
    </xdr:to>
    <xdr:pic>
      <xdr:nvPicPr>
        <xdr:cNvPr id="148" name="Picture 1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7766" y="6224590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129</xdr:col>
      <xdr:colOff>33341</xdr:colOff>
      <xdr:row>11</xdr:row>
      <xdr:rowOff>33340</xdr:rowOff>
    </xdr:from>
    <xdr:to>
      <xdr:col>129</xdr:col>
      <xdr:colOff>648735</xdr:colOff>
      <xdr:row>11</xdr:row>
      <xdr:rowOff>144940</xdr:rowOff>
    </xdr:to>
    <xdr:pic>
      <xdr:nvPicPr>
        <xdr:cNvPr id="149" name="Picture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2016" y="6224590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134</xdr:col>
      <xdr:colOff>33345</xdr:colOff>
      <xdr:row>2</xdr:row>
      <xdr:rowOff>33341</xdr:rowOff>
    </xdr:from>
    <xdr:to>
      <xdr:col>134</xdr:col>
      <xdr:colOff>648739</xdr:colOff>
      <xdr:row>2</xdr:row>
      <xdr:rowOff>144941</xdr:rowOff>
    </xdr:to>
    <xdr:pic>
      <xdr:nvPicPr>
        <xdr:cNvPr id="150" name="Picture 1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53395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140</xdr:col>
      <xdr:colOff>33345</xdr:colOff>
      <xdr:row>2</xdr:row>
      <xdr:rowOff>33341</xdr:rowOff>
    </xdr:from>
    <xdr:to>
      <xdr:col>140</xdr:col>
      <xdr:colOff>648739</xdr:colOff>
      <xdr:row>2</xdr:row>
      <xdr:rowOff>144941</xdr:rowOff>
    </xdr:to>
    <xdr:pic>
      <xdr:nvPicPr>
        <xdr:cNvPr id="151" name="Picture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77645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134</xdr:col>
      <xdr:colOff>33343</xdr:colOff>
      <xdr:row>11</xdr:row>
      <xdr:rowOff>33341</xdr:rowOff>
    </xdr:from>
    <xdr:to>
      <xdr:col>134</xdr:col>
      <xdr:colOff>648737</xdr:colOff>
      <xdr:row>11</xdr:row>
      <xdr:rowOff>144941</xdr:rowOff>
    </xdr:to>
    <xdr:pic>
      <xdr:nvPicPr>
        <xdr:cNvPr id="152" name="Picture 1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53393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140</xdr:col>
      <xdr:colOff>33343</xdr:colOff>
      <xdr:row>11</xdr:row>
      <xdr:rowOff>33341</xdr:rowOff>
    </xdr:from>
    <xdr:to>
      <xdr:col>140</xdr:col>
      <xdr:colOff>648737</xdr:colOff>
      <xdr:row>11</xdr:row>
      <xdr:rowOff>144941</xdr:rowOff>
    </xdr:to>
    <xdr:pic>
      <xdr:nvPicPr>
        <xdr:cNvPr id="153" name="Picture 15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77643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145</xdr:col>
      <xdr:colOff>33345</xdr:colOff>
      <xdr:row>2</xdr:row>
      <xdr:rowOff>33341</xdr:rowOff>
    </xdr:from>
    <xdr:to>
      <xdr:col>145</xdr:col>
      <xdr:colOff>648739</xdr:colOff>
      <xdr:row>2</xdr:row>
      <xdr:rowOff>144941</xdr:rowOff>
    </xdr:to>
    <xdr:pic>
      <xdr:nvPicPr>
        <xdr:cNvPr id="154" name="Picture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9020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151</xdr:col>
      <xdr:colOff>33345</xdr:colOff>
      <xdr:row>2</xdr:row>
      <xdr:rowOff>33341</xdr:rowOff>
    </xdr:from>
    <xdr:to>
      <xdr:col>151</xdr:col>
      <xdr:colOff>648739</xdr:colOff>
      <xdr:row>2</xdr:row>
      <xdr:rowOff>144941</xdr:rowOff>
    </xdr:to>
    <xdr:pic>
      <xdr:nvPicPr>
        <xdr:cNvPr id="155" name="Picture 1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83270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145</xdr:col>
      <xdr:colOff>33343</xdr:colOff>
      <xdr:row>11</xdr:row>
      <xdr:rowOff>33341</xdr:rowOff>
    </xdr:from>
    <xdr:to>
      <xdr:col>145</xdr:col>
      <xdr:colOff>648737</xdr:colOff>
      <xdr:row>11</xdr:row>
      <xdr:rowOff>144941</xdr:rowOff>
    </xdr:to>
    <xdr:pic>
      <xdr:nvPicPr>
        <xdr:cNvPr id="156" name="Picture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9018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151</xdr:col>
      <xdr:colOff>33343</xdr:colOff>
      <xdr:row>11</xdr:row>
      <xdr:rowOff>33341</xdr:rowOff>
    </xdr:from>
    <xdr:to>
      <xdr:col>151</xdr:col>
      <xdr:colOff>648737</xdr:colOff>
      <xdr:row>11</xdr:row>
      <xdr:rowOff>144941</xdr:rowOff>
    </xdr:to>
    <xdr:pic>
      <xdr:nvPicPr>
        <xdr:cNvPr id="157" name="Picture 15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83268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156</xdr:col>
      <xdr:colOff>33345</xdr:colOff>
      <xdr:row>2</xdr:row>
      <xdr:rowOff>33341</xdr:rowOff>
    </xdr:from>
    <xdr:to>
      <xdr:col>156</xdr:col>
      <xdr:colOff>648739</xdr:colOff>
      <xdr:row>2</xdr:row>
      <xdr:rowOff>144941</xdr:rowOff>
    </xdr:to>
    <xdr:pic>
      <xdr:nvPicPr>
        <xdr:cNvPr id="158" name="Picture 1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64645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33345</xdr:colOff>
      <xdr:row>2</xdr:row>
      <xdr:rowOff>33341</xdr:rowOff>
    </xdr:from>
    <xdr:to>
      <xdr:col>162</xdr:col>
      <xdr:colOff>648739</xdr:colOff>
      <xdr:row>2</xdr:row>
      <xdr:rowOff>144941</xdr:rowOff>
    </xdr:to>
    <xdr:pic>
      <xdr:nvPicPr>
        <xdr:cNvPr id="159" name="Picture 1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88895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156</xdr:col>
      <xdr:colOff>33343</xdr:colOff>
      <xdr:row>11</xdr:row>
      <xdr:rowOff>33341</xdr:rowOff>
    </xdr:from>
    <xdr:to>
      <xdr:col>156</xdr:col>
      <xdr:colOff>648737</xdr:colOff>
      <xdr:row>11</xdr:row>
      <xdr:rowOff>144941</xdr:rowOff>
    </xdr:to>
    <xdr:pic>
      <xdr:nvPicPr>
        <xdr:cNvPr id="160" name="Picture 1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64643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33343</xdr:colOff>
      <xdr:row>11</xdr:row>
      <xdr:rowOff>33341</xdr:rowOff>
    </xdr:from>
    <xdr:to>
      <xdr:col>162</xdr:col>
      <xdr:colOff>648737</xdr:colOff>
      <xdr:row>11</xdr:row>
      <xdr:rowOff>144941</xdr:rowOff>
    </xdr:to>
    <xdr:pic>
      <xdr:nvPicPr>
        <xdr:cNvPr id="161" name="Picture 1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88893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33343</xdr:colOff>
      <xdr:row>2</xdr:row>
      <xdr:rowOff>33342</xdr:rowOff>
    </xdr:from>
    <xdr:to>
      <xdr:col>167</xdr:col>
      <xdr:colOff>648737</xdr:colOff>
      <xdr:row>2</xdr:row>
      <xdr:rowOff>144942</xdr:rowOff>
    </xdr:to>
    <xdr:pic>
      <xdr:nvPicPr>
        <xdr:cNvPr id="162" name="Picture 1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70268" y="9667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173</xdr:col>
      <xdr:colOff>33343</xdr:colOff>
      <xdr:row>2</xdr:row>
      <xdr:rowOff>33342</xdr:rowOff>
    </xdr:from>
    <xdr:to>
      <xdr:col>173</xdr:col>
      <xdr:colOff>648737</xdr:colOff>
      <xdr:row>2</xdr:row>
      <xdr:rowOff>144942</xdr:rowOff>
    </xdr:to>
    <xdr:pic>
      <xdr:nvPicPr>
        <xdr:cNvPr id="163" name="Picture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94518" y="9667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33341</xdr:colOff>
      <xdr:row>11</xdr:row>
      <xdr:rowOff>33342</xdr:rowOff>
    </xdr:from>
    <xdr:to>
      <xdr:col>167</xdr:col>
      <xdr:colOff>648735</xdr:colOff>
      <xdr:row>11</xdr:row>
      <xdr:rowOff>144942</xdr:rowOff>
    </xdr:to>
    <xdr:pic>
      <xdr:nvPicPr>
        <xdr:cNvPr id="164" name="Picture 1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70266" y="62245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173</xdr:col>
      <xdr:colOff>33341</xdr:colOff>
      <xdr:row>11</xdr:row>
      <xdr:rowOff>33342</xdr:rowOff>
    </xdr:from>
    <xdr:to>
      <xdr:col>173</xdr:col>
      <xdr:colOff>648735</xdr:colOff>
      <xdr:row>11</xdr:row>
      <xdr:rowOff>144942</xdr:rowOff>
    </xdr:to>
    <xdr:pic>
      <xdr:nvPicPr>
        <xdr:cNvPr id="165" name="Picture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94516" y="62245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178</xdr:col>
      <xdr:colOff>33343</xdr:colOff>
      <xdr:row>2</xdr:row>
      <xdr:rowOff>33341</xdr:rowOff>
    </xdr:from>
    <xdr:to>
      <xdr:col>178</xdr:col>
      <xdr:colOff>648737</xdr:colOff>
      <xdr:row>2</xdr:row>
      <xdr:rowOff>144941</xdr:rowOff>
    </xdr:to>
    <xdr:pic>
      <xdr:nvPicPr>
        <xdr:cNvPr id="166" name="Picture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75893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184</xdr:col>
      <xdr:colOff>33343</xdr:colOff>
      <xdr:row>2</xdr:row>
      <xdr:rowOff>33341</xdr:rowOff>
    </xdr:from>
    <xdr:to>
      <xdr:col>184</xdr:col>
      <xdr:colOff>648737</xdr:colOff>
      <xdr:row>2</xdr:row>
      <xdr:rowOff>144941</xdr:rowOff>
    </xdr:to>
    <xdr:pic>
      <xdr:nvPicPr>
        <xdr:cNvPr id="167" name="Picture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00143" y="9667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178</xdr:col>
      <xdr:colOff>33341</xdr:colOff>
      <xdr:row>11</xdr:row>
      <xdr:rowOff>33341</xdr:rowOff>
    </xdr:from>
    <xdr:to>
      <xdr:col>178</xdr:col>
      <xdr:colOff>648735</xdr:colOff>
      <xdr:row>11</xdr:row>
      <xdr:rowOff>144941</xdr:rowOff>
    </xdr:to>
    <xdr:pic>
      <xdr:nvPicPr>
        <xdr:cNvPr id="168" name="Picture 1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7589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184</xdr:col>
      <xdr:colOff>33341</xdr:colOff>
      <xdr:row>11</xdr:row>
      <xdr:rowOff>33341</xdr:rowOff>
    </xdr:from>
    <xdr:to>
      <xdr:col>184</xdr:col>
      <xdr:colOff>648735</xdr:colOff>
      <xdr:row>11</xdr:row>
      <xdr:rowOff>144941</xdr:rowOff>
    </xdr:to>
    <xdr:pic>
      <xdr:nvPicPr>
        <xdr:cNvPr id="169" name="Picture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00141" y="6224591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189</xdr:col>
      <xdr:colOff>33345</xdr:colOff>
      <xdr:row>2</xdr:row>
      <xdr:rowOff>33342</xdr:rowOff>
    </xdr:from>
    <xdr:to>
      <xdr:col>189</xdr:col>
      <xdr:colOff>648739</xdr:colOff>
      <xdr:row>2</xdr:row>
      <xdr:rowOff>144942</xdr:rowOff>
    </xdr:to>
    <xdr:pic>
      <xdr:nvPicPr>
        <xdr:cNvPr id="170" name="Picture 1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81520" y="9667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195</xdr:col>
      <xdr:colOff>33345</xdr:colOff>
      <xdr:row>2</xdr:row>
      <xdr:rowOff>33342</xdr:rowOff>
    </xdr:from>
    <xdr:to>
      <xdr:col>195</xdr:col>
      <xdr:colOff>648739</xdr:colOff>
      <xdr:row>2</xdr:row>
      <xdr:rowOff>144942</xdr:rowOff>
    </xdr:to>
    <xdr:pic>
      <xdr:nvPicPr>
        <xdr:cNvPr id="171" name="Picture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05770" y="9667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189</xdr:col>
      <xdr:colOff>33343</xdr:colOff>
      <xdr:row>11</xdr:row>
      <xdr:rowOff>33342</xdr:rowOff>
    </xdr:from>
    <xdr:to>
      <xdr:col>189</xdr:col>
      <xdr:colOff>648737</xdr:colOff>
      <xdr:row>11</xdr:row>
      <xdr:rowOff>144942</xdr:rowOff>
    </xdr:to>
    <xdr:pic>
      <xdr:nvPicPr>
        <xdr:cNvPr id="172" name="Picture 1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81518" y="62245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195</xdr:col>
      <xdr:colOff>33343</xdr:colOff>
      <xdr:row>11</xdr:row>
      <xdr:rowOff>33342</xdr:rowOff>
    </xdr:from>
    <xdr:to>
      <xdr:col>195</xdr:col>
      <xdr:colOff>648737</xdr:colOff>
      <xdr:row>11</xdr:row>
      <xdr:rowOff>144942</xdr:rowOff>
    </xdr:to>
    <xdr:pic>
      <xdr:nvPicPr>
        <xdr:cNvPr id="173" name="Picture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05768" y="62245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200</xdr:col>
      <xdr:colOff>33345</xdr:colOff>
      <xdr:row>2</xdr:row>
      <xdr:rowOff>33342</xdr:rowOff>
    </xdr:from>
    <xdr:to>
      <xdr:col>200</xdr:col>
      <xdr:colOff>648739</xdr:colOff>
      <xdr:row>2</xdr:row>
      <xdr:rowOff>144942</xdr:rowOff>
    </xdr:to>
    <xdr:pic>
      <xdr:nvPicPr>
        <xdr:cNvPr id="174" name="Picture 17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87145" y="9667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206</xdr:col>
      <xdr:colOff>33345</xdr:colOff>
      <xdr:row>2</xdr:row>
      <xdr:rowOff>33342</xdr:rowOff>
    </xdr:from>
    <xdr:to>
      <xdr:col>206</xdr:col>
      <xdr:colOff>648739</xdr:colOff>
      <xdr:row>2</xdr:row>
      <xdr:rowOff>144942</xdr:rowOff>
    </xdr:to>
    <xdr:pic>
      <xdr:nvPicPr>
        <xdr:cNvPr id="175" name="Picture 17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11395" y="9667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200</xdr:col>
      <xdr:colOff>33343</xdr:colOff>
      <xdr:row>11</xdr:row>
      <xdr:rowOff>33342</xdr:rowOff>
    </xdr:from>
    <xdr:to>
      <xdr:col>200</xdr:col>
      <xdr:colOff>648737</xdr:colOff>
      <xdr:row>11</xdr:row>
      <xdr:rowOff>144942</xdr:rowOff>
    </xdr:to>
    <xdr:pic>
      <xdr:nvPicPr>
        <xdr:cNvPr id="176" name="Picture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87143" y="62245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206</xdr:col>
      <xdr:colOff>33343</xdr:colOff>
      <xdr:row>11</xdr:row>
      <xdr:rowOff>33342</xdr:rowOff>
    </xdr:from>
    <xdr:to>
      <xdr:col>206</xdr:col>
      <xdr:colOff>648737</xdr:colOff>
      <xdr:row>11</xdr:row>
      <xdr:rowOff>144942</xdr:rowOff>
    </xdr:to>
    <xdr:pic>
      <xdr:nvPicPr>
        <xdr:cNvPr id="177" name="Picture 17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11393" y="62245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211</xdr:col>
      <xdr:colOff>33345</xdr:colOff>
      <xdr:row>2</xdr:row>
      <xdr:rowOff>33342</xdr:rowOff>
    </xdr:from>
    <xdr:to>
      <xdr:col>211</xdr:col>
      <xdr:colOff>648739</xdr:colOff>
      <xdr:row>2</xdr:row>
      <xdr:rowOff>144942</xdr:rowOff>
    </xdr:to>
    <xdr:pic>
      <xdr:nvPicPr>
        <xdr:cNvPr id="178" name="Picture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92770" y="9667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33345</xdr:colOff>
      <xdr:row>2</xdr:row>
      <xdr:rowOff>33342</xdr:rowOff>
    </xdr:from>
    <xdr:to>
      <xdr:col>217</xdr:col>
      <xdr:colOff>648739</xdr:colOff>
      <xdr:row>2</xdr:row>
      <xdr:rowOff>144942</xdr:rowOff>
    </xdr:to>
    <xdr:pic>
      <xdr:nvPicPr>
        <xdr:cNvPr id="179" name="Picture 17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117020" y="9667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211</xdr:col>
      <xdr:colOff>33343</xdr:colOff>
      <xdr:row>11</xdr:row>
      <xdr:rowOff>33342</xdr:rowOff>
    </xdr:from>
    <xdr:to>
      <xdr:col>211</xdr:col>
      <xdr:colOff>648737</xdr:colOff>
      <xdr:row>11</xdr:row>
      <xdr:rowOff>144942</xdr:rowOff>
    </xdr:to>
    <xdr:pic>
      <xdr:nvPicPr>
        <xdr:cNvPr id="180" name="Picture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92768" y="62245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33343</xdr:colOff>
      <xdr:row>11</xdr:row>
      <xdr:rowOff>33342</xdr:rowOff>
    </xdr:from>
    <xdr:to>
      <xdr:col>217</xdr:col>
      <xdr:colOff>648737</xdr:colOff>
      <xdr:row>11</xdr:row>
      <xdr:rowOff>144942</xdr:rowOff>
    </xdr:to>
    <xdr:pic>
      <xdr:nvPicPr>
        <xdr:cNvPr id="181" name="Picture 18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117018" y="6224592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33343</xdr:colOff>
      <xdr:row>2</xdr:row>
      <xdr:rowOff>33340</xdr:rowOff>
    </xdr:from>
    <xdr:to>
      <xdr:col>222</xdr:col>
      <xdr:colOff>648737</xdr:colOff>
      <xdr:row>2</xdr:row>
      <xdr:rowOff>144940</xdr:rowOff>
    </xdr:to>
    <xdr:pic>
      <xdr:nvPicPr>
        <xdr:cNvPr id="182" name="Picture 1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98393" y="966790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228</xdr:col>
      <xdr:colOff>33343</xdr:colOff>
      <xdr:row>2</xdr:row>
      <xdr:rowOff>33340</xdr:rowOff>
    </xdr:from>
    <xdr:to>
      <xdr:col>228</xdr:col>
      <xdr:colOff>648737</xdr:colOff>
      <xdr:row>2</xdr:row>
      <xdr:rowOff>144940</xdr:rowOff>
    </xdr:to>
    <xdr:pic>
      <xdr:nvPicPr>
        <xdr:cNvPr id="183" name="Picture 18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22643" y="966790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33341</xdr:colOff>
      <xdr:row>11</xdr:row>
      <xdr:rowOff>33340</xdr:rowOff>
    </xdr:from>
    <xdr:to>
      <xdr:col>222</xdr:col>
      <xdr:colOff>648735</xdr:colOff>
      <xdr:row>11</xdr:row>
      <xdr:rowOff>144940</xdr:rowOff>
    </xdr:to>
    <xdr:pic>
      <xdr:nvPicPr>
        <xdr:cNvPr id="184" name="Picture 1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98391" y="6224590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228</xdr:col>
      <xdr:colOff>33341</xdr:colOff>
      <xdr:row>11</xdr:row>
      <xdr:rowOff>33340</xdr:rowOff>
    </xdr:from>
    <xdr:to>
      <xdr:col>228</xdr:col>
      <xdr:colOff>648735</xdr:colOff>
      <xdr:row>11</xdr:row>
      <xdr:rowOff>144940</xdr:rowOff>
    </xdr:to>
    <xdr:pic>
      <xdr:nvPicPr>
        <xdr:cNvPr id="185" name="Picture 18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22641" y="6224590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233</xdr:col>
      <xdr:colOff>33343</xdr:colOff>
      <xdr:row>2</xdr:row>
      <xdr:rowOff>33339</xdr:rowOff>
    </xdr:from>
    <xdr:to>
      <xdr:col>233</xdr:col>
      <xdr:colOff>648737</xdr:colOff>
      <xdr:row>2</xdr:row>
      <xdr:rowOff>144939</xdr:rowOff>
    </xdr:to>
    <xdr:pic>
      <xdr:nvPicPr>
        <xdr:cNvPr id="186" name="Picture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04018" y="966789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239</xdr:col>
      <xdr:colOff>33343</xdr:colOff>
      <xdr:row>2</xdr:row>
      <xdr:rowOff>33339</xdr:rowOff>
    </xdr:from>
    <xdr:to>
      <xdr:col>239</xdr:col>
      <xdr:colOff>648737</xdr:colOff>
      <xdr:row>2</xdr:row>
      <xdr:rowOff>144939</xdr:rowOff>
    </xdr:to>
    <xdr:pic>
      <xdr:nvPicPr>
        <xdr:cNvPr id="187" name="Picture 18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28268" y="966789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233</xdr:col>
      <xdr:colOff>33341</xdr:colOff>
      <xdr:row>11</xdr:row>
      <xdr:rowOff>33339</xdr:rowOff>
    </xdr:from>
    <xdr:to>
      <xdr:col>233</xdr:col>
      <xdr:colOff>648735</xdr:colOff>
      <xdr:row>11</xdr:row>
      <xdr:rowOff>144939</xdr:rowOff>
    </xdr:to>
    <xdr:pic>
      <xdr:nvPicPr>
        <xdr:cNvPr id="188" name="Picture 1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04016" y="6224589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239</xdr:col>
      <xdr:colOff>33341</xdr:colOff>
      <xdr:row>11</xdr:row>
      <xdr:rowOff>33339</xdr:rowOff>
    </xdr:from>
    <xdr:to>
      <xdr:col>239</xdr:col>
      <xdr:colOff>648735</xdr:colOff>
      <xdr:row>11</xdr:row>
      <xdr:rowOff>144939</xdr:rowOff>
    </xdr:to>
    <xdr:pic>
      <xdr:nvPicPr>
        <xdr:cNvPr id="189" name="Picture 18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28266" y="6224589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244</xdr:col>
      <xdr:colOff>33345</xdr:colOff>
      <xdr:row>2</xdr:row>
      <xdr:rowOff>33340</xdr:rowOff>
    </xdr:from>
    <xdr:to>
      <xdr:col>244</xdr:col>
      <xdr:colOff>648739</xdr:colOff>
      <xdr:row>2</xdr:row>
      <xdr:rowOff>144940</xdr:rowOff>
    </xdr:to>
    <xdr:pic>
      <xdr:nvPicPr>
        <xdr:cNvPr id="190" name="Picture 1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09645" y="966790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250</xdr:col>
      <xdr:colOff>33345</xdr:colOff>
      <xdr:row>2</xdr:row>
      <xdr:rowOff>33340</xdr:rowOff>
    </xdr:from>
    <xdr:to>
      <xdr:col>250</xdr:col>
      <xdr:colOff>648739</xdr:colOff>
      <xdr:row>2</xdr:row>
      <xdr:rowOff>144940</xdr:rowOff>
    </xdr:to>
    <xdr:pic>
      <xdr:nvPicPr>
        <xdr:cNvPr id="191" name="Picture 19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33895" y="966790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244</xdr:col>
      <xdr:colOff>33343</xdr:colOff>
      <xdr:row>11</xdr:row>
      <xdr:rowOff>33340</xdr:rowOff>
    </xdr:from>
    <xdr:to>
      <xdr:col>244</xdr:col>
      <xdr:colOff>648737</xdr:colOff>
      <xdr:row>11</xdr:row>
      <xdr:rowOff>144940</xdr:rowOff>
    </xdr:to>
    <xdr:pic>
      <xdr:nvPicPr>
        <xdr:cNvPr id="192" name="Picture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09643" y="6224590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250</xdr:col>
      <xdr:colOff>33343</xdr:colOff>
      <xdr:row>11</xdr:row>
      <xdr:rowOff>33340</xdr:rowOff>
    </xdr:from>
    <xdr:to>
      <xdr:col>250</xdr:col>
      <xdr:colOff>648737</xdr:colOff>
      <xdr:row>11</xdr:row>
      <xdr:rowOff>144940</xdr:rowOff>
    </xdr:to>
    <xdr:pic>
      <xdr:nvPicPr>
        <xdr:cNvPr id="193" name="Picture 19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33893" y="6224590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255</xdr:col>
      <xdr:colOff>33345</xdr:colOff>
      <xdr:row>2</xdr:row>
      <xdr:rowOff>33340</xdr:rowOff>
    </xdr:from>
    <xdr:to>
      <xdr:col>255</xdr:col>
      <xdr:colOff>648739</xdr:colOff>
      <xdr:row>2</xdr:row>
      <xdr:rowOff>144940</xdr:rowOff>
    </xdr:to>
    <xdr:pic>
      <xdr:nvPicPr>
        <xdr:cNvPr id="194" name="Picture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15270" y="966790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261</xdr:col>
      <xdr:colOff>33345</xdr:colOff>
      <xdr:row>2</xdr:row>
      <xdr:rowOff>33340</xdr:rowOff>
    </xdr:from>
    <xdr:to>
      <xdr:col>261</xdr:col>
      <xdr:colOff>648739</xdr:colOff>
      <xdr:row>2</xdr:row>
      <xdr:rowOff>144940</xdr:rowOff>
    </xdr:to>
    <xdr:pic>
      <xdr:nvPicPr>
        <xdr:cNvPr id="195" name="Picture 1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739520" y="966790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255</xdr:col>
      <xdr:colOff>33343</xdr:colOff>
      <xdr:row>11</xdr:row>
      <xdr:rowOff>33340</xdr:rowOff>
    </xdr:from>
    <xdr:to>
      <xdr:col>255</xdr:col>
      <xdr:colOff>648737</xdr:colOff>
      <xdr:row>11</xdr:row>
      <xdr:rowOff>144940</xdr:rowOff>
    </xdr:to>
    <xdr:pic>
      <xdr:nvPicPr>
        <xdr:cNvPr id="196" name="Picture 1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15268" y="6224590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261</xdr:col>
      <xdr:colOff>33343</xdr:colOff>
      <xdr:row>11</xdr:row>
      <xdr:rowOff>33340</xdr:rowOff>
    </xdr:from>
    <xdr:to>
      <xdr:col>261</xdr:col>
      <xdr:colOff>648737</xdr:colOff>
      <xdr:row>11</xdr:row>
      <xdr:rowOff>144940</xdr:rowOff>
    </xdr:to>
    <xdr:pic>
      <xdr:nvPicPr>
        <xdr:cNvPr id="197" name="Picture 19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739518" y="6224590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266</xdr:col>
      <xdr:colOff>33345</xdr:colOff>
      <xdr:row>2</xdr:row>
      <xdr:rowOff>33340</xdr:rowOff>
    </xdr:from>
    <xdr:to>
      <xdr:col>266</xdr:col>
      <xdr:colOff>648739</xdr:colOff>
      <xdr:row>2</xdr:row>
      <xdr:rowOff>144940</xdr:rowOff>
    </xdr:to>
    <xdr:pic>
      <xdr:nvPicPr>
        <xdr:cNvPr id="198" name="Picture 1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120895" y="966790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33345</xdr:colOff>
      <xdr:row>2</xdr:row>
      <xdr:rowOff>33340</xdr:rowOff>
    </xdr:from>
    <xdr:to>
      <xdr:col>272</xdr:col>
      <xdr:colOff>648739</xdr:colOff>
      <xdr:row>2</xdr:row>
      <xdr:rowOff>144940</xdr:rowOff>
    </xdr:to>
    <xdr:pic>
      <xdr:nvPicPr>
        <xdr:cNvPr id="199" name="Picture 19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45145" y="966790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266</xdr:col>
      <xdr:colOff>33343</xdr:colOff>
      <xdr:row>11</xdr:row>
      <xdr:rowOff>33340</xdr:rowOff>
    </xdr:from>
    <xdr:to>
      <xdr:col>266</xdr:col>
      <xdr:colOff>648737</xdr:colOff>
      <xdr:row>11</xdr:row>
      <xdr:rowOff>144940</xdr:rowOff>
    </xdr:to>
    <xdr:pic>
      <xdr:nvPicPr>
        <xdr:cNvPr id="200" name="Picture 19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120893" y="6224590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33343</xdr:colOff>
      <xdr:row>11</xdr:row>
      <xdr:rowOff>33340</xdr:rowOff>
    </xdr:from>
    <xdr:to>
      <xdr:col>272</xdr:col>
      <xdr:colOff>648737</xdr:colOff>
      <xdr:row>11</xdr:row>
      <xdr:rowOff>144940</xdr:rowOff>
    </xdr:to>
    <xdr:pic>
      <xdr:nvPicPr>
        <xdr:cNvPr id="201" name="Picture 20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45143" y="6224590"/>
          <a:ext cx="615394" cy="1116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7</xdr:row>
      <xdr:rowOff>33341</xdr:rowOff>
    </xdr:from>
    <xdr:to>
      <xdr:col>3</xdr:col>
      <xdr:colOff>360000</xdr:colOff>
      <xdr:row>8</xdr:row>
      <xdr:rowOff>88541</xdr:rowOff>
    </xdr:to>
    <xdr:pic>
      <xdr:nvPicPr>
        <xdr:cNvPr id="202" name="Picture 20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</xdr:row>
      <xdr:rowOff>33341</xdr:rowOff>
    </xdr:from>
    <xdr:to>
      <xdr:col>9</xdr:col>
      <xdr:colOff>360000</xdr:colOff>
      <xdr:row>8</xdr:row>
      <xdr:rowOff>88541</xdr:rowOff>
    </xdr:to>
    <xdr:pic>
      <xdr:nvPicPr>
        <xdr:cNvPr id="203" name="Picture 20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16</xdr:row>
      <xdr:rowOff>33341</xdr:rowOff>
    </xdr:from>
    <xdr:to>
      <xdr:col>3</xdr:col>
      <xdr:colOff>360000</xdr:colOff>
      <xdr:row>17</xdr:row>
      <xdr:rowOff>88541</xdr:rowOff>
    </xdr:to>
    <xdr:pic>
      <xdr:nvPicPr>
        <xdr:cNvPr id="204" name="Picture 20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99393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16</xdr:row>
      <xdr:rowOff>33341</xdr:rowOff>
    </xdr:from>
    <xdr:to>
      <xdr:col>9</xdr:col>
      <xdr:colOff>360000</xdr:colOff>
      <xdr:row>17</xdr:row>
      <xdr:rowOff>88541</xdr:rowOff>
    </xdr:to>
    <xdr:pic>
      <xdr:nvPicPr>
        <xdr:cNvPr id="205" name="Picture 2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99393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7</xdr:row>
      <xdr:rowOff>33341</xdr:rowOff>
    </xdr:from>
    <xdr:to>
      <xdr:col>14</xdr:col>
      <xdr:colOff>360000</xdr:colOff>
      <xdr:row>8</xdr:row>
      <xdr:rowOff>88541</xdr:rowOff>
    </xdr:to>
    <xdr:pic>
      <xdr:nvPicPr>
        <xdr:cNvPr id="206" name="Picture 20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0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7</xdr:row>
      <xdr:rowOff>33341</xdr:rowOff>
    </xdr:from>
    <xdr:to>
      <xdr:col>20</xdr:col>
      <xdr:colOff>360000</xdr:colOff>
      <xdr:row>8</xdr:row>
      <xdr:rowOff>88541</xdr:rowOff>
    </xdr:to>
    <xdr:pic>
      <xdr:nvPicPr>
        <xdr:cNvPr id="207" name="Picture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8700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16</xdr:row>
      <xdr:rowOff>33341</xdr:rowOff>
    </xdr:from>
    <xdr:to>
      <xdr:col>14</xdr:col>
      <xdr:colOff>360000</xdr:colOff>
      <xdr:row>17</xdr:row>
      <xdr:rowOff>88541</xdr:rowOff>
    </xdr:to>
    <xdr:pic>
      <xdr:nvPicPr>
        <xdr:cNvPr id="208" name="Picture 20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0" y="99393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16</xdr:row>
      <xdr:rowOff>33341</xdr:rowOff>
    </xdr:from>
    <xdr:to>
      <xdr:col>20</xdr:col>
      <xdr:colOff>360000</xdr:colOff>
      <xdr:row>17</xdr:row>
      <xdr:rowOff>88541</xdr:rowOff>
    </xdr:to>
    <xdr:pic>
      <xdr:nvPicPr>
        <xdr:cNvPr id="209" name="Picture 20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8700" y="99393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7</xdr:row>
      <xdr:rowOff>33341</xdr:rowOff>
    </xdr:from>
    <xdr:to>
      <xdr:col>25</xdr:col>
      <xdr:colOff>360000</xdr:colOff>
      <xdr:row>8</xdr:row>
      <xdr:rowOff>88541</xdr:rowOff>
    </xdr:to>
    <xdr:pic>
      <xdr:nvPicPr>
        <xdr:cNvPr id="210" name="Picture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40075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7</xdr:row>
      <xdr:rowOff>33341</xdr:rowOff>
    </xdr:from>
    <xdr:to>
      <xdr:col>31</xdr:col>
      <xdr:colOff>360000</xdr:colOff>
      <xdr:row>8</xdr:row>
      <xdr:rowOff>88541</xdr:rowOff>
    </xdr:to>
    <xdr:pic>
      <xdr:nvPicPr>
        <xdr:cNvPr id="211" name="Picture 2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4325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16</xdr:row>
      <xdr:rowOff>33341</xdr:rowOff>
    </xdr:from>
    <xdr:to>
      <xdr:col>25</xdr:col>
      <xdr:colOff>360000</xdr:colOff>
      <xdr:row>17</xdr:row>
      <xdr:rowOff>88541</xdr:rowOff>
    </xdr:to>
    <xdr:pic>
      <xdr:nvPicPr>
        <xdr:cNvPr id="212" name="Picture 2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40075" y="99393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16</xdr:row>
      <xdr:rowOff>33341</xdr:rowOff>
    </xdr:from>
    <xdr:to>
      <xdr:col>31</xdr:col>
      <xdr:colOff>360000</xdr:colOff>
      <xdr:row>17</xdr:row>
      <xdr:rowOff>88541</xdr:rowOff>
    </xdr:to>
    <xdr:pic>
      <xdr:nvPicPr>
        <xdr:cNvPr id="213" name="Picture 2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4325" y="99393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7</xdr:row>
      <xdr:rowOff>33340</xdr:rowOff>
    </xdr:from>
    <xdr:to>
      <xdr:col>36</xdr:col>
      <xdr:colOff>360000</xdr:colOff>
      <xdr:row>8</xdr:row>
      <xdr:rowOff>88540</xdr:rowOff>
    </xdr:to>
    <xdr:pic>
      <xdr:nvPicPr>
        <xdr:cNvPr id="214" name="Picture 2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45700" y="46815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42</xdr:col>
      <xdr:colOff>0</xdr:colOff>
      <xdr:row>7</xdr:row>
      <xdr:rowOff>33340</xdr:rowOff>
    </xdr:from>
    <xdr:to>
      <xdr:col>42</xdr:col>
      <xdr:colOff>360000</xdr:colOff>
      <xdr:row>8</xdr:row>
      <xdr:rowOff>88540</xdr:rowOff>
    </xdr:to>
    <xdr:pic>
      <xdr:nvPicPr>
        <xdr:cNvPr id="215" name="Picture 2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9950" y="46815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36</xdr:col>
      <xdr:colOff>0</xdr:colOff>
      <xdr:row>16</xdr:row>
      <xdr:rowOff>33340</xdr:rowOff>
    </xdr:from>
    <xdr:to>
      <xdr:col>36</xdr:col>
      <xdr:colOff>360000</xdr:colOff>
      <xdr:row>17</xdr:row>
      <xdr:rowOff>88540</xdr:rowOff>
    </xdr:to>
    <xdr:pic>
      <xdr:nvPicPr>
        <xdr:cNvPr id="216" name="Picture 2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45700" y="99393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42</xdr:col>
      <xdr:colOff>0</xdr:colOff>
      <xdr:row>16</xdr:row>
      <xdr:rowOff>33340</xdr:rowOff>
    </xdr:from>
    <xdr:to>
      <xdr:col>42</xdr:col>
      <xdr:colOff>360000</xdr:colOff>
      <xdr:row>17</xdr:row>
      <xdr:rowOff>88540</xdr:rowOff>
    </xdr:to>
    <xdr:pic>
      <xdr:nvPicPr>
        <xdr:cNvPr id="217" name="Picture 2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9950" y="99393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7</xdr:row>
      <xdr:rowOff>33340</xdr:rowOff>
    </xdr:from>
    <xdr:to>
      <xdr:col>47</xdr:col>
      <xdr:colOff>360000</xdr:colOff>
      <xdr:row>8</xdr:row>
      <xdr:rowOff>88540</xdr:rowOff>
    </xdr:to>
    <xdr:pic>
      <xdr:nvPicPr>
        <xdr:cNvPr id="218" name="Picture 21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1325" y="46815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53</xdr:col>
      <xdr:colOff>0</xdr:colOff>
      <xdr:row>7</xdr:row>
      <xdr:rowOff>33340</xdr:rowOff>
    </xdr:from>
    <xdr:to>
      <xdr:col>53</xdr:col>
      <xdr:colOff>360000</xdr:colOff>
      <xdr:row>8</xdr:row>
      <xdr:rowOff>88540</xdr:rowOff>
    </xdr:to>
    <xdr:pic>
      <xdr:nvPicPr>
        <xdr:cNvPr id="219" name="Picture 2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75575" y="46815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16</xdr:row>
      <xdr:rowOff>33340</xdr:rowOff>
    </xdr:from>
    <xdr:to>
      <xdr:col>47</xdr:col>
      <xdr:colOff>360000</xdr:colOff>
      <xdr:row>17</xdr:row>
      <xdr:rowOff>88540</xdr:rowOff>
    </xdr:to>
    <xdr:pic>
      <xdr:nvPicPr>
        <xdr:cNvPr id="220" name="Picture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1325" y="99393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53</xdr:col>
      <xdr:colOff>0</xdr:colOff>
      <xdr:row>16</xdr:row>
      <xdr:rowOff>33340</xdr:rowOff>
    </xdr:from>
    <xdr:to>
      <xdr:col>53</xdr:col>
      <xdr:colOff>360000</xdr:colOff>
      <xdr:row>17</xdr:row>
      <xdr:rowOff>88540</xdr:rowOff>
    </xdr:to>
    <xdr:pic>
      <xdr:nvPicPr>
        <xdr:cNvPr id="221" name="Picture 2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75575" y="99393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58</xdr:col>
      <xdr:colOff>0</xdr:colOff>
      <xdr:row>7</xdr:row>
      <xdr:rowOff>33342</xdr:rowOff>
    </xdr:from>
    <xdr:to>
      <xdr:col>58</xdr:col>
      <xdr:colOff>360000</xdr:colOff>
      <xdr:row>8</xdr:row>
      <xdr:rowOff>88542</xdr:rowOff>
    </xdr:to>
    <xdr:pic>
      <xdr:nvPicPr>
        <xdr:cNvPr id="222" name="Picture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56950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64</xdr:col>
      <xdr:colOff>0</xdr:colOff>
      <xdr:row>7</xdr:row>
      <xdr:rowOff>33342</xdr:rowOff>
    </xdr:from>
    <xdr:to>
      <xdr:col>64</xdr:col>
      <xdr:colOff>360000</xdr:colOff>
      <xdr:row>8</xdr:row>
      <xdr:rowOff>88542</xdr:rowOff>
    </xdr:to>
    <xdr:pic>
      <xdr:nvPicPr>
        <xdr:cNvPr id="223" name="Picture 2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1200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58</xdr:col>
      <xdr:colOff>0</xdr:colOff>
      <xdr:row>16</xdr:row>
      <xdr:rowOff>33342</xdr:rowOff>
    </xdr:from>
    <xdr:to>
      <xdr:col>58</xdr:col>
      <xdr:colOff>360000</xdr:colOff>
      <xdr:row>17</xdr:row>
      <xdr:rowOff>88542</xdr:rowOff>
    </xdr:to>
    <xdr:pic>
      <xdr:nvPicPr>
        <xdr:cNvPr id="224" name="Picture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56950" y="99393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64</xdr:col>
      <xdr:colOff>0</xdr:colOff>
      <xdr:row>16</xdr:row>
      <xdr:rowOff>33342</xdr:rowOff>
    </xdr:from>
    <xdr:to>
      <xdr:col>64</xdr:col>
      <xdr:colOff>360000</xdr:colOff>
      <xdr:row>17</xdr:row>
      <xdr:rowOff>88542</xdr:rowOff>
    </xdr:to>
    <xdr:pic>
      <xdr:nvPicPr>
        <xdr:cNvPr id="225" name="Picture 2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1200" y="99393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69</xdr:col>
      <xdr:colOff>0</xdr:colOff>
      <xdr:row>7</xdr:row>
      <xdr:rowOff>33342</xdr:rowOff>
    </xdr:from>
    <xdr:to>
      <xdr:col>69</xdr:col>
      <xdr:colOff>360000</xdr:colOff>
      <xdr:row>8</xdr:row>
      <xdr:rowOff>88542</xdr:rowOff>
    </xdr:to>
    <xdr:pic>
      <xdr:nvPicPr>
        <xdr:cNvPr id="226" name="Picture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2575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75</xdr:col>
      <xdr:colOff>0</xdr:colOff>
      <xdr:row>7</xdr:row>
      <xdr:rowOff>33342</xdr:rowOff>
    </xdr:from>
    <xdr:to>
      <xdr:col>75</xdr:col>
      <xdr:colOff>360000</xdr:colOff>
      <xdr:row>8</xdr:row>
      <xdr:rowOff>88542</xdr:rowOff>
    </xdr:to>
    <xdr:pic>
      <xdr:nvPicPr>
        <xdr:cNvPr id="227" name="Picture 2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86825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69</xdr:col>
      <xdr:colOff>0</xdr:colOff>
      <xdr:row>16</xdr:row>
      <xdr:rowOff>33342</xdr:rowOff>
    </xdr:from>
    <xdr:to>
      <xdr:col>69</xdr:col>
      <xdr:colOff>360000</xdr:colOff>
      <xdr:row>17</xdr:row>
      <xdr:rowOff>88542</xdr:rowOff>
    </xdr:to>
    <xdr:pic>
      <xdr:nvPicPr>
        <xdr:cNvPr id="228" name="Picture 2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62575" y="99393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75</xdr:col>
      <xdr:colOff>0</xdr:colOff>
      <xdr:row>16</xdr:row>
      <xdr:rowOff>33342</xdr:rowOff>
    </xdr:from>
    <xdr:to>
      <xdr:col>75</xdr:col>
      <xdr:colOff>360000</xdr:colOff>
      <xdr:row>17</xdr:row>
      <xdr:rowOff>88542</xdr:rowOff>
    </xdr:to>
    <xdr:pic>
      <xdr:nvPicPr>
        <xdr:cNvPr id="229" name="Picture 2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86825" y="99393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80</xdr:col>
      <xdr:colOff>0</xdr:colOff>
      <xdr:row>7</xdr:row>
      <xdr:rowOff>33342</xdr:rowOff>
    </xdr:from>
    <xdr:to>
      <xdr:col>80</xdr:col>
      <xdr:colOff>360000</xdr:colOff>
      <xdr:row>8</xdr:row>
      <xdr:rowOff>88542</xdr:rowOff>
    </xdr:to>
    <xdr:pic>
      <xdr:nvPicPr>
        <xdr:cNvPr id="230" name="Picture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8200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7</xdr:row>
      <xdr:rowOff>33342</xdr:rowOff>
    </xdr:from>
    <xdr:to>
      <xdr:col>86</xdr:col>
      <xdr:colOff>360000</xdr:colOff>
      <xdr:row>8</xdr:row>
      <xdr:rowOff>88542</xdr:rowOff>
    </xdr:to>
    <xdr:pic>
      <xdr:nvPicPr>
        <xdr:cNvPr id="231" name="Picture 2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92450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80</xdr:col>
      <xdr:colOff>0</xdr:colOff>
      <xdr:row>16</xdr:row>
      <xdr:rowOff>33342</xdr:rowOff>
    </xdr:from>
    <xdr:to>
      <xdr:col>80</xdr:col>
      <xdr:colOff>360000</xdr:colOff>
      <xdr:row>17</xdr:row>
      <xdr:rowOff>88542</xdr:rowOff>
    </xdr:to>
    <xdr:pic>
      <xdr:nvPicPr>
        <xdr:cNvPr id="232" name="Picture 2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8200" y="99393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16</xdr:row>
      <xdr:rowOff>33342</xdr:rowOff>
    </xdr:from>
    <xdr:to>
      <xdr:col>86</xdr:col>
      <xdr:colOff>360000</xdr:colOff>
      <xdr:row>17</xdr:row>
      <xdr:rowOff>88542</xdr:rowOff>
    </xdr:to>
    <xdr:pic>
      <xdr:nvPicPr>
        <xdr:cNvPr id="233" name="Picture 23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92450" y="99393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91</xdr:col>
      <xdr:colOff>0</xdr:colOff>
      <xdr:row>7</xdr:row>
      <xdr:rowOff>33341</xdr:rowOff>
    </xdr:from>
    <xdr:to>
      <xdr:col>91</xdr:col>
      <xdr:colOff>360000</xdr:colOff>
      <xdr:row>8</xdr:row>
      <xdr:rowOff>88541</xdr:rowOff>
    </xdr:to>
    <xdr:pic>
      <xdr:nvPicPr>
        <xdr:cNvPr id="234" name="Picture 2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73825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97</xdr:col>
      <xdr:colOff>0</xdr:colOff>
      <xdr:row>7</xdr:row>
      <xdr:rowOff>33341</xdr:rowOff>
    </xdr:from>
    <xdr:to>
      <xdr:col>97</xdr:col>
      <xdr:colOff>360000</xdr:colOff>
      <xdr:row>8</xdr:row>
      <xdr:rowOff>88541</xdr:rowOff>
    </xdr:to>
    <xdr:pic>
      <xdr:nvPicPr>
        <xdr:cNvPr id="235" name="Picture 2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98075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91</xdr:col>
      <xdr:colOff>0</xdr:colOff>
      <xdr:row>16</xdr:row>
      <xdr:rowOff>33341</xdr:rowOff>
    </xdr:from>
    <xdr:to>
      <xdr:col>91</xdr:col>
      <xdr:colOff>360000</xdr:colOff>
      <xdr:row>17</xdr:row>
      <xdr:rowOff>88541</xdr:rowOff>
    </xdr:to>
    <xdr:pic>
      <xdr:nvPicPr>
        <xdr:cNvPr id="236" name="Picture 23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73825" y="99393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97</xdr:col>
      <xdr:colOff>0</xdr:colOff>
      <xdr:row>16</xdr:row>
      <xdr:rowOff>33341</xdr:rowOff>
    </xdr:from>
    <xdr:to>
      <xdr:col>97</xdr:col>
      <xdr:colOff>360000</xdr:colOff>
      <xdr:row>17</xdr:row>
      <xdr:rowOff>88541</xdr:rowOff>
    </xdr:to>
    <xdr:pic>
      <xdr:nvPicPr>
        <xdr:cNvPr id="237" name="Picture 2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98075" y="99393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102</xdr:col>
      <xdr:colOff>0</xdr:colOff>
      <xdr:row>7</xdr:row>
      <xdr:rowOff>33341</xdr:rowOff>
    </xdr:from>
    <xdr:to>
      <xdr:col>102</xdr:col>
      <xdr:colOff>360000</xdr:colOff>
      <xdr:row>8</xdr:row>
      <xdr:rowOff>88541</xdr:rowOff>
    </xdr:to>
    <xdr:pic>
      <xdr:nvPicPr>
        <xdr:cNvPr id="238" name="Picture 2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79450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108</xdr:col>
      <xdr:colOff>0</xdr:colOff>
      <xdr:row>7</xdr:row>
      <xdr:rowOff>33341</xdr:rowOff>
    </xdr:from>
    <xdr:to>
      <xdr:col>108</xdr:col>
      <xdr:colOff>360000</xdr:colOff>
      <xdr:row>8</xdr:row>
      <xdr:rowOff>88541</xdr:rowOff>
    </xdr:to>
    <xdr:pic>
      <xdr:nvPicPr>
        <xdr:cNvPr id="239" name="Picture 2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03700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102</xdr:col>
      <xdr:colOff>0</xdr:colOff>
      <xdr:row>16</xdr:row>
      <xdr:rowOff>33341</xdr:rowOff>
    </xdr:from>
    <xdr:to>
      <xdr:col>102</xdr:col>
      <xdr:colOff>360000</xdr:colOff>
      <xdr:row>17</xdr:row>
      <xdr:rowOff>88541</xdr:rowOff>
    </xdr:to>
    <xdr:pic>
      <xdr:nvPicPr>
        <xdr:cNvPr id="240" name="Picture 2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79450" y="99393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108</xdr:col>
      <xdr:colOff>0</xdr:colOff>
      <xdr:row>16</xdr:row>
      <xdr:rowOff>33341</xdr:rowOff>
    </xdr:from>
    <xdr:to>
      <xdr:col>108</xdr:col>
      <xdr:colOff>360000</xdr:colOff>
      <xdr:row>17</xdr:row>
      <xdr:rowOff>88541</xdr:rowOff>
    </xdr:to>
    <xdr:pic>
      <xdr:nvPicPr>
        <xdr:cNvPr id="241" name="Picture 24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03700" y="99393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113</xdr:col>
      <xdr:colOff>0</xdr:colOff>
      <xdr:row>7</xdr:row>
      <xdr:rowOff>33340</xdr:rowOff>
    </xdr:from>
    <xdr:to>
      <xdr:col>113</xdr:col>
      <xdr:colOff>360000</xdr:colOff>
      <xdr:row>8</xdr:row>
      <xdr:rowOff>88540</xdr:rowOff>
    </xdr:to>
    <xdr:pic>
      <xdr:nvPicPr>
        <xdr:cNvPr id="242" name="Picture 24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85075" y="46815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119</xdr:col>
      <xdr:colOff>0</xdr:colOff>
      <xdr:row>7</xdr:row>
      <xdr:rowOff>33340</xdr:rowOff>
    </xdr:from>
    <xdr:to>
      <xdr:col>119</xdr:col>
      <xdr:colOff>360000</xdr:colOff>
      <xdr:row>8</xdr:row>
      <xdr:rowOff>88540</xdr:rowOff>
    </xdr:to>
    <xdr:pic>
      <xdr:nvPicPr>
        <xdr:cNvPr id="243" name="Picture 2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09325" y="46815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113</xdr:col>
      <xdr:colOff>0</xdr:colOff>
      <xdr:row>16</xdr:row>
      <xdr:rowOff>33340</xdr:rowOff>
    </xdr:from>
    <xdr:to>
      <xdr:col>113</xdr:col>
      <xdr:colOff>360000</xdr:colOff>
      <xdr:row>17</xdr:row>
      <xdr:rowOff>88540</xdr:rowOff>
    </xdr:to>
    <xdr:pic>
      <xdr:nvPicPr>
        <xdr:cNvPr id="244" name="Picture 24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85075" y="99393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119</xdr:col>
      <xdr:colOff>0</xdr:colOff>
      <xdr:row>16</xdr:row>
      <xdr:rowOff>33340</xdr:rowOff>
    </xdr:from>
    <xdr:to>
      <xdr:col>119</xdr:col>
      <xdr:colOff>360000</xdr:colOff>
      <xdr:row>17</xdr:row>
      <xdr:rowOff>88540</xdr:rowOff>
    </xdr:to>
    <xdr:pic>
      <xdr:nvPicPr>
        <xdr:cNvPr id="245" name="Picture 2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09325" y="99393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124</xdr:col>
      <xdr:colOff>0</xdr:colOff>
      <xdr:row>7</xdr:row>
      <xdr:rowOff>33340</xdr:rowOff>
    </xdr:from>
    <xdr:to>
      <xdr:col>124</xdr:col>
      <xdr:colOff>360000</xdr:colOff>
      <xdr:row>8</xdr:row>
      <xdr:rowOff>88540</xdr:rowOff>
    </xdr:to>
    <xdr:pic>
      <xdr:nvPicPr>
        <xdr:cNvPr id="246" name="Picture 24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90700" y="46815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130</xdr:col>
      <xdr:colOff>0</xdr:colOff>
      <xdr:row>7</xdr:row>
      <xdr:rowOff>33340</xdr:rowOff>
    </xdr:from>
    <xdr:to>
      <xdr:col>130</xdr:col>
      <xdr:colOff>360000</xdr:colOff>
      <xdr:row>8</xdr:row>
      <xdr:rowOff>88540</xdr:rowOff>
    </xdr:to>
    <xdr:pic>
      <xdr:nvPicPr>
        <xdr:cNvPr id="247" name="Picture 2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14950" y="46815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124</xdr:col>
      <xdr:colOff>0</xdr:colOff>
      <xdr:row>16</xdr:row>
      <xdr:rowOff>33340</xdr:rowOff>
    </xdr:from>
    <xdr:to>
      <xdr:col>124</xdr:col>
      <xdr:colOff>360000</xdr:colOff>
      <xdr:row>17</xdr:row>
      <xdr:rowOff>88540</xdr:rowOff>
    </xdr:to>
    <xdr:pic>
      <xdr:nvPicPr>
        <xdr:cNvPr id="248" name="Picture 24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90700" y="99393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130</xdr:col>
      <xdr:colOff>0</xdr:colOff>
      <xdr:row>16</xdr:row>
      <xdr:rowOff>33340</xdr:rowOff>
    </xdr:from>
    <xdr:to>
      <xdr:col>130</xdr:col>
      <xdr:colOff>360000</xdr:colOff>
      <xdr:row>17</xdr:row>
      <xdr:rowOff>88540</xdr:rowOff>
    </xdr:to>
    <xdr:pic>
      <xdr:nvPicPr>
        <xdr:cNvPr id="249" name="Picture 2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14950" y="99393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135</xdr:col>
      <xdr:colOff>0</xdr:colOff>
      <xdr:row>7</xdr:row>
      <xdr:rowOff>33340</xdr:rowOff>
    </xdr:from>
    <xdr:to>
      <xdr:col>135</xdr:col>
      <xdr:colOff>360000</xdr:colOff>
      <xdr:row>8</xdr:row>
      <xdr:rowOff>88540</xdr:rowOff>
    </xdr:to>
    <xdr:pic>
      <xdr:nvPicPr>
        <xdr:cNvPr id="250" name="Picture 24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96325" y="46815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141</xdr:col>
      <xdr:colOff>0</xdr:colOff>
      <xdr:row>7</xdr:row>
      <xdr:rowOff>33340</xdr:rowOff>
    </xdr:from>
    <xdr:to>
      <xdr:col>141</xdr:col>
      <xdr:colOff>360000</xdr:colOff>
      <xdr:row>8</xdr:row>
      <xdr:rowOff>88540</xdr:rowOff>
    </xdr:to>
    <xdr:pic>
      <xdr:nvPicPr>
        <xdr:cNvPr id="251" name="Picture 2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20575" y="46815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135</xdr:col>
      <xdr:colOff>0</xdr:colOff>
      <xdr:row>16</xdr:row>
      <xdr:rowOff>33340</xdr:rowOff>
    </xdr:from>
    <xdr:to>
      <xdr:col>135</xdr:col>
      <xdr:colOff>360000</xdr:colOff>
      <xdr:row>17</xdr:row>
      <xdr:rowOff>88540</xdr:rowOff>
    </xdr:to>
    <xdr:pic>
      <xdr:nvPicPr>
        <xdr:cNvPr id="252" name="Picture 2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96325" y="99393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141</xdr:col>
      <xdr:colOff>0</xdr:colOff>
      <xdr:row>16</xdr:row>
      <xdr:rowOff>33340</xdr:rowOff>
    </xdr:from>
    <xdr:to>
      <xdr:col>141</xdr:col>
      <xdr:colOff>360000</xdr:colOff>
      <xdr:row>17</xdr:row>
      <xdr:rowOff>88540</xdr:rowOff>
    </xdr:to>
    <xdr:pic>
      <xdr:nvPicPr>
        <xdr:cNvPr id="253" name="Picture 25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20575" y="993934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146</xdr:col>
      <xdr:colOff>0</xdr:colOff>
      <xdr:row>7</xdr:row>
      <xdr:rowOff>33339</xdr:rowOff>
    </xdr:from>
    <xdr:to>
      <xdr:col>146</xdr:col>
      <xdr:colOff>360000</xdr:colOff>
      <xdr:row>8</xdr:row>
      <xdr:rowOff>88539</xdr:rowOff>
    </xdr:to>
    <xdr:pic>
      <xdr:nvPicPr>
        <xdr:cNvPr id="254" name="Picture 25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01950" y="4681539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152</xdr:col>
      <xdr:colOff>0</xdr:colOff>
      <xdr:row>7</xdr:row>
      <xdr:rowOff>33339</xdr:rowOff>
    </xdr:from>
    <xdr:to>
      <xdr:col>152</xdr:col>
      <xdr:colOff>360000</xdr:colOff>
      <xdr:row>8</xdr:row>
      <xdr:rowOff>88539</xdr:rowOff>
    </xdr:to>
    <xdr:pic>
      <xdr:nvPicPr>
        <xdr:cNvPr id="255" name="Picture 2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26200" y="4681539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146</xdr:col>
      <xdr:colOff>0</xdr:colOff>
      <xdr:row>16</xdr:row>
      <xdr:rowOff>33339</xdr:rowOff>
    </xdr:from>
    <xdr:to>
      <xdr:col>146</xdr:col>
      <xdr:colOff>360000</xdr:colOff>
      <xdr:row>17</xdr:row>
      <xdr:rowOff>88539</xdr:rowOff>
    </xdr:to>
    <xdr:pic>
      <xdr:nvPicPr>
        <xdr:cNvPr id="256" name="Picture 2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01950" y="9939339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152</xdr:col>
      <xdr:colOff>0</xdr:colOff>
      <xdr:row>16</xdr:row>
      <xdr:rowOff>33339</xdr:rowOff>
    </xdr:from>
    <xdr:to>
      <xdr:col>152</xdr:col>
      <xdr:colOff>360000</xdr:colOff>
      <xdr:row>17</xdr:row>
      <xdr:rowOff>88539</xdr:rowOff>
    </xdr:to>
    <xdr:pic>
      <xdr:nvPicPr>
        <xdr:cNvPr id="257" name="Picture 2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26200" y="9939339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157</xdr:col>
      <xdr:colOff>0</xdr:colOff>
      <xdr:row>7</xdr:row>
      <xdr:rowOff>33339</xdr:rowOff>
    </xdr:from>
    <xdr:to>
      <xdr:col>157</xdr:col>
      <xdr:colOff>360000</xdr:colOff>
      <xdr:row>8</xdr:row>
      <xdr:rowOff>88539</xdr:rowOff>
    </xdr:to>
    <xdr:pic>
      <xdr:nvPicPr>
        <xdr:cNvPr id="258" name="Picture 25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07575" y="4681539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163</xdr:col>
      <xdr:colOff>0</xdr:colOff>
      <xdr:row>7</xdr:row>
      <xdr:rowOff>33339</xdr:rowOff>
    </xdr:from>
    <xdr:to>
      <xdr:col>163</xdr:col>
      <xdr:colOff>360000</xdr:colOff>
      <xdr:row>8</xdr:row>
      <xdr:rowOff>88539</xdr:rowOff>
    </xdr:to>
    <xdr:pic>
      <xdr:nvPicPr>
        <xdr:cNvPr id="259" name="Picture 2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31825" y="4681539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157</xdr:col>
      <xdr:colOff>0</xdr:colOff>
      <xdr:row>16</xdr:row>
      <xdr:rowOff>33339</xdr:rowOff>
    </xdr:from>
    <xdr:to>
      <xdr:col>157</xdr:col>
      <xdr:colOff>360000</xdr:colOff>
      <xdr:row>17</xdr:row>
      <xdr:rowOff>88539</xdr:rowOff>
    </xdr:to>
    <xdr:pic>
      <xdr:nvPicPr>
        <xdr:cNvPr id="260" name="Picture 25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07575" y="9939339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163</xdr:col>
      <xdr:colOff>0</xdr:colOff>
      <xdr:row>16</xdr:row>
      <xdr:rowOff>33339</xdr:rowOff>
    </xdr:from>
    <xdr:to>
      <xdr:col>163</xdr:col>
      <xdr:colOff>360000</xdr:colOff>
      <xdr:row>17</xdr:row>
      <xdr:rowOff>88539</xdr:rowOff>
    </xdr:to>
    <xdr:pic>
      <xdr:nvPicPr>
        <xdr:cNvPr id="261" name="Picture 26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31825" y="9939339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168</xdr:col>
      <xdr:colOff>0</xdr:colOff>
      <xdr:row>7</xdr:row>
      <xdr:rowOff>33342</xdr:rowOff>
    </xdr:from>
    <xdr:to>
      <xdr:col>168</xdr:col>
      <xdr:colOff>360000</xdr:colOff>
      <xdr:row>8</xdr:row>
      <xdr:rowOff>88542</xdr:rowOff>
    </xdr:to>
    <xdr:pic>
      <xdr:nvPicPr>
        <xdr:cNvPr id="262" name="Picture 26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13200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174</xdr:col>
      <xdr:colOff>0</xdr:colOff>
      <xdr:row>7</xdr:row>
      <xdr:rowOff>33342</xdr:rowOff>
    </xdr:from>
    <xdr:to>
      <xdr:col>174</xdr:col>
      <xdr:colOff>360000</xdr:colOff>
      <xdr:row>8</xdr:row>
      <xdr:rowOff>88542</xdr:rowOff>
    </xdr:to>
    <xdr:pic>
      <xdr:nvPicPr>
        <xdr:cNvPr id="263" name="Picture 2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37450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168</xdr:col>
      <xdr:colOff>0</xdr:colOff>
      <xdr:row>16</xdr:row>
      <xdr:rowOff>33342</xdr:rowOff>
    </xdr:from>
    <xdr:to>
      <xdr:col>168</xdr:col>
      <xdr:colOff>360000</xdr:colOff>
      <xdr:row>17</xdr:row>
      <xdr:rowOff>88542</xdr:rowOff>
    </xdr:to>
    <xdr:pic>
      <xdr:nvPicPr>
        <xdr:cNvPr id="264" name="Picture 2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13200" y="99393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174</xdr:col>
      <xdr:colOff>0</xdr:colOff>
      <xdr:row>16</xdr:row>
      <xdr:rowOff>33342</xdr:rowOff>
    </xdr:from>
    <xdr:to>
      <xdr:col>174</xdr:col>
      <xdr:colOff>360000</xdr:colOff>
      <xdr:row>17</xdr:row>
      <xdr:rowOff>88542</xdr:rowOff>
    </xdr:to>
    <xdr:pic>
      <xdr:nvPicPr>
        <xdr:cNvPr id="265" name="Picture 2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37450" y="99393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179</xdr:col>
      <xdr:colOff>0</xdr:colOff>
      <xdr:row>7</xdr:row>
      <xdr:rowOff>33342</xdr:rowOff>
    </xdr:from>
    <xdr:to>
      <xdr:col>179</xdr:col>
      <xdr:colOff>360000</xdr:colOff>
      <xdr:row>8</xdr:row>
      <xdr:rowOff>88542</xdr:rowOff>
    </xdr:to>
    <xdr:pic>
      <xdr:nvPicPr>
        <xdr:cNvPr id="266" name="Picture 2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18825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7</xdr:row>
      <xdr:rowOff>33342</xdr:rowOff>
    </xdr:from>
    <xdr:to>
      <xdr:col>185</xdr:col>
      <xdr:colOff>360000</xdr:colOff>
      <xdr:row>8</xdr:row>
      <xdr:rowOff>88542</xdr:rowOff>
    </xdr:to>
    <xdr:pic>
      <xdr:nvPicPr>
        <xdr:cNvPr id="267" name="Picture 2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43075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179</xdr:col>
      <xdr:colOff>0</xdr:colOff>
      <xdr:row>16</xdr:row>
      <xdr:rowOff>33342</xdr:rowOff>
    </xdr:from>
    <xdr:to>
      <xdr:col>179</xdr:col>
      <xdr:colOff>360000</xdr:colOff>
      <xdr:row>17</xdr:row>
      <xdr:rowOff>88542</xdr:rowOff>
    </xdr:to>
    <xdr:pic>
      <xdr:nvPicPr>
        <xdr:cNvPr id="268" name="Picture 2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18825" y="99393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16</xdr:row>
      <xdr:rowOff>33342</xdr:rowOff>
    </xdr:from>
    <xdr:to>
      <xdr:col>185</xdr:col>
      <xdr:colOff>360000</xdr:colOff>
      <xdr:row>17</xdr:row>
      <xdr:rowOff>88542</xdr:rowOff>
    </xdr:to>
    <xdr:pic>
      <xdr:nvPicPr>
        <xdr:cNvPr id="269" name="Picture 2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43075" y="99393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190</xdr:col>
      <xdr:colOff>0</xdr:colOff>
      <xdr:row>7</xdr:row>
      <xdr:rowOff>33342</xdr:rowOff>
    </xdr:from>
    <xdr:to>
      <xdr:col>190</xdr:col>
      <xdr:colOff>360000</xdr:colOff>
      <xdr:row>8</xdr:row>
      <xdr:rowOff>88542</xdr:rowOff>
    </xdr:to>
    <xdr:pic>
      <xdr:nvPicPr>
        <xdr:cNvPr id="270" name="Picture 2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24450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196</xdr:col>
      <xdr:colOff>0</xdr:colOff>
      <xdr:row>7</xdr:row>
      <xdr:rowOff>33342</xdr:rowOff>
    </xdr:from>
    <xdr:to>
      <xdr:col>196</xdr:col>
      <xdr:colOff>360000</xdr:colOff>
      <xdr:row>8</xdr:row>
      <xdr:rowOff>88542</xdr:rowOff>
    </xdr:to>
    <xdr:pic>
      <xdr:nvPicPr>
        <xdr:cNvPr id="271" name="Picture 2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48700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190</xdr:col>
      <xdr:colOff>0</xdr:colOff>
      <xdr:row>16</xdr:row>
      <xdr:rowOff>33342</xdr:rowOff>
    </xdr:from>
    <xdr:to>
      <xdr:col>190</xdr:col>
      <xdr:colOff>360000</xdr:colOff>
      <xdr:row>17</xdr:row>
      <xdr:rowOff>88542</xdr:rowOff>
    </xdr:to>
    <xdr:pic>
      <xdr:nvPicPr>
        <xdr:cNvPr id="272" name="Picture 27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24450" y="99393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196</xdr:col>
      <xdr:colOff>0</xdr:colOff>
      <xdr:row>16</xdr:row>
      <xdr:rowOff>33342</xdr:rowOff>
    </xdr:from>
    <xdr:to>
      <xdr:col>196</xdr:col>
      <xdr:colOff>360000</xdr:colOff>
      <xdr:row>17</xdr:row>
      <xdr:rowOff>88542</xdr:rowOff>
    </xdr:to>
    <xdr:pic>
      <xdr:nvPicPr>
        <xdr:cNvPr id="273" name="Picture 27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48700" y="99393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201</xdr:col>
      <xdr:colOff>0</xdr:colOff>
      <xdr:row>7</xdr:row>
      <xdr:rowOff>33341</xdr:rowOff>
    </xdr:from>
    <xdr:to>
      <xdr:col>201</xdr:col>
      <xdr:colOff>360000</xdr:colOff>
      <xdr:row>8</xdr:row>
      <xdr:rowOff>88541</xdr:rowOff>
    </xdr:to>
    <xdr:pic>
      <xdr:nvPicPr>
        <xdr:cNvPr id="274" name="Picture 2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30075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207</xdr:col>
      <xdr:colOff>0</xdr:colOff>
      <xdr:row>7</xdr:row>
      <xdr:rowOff>33341</xdr:rowOff>
    </xdr:from>
    <xdr:to>
      <xdr:col>207</xdr:col>
      <xdr:colOff>360000</xdr:colOff>
      <xdr:row>8</xdr:row>
      <xdr:rowOff>88541</xdr:rowOff>
    </xdr:to>
    <xdr:pic>
      <xdr:nvPicPr>
        <xdr:cNvPr id="275" name="Picture 27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54325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201</xdr:col>
      <xdr:colOff>0</xdr:colOff>
      <xdr:row>16</xdr:row>
      <xdr:rowOff>33341</xdr:rowOff>
    </xdr:from>
    <xdr:to>
      <xdr:col>201</xdr:col>
      <xdr:colOff>360000</xdr:colOff>
      <xdr:row>17</xdr:row>
      <xdr:rowOff>88541</xdr:rowOff>
    </xdr:to>
    <xdr:pic>
      <xdr:nvPicPr>
        <xdr:cNvPr id="276" name="Picture 27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30075" y="99393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207</xdr:col>
      <xdr:colOff>0</xdr:colOff>
      <xdr:row>16</xdr:row>
      <xdr:rowOff>33341</xdr:rowOff>
    </xdr:from>
    <xdr:to>
      <xdr:col>207</xdr:col>
      <xdr:colOff>360000</xdr:colOff>
      <xdr:row>17</xdr:row>
      <xdr:rowOff>88541</xdr:rowOff>
    </xdr:to>
    <xdr:pic>
      <xdr:nvPicPr>
        <xdr:cNvPr id="277" name="Picture 27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54325" y="99393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212</xdr:col>
      <xdr:colOff>0</xdr:colOff>
      <xdr:row>7</xdr:row>
      <xdr:rowOff>33341</xdr:rowOff>
    </xdr:from>
    <xdr:to>
      <xdr:col>212</xdr:col>
      <xdr:colOff>360000</xdr:colOff>
      <xdr:row>8</xdr:row>
      <xdr:rowOff>88541</xdr:rowOff>
    </xdr:to>
    <xdr:pic>
      <xdr:nvPicPr>
        <xdr:cNvPr id="278" name="Picture 27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35700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218</xdr:col>
      <xdr:colOff>0</xdr:colOff>
      <xdr:row>7</xdr:row>
      <xdr:rowOff>33341</xdr:rowOff>
    </xdr:from>
    <xdr:to>
      <xdr:col>218</xdr:col>
      <xdr:colOff>360000</xdr:colOff>
      <xdr:row>8</xdr:row>
      <xdr:rowOff>88541</xdr:rowOff>
    </xdr:to>
    <xdr:pic>
      <xdr:nvPicPr>
        <xdr:cNvPr id="279" name="Picture 2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59950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212</xdr:col>
      <xdr:colOff>0</xdr:colOff>
      <xdr:row>16</xdr:row>
      <xdr:rowOff>33341</xdr:rowOff>
    </xdr:from>
    <xdr:to>
      <xdr:col>212</xdr:col>
      <xdr:colOff>360000</xdr:colOff>
      <xdr:row>17</xdr:row>
      <xdr:rowOff>88541</xdr:rowOff>
    </xdr:to>
    <xdr:pic>
      <xdr:nvPicPr>
        <xdr:cNvPr id="280" name="Picture 27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35700" y="99393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218</xdr:col>
      <xdr:colOff>0</xdr:colOff>
      <xdr:row>16</xdr:row>
      <xdr:rowOff>33341</xdr:rowOff>
    </xdr:from>
    <xdr:to>
      <xdr:col>218</xdr:col>
      <xdr:colOff>360000</xdr:colOff>
      <xdr:row>17</xdr:row>
      <xdr:rowOff>88541</xdr:rowOff>
    </xdr:to>
    <xdr:pic>
      <xdr:nvPicPr>
        <xdr:cNvPr id="281" name="Picture 2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59950" y="99393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223</xdr:col>
      <xdr:colOff>0</xdr:colOff>
      <xdr:row>7</xdr:row>
      <xdr:rowOff>33342</xdr:rowOff>
    </xdr:from>
    <xdr:to>
      <xdr:col>223</xdr:col>
      <xdr:colOff>360000</xdr:colOff>
      <xdr:row>8</xdr:row>
      <xdr:rowOff>88542</xdr:rowOff>
    </xdr:to>
    <xdr:pic>
      <xdr:nvPicPr>
        <xdr:cNvPr id="282" name="Picture 28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141325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229</xdr:col>
      <xdr:colOff>0</xdr:colOff>
      <xdr:row>7</xdr:row>
      <xdr:rowOff>33342</xdr:rowOff>
    </xdr:from>
    <xdr:to>
      <xdr:col>229</xdr:col>
      <xdr:colOff>360000</xdr:colOff>
      <xdr:row>8</xdr:row>
      <xdr:rowOff>88542</xdr:rowOff>
    </xdr:to>
    <xdr:pic>
      <xdr:nvPicPr>
        <xdr:cNvPr id="283" name="Picture 2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65575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223</xdr:col>
      <xdr:colOff>0</xdr:colOff>
      <xdr:row>16</xdr:row>
      <xdr:rowOff>33342</xdr:rowOff>
    </xdr:from>
    <xdr:to>
      <xdr:col>223</xdr:col>
      <xdr:colOff>360000</xdr:colOff>
      <xdr:row>17</xdr:row>
      <xdr:rowOff>88542</xdr:rowOff>
    </xdr:to>
    <xdr:pic>
      <xdr:nvPicPr>
        <xdr:cNvPr id="284" name="Picture 28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141325" y="99393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229</xdr:col>
      <xdr:colOff>0</xdr:colOff>
      <xdr:row>16</xdr:row>
      <xdr:rowOff>33342</xdr:rowOff>
    </xdr:from>
    <xdr:to>
      <xdr:col>229</xdr:col>
      <xdr:colOff>360000</xdr:colOff>
      <xdr:row>17</xdr:row>
      <xdr:rowOff>88542</xdr:rowOff>
    </xdr:to>
    <xdr:pic>
      <xdr:nvPicPr>
        <xdr:cNvPr id="285" name="Picture 2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65575" y="99393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234</xdr:col>
      <xdr:colOff>0</xdr:colOff>
      <xdr:row>7</xdr:row>
      <xdr:rowOff>33342</xdr:rowOff>
    </xdr:from>
    <xdr:to>
      <xdr:col>234</xdr:col>
      <xdr:colOff>360000</xdr:colOff>
      <xdr:row>8</xdr:row>
      <xdr:rowOff>88542</xdr:rowOff>
    </xdr:to>
    <xdr:pic>
      <xdr:nvPicPr>
        <xdr:cNvPr id="286" name="Picture 28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46950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240</xdr:col>
      <xdr:colOff>0</xdr:colOff>
      <xdr:row>7</xdr:row>
      <xdr:rowOff>33342</xdr:rowOff>
    </xdr:from>
    <xdr:to>
      <xdr:col>240</xdr:col>
      <xdr:colOff>360000</xdr:colOff>
      <xdr:row>8</xdr:row>
      <xdr:rowOff>88542</xdr:rowOff>
    </xdr:to>
    <xdr:pic>
      <xdr:nvPicPr>
        <xdr:cNvPr id="287" name="Picture 2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71200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234</xdr:col>
      <xdr:colOff>0</xdr:colOff>
      <xdr:row>16</xdr:row>
      <xdr:rowOff>33342</xdr:rowOff>
    </xdr:from>
    <xdr:to>
      <xdr:col>234</xdr:col>
      <xdr:colOff>360000</xdr:colOff>
      <xdr:row>17</xdr:row>
      <xdr:rowOff>88542</xdr:rowOff>
    </xdr:to>
    <xdr:pic>
      <xdr:nvPicPr>
        <xdr:cNvPr id="288" name="Picture 28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46950" y="99393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240</xdr:col>
      <xdr:colOff>0</xdr:colOff>
      <xdr:row>16</xdr:row>
      <xdr:rowOff>33342</xdr:rowOff>
    </xdr:from>
    <xdr:to>
      <xdr:col>240</xdr:col>
      <xdr:colOff>360000</xdr:colOff>
      <xdr:row>17</xdr:row>
      <xdr:rowOff>88542</xdr:rowOff>
    </xdr:to>
    <xdr:pic>
      <xdr:nvPicPr>
        <xdr:cNvPr id="289" name="Picture 28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71200" y="99393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245</xdr:col>
      <xdr:colOff>0</xdr:colOff>
      <xdr:row>7</xdr:row>
      <xdr:rowOff>33342</xdr:rowOff>
    </xdr:from>
    <xdr:to>
      <xdr:col>245</xdr:col>
      <xdr:colOff>360000</xdr:colOff>
      <xdr:row>8</xdr:row>
      <xdr:rowOff>88542</xdr:rowOff>
    </xdr:to>
    <xdr:pic>
      <xdr:nvPicPr>
        <xdr:cNvPr id="290" name="Picture 28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52575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251</xdr:col>
      <xdr:colOff>0</xdr:colOff>
      <xdr:row>7</xdr:row>
      <xdr:rowOff>33342</xdr:rowOff>
    </xdr:from>
    <xdr:to>
      <xdr:col>251</xdr:col>
      <xdr:colOff>360000</xdr:colOff>
      <xdr:row>8</xdr:row>
      <xdr:rowOff>88542</xdr:rowOff>
    </xdr:to>
    <xdr:pic>
      <xdr:nvPicPr>
        <xdr:cNvPr id="291" name="Picture 2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76825" y="46815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245</xdr:col>
      <xdr:colOff>0</xdr:colOff>
      <xdr:row>16</xdr:row>
      <xdr:rowOff>33342</xdr:rowOff>
    </xdr:from>
    <xdr:to>
      <xdr:col>245</xdr:col>
      <xdr:colOff>360000</xdr:colOff>
      <xdr:row>17</xdr:row>
      <xdr:rowOff>88542</xdr:rowOff>
    </xdr:to>
    <xdr:pic>
      <xdr:nvPicPr>
        <xdr:cNvPr id="292" name="Picture 29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52575" y="99393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251</xdr:col>
      <xdr:colOff>0</xdr:colOff>
      <xdr:row>16</xdr:row>
      <xdr:rowOff>33342</xdr:rowOff>
    </xdr:from>
    <xdr:to>
      <xdr:col>251</xdr:col>
      <xdr:colOff>360000</xdr:colOff>
      <xdr:row>17</xdr:row>
      <xdr:rowOff>88542</xdr:rowOff>
    </xdr:to>
    <xdr:pic>
      <xdr:nvPicPr>
        <xdr:cNvPr id="293" name="Picture 2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76825" y="9939342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256</xdr:col>
      <xdr:colOff>0</xdr:colOff>
      <xdr:row>7</xdr:row>
      <xdr:rowOff>33341</xdr:rowOff>
    </xdr:from>
    <xdr:to>
      <xdr:col>256</xdr:col>
      <xdr:colOff>360000</xdr:colOff>
      <xdr:row>8</xdr:row>
      <xdr:rowOff>88541</xdr:rowOff>
    </xdr:to>
    <xdr:pic>
      <xdr:nvPicPr>
        <xdr:cNvPr id="294" name="Picture 29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58200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262</xdr:col>
      <xdr:colOff>0</xdr:colOff>
      <xdr:row>7</xdr:row>
      <xdr:rowOff>33341</xdr:rowOff>
    </xdr:from>
    <xdr:to>
      <xdr:col>262</xdr:col>
      <xdr:colOff>360000</xdr:colOff>
      <xdr:row>8</xdr:row>
      <xdr:rowOff>88541</xdr:rowOff>
    </xdr:to>
    <xdr:pic>
      <xdr:nvPicPr>
        <xdr:cNvPr id="295" name="Picture 2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82450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256</xdr:col>
      <xdr:colOff>0</xdr:colOff>
      <xdr:row>16</xdr:row>
      <xdr:rowOff>33341</xdr:rowOff>
    </xdr:from>
    <xdr:to>
      <xdr:col>256</xdr:col>
      <xdr:colOff>360000</xdr:colOff>
      <xdr:row>17</xdr:row>
      <xdr:rowOff>88541</xdr:rowOff>
    </xdr:to>
    <xdr:pic>
      <xdr:nvPicPr>
        <xdr:cNvPr id="296" name="Picture 2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58200" y="99393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262</xdr:col>
      <xdr:colOff>0</xdr:colOff>
      <xdr:row>16</xdr:row>
      <xdr:rowOff>33341</xdr:rowOff>
    </xdr:from>
    <xdr:to>
      <xdr:col>262</xdr:col>
      <xdr:colOff>360000</xdr:colOff>
      <xdr:row>17</xdr:row>
      <xdr:rowOff>88541</xdr:rowOff>
    </xdr:to>
    <xdr:pic>
      <xdr:nvPicPr>
        <xdr:cNvPr id="297" name="Picture 29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82450" y="99393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267</xdr:col>
      <xdr:colOff>0</xdr:colOff>
      <xdr:row>7</xdr:row>
      <xdr:rowOff>33341</xdr:rowOff>
    </xdr:from>
    <xdr:to>
      <xdr:col>267</xdr:col>
      <xdr:colOff>360000</xdr:colOff>
      <xdr:row>8</xdr:row>
      <xdr:rowOff>88541</xdr:rowOff>
    </xdr:to>
    <xdr:pic>
      <xdr:nvPicPr>
        <xdr:cNvPr id="298" name="Picture 29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763825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273</xdr:col>
      <xdr:colOff>0</xdr:colOff>
      <xdr:row>7</xdr:row>
      <xdr:rowOff>33341</xdr:rowOff>
    </xdr:from>
    <xdr:to>
      <xdr:col>273</xdr:col>
      <xdr:colOff>360000</xdr:colOff>
      <xdr:row>8</xdr:row>
      <xdr:rowOff>88541</xdr:rowOff>
    </xdr:to>
    <xdr:pic>
      <xdr:nvPicPr>
        <xdr:cNvPr id="299" name="Picture 2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88075" y="46815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267</xdr:col>
      <xdr:colOff>0</xdr:colOff>
      <xdr:row>16</xdr:row>
      <xdr:rowOff>33341</xdr:rowOff>
    </xdr:from>
    <xdr:to>
      <xdr:col>267</xdr:col>
      <xdr:colOff>360000</xdr:colOff>
      <xdr:row>17</xdr:row>
      <xdr:rowOff>88541</xdr:rowOff>
    </xdr:to>
    <xdr:pic>
      <xdr:nvPicPr>
        <xdr:cNvPr id="300" name="Picture 29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763825" y="9939341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273</xdr:col>
      <xdr:colOff>0</xdr:colOff>
      <xdr:row>16</xdr:row>
      <xdr:rowOff>33341</xdr:rowOff>
    </xdr:from>
    <xdr:to>
      <xdr:col>273</xdr:col>
      <xdr:colOff>360000</xdr:colOff>
      <xdr:row>17</xdr:row>
      <xdr:rowOff>88541</xdr:rowOff>
    </xdr:to>
    <xdr:pic>
      <xdr:nvPicPr>
        <xdr:cNvPr id="301" name="Picture 30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88075" y="9939341"/>
          <a:ext cx="360000" cy="3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895349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04" name="Étoile à 5 branches 1"/>
        <xdr:cNvSpPr/>
      </xdr:nvSpPr>
      <xdr:spPr>
        <a:xfrm>
          <a:off x="1790699" y="3895725"/>
          <a:ext cx="895351" cy="97155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19051</xdr:colOff>
      <xdr:row>7</xdr:row>
      <xdr:rowOff>0</xdr:rowOff>
    </xdr:to>
    <xdr:sp macro="" textlink="">
      <xdr:nvSpPr>
        <xdr:cNvPr id="105" name="Étoile à 5 branches 1"/>
        <xdr:cNvSpPr/>
      </xdr:nvSpPr>
      <xdr:spPr>
        <a:xfrm>
          <a:off x="6629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14</xdr:col>
      <xdr:colOff>19051</xdr:colOff>
      <xdr:row>7</xdr:row>
      <xdr:rowOff>0</xdr:rowOff>
    </xdr:to>
    <xdr:sp macro="" textlink="">
      <xdr:nvSpPr>
        <xdr:cNvPr id="106" name="Étoile à 5 branches 1"/>
        <xdr:cNvSpPr/>
      </xdr:nvSpPr>
      <xdr:spPr>
        <a:xfrm>
          <a:off x="11201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20</xdr:col>
      <xdr:colOff>19051</xdr:colOff>
      <xdr:row>7</xdr:row>
      <xdr:rowOff>0</xdr:rowOff>
    </xdr:to>
    <xdr:sp macro="" textlink="">
      <xdr:nvSpPr>
        <xdr:cNvPr id="107" name="Étoile à 5 branches 1"/>
        <xdr:cNvSpPr/>
      </xdr:nvSpPr>
      <xdr:spPr>
        <a:xfrm>
          <a:off x="16002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25</xdr:col>
      <xdr:colOff>19051</xdr:colOff>
      <xdr:row>7</xdr:row>
      <xdr:rowOff>0</xdr:rowOff>
    </xdr:to>
    <xdr:sp macro="" textlink="">
      <xdr:nvSpPr>
        <xdr:cNvPr id="108" name="Étoile à 5 branches 1"/>
        <xdr:cNvSpPr/>
      </xdr:nvSpPr>
      <xdr:spPr>
        <a:xfrm>
          <a:off x="20574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31</xdr:col>
      <xdr:colOff>19051</xdr:colOff>
      <xdr:row>7</xdr:row>
      <xdr:rowOff>0</xdr:rowOff>
    </xdr:to>
    <xdr:sp macro="" textlink="">
      <xdr:nvSpPr>
        <xdr:cNvPr id="109" name="Étoile à 5 branches 1"/>
        <xdr:cNvSpPr/>
      </xdr:nvSpPr>
      <xdr:spPr>
        <a:xfrm>
          <a:off x="25374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36</xdr:col>
      <xdr:colOff>19051</xdr:colOff>
      <xdr:row>7</xdr:row>
      <xdr:rowOff>0</xdr:rowOff>
    </xdr:to>
    <xdr:sp macro="" textlink="">
      <xdr:nvSpPr>
        <xdr:cNvPr id="110" name="Étoile à 5 branches 1"/>
        <xdr:cNvSpPr/>
      </xdr:nvSpPr>
      <xdr:spPr>
        <a:xfrm>
          <a:off x="29946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42</xdr:col>
      <xdr:colOff>19051</xdr:colOff>
      <xdr:row>7</xdr:row>
      <xdr:rowOff>0</xdr:rowOff>
    </xdr:to>
    <xdr:sp macro="" textlink="">
      <xdr:nvSpPr>
        <xdr:cNvPr id="111" name="Étoile à 5 branches 1"/>
        <xdr:cNvSpPr/>
      </xdr:nvSpPr>
      <xdr:spPr>
        <a:xfrm>
          <a:off x="34747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47</xdr:col>
      <xdr:colOff>19051</xdr:colOff>
      <xdr:row>7</xdr:row>
      <xdr:rowOff>0</xdr:rowOff>
    </xdr:to>
    <xdr:sp macro="" textlink="">
      <xdr:nvSpPr>
        <xdr:cNvPr id="112" name="Étoile à 5 branches 1"/>
        <xdr:cNvSpPr/>
      </xdr:nvSpPr>
      <xdr:spPr>
        <a:xfrm>
          <a:off x="39319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53</xdr:col>
      <xdr:colOff>19051</xdr:colOff>
      <xdr:row>7</xdr:row>
      <xdr:rowOff>0</xdr:rowOff>
    </xdr:to>
    <xdr:sp macro="" textlink="">
      <xdr:nvSpPr>
        <xdr:cNvPr id="113" name="Étoile à 5 branches 1"/>
        <xdr:cNvSpPr/>
      </xdr:nvSpPr>
      <xdr:spPr>
        <a:xfrm>
          <a:off x="44119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58</xdr:col>
      <xdr:colOff>19051</xdr:colOff>
      <xdr:row>7</xdr:row>
      <xdr:rowOff>0</xdr:rowOff>
    </xdr:to>
    <xdr:sp macro="" textlink="">
      <xdr:nvSpPr>
        <xdr:cNvPr id="114" name="Étoile à 5 branches 1"/>
        <xdr:cNvSpPr/>
      </xdr:nvSpPr>
      <xdr:spPr>
        <a:xfrm>
          <a:off x="48691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64</xdr:col>
      <xdr:colOff>19051</xdr:colOff>
      <xdr:row>7</xdr:row>
      <xdr:rowOff>0</xdr:rowOff>
    </xdr:to>
    <xdr:sp macro="" textlink="">
      <xdr:nvSpPr>
        <xdr:cNvPr id="115" name="Étoile à 5 branches 1"/>
        <xdr:cNvSpPr/>
      </xdr:nvSpPr>
      <xdr:spPr>
        <a:xfrm>
          <a:off x="53492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69</xdr:col>
      <xdr:colOff>19051</xdr:colOff>
      <xdr:row>7</xdr:row>
      <xdr:rowOff>0</xdr:rowOff>
    </xdr:to>
    <xdr:sp macro="" textlink="">
      <xdr:nvSpPr>
        <xdr:cNvPr id="116" name="Étoile à 5 branches 1"/>
        <xdr:cNvSpPr/>
      </xdr:nvSpPr>
      <xdr:spPr>
        <a:xfrm>
          <a:off x="58064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75</xdr:col>
      <xdr:colOff>19051</xdr:colOff>
      <xdr:row>7</xdr:row>
      <xdr:rowOff>0</xdr:rowOff>
    </xdr:to>
    <xdr:sp macro="" textlink="">
      <xdr:nvSpPr>
        <xdr:cNvPr id="117" name="Étoile à 5 branches 1"/>
        <xdr:cNvSpPr/>
      </xdr:nvSpPr>
      <xdr:spPr>
        <a:xfrm>
          <a:off x="62865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80</xdr:col>
      <xdr:colOff>19051</xdr:colOff>
      <xdr:row>7</xdr:row>
      <xdr:rowOff>0</xdr:rowOff>
    </xdr:to>
    <xdr:sp macro="" textlink="">
      <xdr:nvSpPr>
        <xdr:cNvPr id="118" name="Étoile à 5 branches 1"/>
        <xdr:cNvSpPr/>
      </xdr:nvSpPr>
      <xdr:spPr>
        <a:xfrm>
          <a:off x="67437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86</xdr:col>
      <xdr:colOff>19051</xdr:colOff>
      <xdr:row>7</xdr:row>
      <xdr:rowOff>0</xdr:rowOff>
    </xdr:to>
    <xdr:sp macro="" textlink="">
      <xdr:nvSpPr>
        <xdr:cNvPr id="119" name="Étoile à 5 branches 1"/>
        <xdr:cNvSpPr/>
      </xdr:nvSpPr>
      <xdr:spPr>
        <a:xfrm>
          <a:off x="72237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91</xdr:col>
      <xdr:colOff>19051</xdr:colOff>
      <xdr:row>7</xdr:row>
      <xdr:rowOff>0</xdr:rowOff>
    </xdr:to>
    <xdr:sp macro="" textlink="">
      <xdr:nvSpPr>
        <xdr:cNvPr id="120" name="Étoile à 5 branches 1"/>
        <xdr:cNvSpPr/>
      </xdr:nvSpPr>
      <xdr:spPr>
        <a:xfrm>
          <a:off x="76809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97</xdr:col>
      <xdr:colOff>19051</xdr:colOff>
      <xdr:row>7</xdr:row>
      <xdr:rowOff>0</xdr:rowOff>
    </xdr:to>
    <xdr:sp macro="" textlink="">
      <xdr:nvSpPr>
        <xdr:cNvPr id="121" name="Étoile à 5 branches 1"/>
        <xdr:cNvSpPr/>
      </xdr:nvSpPr>
      <xdr:spPr>
        <a:xfrm>
          <a:off x="81610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102</xdr:col>
      <xdr:colOff>19051</xdr:colOff>
      <xdr:row>7</xdr:row>
      <xdr:rowOff>0</xdr:rowOff>
    </xdr:to>
    <xdr:sp macro="" textlink="">
      <xdr:nvSpPr>
        <xdr:cNvPr id="122" name="Étoile à 5 branches 1"/>
        <xdr:cNvSpPr/>
      </xdr:nvSpPr>
      <xdr:spPr>
        <a:xfrm>
          <a:off x="86182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0</xdr:colOff>
      <xdr:row>6</xdr:row>
      <xdr:rowOff>0</xdr:rowOff>
    </xdr:from>
    <xdr:to>
      <xdr:col>108</xdr:col>
      <xdr:colOff>19051</xdr:colOff>
      <xdr:row>7</xdr:row>
      <xdr:rowOff>0</xdr:rowOff>
    </xdr:to>
    <xdr:sp macro="" textlink="">
      <xdr:nvSpPr>
        <xdr:cNvPr id="123" name="Étoile à 5 branches 1"/>
        <xdr:cNvSpPr/>
      </xdr:nvSpPr>
      <xdr:spPr>
        <a:xfrm>
          <a:off x="90982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0</xdr:colOff>
      <xdr:row>6</xdr:row>
      <xdr:rowOff>0</xdr:rowOff>
    </xdr:from>
    <xdr:to>
      <xdr:col>113</xdr:col>
      <xdr:colOff>19051</xdr:colOff>
      <xdr:row>7</xdr:row>
      <xdr:rowOff>0</xdr:rowOff>
    </xdr:to>
    <xdr:sp macro="" textlink="">
      <xdr:nvSpPr>
        <xdr:cNvPr id="124" name="Étoile à 5 branches 1"/>
        <xdr:cNvSpPr/>
      </xdr:nvSpPr>
      <xdr:spPr>
        <a:xfrm>
          <a:off x="95554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118</xdr:col>
      <xdr:colOff>0</xdr:colOff>
      <xdr:row>6</xdr:row>
      <xdr:rowOff>0</xdr:rowOff>
    </xdr:from>
    <xdr:to>
      <xdr:col>119</xdr:col>
      <xdr:colOff>19051</xdr:colOff>
      <xdr:row>7</xdr:row>
      <xdr:rowOff>0</xdr:rowOff>
    </xdr:to>
    <xdr:sp macro="" textlink="">
      <xdr:nvSpPr>
        <xdr:cNvPr id="125" name="Étoile à 5 branches 1"/>
        <xdr:cNvSpPr/>
      </xdr:nvSpPr>
      <xdr:spPr>
        <a:xfrm>
          <a:off x="100355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123</xdr:col>
      <xdr:colOff>0</xdr:colOff>
      <xdr:row>6</xdr:row>
      <xdr:rowOff>0</xdr:rowOff>
    </xdr:from>
    <xdr:to>
      <xdr:col>124</xdr:col>
      <xdr:colOff>19051</xdr:colOff>
      <xdr:row>7</xdr:row>
      <xdr:rowOff>0</xdr:rowOff>
    </xdr:to>
    <xdr:sp macro="" textlink="">
      <xdr:nvSpPr>
        <xdr:cNvPr id="126" name="Étoile à 5 branches 1"/>
        <xdr:cNvSpPr/>
      </xdr:nvSpPr>
      <xdr:spPr>
        <a:xfrm>
          <a:off x="104927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129</xdr:col>
      <xdr:colOff>0</xdr:colOff>
      <xdr:row>6</xdr:row>
      <xdr:rowOff>0</xdr:rowOff>
    </xdr:from>
    <xdr:to>
      <xdr:col>130</xdr:col>
      <xdr:colOff>19051</xdr:colOff>
      <xdr:row>7</xdr:row>
      <xdr:rowOff>0</xdr:rowOff>
    </xdr:to>
    <xdr:sp macro="" textlink="">
      <xdr:nvSpPr>
        <xdr:cNvPr id="127" name="Étoile à 5 branches 1"/>
        <xdr:cNvSpPr/>
      </xdr:nvSpPr>
      <xdr:spPr>
        <a:xfrm>
          <a:off x="109728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134</xdr:col>
      <xdr:colOff>0</xdr:colOff>
      <xdr:row>6</xdr:row>
      <xdr:rowOff>0</xdr:rowOff>
    </xdr:from>
    <xdr:to>
      <xdr:col>135</xdr:col>
      <xdr:colOff>19051</xdr:colOff>
      <xdr:row>7</xdr:row>
      <xdr:rowOff>0</xdr:rowOff>
    </xdr:to>
    <xdr:sp macro="" textlink="">
      <xdr:nvSpPr>
        <xdr:cNvPr id="128" name="Étoile à 5 branches 1"/>
        <xdr:cNvSpPr/>
      </xdr:nvSpPr>
      <xdr:spPr>
        <a:xfrm>
          <a:off x="114300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140</xdr:col>
      <xdr:colOff>0</xdr:colOff>
      <xdr:row>6</xdr:row>
      <xdr:rowOff>0</xdr:rowOff>
    </xdr:from>
    <xdr:to>
      <xdr:col>141</xdr:col>
      <xdr:colOff>19051</xdr:colOff>
      <xdr:row>7</xdr:row>
      <xdr:rowOff>0</xdr:rowOff>
    </xdr:to>
    <xdr:sp macro="" textlink="">
      <xdr:nvSpPr>
        <xdr:cNvPr id="129" name="Étoile à 5 branches 1"/>
        <xdr:cNvSpPr/>
      </xdr:nvSpPr>
      <xdr:spPr>
        <a:xfrm>
          <a:off x="119100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145</xdr:col>
      <xdr:colOff>0</xdr:colOff>
      <xdr:row>6</xdr:row>
      <xdr:rowOff>0</xdr:rowOff>
    </xdr:from>
    <xdr:to>
      <xdr:col>146</xdr:col>
      <xdr:colOff>19051</xdr:colOff>
      <xdr:row>7</xdr:row>
      <xdr:rowOff>0</xdr:rowOff>
    </xdr:to>
    <xdr:sp macro="" textlink="">
      <xdr:nvSpPr>
        <xdr:cNvPr id="130" name="Étoile à 5 branches 1"/>
        <xdr:cNvSpPr/>
      </xdr:nvSpPr>
      <xdr:spPr>
        <a:xfrm>
          <a:off x="123672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151</xdr:col>
      <xdr:colOff>0</xdr:colOff>
      <xdr:row>6</xdr:row>
      <xdr:rowOff>0</xdr:rowOff>
    </xdr:from>
    <xdr:to>
      <xdr:col>152</xdr:col>
      <xdr:colOff>19051</xdr:colOff>
      <xdr:row>7</xdr:row>
      <xdr:rowOff>0</xdr:rowOff>
    </xdr:to>
    <xdr:sp macro="" textlink="">
      <xdr:nvSpPr>
        <xdr:cNvPr id="131" name="Étoile à 5 branches 1"/>
        <xdr:cNvSpPr/>
      </xdr:nvSpPr>
      <xdr:spPr>
        <a:xfrm>
          <a:off x="128473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156</xdr:col>
      <xdr:colOff>0</xdr:colOff>
      <xdr:row>6</xdr:row>
      <xdr:rowOff>0</xdr:rowOff>
    </xdr:from>
    <xdr:to>
      <xdr:col>157</xdr:col>
      <xdr:colOff>19051</xdr:colOff>
      <xdr:row>7</xdr:row>
      <xdr:rowOff>0</xdr:rowOff>
    </xdr:to>
    <xdr:sp macro="" textlink="">
      <xdr:nvSpPr>
        <xdr:cNvPr id="132" name="Étoile à 5 branches 1"/>
        <xdr:cNvSpPr/>
      </xdr:nvSpPr>
      <xdr:spPr>
        <a:xfrm>
          <a:off x="133045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0</xdr:colOff>
      <xdr:row>6</xdr:row>
      <xdr:rowOff>0</xdr:rowOff>
    </xdr:from>
    <xdr:to>
      <xdr:col>163</xdr:col>
      <xdr:colOff>19051</xdr:colOff>
      <xdr:row>7</xdr:row>
      <xdr:rowOff>0</xdr:rowOff>
    </xdr:to>
    <xdr:sp macro="" textlink="">
      <xdr:nvSpPr>
        <xdr:cNvPr id="133" name="Étoile à 5 branches 1"/>
        <xdr:cNvSpPr/>
      </xdr:nvSpPr>
      <xdr:spPr>
        <a:xfrm>
          <a:off x="137845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0</xdr:colOff>
      <xdr:row>6</xdr:row>
      <xdr:rowOff>0</xdr:rowOff>
    </xdr:from>
    <xdr:to>
      <xdr:col>168</xdr:col>
      <xdr:colOff>19051</xdr:colOff>
      <xdr:row>7</xdr:row>
      <xdr:rowOff>0</xdr:rowOff>
    </xdr:to>
    <xdr:sp macro="" textlink="">
      <xdr:nvSpPr>
        <xdr:cNvPr id="134" name="Étoile à 5 branches 1"/>
        <xdr:cNvSpPr/>
      </xdr:nvSpPr>
      <xdr:spPr>
        <a:xfrm>
          <a:off x="142417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173</xdr:col>
      <xdr:colOff>0</xdr:colOff>
      <xdr:row>6</xdr:row>
      <xdr:rowOff>0</xdr:rowOff>
    </xdr:from>
    <xdr:to>
      <xdr:col>174</xdr:col>
      <xdr:colOff>19051</xdr:colOff>
      <xdr:row>7</xdr:row>
      <xdr:rowOff>0</xdr:rowOff>
    </xdr:to>
    <xdr:sp macro="" textlink="">
      <xdr:nvSpPr>
        <xdr:cNvPr id="135" name="Étoile à 5 branches 1"/>
        <xdr:cNvSpPr/>
      </xdr:nvSpPr>
      <xdr:spPr>
        <a:xfrm>
          <a:off x="147218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178</xdr:col>
      <xdr:colOff>0</xdr:colOff>
      <xdr:row>6</xdr:row>
      <xdr:rowOff>0</xdr:rowOff>
    </xdr:from>
    <xdr:to>
      <xdr:col>179</xdr:col>
      <xdr:colOff>19051</xdr:colOff>
      <xdr:row>7</xdr:row>
      <xdr:rowOff>0</xdr:rowOff>
    </xdr:to>
    <xdr:sp macro="" textlink="">
      <xdr:nvSpPr>
        <xdr:cNvPr id="136" name="Étoile à 5 branches 1"/>
        <xdr:cNvSpPr/>
      </xdr:nvSpPr>
      <xdr:spPr>
        <a:xfrm>
          <a:off x="151790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184</xdr:col>
      <xdr:colOff>0</xdr:colOff>
      <xdr:row>6</xdr:row>
      <xdr:rowOff>0</xdr:rowOff>
    </xdr:from>
    <xdr:to>
      <xdr:col>185</xdr:col>
      <xdr:colOff>19051</xdr:colOff>
      <xdr:row>7</xdr:row>
      <xdr:rowOff>0</xdr:rowOff>
    </xdr:to>
    <xdr:sp macro="" textlink="">
      <xdr:nvSpPr>
        <xdr:cNvPr id="137" name="Étoile à 5 branches 1"/>
        <xdr:cNvSpPr/>
      </xdr:nvSpPr>
      <xdr:spPr>
        <a:xfrm>
          <a:off x="156591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189</xdr:col>
      <xdr:colOff>0</xdr:colOff>
      <xdr:row>6</xdr:row>
      <xdr:rowOff>0</xdr:rowOff>
    </xdr:from>
    <xdr:to>
      <xdr:col>190</xdr:col>
      <xdr:colOff>19051</xdr:colOff>
      <xdr:row>7</xdr:row>
      <xdr:rowOff>0</xdr:rowOff>
    </xdr:to>
    <xdr:sp macro="" textlink="">
      <xdr:nvSpPr>
        <xdr:cNvPr id="138" name="Étoile à 5 branches 1"/>
        <xdr:cNvSpPr/>
      </xdr:nvSpPr>
      <xdr:spPr>
        <a:xfrm>
          <a:off x="161163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195</xdr:col>
      <xdr:colOff>0</xdr:colOff>
      <xdr:row>6</xdr:row>
      <xdr:rowOff>0</xdr:rowOff>
    </xdr:from>
    <xdr:to>
      <xdr:col>196</xdr:col>
      <xdr:colOff>19051</xdr:colOff>
      <xdr:row>7</xdr:row>
      <xdr:rowOff>0</xdr:rowOff>
    </xdr:to>
    <xdr:sp macro="" textlink="">
      <xdr:nvSpPr>
        <xdr:cNvPr id="139" name="Étoile à 5 branches 1"/>
        <xdr:cNvSpPr/>
      </xdr:nvSpPr>
      <xdr:spPr>
        <a:xfrm>
          <a:off x="165963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200</xdr:col>
      <xdr:colOff>0</xdr:colOff>
      <xdr:row>6</xdr:row>
      <xdr:rowOff>0</xdr:rowOff>
    </xdr:from>
    <xdr:to>
      <xdr:col>201</xdr:col>
      <xdr:colOff>19051</xdr:colOff>
      <xdr:row>7</xdr:row>
      <xdr:rowOff>0</xdr:rowOff>
    </xdr:to>
    <xdr:sp macro="" textlink="">
      <xdr:nvSpPr>
        <xdr:cNvPr id="140" name="Étoile à 5 branches 1"/>
        <xdr:cNvSpPr/>
      </xdr:nvSpPr>
      <xdr:spPr>
        <a:xfrm>
          <a:off x="170535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206</xdr:col>
      <xdr:colOff>0</xdr:colOff>
      <xdr:row>6</xdr:row>
      <xdr:rowOff>0</xdr:rowOff>
    </xdr:from>
    <xdr:to>
      <xdr:col>207</xdr:col>
      <xdr:colOff>19051</xdr:colOff>
      <xdr:row>7</xdr:row>
      <xdr:rowOff>0</xdr:rowOff>
    </xdr:to>
    <xdr:sp macro="" textlink="">
      <xdr:nvSpPr>
        <xdr:cNvPr id="141" name="Étoile à 5 branches 1"/>
        <xdr:cNvSpPr/>
      </xdr:nvSpPr>
      <xdr:spPr>
        <a:xfrm>
          <a:off x="175336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211</xdr:col>
      <xdr:colOff>0</xdr:colOff>
      <xdr:row>6</xdr:row>
      <xdr:rowOff>0</xdr:rowOff>
    </xdr:from>
    <xdr:to>
      <xdr:col>212</xdr:col>
      <xdr:colOff>19051</xdr:colOff>
      <xdr:row>7</xdr:row>
      <xdr:rowOff>0</xdr:rowOff>
    </xdr:to>
    <xdr:sp macro="" textlink="">
      <xdr:nvSpPr>
        <xdr:cNvPr id="142" name="Étoile à 5 branches 1"/>
        <xdr:cNvSpPr/>
      </xdr:nvSpPr>
      <xdr:spPr>
        <a:xfrm>
          <a:off x="179908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0</xdr:colOff>
      <xdr:row>6</xdr:row>
      <xdr:rowOff>0</xdr:rowOff>
    </xdr:from>
    <xdr:to>
      <xdr:col>218</xdr:col>
      <xdr:colOff>19051</xdr:colOff>
      <xdr:row>7</xdr:row>
      <xdr:rowOff>0</xdr:rowOff>
    </xdr:to>
    <xdr:sp macro="" textlink="">
      <xdr:nvSpPr>
        <xdr:cNvPr id="143" name="Étoile à 5 branches 1"/>
        <xdr:cNvSpPr/>
      </xdr:nvSpPr>
      <xdr:spPr>
        <a:xfrm>
          <a:off x="184708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0</xdr:colOff>
      <xdr:row>6</xdr:row>
      <xdr:rowOff>0</xdr:rowOff>
    </xdr:from>
    <xdr:to>
      <xdr:col>223</xdr:col>
      <xdr:colOff>19051</xdr:colOff>
      <xdr:row>7</xdr:row>
      <xdr:rowOff>0</xdr:rowOff>
    </xdr:to>
    <xdr:sp macro="" textlink="">
      <xdr:nvSpPr>
        <xdr:cNvPr id="144" name="Étoile à 5 branches 1"/>
        <xdr:cNvSpPr/>
      </xdr:nvSpPr>
      <xdr:spPr>
        <a:xfrm>
          <a:off x="189280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228</xdr:col>
      <xdr:colOff>0</xdr:colOff>
      <xdr:row>6</xdr:row>
      <xdr:rowOff>0</xdr:rowOff>
    </xdr:from>
    <xdr:to>
      <xdr:col>229</xdr:col>
      <xdr:colOff>19051</xdr:colOff>
      <xdr:row>7</xdr:row>
      <xdr:rowOff>0</xdr:rowOff>
    </xdr:to>
    <xdr:sp macro="" textlink="">
      <xdr:nvSpPr>
        <xdr:cNvPr id="145" name="Étoile à 5 branches 1"/>
        <xdr:cNvSpPr/>
      </xdr:nvSpPr>
      <xdr:spPr>
        <a:xfrm>
          <a:off x="194081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233</xdr:col>
      <xdr:colOff>0</xdr:colOff>
      <xdr:row>6</xdr:row>
      <xdr:rowOff>0</xdr:rowOff>
    </xdr:from>
    <xdr:to>
      <xdr:col>234</xdr:col>
      <xdr:colOff>19051</xdr:colOff>
      <xdr:row>7</xdr:row>
      <xdr:rowOff>0</xdr:rowOff>
    </xdr:to>
    <xdr:sp macro="" textlink="">
      <xdr:nvSpPr>
        <xdr:cNvPr id="146" name="Étoile à 5 branches 1"/>
        <xdr:cNvSpPr/>
      </xdr:nvSpPr>
      <xdr:spPr>
        <a:xfrm>
          <a:off x="198653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239</xdr:col>
      <xdr:colOff>0</xdr:colOff>
      <xdr:row>6</xdr:row>
      <xdr:rowOff>0</xdr:rowOff>
    </xdr:from>
    <xdr:to>
      <xdr:col>240</xdr:col>
      <xdr:colOff>19051</xdr:colOff>
      <xdr:row>7</xdr:row>
      <xdr:rowOff>0</xdr:rowOff>
    </xdr:to>
    <xdr:sp macro="" textlink="">
      <xdr:nvSpPr>
        <xdr:cNvPr id="147" name="Étoile à 5 branches 1"/>
        <xdr:cNvSpPr/>
      </xdr:nvSpPr>
      <xdr:spPr>
        <a:xfrm>
          <a:off x="203454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244</xdr:col>
      <xdr:colOff>0</xdr:colOff>
      <xdr:row>6</xdr:row>
      <xdr:rowOff>0</xdr:rowOff>
    </xdr:from>
    <xdr:to>
      <xdr:col>245</xdr:col>
      <xdr:colOff>19051</xdr:colOff>
      <xdr:row>7</xdr:row>
      <xdr:rowOff>0</xdr:rowOff>
    </xdr:to>
    <xdr:sp macro="" textlink="">
      <xdr:nvSpPr>
        <xdr:cNvPr id="148" name="Étoile à 5 branches 1"/>
        <xdr:cNvSpPr/>
      </xdr:nvSpPr>
      <xdr:spPr>
        <a:xfrm>
          <a:off x="208026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250</xdr:col>
      <xdr:colOff>0</xdr:colOff>
      <xdr:row>6</xdr:row>
      <xdr:rowOff>0</xdr:rowOff>
    </xdr:from>
    <xdr:to>
      <xdr:col>251</xdr:col>
      <xdr:colOff>19051</xdr:colOff>
      <xdr:row>7</xdr:row>
      <xdr:rowOff>0</xdr:rowOff>
    </xdr:to>
    <xdr:sp macro="" textlink="">
      <xdr:nvSpPr>
        <xdr:cNvPr id="149" name="Étoile à 5 branches 1"/>
        <xdr:cNvSpPr/>
      </xdr:nvSpPr>
      <xdr:spPr>
        <a:xfrm>
          <a:off x="212826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255</xdr:col>
      <xdr:colOff>0</xdr:colOff>
      <xdr:row>6</xdr:row>
      <xdr:rowOff>0</xdr:rowOff>
    </xdr:from>
    <xdr:to>
      <xdr:col>256</xdr:col>
      <xdr:colOff>19051</xdr:colOff>
      <xdr:row>7</xdr:row>
      <xdr:rowOff>0</xdr:rowOff>
    </xdr:to>
    <xdr:sp macro="" textlink="">
      <xdr:nvSpPr>
        <xdr:cNvPr id="150" name="Étoile à 5 branches 1"/>
        <xdr:cNvSpPr/>
      </xdr:nvSpPr>
      <xdr:spPr>
        <a:xfrm>
          <a:off x="217398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261</xdr:col>
      <xdr:colOff>0</xdr:colOff>
      <xdr:row>6</xdr:row>
      <xdr:rowOff>0</xdr:rowOff>
    </xdr:from>
    <xdr:to>
      <xdr:col>262</xdr:col>
      <xdr:colOff>19051</xdr:colOff>
      <xdr:row>7</xdr:row>
      <xdr:rowOff>0</xdr:rowOff>
    </xdr:to>
    <xdr:sp macro="" textlink="">
      <xdr:nvSpPr>
        <xdr:cNvPr id="151" name="Étoile à 5 branches 1"/>
        <xdr:cNvSpPr/>
      </xdr:nvSpPr>
      <xdr:spPr>
        <a:xfrm>
          <a:off x="222199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266</xdr:col>
      <xdr:colOff>0</xdr:colOff>
      <xdr:row>6</xdr:row>
      <xdr:rowOff>0</xdr:rowOff>
    </xdr:from>
    <xdr:to>
      <xdr:col>267</xdr:col>
      <xdr:colOff>19051</xdr:colOff>
      <xdr:row>7</xdr:row>
      <xdr:rowOff>0</xdr:rowOff>
    </xdr:to>
    <xdr:sp macro="" textlink="">
      <xdr:nvSpPr>
        <xdr:cNvPr id="152" name="Étoile à 5 branches 1"/>
        <xdr:cNvSpPr/>
      </xdr:nvSpPr>
      <xdr:spPr>
        <a:xfrm>
          <a:off x="226771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0</xdr:colOff>
      <xdr:row>6</xdr:row>
      <xdr:rowOff>0</xdr:rowOff>
    </xdr:from>
    <xdr:to>
      <xdr:col>273</xdr:col>
      <xdr:colOff>19051</xdr:colOff>
      <xdr:row>7</xdr:row>
      <xdr:rowOff>0</xdr:rowOff>
    </xdr:to>
    <xdr:sp macro="" textlink="">
      <xdr:nvSpPr>
        <xdr:cNvPr id="153" name="Étoile à 5 branches 1"/>
        <xdr:cNvSpPr/>
      </xdr:nvSpPr>
      <xdr:spPr>
        <a:xfrm>
          <a:off x="231571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277</xdr:col>
      <xdr:colOff>0</xdr:colOff>
      <xdr:row>6</xdr:row>
      <xdr:rowOff>0</xdr:rowOff>
    </xdr:from>
    <xdr:to>
      <xdr:col>278</xdr:col>
      <xdr:colOff>19051</xdr:colOff>
      <xdr:row>7</xdr:row>
      <xdr:rowOff>0</xdr:rowOff>
    </xdr:to>
    <xdr:sp macro="" textlink="">
      <xdr:nvSpPr>
        <xdr:cNvPr id="154" name="Étoile à 5 branches 1"/>
        <xdr:cNvSpPr/>
      </xdr:nvSpPr>
      <xdr:spPr>
        <a:xfrm>
          <a:off x="236143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283</xdr:col>
      <xdr:colOff>0</xdr:colOff>
      <xdr:row>6</xdr:row>
      <xdr:rowOff>0</xdr:rowOff>
    </xdr:from>
    <xdr:to>
      <xdr:col>284</xdr:col>
      <xdr:colOff>19051</xdr:colOff>
      <xdr:row>7</xdr:row>
      <xdr:rowOff>0</xdr:rowOff>
    </xdr:to>
    <xdr:sp macro="" textlink="">
      <xdr:nvSpPr>
        <xdr:cNvPr id="155" name="Étoile à 5 branches 1"/>
        <xdr:cNvSpPr/>
      </xdr:nvSpPr>
      <xdr:spPr>
        <a:xfrm>
          <a:off x="240944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288</xdr:col>
      <xdr:colOff>0</xdr:colOff>
      <xdr:row>6</xdr:row>
      <xdr:rowOff>0</xdr:rowOff>
    </xdr:from>
    <xdr:to>
      <xdr:col>289</xdr:col>
      <xdr:colOff>19051</xdr:colOff>
      <xdr:row>7</xdr:row>
      <xdr:rowOff>0</xdr:rowOff>
    </xdr:to>
    <xdr:sp macro="" textlink="">
      <xdr:nvSpPr>
        <xdr:cNvPr id="156" name="Étoile à 5 branches 1"/>
        <xdr:cNvSpPr/>
      </xdr:nvSpPr>
      <xdr:spPr>
        <a:xfrm>
          <a:off x="245516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294</xdr:col>
      <xdr:colOff>0</xdr:colOff>
      <xdr:row>6</xdr:row>
      <xdr:rowOff>0</xdr:rowOff>
    </xdr:from>
    <xdr:to>
      <xdr:col>295</xdr:col>
      <xdr:colOff>19051</xdr:colOff>
      <xdr:row>7</xdr:row>
      <xdr:rowOff>0</xdr:rowOff>
    </xdr:to>
    <xdr:sp macro="" textlink="">
      <xdr:nvSpPr>
        <xdr:cNvPr id="157" name="Étoile à 5 branches 1"/>
        <xdr:cNvSpPr/>
      </xdr:nvSpPr>
      <xdr:spPr>
        <a:xfrm>
          <a:off x="250317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299</xdr:col>
      <xdr:colOff>0</xdr:colOff>
      <xdr:row>6</xdr:row>
      <xdr:rowOff>0</xdr:rowOff>
    </xdr:from>
    <xdr:to>
      <xdr:col>300</xdr:col>
      <xdr:colOff>19051</xdr:colOff>
      <xdr:row>7</xdr:row>
      <xdr:rowOff>0</xdr:rowOff>
    </xdr:to>
    <xdr:sp macro="" textlink="">
      <xdr:nvSpPr>
        <xdr:cNvPr id="158" name="Étoile à 5 branches 1"/>
        <xdr:cNvSpPr/>
      </xdr:nvSpPr>
      <xdr:spPr>
        <a:xfrm>
          <a:off x="254889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305</xdr:col>
      <xdr:colOff>0</xdr:colOff>
      <xdr:row>6</xdr:row>
      <xdr:rowOff>0</xdr:rowOff>
    </xdr:from>
    <xdr:to>
      <xdr:col>306</xdr:col>
      <xdr:colOff>19051</xdr:colOff>
      <xdr:row>7</xdr:row>
      <xdr:rowOff>0</xdr:rowOff>
    </xdr:to>
    <xdr:sp macro="" textlink="">
      <xdr:nvSpPr>
        <xdr:cNvPr id="159" name="Étoile à 5 branches 1"/>
        <xdr:cNvSpPr/>
      </xdr:nvSpPr>
      <xdr:spPr>
        <a:xfrm>
          <a:off x="259689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310</xdr:col>
      <xdr:colOff>0</xdr:colOff>
      <xdr:row>6</xdr:row>
      <xdr:rowOff>0</xdr:rowOff>
    </xdr:from>
    <xdr:to>
      <xdr:col>311</xdr:col>
      <xdr:colOff>19051</xdr:colOff>
      <xdr:row>7</xdr:row>
      <xdr:rowOff>0</xdr:rowOff>
    </xdr:to>
    <xdr:sp macro="" textlink="">
      <xdr:nvSpPr>
        <xdr:cNvPr id="160" name="Étoile à 5 branches 1"/>
        <xdr:cNvSpPr/>
      </xdr:nvSpPr>
      <xdr:spPr>
        <a:xfrm>
          <a:off x="264261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316</xdr:col>
      <xdr:colOff>0</xdr:colOff>
      <xdr:row>6</xdr:row>
      <xdr:rowOff>0</xdr:rowOff>
    </xdr:from>
    <xdr:to>
      <xdr:col>317</xdr:col>
      <xdr:colOff>19051</xdr:colOff>
      <xdr:row>7</xdr:row>
      <xdr:rowOff>0</xdr:rowOff>
    </xdr:to>
    <xdr:sp macro="" textlink="">
      <xdr:nvSpPr>
        <xdr:cNvPr id="161" name="Étoile à 5 branches 1"/>
        <xdr:cNvSpPr/>
      </xdr:nvSpPr>
      <xdr:spPr>
        <a:xfrm>
          <a:off x="269062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321</xdr:col>
      <xdr:colOff>0</xdr:colOff>
      <xdr:row>6</xdr:row>
      <xdr:rowOff>0</xdr:rowOff>
    </xdr:from>
    <xdr:to>
      <xdr:col>322</xdr:col>
      <xdr:colOff>19051</xdr:colOff>
      <xdr:row>7</xdr:row>
      <xdr:rowOff>0</xdr:rowOff>
    </xdr:to>
    <xdr:sp macro="" textlink="">
      <xdr:nvSpPr>
        <xdr:cNvPr id="162" name="Étoile à 5 branches 1"/>
        <xdr:cNvSpPr/>
      </xdr:nvSpPr>
      <xdr:spPr>
        <a:xfrm>
          <a:off x="273634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327</xdr:col>
      <xdr:colOff>0</xdr:colOff>
      <xdr:row>6</xdr:row>
      <xdr:rowOff>0</xdr:rowOff>
    </xdr:from>
    <xdr:to>
      <xdr:col>328</xdr:col>
      <xdr:colOff>19051</xdr:colOff>
      <xdr:row>7</xdr:row>
      <xdr:rowOff>0</xdr:rowOff>
    </xdr:to>
    <xdr:sp macro="" textlink="">
      <xdr:nvSpPr>
        <xdr:cNvPr id="163" name="Étoile à 5 branches 1"/>
        <xdr:cNvSpPr/>
      </xdr:nvSpPr>
      <xdr:spPr>
        <a:xfrm>
          <a:off x="278434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332</xdr:col>
      <xdr:colOff>0</xdr:colOff>
      <xdr:row>6</xdr:row>
      <xdr:rowOff>0</xdr:rowOff>
    </xdr:from>
    <xdr:to>
      <xdr:col>333</xdr:col>
      <xdr:colOff>19051</xdr:colOff>
      <xdr:row>7</xdr:row>
      <xdr:rowOff>0</xdr:rowOff>
    </xdr:to>
    <xdr:sp macro="" textlink="">
      <xdr:nvSpPr>
        <xdr:cNvPr id="164" name="Étoile à 5 branches 1"/>
        <xdr:cNvSpPr/>
      </xdr:nvSpPr>
      <xdr:spPr>
        <a:xfrm>
          <a:off x="283006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338</xdr:col>
      <xdr:colOff>0</xdr:colOff>
      <xdr:row>6</xdr:row>
      <xdr:rowOff>0</xdr:rowOff>
    </xdr:from>
    <xdr:to>
      <xdr:col>339</xdr:col>
      <xdr:colOff>19051</xdr:colOff>
      <xdr:row>7</xdr:row>
      <xdr:rowOff>0</xdr:rowOff>
    </xdr:to>
    <xdr:sp macro="" textlink="">
      <xdr:nvSpPr>
        <xdr:cNvPr id="165" name="Étoile à 5 branches 1"/>
        <xdr:cNvSpPr/>
      </xdr:nvSpPr>
      <xdr:spPr>
        <a:xfrm>
          <a:off x="287807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343</xdr:col>
      <xdr:colOff>0</xdr:colOff>
      <xdr:row>6</xdr:row>
      <xdr:rowOff>0</xdr:rowOff>
    </xdr:from>
    <xdr:to>
      <xdr:col>344</xdr:col>
      <xdr:colOff>19051</xdr:colOff>
      <xdr:row>7</xdr:row>
      <xdr:rowOff>0</xdr:rowOff>
    </xdr:to>
    <xdr:sp macro="" textlink="">
      <xdr:nvSpPr>
        <xdr:cNvPr id="166" name="Étoile à 5 branches 1"/>
        <xdr:cNvSpPr/>
      </xdr:nvSpPr>
      <xdr:spPr>
        <a:xfrm>
          <a:off x="292379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349</xdr:col>
      <xdr:colOff>0</xdr:colOff>
      <xdr:row>6</xdr:row>
      <xdr:rowOff>0</xdr:rowOff>
    </xdr:from>
    <xdr:to>
      <xdr:col>350</xdr:col>
      <xdr:colOff>19051</xdr:colOff>
      <xdr:row>7</xdr:row>
      <xdr:rowOff>0</xdr:rowOff>
    </xdr:to>
    <xdr:sp macro="" textlink="">
      <xdr:nvSpPr>
        <xdr:cNvPr id="167" name="Étoile à 5 branches 1"/>
        <xdr:cNvSpPr/>
      </xdr:nvSpPr>
      <xdr:spPr>
        <a:xfrm>
          <a:off x="297180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354</xdr:col>
      <xdr:colOff>0</xdr:colOff>
      <xdr:row>6</xdr:row>
      <xdr:rowOff>0</xdr:rowOff>
    </xdr:from>
    <xdr:to>
      <xdr:col>355</xdr:col>
      <xdr:colOff>19051</xdr:colOff>
      <xdr:row>7</xdr:row>
      <xdr:rowOff>0</xdr:rowOff>
    </xdr:to>
    <xdr:sp macro="" textlink="">
      <xdr:nvSpPr>
        <xdr:cNvPr id="168" name="Étoile à 5 branches 1"/>
        <xdr:cNvSpPr/>
      </xdr:nvSpPr>
      <xdr:spPr>
        <a:xfrm>
          <a:off x="301752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360</xdr:col>
      <xdr:colOff>0</xdr:colOff>
      <xdr:row>6</xdr:row>
      <xdr:rowOff>0</xdr:rowOff>
    </xdr:from>
    <xdr:to>
      <xdr:col>361</xdr:col>
      <xdr:colOff>19051</xdr:colOff>
      <xdr:row>7</xdr:row>
      <xdr:rowOff>0</xdr:rowOff>
    </xdr:to>
    <xdr:sp macro="" textlink="">
      <xdr:nvSpPr>
        <xdr:cNvPr id="169" name="Étoile à 5 branches 1"/>
        <xdr:cNvSpPr/>
      </xdr:nvSpPr>
      <xdr:spPr>
        <a:xfrm>
          <a:off x="306552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365</xdr:col>
      <xdr:colOff>0</xdr:colOff>
      <xdr:row>6</xdr:row>
      <xdr:rowOff>0</xdr:rowOff>
    </xdr:from>
    <xdr:to>
      <xdr:col>366</xdr:col>
      <xdr:colOff>19051</xdr:colOff>
      <xdr:row>7</xdr:row>
      <xdr:rowOff>0</xdr:rowOff>
    </xdr:to>
    <xdr:sp macro="" textlink="">
      <xdr:nvSpPr>
        <xdr:cNvPr id="170" name="Étoile à 5 branches 1"/>
        <xdr:cNvSpPr/>
      </xdr:nvSpPr>
      <xdr:spPr>
        <a:xfrm>
          <a:off x="311124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371</xdr:col>
      <xdr:colOff>0</xdr:colOff>
      <xdr:row>6</xdr:row>
      <xdr:rowOff>0</xdr:rowOff>
    </xdr:from>
    <xdr:to>
      <xdr:col>372</xdr:col>
      <xdr:colOff>19051</xdr:colOff>
      <xdr:row>7</xdr:row>
      <xdr:rowOff>0</xdr:rowOff>
    </xdr:to>
    <xdr:sp macro="" textlink="">
      <xdr:nvSpPr>
        <xdr:cNvPr id="171" name="Étoile à 5 branches 1"/>
        <xdr:cNvSpPr/>
      </xdr:nvSpPr>
      <xdr:spPr>
        <a:xfrm>
          <a:off x="315925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376</xdr:col>
      <xdr:colOff>0</xdr:colOff>
      <xdr:row>6</xdr:row>
      <xdr:rowOff>0</xdr:rowOff>
    </xdr:from>
    <xdr:to>
      <xdr:col>377</xdr:col>
      <xdr:colOff>19051</xdr:colOff>
      <xdr:row>7</xdr:row>
      <xdr:rowOff>0</xdr:rowOff>
    </xdr:to>
    <xdr:sp macro="" textlink="">
      <xdr:nvSpPr>
        <xdr:cNvPr id="172" name="Étoile à 5 branches 1"/>
        <xdr:cNvSpPr/>
      </xdr:nvSpPr>
      <xdr:spPr>
        <a:xfrm>
          <a:off x="320497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382</xdr:col>
      <xdr:colOff>0</xdr:colOff>
      <xdr:row>6</xdr:row>
      <xdr:rowOff>0</xdr:rowOff>
    </xdr:from>
    <xdr:to>
      <xdr:col>383</xdr:col>
      <xdr:colOff>19051</xdr:colOff>
      <xdr:row>7</xdr:row>
      <xdr:rowOff>0</xdr:rowOff>
    </xdr:to>
    <xdr:sp macro="" textlink="">
      <xdr:nvSpPr>
        <xdr:cNvPr id="173" name="Étoile à 5 branches 1"/>
        <xdr:cNvSpPr/>
      </xdr:nvSpPr>
      <xdr:spPr>
        <a:xfrm>
          <a:off x="325297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387</xdr:col>
      <xdr:colOff>0</xdr:colOff>
      <xdr:row>6</xdr:row>
      <xdr:rowOff>0</xdr:rowOff>
    </xdr:from>
    <xdr:to>
      <xdr:col>388</xdr:col>
      <xdr:colOff>19051</xdr:colOff>
      <xdr:row>7</xdr:row>
      <xdr:rowOff>0</xdr:rowOff>
    </xdr:to>
    <xdr:sp macro="" textlink="">
      <xdr:nvSpPr>
        <xdr:cNvPr id="174" name="Étoile à 5 branches 1"/>
        <xdr:cNvSpPr/>
      </xdr:nvSpPr>
      <xdr:spPr>
        <a:xfrm>
          <a:off x="329869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393</xdr:col>
      <xdr:colOff>0</xdr:colOff>
      <xdr:row>6</xdr:row>
      <xdr:rowOff>0</xdr:rowOff>
    </xdr:from>
    <xdr:to>
      <xdr:col>394</xdr:col>
      <xdr:colOff>19051</xdr:colOff>
      <xdr:row>7</xdr:row>
      <xdr:rowOff>0</xdr:rowOff>
    </xdr:to>
    <xdr:sp macro="" textlink="">
      <xdr:nvSpPr>
        <xdr:cNvPr id="175" name="Étoile à 5 branches 1"/>
        <xdr:cNvSpPr/>
      </xdr:nvSpPr>
      <xdr:spPr>
        <a:xfrm>
          <a:off x="334670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398</xdr:col>
      <xdr:colOff>0</xdr:colOff>
      <xdr:row>6</xdr:row>
      <xdr:rowOff>0</xdr:rowOff>
    </xdr:from>
    <xdr:to>
      <xdr:col>399</xdr:col>
      <xdr:colOff>19051</xdr:colOff>
      <xdr:row>7</xdr:row>
      <xdr:rowOff>0</xdr:rowOff>
    </xdr:to>
    <xdr:sp macro="" textlink="">
      <xdr:nvSpPr>
        <xdr:cNvPr id="176" name="Étoile à 5 branches 1"/>
        <xdr:cNvSpPr/>
      </xdr:nvSpPr>
      <xdr:spPr>
        <a:xfrm>
          <a:off x="339242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404</xdr:col>
      <xdr:colOff>0</xdr:colOff>
      <xdr:row>6</xdr:row>
      <xdr:rowOff>0</xdr:rowOff>
    </xdr:from>
    <xdr:to>
      <xdr:col>405</xdr:col>
      <xdr:colOff>19051</xdr:colOff>
      <xdr:row>7</xdr:row>
      <xdr:rowOff>0</xdr:rowOff>
    </xdr:to>
    <xdr:sp macro="" textlink="">
      <xdr:nvSpPr>
        <xdr:cNvPr id="177" name="Étoile à 5 branches 1"/>
        <xdr:cNvSpPr/>
      </xdr:nvSpPr>
      <xdr:spPr>
        <a:xfrm>
          <a:off x="344043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409</xdr:col>
      <xdr:colOff>0</xdr:colOff>
      <xdr:row>6</xdr:row>
      <xdr:rowOff>0</xdr:rowOff>
    </xdr:from>
    <xdr:to>
      <xdr:col>410</xdr:col>
      <xdr:colOff>19051</xdr:colOff>
      <xdr:row>7</xdr:row>
      <xdr:rowOff>0</xdr:rowOff>
    </xdr:to>
    <xdr:sp macro="" textlink="">
      <xdr:nvSpPr>
        <xdr:cNvPr id="178" name="Étoile à 5 branches 1"/>
        <xdr:cNvSpPr/>
      </xdr:nvSpPr>
      <xdr:spPr>
        <a:xfrm>
          <a:off x="348615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415</xdr:col>
      <xdr:colOff>0</xdr:colOff>
      <xdr:row>6</xdr:row>
      <xdr:rowOff>0</xdr:rowOff>
    </xdr:from>
    <xdr:to>
      <xdr:col>416</xdr:col>
      <xdr:colOff>19051</xdr:colOff>
      <xdr:row>7</xdr:row>
      <xdr:rowOff>0</xdr:rowOff>
    </xdr:to>
    <xdr:sp macro="" textlink="">
      <xdr:nvSpPr>
        <xdr:cNvPr id="179" name="Étoile à 5 branches 1"/>
        <xdr:cNvSpPr/>
      </xdr:nvSpPr>
      <xdr:spPr>
        <a:xfrm>
          <a:off x="353415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420</xdr:col>
      <xdr:colOff>0</xdr:colOff>
      <xdr:row>6</xdr:row>
      <xdr:rowOff>0</xdr:rowOff>
    </xdr:from>
    <xdr:to>
      <xdr:col>421</xdr:col>
      <xdr:colOff>19051</xdr:colOff>
      <xdr:row>7</xdr:row>
      <xdr:rowOff>0</xdr:rowOff>
    </xdr:to>
    <xdr:sp macro="" textlink="">
      <xdr:nvSpPr>
        <xdr:cNvPr id="180" name="Étoile à 5 branches 1"/>
        <xdr:cNvSpPr/>
      </xdr:nvSpPr>
      <xdr:spPr>
        <a:xfrm>
          <a:off x="357987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426</xdr:col>
      <xdr:colOff>0</xdr:colOff>
      <xdr:row>6</xdr:row>
      <xdr:rowOff>0</xdr:rowOff>
    </xdr:from>
    <xdr:to>
      <xdr:col>427</xdr:col>
      <xdr:colOff>19051</xdr:colOff>
      <xdr:row>7</xdr:row>
      <xdr:rowOff>0</xdr:rowOff>
    </xdr:to>
    <xdr:sp macro="" textlink="">
      <xdr:nvSpPr>
        <xdr:cNvPr id="181" name="Étoile à 5 branches 1"/>
        <xdr:cNvSpPr/>
      </xdr:nvSpPr>
      <xdr:spPr>
        <a:xfrm>
          <a:off x="362788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431</xdr:col>
      <xdr:colOff>0</xdr:colOff>
      <xdr:row>6</xdr:row>
      <xdr:rowOff>0</xdr:rowOff>
    </xdr:from>
    <xdr:to>
      <xdr:col>432</xdr:col>
      <xdr:colOff>19051</xdr:colOff>
      <xdr:row>7</xdr:row>
      <xdr:rowOff>0</xdr:rowOff>
    </xdr:to>
    <xdr:sp macro="" textlink="">
      <xdr:nvSpPr>
        <xdr:cNvPr id="182" name="Étoile à 5 branches 1"/>
        <xdr:cNvSpPr/>
      </xdr:nvSpPr>
      <xdr:spPr>
        <a:xfrm>
          <a:off x="367360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437</xdr:col>
      <xdr:colOff>0</xdr:colOff>
      <xdr:row>6</xdr:row>
      <xdr:rowOff>0</xdr:rowOff>
    </xdr:from>
    <xdr:to>
      <xdr:col>438</xdr:col>
      <xdr:colOff>19051</xdr:colOff>
      <xdr:row>7</xdr:row>
      <xdr:rowOff>0</xdr:rowOff>
    </xdr:to>
    <xdr:sp macro="" textlink="">
      <xdr:nvSpPr>
        <xdr:cNvPr id="183" name="Étoile à 5 branches 1"/>
        <xdr:cNvSpPr/>
      </xdr:nvSpPr>
      <xdr:spPr>
        <a:xfrm>
          <a:off x="372160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442</xdr:col>
      <xdr:colOff>0</xdr:colOff>
      <xdr:row>6</xdr:row>
      <xdr:rowOff>0</xdr:rowOff>
    </xdr:from>
    <xdr:to>
      <xdr:col>443</xdr:col>
      <xdr:colOff>19051</xdr:colOff>
      <xdr:row>7</xdr:row>
      <xdr:rowOff>0</xdr:rowOff>
    </xdr:to>
    <xdr:sp macro="" textlink="">
      <xdr:nvSpPr>
        <xdr:cNvPr id="184" name="Étoile à 5 branches 1"/>
        <xdr:cNvSpPr/>
      </xdr:nvSpPr>
      <xdr:spPr>
        <a:xfrm>
          <a:off x="376732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448</xdr:col>
      <xdr:colOff>0</xdr:colOff>
      <xdr:row>6</xdr:row>
      <xdr:rowOff>0</xdr:rowOff>
    </xdr:from>
    <xdr:to>
      <xdr:col>449</xdr:col>
      <xdr:colOff>19051</xdr:colOff>
      <xdr:row>7</xdr:row>
      <xdr:rowOff>0</xdr:rowOff>
    </xdr:to>
    <xdr:sp macro="" textlink="">
      <xdr:nvSpPr>
        <xdr:cNvPr id="185" name="Étoile à 5 branches 1"/>
        <xdr:cNvSpPr/>
      </xdr:nvSpPr>
      <xdr:spPr>
        <a:xfrm>
          <a:off x="381533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453</xdr:col>
      <xdr:colOff>0</xdr:colOff>
      <xdr:row>6</xdr:row>
      <xdr:rowOff>0</xdr:rowOff>
    </xdr:from>
    <xdr:to>
      <xdr:col>454</xdr:col>
      <xdr:colOff>19051</xdr:colOff>
      <xdr:row>7</xdr:row>
      <xdr:rowOff>0</xdr:rowOff>
    </xdr:to>
    <xdr:sp macro="" textlink="">
      <xdr:nvSpPr>
        <xdr:cNvPr id="186" name="Étoile à 5 branches 1"/>
        <xdr:cNvSpPr/>
      </xdr:nvSpPr>
      <xdr:spPr>
        <a:xfrm>
          <a:off x="386105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459</xdr:col>
      <xdr:colOff>0</xdr:colOff>
      <xdr:row>6</xdr:row>
      <xdr:rowOff>0</xdr:rowOff>
    </xdr:from>
    <xdr:to>
      <xdr:col>460</xdr:col>
      <xdr:colOff>19051</xdr:colOff>
      <xdr:row>7</xdr:row>
      <xdr:rowOff>0</xdr:rowOff>
    </xdr:to>
    <xdr:sp macro="" textlink="">
      <xdr:nvSpPr>
        <xdr:cNvPr id="187" name="Étoile à 5 branches 1"/>
        <xdr:cNvSpPr/>
      </xdr:nvSpPr>
      <xdr:spPr>
        <a:xfrm>
          <a:off x="390906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464</xdr:col>
      <xdr:colOff>0</xdr:colOff>
      <xdr:row>6</xdr:row>
      <xdr:rowOff>0</xdr:rowOff>
    </xdr:from>
    <xdr:to>
      <xdr:col>465</xdr:col>
      <xdr:colOff>19051</xdr:colOff>
      <xdr:row>7</xdr:row>
      <xdr:rowOff>0</xdr:rowOff>
    </xdr:to>
    <xdr:sp macro="" textlink="">
      <xdr:nvSpPr>
        <xdr:cNvPr id="188" name="Étoile à 5 branches 1"/>
        <xdr:cNvSpPr/>
      </xdr:nvSpPr>
      <xdr:spPr>
        <a:xfrm>
          <a:off x="395478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470</xdr:col>
      <xdr:colOff>0</xdr:colOff>
      <xdr:row>6</xdr:row>
      <xdr:rowOff>0</xdr:rowOff>
    </xdr:from>
    <xdr:to>
      <xdr:col>471</xdr:col>
      <xdr:colOff>19051</xdr:colOff>
      <xdr:row>7</xdr:row>
      <xdr:rowOff>0</xdr:rowOff>
    </xdr:to>
    <xdr:sp macro="" textlink="">
      <xdr:nvSpPr>
        <xdr:cNvPr id="189" name="Étoile à 5 branches 1"/>
        <xdr:cNvSpPr/>
      </xdr:nvSpPr>
      <xdr:spPr>
        <a:xfrm>
          <a:off x="400278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475</xdr:col>
      <xdr:colOff>0</xdr:colOff>
      <xdr:row>6</xdr:row>
      <xdr:rowOff>0</xdr:rowOff>
    </xdr:from>
    <xdr:to>
      <xdr:col>476</xdr:col>
      <xdr:colOff>19051</xdr:colOff>
      <xdr:row>7</xdr:row>
      <xdr:rowOff>0</xdr:rowOff>
    </xdr:to>
    <xdr:sp macro="" textlink="">
      <xdr:nvSpPr>
        <xdr:cNvPr id="190" name="Étoile à 5 branches 1"/>
        <xdr:cNvSpPr/>
      </xdr:nvSpPr>
      <xdr:spPr>
        <a:xfrm>
          <a:off x="404850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481</xdr:col>
      <xdr:colOff>0</xdr:colOff>
      <xdr:row>6</xdr:row>
      <xdr:rowOff>0</xdr:rowOff>
    </xdr:from>
    <xdr:to>
      <xdr:col>482</xdr:col>
      <xdr:colOff>19051</xdr:colOff>
      <xdr:row>7</xdr:row>
      <xdr:rowOff>0</xdr:rowOff>
    </xdr:to>
    <xdr:sp macro="" textlink="">
      <xdr:nvSpPr>
        <xdr:cNvPr id="191" name="Étoile à 5 branches 1"/>
        <xdr:cNvSpPr/>
      </xdr:nvSpPr>
      <xdr:spPr>
        <a:xfrm>
          <a:off x="409651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486</xdr:col>
      <xdr:colOff>0</xdr:colOff>
      <xdr:row>6</xdr:row>
      <xdr:rowOff>0</xdr:rowOff>
    </xdr:from>
    <xdr:to>
      <xdr:col>487</xdr:col>
      <xdr:colOff>19051</xdr:colOff>
      <xdr:row>7</xdr:row>
      <xdr:rowOff>0</xdr:rowOff>
    </xdr:to>
    <xdr:sp macro="" textlink="">
      <xdr:nvSpPr>
        <xdr:cNvPr id="192" name="Étoile à 5 branches 1"/>
        <xdr:cNvSpPr/>
      </xdr:nvSpPr>
      <xdr:spPr>
        <a:xfrm>
          <a:off x="414223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492</xdr:col>
      <xdr:colOff>0</xdr:colOff>
      <xdr:row>6</xdr:row>
      <xdr:rowOff>0</xdr:rowOff>
    </xdr:from>
    <xdr:to>
      <xdr:col>493</xdr:col>
      <xdr:colOff>19051</xdr:colOff>
      <xdr:row>7</xdr:row>
      <xdr:rowOff>0</xdr:rowOff>
    </xdr:to>
    <xdr:sp macro="" textlink="">
      <xdr:nvSpPr>
        <xdr:cNvPr id="193" name="Étoile à 5 branches 1"/>
        <xdr:cNvSpPr/>
      </xdr:nvSpPr>
      <xdr:spPr>
        <a:xfrm>
          <a:off x="419023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497</xdr:col>
      <xdr:colOff>0</xdr:colOff>
      <xdr:row>6</xdr:row>
      <xdr:rowOff>0</xdr:rowOff>
    </xdr:from>
    <xdr:to>
      <xdr:col>498</xdr:col>
      <xdr:colOff>19051</xdr:colOff>
      <xdr:row>7</xdr:row>
      <xdr:rowOff>0</xdr:rowOff>
    </xdr:to>
    <xdr:sp macro="" textlink="">
      <xdr:nvSpPr>
        <xdr:cNvPr id="194" name="Étoile à 5 branches 1"/>
        <xdr:cNvSpPr/>
      </xdr:nvSpPr>
      <xdr:spPr>
        <a:xfrm>
          <a:off x="423595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503</xdr:col>
      <xdr:colOff>0</xdr:colOff>
      <xdr:row>6</xdr:row>
      <xdr:rowOff>0</xdr:rowOff>
    </xdr:from>
    <xdr:to>
      <xdr:col>504</xdr:col>
      <xdr:colOff>19051</xdr:colOff>
      <xdr:row>7</xdr:row>
      <xdr:rowOff>0</xdr:rowOff>
    </xdr:to>
    <xdr:sp macro="" textlink="">
      <xdr:nvSpPr>
        <xdr:cNvPr id="195" name="Étoile à 5 branches 1"/>
        <xdr:cNvSpPr/>
      </xdr:nvSpPr>
      <xdr:spPr>
        <a:xfrm>
          <a:off x="428396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508</xdr:col>
      <xdr:colOff>0</xdr:colOff>
      <xdr:row>6</xdr:row>
      <xdr:rowOff>0</xdr:rowOff>
    </xdr:from>
    <xdr:to>
      <xdr:col>509</xdr:col>
      <xdr:colOff>19051</xdr:colOff>
      <xdr:row>7</xdr:row>
      <xdr:rowOff>0</xdr:rowOff>
    </xdr:to>
    <xdr:sp macro="" textlink="">
      <xdr:nvSpPr>
        <xdr:cNvPr id="196" name="Étoile à 5 branches 1"/>
        <xdr:cNvSpPr/>
      </xdr:nvSpPr>
      <xdr:spPr>
        <a:xfrm>
          <a:off x="4329684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514</xdr:col>
      <xdr:colOff>0</xdr:colOff>
      <xdr:row>6</xdr:row>
      <xdr:rowOff>0</xdr:rowOff>
    </xdr:from>
    <xdr:to>
      <xdr:col>515</xdr:col>
      <xdr:colOff>19051</xdr:colOff>
      <xdr:row>7</xdr:row>
      <xdr:rowOff>0</xdr:rowOff>
    </xdr:to>
    <xdr:sp macro="" textlink="">
      <xdr:nvSpPr>
        <xdr:cNvPr id="197" name="Étoile à 5 branches 1"/>
        <xdr:cNvSpPr/>
      </xdr:nvSpPr>
      <xdr:spPr>
        <a:xfrm>
          <a:off x="437769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519</xdr:col>
      <xdr:colOff>0</xdr:colOff>
      <xdr:row>6</xdr:row>
      <xdr:rowOff>0</xdr:rowOff>
    </xdr:from>
    <xdr:to>
      <xdr:col>520</xdr:col>
      <xdr:colOff>19051</xdr:colOff>
      <xdr:row>7</xdr:row>
      <xdr:rowOff>0</xdr:rowOff>
    </xdr:to>
    <xdr:sp macro="" textlink="">
      <xdr:nvSpPr>
        <xdr:cNvPr id="198" name="Étoile à 5 branches 1"/>
        <xdr:cNvSpPr/>
      </xdr:nvSpPr>
      <xdr:spPr>
        <a:xfrm>
          <a:off x="4423410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525</xdr:col>
      <xdr:colOff>0</xdr:colOff>
      <xdr:row>6</xdr:row>
      <xdr:rowOff>0</xdr:rowOff>
    </xdr:from>
    <xdr:to>
      <xdr:col>526</xdr:col>
      <xdr:colOff>19051</xdr:colOff>
      <xdr:row>7</xdr:row>
      <xdr:rowOff>0</xdr:rowOff>
    </xdr:to>
    <xdr:sp macro="" textlink="">
      <xdr:nvSpPr>
        <xdr:cNvPr id="199" name="Étoile à 5 branches 1"/>
        <xdr:cNvSpPr/>
      </xdr:nvSpPr>
      <xdr:spPr>
        <a:xfrm>
          <a:off x="447141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530</xdr:col>
      <xdr:colOff>0</xdr:colOff>
      <xdr:row>6</xdr:row>
      <xdr:rowOff>0</xdr:rowOff>
    </xdr:from>
    <xdr:to>
      <xdr:col>531</xdr:col>
      <xdr:colOff>19051</xdr:colOff>
      <xdr:row>7</xdr:row>
      <xdr:rowOff>0</xdr:rowOff>
    </xdr:to>
    <xdr:sp macro="" textlink="">
      <xdr:nvSpPr>
        <xdr:cNvPr id="200" name="Étoile à 5 branches 1"/>
        <xdr:cNvSpPr/>
      </xdr:nvSpPr>
      <xdr:spPr>
        <a:xfrm>
          <a:off x="4517136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536</xdr:col>
      <xdr:colOff>0</xdr:colOff>
      <xdr:row>6</xdr:row>
      <xdr:rowOff>0</xdr:rowOff>
    </xdr:from>
    <xdr:to>
      <xdr:col>537</xdr:col>
      <xdr:colOff>19051</xdr:colOff>
      <xdr:row>7</xdr:row>
      <xdr:rowOff>0</xdr:rowOff>
    </xdr:to>
    <xdr:sp macro="" textlink="">
      <xdr:nvSpPr>
        <xdr:cNvPr id="201" name="Étoile à 5 branches 1"/>
        <xdr:cNvSpPr/>
      </xdr:nvSpPr>
      <xdr:spPr>
        <a:xfrm>
          <a:off x="456514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541</xdr:col>
      <xdr:colOff>0</xdr:colOff>
      <xdr:row>6</xdr:row>
      <xdr:rowOff>0</xdr:rowOff>
    </xdr:from>
    <xdr:to>
      <xdr:col>542</xdr:col>
      <xdr:colOff>19051</xdr:colOff>
      <xdr:row>7</xdr:row>
      <xdr:rowOff>0</xdr:rowOff>
    </xdr:to>
    <xdr:sp macro="" textlink="">
      <xdr:nvSpPr>
        <xdr:cNvPr id="202" name="Étoile à 5 branches 1"/>
        <xdr:cNvSpPr/>
      </xdr:nvSpPr>
      <xdr:spPr>
        <a:xfrm>
          <a:off x="4610862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547</xdr:col>
      <xdr:colOff>0</xdr:colOff>
      <xdr:row>6</xdr:row>
      <xdr:rowOff>0</xdr:rowOff>
    </xdr:from>
    <xdr:to>
      <xdr:col>548</xdr:col>
      <xdr:colOff>19051</xdr:colOff>
      <xdr:row>7</xdr:row>
      <xdr:rowOff>0</xdr:rowOff>
    </xdr:to>
    <xdr:sp macro="" textlink="">
      <xdr:nvSpPr>
        <xdr:cNvPr id="203" name="Étoile à 5 branches 1"/>
        <xdr:cNvSpPr/>
      </xdr:nvSpPr>
      <xdr:spPr>
        <a:xfrm>
          <a:off x="465886800" y="3962400"/>
          <a:ext cx="933451" cy="9906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33339</xdr:colOff>
      <xdr:row>4</xdr:row>
      <xdr:rowOff>33338</xdr:rowOff>
    </xdr:from>
    <xdr:to>
      <xdr:col>2</xdr:col>
      <xdr:colOff>867098</xdr:colOff>
      <xdr:row>4</xdr:row>
      <xdr:rowOff>184538</xdr:rowOff>
    </xdr:to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4039" y="1985963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8</xdr:col>
      <xdr:colOff>33341</xdr:colOff>
      <xdr:row>4</xdr:row>
      <xdr:rowOff>33341</xdr:rowOff>
    </xdr:from>
    <xdr:to>
      <xdr:col>8</xdr:col>
      <xdr:colOff>867100</xdr:colOff>
      <xdr:row>4</xdr:row>
      <xdr:rowOff>184541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03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13</xdr:col>
      <xdr:colOff>33341</xdr:colOff>
      <xdr:row>4</xdr:row>
      <xdr:rowOff>33341</xdr:rowOff>
    </xdr:from>
    <xdr:to>
      <xdr:col>13</xdr:col>
      <xdr:colOff>867100</xdr:colOff>
      <xdr:row>4</xdr:row>
      <xdr:rowOff>184541</xdr:rowOff>
    </xdr:to>
    <xdr:pic>
      <xdr:nvPicPr>
        <xdr:cNvPr id="204" name="Picture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70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19</xdr:col>
      <xdr:colOff>33343</xdr:colOff>
      <xdr:row>4</xdr:row>
      <xdr:rowOff>33344</xdr:rowOff>
    </xdr:from>
    <xdr:to>
      <xdr:col>19</xdr:col>
      <xdr:colOff>867102</xdr:colOff>
      <xdr:row>4</xdr:row>
      <xdr:rowOff>184544</xdr:rowOff>
    </xdr:to>
    <xdr:pic>
      <xdr:nvPicPr>
        <xdr:cNvPr id="205" name="Picture 20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3393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24</xdr:col>
      <xdr:colOff>33341</xdr:colOff>
      <xdr:row>4</xdr:row>
      <xdr:rowOff>33341</xdr:rowOff>
    </xdr:from>
    <xdr:to>
      <xdr:col>24</xdr:col>
      <xdr:colOff>867100</xdr:colOff>
      <xdr:row>4</xdr:row>
      <xdr:rowOff>184541</xdr:rowOff>
    </xdr:to>
    <xdr:pic>
      <xdr:nvPicPr>
        <xdr:cNvPr id="206" name="Picture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501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30</xdr:col>
      <xdr:colOff>33343</xdr:colOff>
      <xdr:row>4</xdr:row>
      <xdr:rowOff>33344</xdr:rowOff>
    </xdr:from>
    <xdr:to>
      <xdr:col>30</xdr:col>
      <xdr:colOff>867102</xdr:colOff>
      <xdr:row>4</xdr:row>
      <xdr:rowOff>184544</xdr:rowOff>
    </xdr:to>
    <xdr:pic>
      <xdr:nvPicPr>
        <xdr:cNvPr id="207" name="Picture 20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36443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35</xdr:col>
      <xdr:colOff>33341</xdr:colOff>
      <xdr:row>4</xdr:row>
      <xdr:rowOff>33341</xdr:rowOff>
    </xdr:from>
    <xdr:to>
      <xdr:col>35</xdr:col>
      <xdr:colOff>867100</xdr:colOff>
      <xdr:row>4</xdr:row>
      <xdr:rowOff>184541</xdr:rowOff>
    </xdr:to>
    <xdr:pic>
      <xdr:nvPicPr>
        <xdr:cNvPr id="208" name="Picture 20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319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41</xdr:col>
      <xdr:colOff>33343</xdr:colOff>
      <xdr:row>4</xdr:row>
      <xdr:rowOff>33344</xdr:rowOff>
    </xdr:from>
    <xdr:to>
      <xdr:col>41</xdr:col>
      <xdr:colOff>867102</xdr:colOff>
      <xdr:row>4</xdr:row>
      <xdr:rowOff>184544</xdr:rowOff>
    </xdr:to>
    <xdr:pic>
      <xdr:nvPicPr>
        <xdr:cNvPr id="209" name="Picture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99493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46</xdr:col>
      <xdr:colOff>33341</xdr:colOff>
      <xdr:row>4</xdr:row>
      <xdr:rowOff>33341</xdr:rowOff>
    </xdr:from>
    <xdr:to>
      <xdr:col>46</xdr:col>
      <xdr:colOff>867100</xdr:colOff>
      <xdr:row>4</xdr:row>
      <xdr:rowOff>184541</xdr:rowOff>
    </xdr:to>
    <xdr:pic>
      <xdr:nvPicPr>
        <xdr:cNvPr id="210" name="Picture 20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762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52</xdr:col>
      <xdr:colOff>33343</xdr:colOff>
      <xdr:row>4</xdr:row>
      <xdr:rowOff>33344</xdr:rowOff>
    </xdr:from>
    <xdr:to>
      <xdr:col>52</xdr:col>
      <xdr:colOff>867102</xdr:colOff>
      <xdr:row>4</xdr:row>
      <xdr:rowOff>184544</xdr:rowOff>
    </xdr:to>
    <xdr:pic>
      <xdr:nvPicPr>
        <xdr:cNvPr id="211" name="Picture 2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62543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57</xdr:col>
      <xdr:colOff>33340</xdr:colOff>
      <xdr:row>4</xdr:row>
      <xdr:rowOff>33341</xdr:rowOff>
    </xdr:from>
    <xdr:to>
      <xdr:col>57</xdr:col>
      <xdr:colOff>867099</xdr:colOff>
      <xdr:row>4</xdr:row>
      <xdr:rowOff>184541</xdr:rowOff>
    </xdr:to>
    <xdr:pic>
      <xdr:nvPicPr>
        <xdr:cNvPr id="212" name="Picture 2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39290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63</xdr:col>
      <xdr:colOff>33342</xdr:colOff>
      <xdr:row>4</xdr:row>
      <xdr:rowOff>33344</xdr:rowOff>
    </xdr:from>
    <xdr:to>
      <xdr:col>63</xdr:col>
      <xdr:colOff>867101</xdr:colOff>
      <xdr:row>4</xdr:row>
      <xdr:rowOff>184544</xdr:rowOff>
    </xdr:to>
    <xdr:pic>
      <xdr:nvPicPr>
        <xdr:cNvPr id="213" name="Picture 2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25592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68</xdr:col>
      <xdr:colOff>33342</xdr:colOff>
      <xdr:row>4</xdr:row>
      <xdr:rowOff>33344</xdr:rowOff>
    </xdr:from>
    <xdr:to>
      <xdr:col>68</xdr:col>
      <xdr:colOff>867101</xdr:colOff>
      <xdr:row>4</xdr:row>
      <xdr:rowOff>184544</xdr:rowOff>
    </xdr:to>
    <xdr:pic>
      <xdr:nvPicPr>
        <xdr:cNvPr id="214" name="Picture 2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02342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74</xdr:col>
      <xdr:colOff>33344</xdr:colOff>
      <xdr:row>4</xdr:row>
      <xdr:rowOff>33347</xdr:rowOff>
    </xdr:from>
    <xdr:to>
      <xdr:col>74</xdr:col>
      <xdr:colOff>867103</xdr:colOff>
      <xdr:row>4</xdr:row>
      <xdr:rowOff>184547</xdr:rowOff>
    </xdr:to>
    <xdr:pic>
      <xdr:nvPicPr>
        <xdr:cNvPr id="215" name="Picture 2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88644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79</xdr:col>
      <xdr:colOff>33342</xdr:colOff>
      <xdr:row>4</xdr:row>
      <xdr:rowOff>33344</xdr:rowOff>
    </xdr:from>
    <xdr:to>
      <xdr:col>79</xdr:col>
      <xdr:colOff>867101</xdr:colOff>
      <xdr:row>4</xdr:row>
      <xdr:rowOff>184544</xdr:rowOff>
    </xdr:to>
    <xdr:pic>
      <xdr:nvPicPr>
        <xdr:cNvPr id="216" name="Picture 2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65392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85</xdr:col>
      <xdr:colOff>33344</xdr:colOff>
      <xdr:row>4</xdr:row>
      <xdr:rowOff>33347</xdr:rowOff>
    </xdr:from>
    <xdr:to>
      <xdr:col>85</xdr:col>
      <xdr:colOff>867103</xdr:colOff>
      <xdr:row>4</xdr:row>
      <xdr:rowOff>184547</xdr:rowOff>
    </xdr:to>
    <xdr:pic>
      <xdr:nvPicPr>
        <xdr:cNvPr id="217" name="Picture 2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51694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90</xdr:col>
      <xdr:colOff>33342</xdr:colOff>
      <xdr:row>4</xdr:row>
      <xdr:rowOff>33344</xdr:rowOff>
    </xdr:from>
    <xdr:to>
      <xdr:col>90</xdr:col>
      <xdr:colOff>867101</xdr:colOff>
      <xdr:row>4</xdr:row>
      <xdr:rowOff>184544</xdr:rowOff>
    </xdr:to>
    <xdr:pic>
      <xdr:nvPicPr>
        <xdr:cNvPr id="218" name="Picture 2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28442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96</xdr:col>
      <xdr:colOff>33344</xdr:colOff>
      <xdr:row>4</xdr:row>
      <xdr:rowOff>33347</xdr:rowOff>
    </xdr:from>
    <xdr:to>
      <xdr:col>96</xdr:col>
      <xdr:colOff>867103</xdr:colOff>
      <xdr:row>4</xdr:row>
      <xdr:rowOff>184547</xdr:rowOff>
    </xdr:to>
    <xdr:pic>
      <xdr:nvPicPr>
        <xdr:cNvPr id="219" name="Picture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4744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101</xdr:col>
      <xdr:colOff>33342</xdr:colOff>
      <xdr:row>4</xdr:row>
      <xdr:rowOff>33344</xdr:rowOff>
    </xdr:from>
    <xdr:to>
      <xdr:col>101</xdr:col>
      <xdr:colOff>867101</xdr:colOff>
      <xdr:row>4</xdr:row>
      <xdr:rowOff>184544</xdr:rowOff>
    </xdr:to>
    <xdr:pic>
      <xdr:nvPicPr>
        <xdr:cNvPr id="220" name="Picture 2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1492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33344</xdr:colOff>
      <xdr:row>4</xdr:row>
      <xdr:rowOff>33347</xdr:rowOff>
    </xdr:from>
    <xdr:to>
      <xdr:col>107</xdr:col>
      <xdr:colOff>867103</xdr:colOff>
      <xdr:row>4</xdr:row>
      <xdr:rowOff>184547</xdr:rowOff>
    </xdr:to>
    <xdr:pic>
      <xdr:nvPicPr>
        <xdr:cNvPr id="221" name="Picture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77794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33341</xdr:colOff>
      <xdr:row>4</xdr:row>
      <xdr:rowOff>33341</xdr:rowOff>
    </xdr:from>
    <xdr:to>
      <xdr:col>112</xdr:col>
      <xdr:colOff>867100</xdr:colOff>
      <xdr:row>4</xdr:row>
      <xdr:rowOff>184541</xdr:rowOff>
    </xdr:to>
    <xdr:pic>
      <xdr:nvPicPr>
        <xdr:cNvPr id="222" name="Picture 2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545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118</xdr:col>
      <xdr:colOff>33343</xdr:colOff>
      <xdr:row>4</xdr:row>
      <xdr:rowOff>33344</xdr:rowOff>
    </xdr:from>
    <xdr:to>
      <xdr:col>118</xdr:col>
      <xdr:colOff>867102</xdr:colOff>
      <xdr:row>4</xdr:row>
      <xdr:rowOff>184544</xdr:rowOff>
    </xdr:to>
    <xdr:pic>
      <xdr:nvPicPr>
        <xdr:cNvPr id="223" name="Picture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40843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123</xdr:col>
      <xdr:colOff>33343</xdr:colOff>
      <xdr:row>4</xdr:row>
      <xdr:rowOff>33344</xdr:rowOff>
    </xdr:from>
    <xdr:to>
      <xdr:col>123</xdr:col>
      <xdr:colOff>867102</xdr:colOff>
      <xdr:row>4</xdr:row>
      <xdr:rowOff>184544</xdr:rowOff>
    </xdr:to>
    <xdr:pic>
      <xdr:nvPicPr>
        <xdr:cNvPr id="224" name="Picture 2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17593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129</xdr:col>
      <xdr:colOff>33345</xdr:colOff>
      <xdr:row>4</xdr:row>
      <xdr:rowOff>33347</xdr:rowOff>
    </xdr:from>
    <xdr:to>
      <xdr:col>129</xdr:col>
      <xdr:colOff>867104</xdr:colOff>
      <xdr:row>4</xdr:row>
      <xdr:rowOff>184547</xdr:rowOff>
    </xdr:to>
    <xdr:pic>
      <xdr:nvPicPr>
        <xdr:cNvPr id="225" name="Picture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03895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134</xdr:col>
      <xdr:colOff>33343</xdr:colOff>
      <xdr:row>4</xdr:row>
      <xdr:rowOff>33344</xdr:rowOff>
    </xdr:from>
    <xdr:to>
      <xdr:col>134</xdr:col>
      <xdr:colOff>867102</xdr:colOff>
      <xdr:row>4</xdr:row>
      <xdr:rowOff>184544</xdr:rowOff>
    </xdr:to>
    <xdr:pic>
      <xdr:nvPicPr>
        <xdr:cNvPr id="226" name="Picture 2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80643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140</xdr:col>
      <xdr:colOff>33345</xdr:colOff>
      <xdr:row>4</xdr:row>
      <xdr:rowOff>33347</xdr:rowOff>
    </xdr:from>
    <xdr:to>
      <xdr:col>140</xdr:col>
      <xdr:colOff>867104</xdr:colOff>
      <xdr:row>4</xdr:row>
      <xdr:rowOff>184547</xdr:rowOff>
    </xdr:to>
    <xdr:pic>
      <xdr:nvPicPr>
        <xdr:cNvPr id="227" name="Picture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66945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145</xdr:col>
      <xdr:colOff>33343</xdr:colOff>
      <xdr:row>4</xdr:row>
      <xdr:rowOff>33344</xdr:rowOff>
    </xdr:from>
    <xdr:to>
      <xdr:col>145</xdr:col>
      <xdr:colOff>867102</xdr:colOff>
      <xdr:row>4</xdr:row>
      <xdr:rowOff>184544</xdr:rowOff>
    </xdr:to>
    <xdr:pic>
      <xdr:nvPicPr>
        <xdr:cNvPr id="228" name="Picture 2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43693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151</xdr:col>
      <xdr:colOff>33345</xdr:colOff>
      <xdr:row>4</xdr:row>
      <xdr:rowOff>33347</xdr:rowOff>
    </xdr:from>
    <xdr:to>
      <xdr:col>151</xdr:col>
      <xdr:colOff>867104</xdr:colOff>
      <xdr:row>4</xdr:row>
      <xdr:rowOff>184547</xdr:rowOff>
    </xdr:to>
    <xdr:pic>
      <xdr:nvPicPr>
        <xdr:cNvPr id="229" name="Picture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29995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156</xdr:col>
      <xdr:colOff>33343</xdr:colOff>
      <xdr:row>4</xdr:row>
      <xdr:rowOff>33344</xdr:rowOff>
    </xdr:from>
    <xdr:to>
      <xdr:col>156</xdr:col>
      <xdr:colOff>867102</xdr:colOff>
      <xdr:row>4</xdr:row>
      <xdr:rowOff>184544</xdr:rowOff>
    </xdr:to>
    <xdr:pic>
      <xdr:nvPicPr>
        <xdr:cNvPr id="230" name="Picture 2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06743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33345</xdr:colOff>
      <xdr:row>4</xdr:row>
      <xdr:rowOff>33347</xdr:rowOff>
    </xdr:from>
    <xdr:to>
      <xdr:col>162</xdr:col>
      <xdr:colOff>867104</xdr:colOff>
      <xdr:row>4</xdr:row>
      <xdr:rowOff>184547</xdr:rowOff>
    </xdr:to>
    <xdr:pic>
      <xdr:nvPicPr>
        <xdr:cNvPr id="231" name="Picture 2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93045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33342</xdr:colOff>
      <xdr:row>4</xdr:row>
      <xdr:rowOff>33344</xdr:rowOff>
    </xdr:from>
    <xdr:to>
      <xdr:col>167</xdr:col>
      <xdr:colOff>867101</xdr:colOff>
      <xdr:row>4</xdr:row>
      <xdr:rowOff>184544</xdr:rowOff>
    </xdr:to>
    <xdr:pic>
      <xdr:nvPicPr>
        <xdr:cNvPr id="232" name="Picture 2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69792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173</xdr:col>
      <xdr:colOff>33344</xdr:colOff>
      <xdr:row>4</xdr:row>
      <xdr:rowOff>33347</xdr:rowOff>
    </xdr:from>
    <xdr:to>
      <xdr:col>173</xdr:col>
      <xdr:colOff>867103</xdr:colOff>
      <xdr:row>4</xdr:row>
      <xdr:rowOff>184547</xdr:rowOff>
    </xdr:to>
    <xdr:pic>
      <xdr:nvPicPr>
        <xdr:cNvPr id="233" name="Picture 2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56094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178</xdr:col>
      <xdr:colOff>33344</xdr:colOff>
      <xdr:row>4</xdr:row>
      <xdr:rowOff>33347</xdr:rowOff>
    </xdr:from>
    <xdr:to>
      <xdr:col>178</xdr:col>
      <xdr:colOff>867103</xdr:colOff>
      <xdr:row>4</xdr:row>
      <xdr:rowOff>184547</xdr:rowOff>
    </xdr:to>
    <xdr:pic>
      <xdr:nvPicPr>
        <xdr:cNvPr id="234" name="Picture 2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432844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184</xdr:col>
      <xdr:colOff>33346</xdr:colOff>
      <xdr:row>4</xdr:row>
      <xdr:rowOff>33350</xdr:rowOff>
    </xdr:from>
    <xdr:to>
      <xdr:col>184</xdr:col>
      <xdr:colOff>867105</xdr:colOff>
      <xdr:row>4</xdr:row>
      <xdr:rowOff>184550</xdr:rowOff>
    </xdr:to>
    <xdr:pic>
      <xdr:nvPicPr>
        <xdr:cNvPr id="235" name="Picture 2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119146" y="198597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189</xdr:col>
      <xdr:colOff>33344</xdr:colOff>
      <xdr:row>4</xdr:row>
      <xdr:rowOff>33347</xdr:rowOff>
    </xdr:from>
    <xdr:to>
      <xdr:col>189</xdr:col>
      <xdr:colOff>867103</xdr:colOff>
      <xdr:row>4</xdr:row>
      <xdr:rowOff>184547</xdr:rowOff>
    </xdr:to>
    <xdr:pic>
      <xdr:nvPicPr>
        <xdr:cNvPr id="236" name="Pictur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595894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195</xdr:col>
      <xdr:colOff>33346</xdr:colOff>
      <xdr:row>4</xdr:row>
      <xdr:rowOff>33350</xdr:rowOff>
    </xdr:from>
    <xdr:to>
      <xdr:col>195</xdr:col>
      <xdr:colOff>867105</xdr:colOff>
      <xdr:row>4</xdr:row>
      <xdr:rowOff>184550</xdr:rowOff>
    </xdr:to>
    <xdr:pic>
      <xdr:nvPicPr>
        <xdr:cNvPr id="237" name="Picture 2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282196" y="198597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200</xdr:col>
      <xdr:colOff>33344</xdr:colOff>
      <xdr:row>4</xdr:row>
      <xdr:rowOff>33347</xdr:rowOff>
    </xdr:from>
    <xdr:to>
      <xdr:col>200</xdr:col>
      <xdr:colOff>867103</xdr:colOff>
      <xdr:row>4</xdr:row>
      <xdr:rowOff>184547</xdr:rowOff>
    </xdr:to>
    <xdr:pic>
      <xdr:nvPicPr>
        <xdr:cNvPr id="238" name="Picture 2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758944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206</xdr:col>
      <xdr:colOff>33346</xdr:colOff>
      <xdr:row>4</xdr:row>
      <xdr:rowOff>33350</xdr:rowOff>
    </xdr:from>
    <xdr:to>
      <xdr:col>206</xdr:col>
      <xdr:colOff>867105</xdr:colOff>
      <xdr:row>4</xdr:row>
      <xdr:rowOff>184550</xdr:rowOff>
    </xdr:to>
    <xdr:pic>
      <xdr:nvPicPr>
        <xdr:cNvPr id="239" name="Picture 2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5246" y="198597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211</xdr:col>
      <xdr:colOff>33344</xdr:colOff>
      <xdr:row>4</xdr:row>
      <xdr:rowOff>33347</xdr:rowOff>
    </xdr:from>
    <xdr:to>
      <xdr:col>211</xdr:col>
      <xdr:colOff>867103</xdr:colOff>
      <xdr:row>4</xdr:row>
      <xdr:rowOff>184547</xdr:rowOff>
    </xdr:to>
    <xdr:pic>
      <xdr:nvPicPr>
        <xdr:cNvPr id="240" name="Picture 2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921994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33346</xdr:colOff>
      <xdr:row>4</xdr:row>
      <xdr:rowOff>33350</xdr:rowOff>
    </xdr:from>
    <xdr:to>
      <xdr:col>217</xdr:col>
      <xdr:colOff>867105</xdr:colOff>
      <xdr:row>4</xdr:row>
      <xdr:rowOff>184550</xdr:rowOff>
    </xdr:to>
    <xdr:pic>
      <xdr:nvPicPr>
        <xdr:cNvPr id="241" name="Picture 24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608296" y="198597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33341</xdr:colOff>
      <xdr:row>4</xdr:row>
      <xdr:rowOff>33341</xdr:rowOff>
    </xdr:from>
    <xdr:to>
      <xdr:col>222</xdr:col>
      <xdr:colOff>867100</xdr:colOff>
      <xdr:row>4</xdr:row>
      <xdr:rowOff>184541</xdr:rowOff>
    </xdr:to>
    <xdr:pic>
      <xdr:nvPicPr>
        <xdr:cNvPr id="242" name="Picture 2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850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228</xdr:col>
      <xdr:colOff>33343</xdr:colOff>
      <xdr:row>4</xdr:row>
      <xdr:rowOff>33344</xdr:rowOff>
    </xdr:from>
    <xdr:to>
      <xdr:col>228</xdr:col>
      <xdr:colOff>867102</xdr:colOff>
      <xdr:row>4</xdr:row>
      <xdr:rowOff>184544</xdr:rowOff>
    </xdr:to>
    <xdr:pic>
      <xdr:nvPicPr>
        <xdr:cNvPr id="243" name="Picture 2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771343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233</xdr:col>
      <xdr:colOff>33343</xdr:colOff>
      <xdr:row>4</xdr:row>
      <xdr:rowOff>33344</xdr:rowOff>
    </xdr:from>
    <xdr:to>
      <xdr:col>233</xdr:col>
      <xdr:colOff>867102</xdr:colOff>
      <xdr:row>4</xdr:row>
      <xdr:rowOff>184544</xdr:rowOff>
    </xdr:to>
    <xdr:pic>
      <xdr:nvPicPr>
        <xdr:cNvPr id="244" name="Picture 2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248093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239</xdr:col>
      <xdr:colOff>33345</xdr:colOff>
      <xdr:row>4</xdr:row>
      <xdr:rowOff>33347</xdr:rowOff>
    </xdr:from>
    <xdr:to>
      <xdr:col>239</xdr:col>
      <xdr:colOff>867104</xdr:colOff>
      <xdr:row>4</xdr:row>
      <xdr:rowOff>184547</xdr:rowOff>
    </xdr:to>
    <xdr:pic>
      <xdr:nvPicPr>
        <xdr:cNvPr id="245" name="Picture 24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34395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244</xdr:col>
      <xdr:colOff>33343</xdr:colOff>
      <xdr:row>4</xdr:row>
      <xdr:rowOff>33344</xdr:rowOff>
    </xdr:from>
    <xdr:to>
      <xdr:col>244</xdr:col>
      <xdr:colOff>867102</xdr:colOff>
      <xdr:row>4</xdr:row>
      <xdr:rowOff>184544</xdr:rowOff>
    </xdr:to>
    <xdr:pic>
      <xdr:nvPicPr>
        <xdr:cNvPr id="246" name="Picture 2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411143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250</xdr:col>
      <xdr:colOff>33345</xdr:colOff>
      <xdr:row>4</xdr:row>
      <xdr:rowOff>33347</xdr:rowOff>
    </xdr:from>
    <xdr:to>
      <xdr:col>250</xdr:col>
      <xdr:colOff>867104</xdr:colOff>
      <xdr:row>4</xdr:row>
      <xdr:rowOff>184547</xdr:rowOff>
    </xdr:to>
    <xdr:pic>
      <xdr:nvPicPr>
        <xdr:cNvPr id="247" name="Picture 24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097445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255</xdr:col>
      <xdr:colOff>33343</xdr:colOff>
      <xdr:row>4</xdr:row>
      <xdr:rowOff>33344</xdr:rowOff>
    </xdr:from>
    <xdr:to>
      <xdr:col>255</xdr:col>
      <xdr:colOff>867102</xdr:colOff>
      <xdr:row>4</xdr:row>
      <xdr:rowOff>184544</xdr:rowOff>
    </xdr:to>
    <xdr:pic>
      <xdr:nvPicPr>
        <xdr:cNvPr id="248" name="Picture 2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574193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261</xdr:col>
      <xdr:colOff>33345</xdr:colOff>
      <xdr:row>4</xdr:row>
      <xdr:rowOff>33347</xdr:rowOff>
    </xdr:from>
    <xdr:to>
      <xdr:col>261</xdr:col>
      <xdr:colOff>867104</xdr:colOff>
      <xdr:row>4</xdr:row>
      <xdr:rowOff>184547</xdr:rowOff>
    </xdr:to>
    <xdr:pic>
      <xdr:nvPicPr>
        <xdr:cNvPr id="249" name="Picture 2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260495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266</xdr:col>
      <xdr:colOff>33343</xdr:colOff>
      <xdr:row>4</xdr:row>
      <xdr:rowOff>33344</xdr:rowOff>
    </xdr:from>
    <xdr:to>
      <xdr:col>266</xdr:col>
      <xdr:colOff>867102</xdr:colOff>
      <xdr:row>4</xdr:row>
      <xdr:rowOff>184544</xdr:rowOff>
    </xdr:to>
    <xdr:pic>
      <xdr:nvPicPr>
        <xdr:cNvPr id="250" name="Picture 2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737243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33345</xdr:colOff>
      <xdr:row>4</xdr:row>
      <xdr:rowOff>33347</xdr:rowOff>
    </xdr:from>
    <xdr:to>
      <xdr:col>272</xdr:col>
      <xdr:colOff>867104</xdr:colOff>
      <xdr:row>4</xdr:row>
      <xdr:rowOff>184547</xdr:rowOff>
    </xdr:to>
    <xdr:pic>
      <xdr:nvPicPr>
        <xdr:cNvPr id="251" name="Picture 2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423545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277</xdr:col>
      <xdr:colOff>33342</xdr:colOff>
      <xdr:row>4</xdr:row>
      <xdr:rowOff>33344</xdr:rowOff>
    </xdr:from>
    <xdr:to>
      <xdr:col>277</xdr:col>
      <xdr:colOff>867101</xdr:colOff>
      <xdr:row>4</xdr:row>
      <xdr:rowOff>184544</xdr:rowOff>
    </xdr:to>
    <xdr:pic>
      <xdr:nvPicPr>
        <xdr:cNvPr id="252" name="Picture 2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900292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283</xdr:col>
      <xdr:colOff>33344</xdr:colOff>
      <xdr:row>4</xdr:row>
      <xdr:rowOff>33347</xdr:rowOff>
    </xdr:from>
    <xdr:to>
      <xdr:col>283</xdr:col>
      <xdr:colOff>867103</xdr:colOff>
      <xdr:row>4</xdr:row>
      <xdr:rowOff>184547</xdr:rowOff>
    </xdr:to>
    <xdr:pic>
      <xdr:nvPicPr>
        <xdr:cNvPr id="253" name="Picture 25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586594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288</xdr:col>
      <xdr:colOff>33344</xdr:colOff>
      <xdr:row>4</xdr:row>
      <xdr:rowOff>33347</xdr:rowOff>
    </xdr:from>
    <xdr:to>
      <xdr:col>288</xdr:col>
      <xdr:colOff>867103</xdr:colOff>
      <xdr:row>4</xdr:row>
      <xdr:rowOff>184547</xdr:rowOff>
    </xdr:to>
    <xdr:pic>
      <xdr:nvPicPr>
        <xdr:cNvPr id="254" name="Picture 2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63344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294</xdr:col>
      <xdr:colOff>33346</xdr:colOff>
      <xdr:row>4</xdr:row>
      <xdr:rowOff>33350</xdr:rowOff>
    </xdr:from>
    <xdr:to>
      <xdr:col>294</xdr:col>
      <xdr:colOff>867105</xdr:colOff>
      <xdr:row>4</xdr:row>
      <xdr:rowOff>184550</xdr:rowOff>
    </xdr:to>
    <xdr:pic>
      <xdr:nvPicPr>
        <xdr:cNvPr id="255" name="Picture 2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49646" y="198597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299</xdr:col>
      <xdr:colOff>33344</xdr:colOff>
      <xdr:row>4</xdr:row>
      <xdr:rowOff>33347</xdr:rowOff>
    </xdr:from>
    <xdr:to>
      <xdr:col>299</xdr:col>
      <xdr:colOff>867103</xdr:colOff>
      <xdr:row>4</xdr:row>
      <xdr:rowOff>184547</xdr:rowOff>
    </xdr:to>
    <xdr:pic>
      <xdr:nvPicPr>
        <xdr:cNvPr id="256" name="Picture 2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226394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305</xdr:col>
      <xdr:colOff>33346</xdr:colOff>
      <xdr:row>4</xdr:row>
      <xdr:rowOff>33350</xdr:rowOff>
    </xdr:from>
    <xdr:to>
      <xdr:col>305</xdr:col>
      <xdr:colOff>867105</xdr:colOff>
      <xdr:row>4</xdr:row>
      <xdr:rowOff>184550</xdr:rowOff>
    </xdr:to>
    <xdr:pic>
      <xdr:nvPicPr>
        <xdr:cNvPr id="257" name="Picture 25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12696" y="198597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310</xdr:col>
      <xdr:colOff>33344</xdr:colOff>
      <xdr:row>4</xdr:row>
      <xdr:rowOff>33347</xdr:rowOff>
    </xdr:from>
    <xdr:to>
      <xdr:col>310</xdr:col>
      <xdr:colOff>867103</xdr:colOff>
      <xdr:row>4</xdr:row>
      <xdr:rowOff>184547</xdr:rowOff>
    </xdr:to>
    <xdr:pic>
      <xdr:nvPicPr>
        <xdr:cNvPr id="258" name="Picture 2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389444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316</xdr:col>
      <xdr:colOff>33346</xdr:colOff>
      <xdr:row>4</xdr:row>
      <xdr:rowOff>33350</xdr:rowOff>
    </xdr:from>
    <xdr:to>
      <xdr:col>316</xdr:col>
      <xdr:colOff>867105</xdr:colOff>
      <xdr:row>4</xdr:row>
      <xdr:rowOff>184550</xdr:rowOff>
    </xdr:to>
    <xdr:pic>
      <xdr:nvPicPr>
        <xdr:cNvPr id="259" name="Picture 2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075746" y="198597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321</xdr:col>
      <xdr:colOff>33344</xdr:colOff>
      <xdr:row>4</xdr:row>
      <xdr:rowOff>33347</xdr:rowOff>
    </xdr:from>
    <xdr:to>
      <xdr:col>321</xdr:col>
      <xdr:colOff>867103</xdr:colOff>
      <xdr:row>4</xdr:row>
      <xdr:rowOff>184547</xdr:rowOff>
    </xdr:to>
    <xdr:pic>
      <xdr:nvPicPr>
        <xdr:cNvPr id="260" name="Picture 2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52494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327</xdr:col>
      <xdr:colOff>33346</xdr:colOff>
      <xdr:row>4</xdr:row>
      <xdr:rowOff>33350</xdr:rowOff>
    </xdr:from>
    <xdr:to>
      <xdr:col>327</xdr:col>
      <xdr:colOff>867105</xdr:colOff>
      <xdr:row>4</xdr:row>
      <xdr:rowOff>184550</xdr:rowOff>
    </xdr:to>
    <xdr:pic>
      <xdr:nvPicPr>
        <xdr:cNvPr id="261" name="Picture 2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238796" y="198597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332</xdr:col>
      <xdr:colOff>33341</xdr:colOff>
      <xdr:row>4</xdr:row>
      <xdr:rowOff>33341</xdr:rowOff>
    </xdr:from>
    <xdr:to>
      <xdr:col>332</xdr:col>
      <xdr:colOff>867100</xdr:colOff>
      <xdr:row>4</xdr:row>
      <xdr:rowOff>184541</xdr:rowOff>
    </xdr:to>
    <xdr:pic>
      <xdr:nvPicPr>
        <xdr:cNvPr id="262" name="Picture 2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715541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338</xdr:col>
      <xdr:colOff>33343</xdr:colOff>
      <xdr:row>4</xdr:row>
      <xdr:rowOff>33344</xdr:rowOff>
    </xdr:from>
    <xdr:to>
      <xdr:col>338</xdr:col>
      <xdr:colOff>867102</xdr:colOff>
      <xdr:row>4</xdr:row>
      <xdr:rowOff>184544</xdr:rowOff>
    </xdr:to>
    <xdr:pic>
      <xdr:nvPicPr>
        <xdr:cNvPr id="263" name="Picture 2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401843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343</xdr:col>
      <xdr:colOff>33343</xdr:colOff>
      <xdr:row>4</xdr:row>
      <xdr:rowOff>33344</xdr:rowOff>
    </xdr:from>
    <xdr:to>
      <xdr:col>343</xdr:col>
      <xdr:colOff>867102</xdr:colOff>
      <xdr:row>4</xdr:row>
      <xdr:rowOff>184544</xdr:rowOff>
    </xdr:to>
    <xdr:pic>
      <xdr:nvPicPr>
        <xdr:cNvPr id="264" name="Picture 2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878593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349</xdr:col>
      <xdr:colOff>33345</xdr:colOff>
      <xdr:row>4</xdr:row>
      <xdr:rowOff>33347</xdr:rowOff>
    </xdr:from>
    <xdr:to>
      <xdr:col>349</xdr:col>
      <xdr:colOff>867104</xdr:colOff>
      <xdr:row>4</xdr:row>
      <xdr:rowOff>184547</xdr:rowOff>
    </xdr:to>
    <xdr:pic>
      <xdr:nvPicPr>
        <xdr:cNvPr id="265" name="Picture 2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64895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354</xdr:col>
      <xdr:colOff>33343</xdr:colOff>
      <xdr:row>4</xdr:row>
      <xdr:rowOff>33344</xdr:rowOff>
    </xdr:from>
    <xdr:to>
      <xdr:col>354</xdr:col>
      <xdr:colOff>867102</xdr:colOff>
      <xdr:row>4</xdr:row>
      <xdr:rowOff>184544</xdr:rowOff>
    </xdr:to>
    <xdr:pic>
      <xdr:nvPicPr>
        <xdr:cNvPr id="266" name="Picture 2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041643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360</xdr:col>
      <xdr:colOff>33345</xdr:colOff>
      <xdr:row>4</xdr:row>
      <xdr:rowOff>33347</xdr:rowOff>
    </xdr:from>
    <xdr:to>
      <xdr:col>360</xdr:col>
      <xdr:colOff>867104</xdr:colOff>
      <xdr:row>4</xdr:row>
      <xdr:rowOff>184547</xdr:rowOff>
    </xdr:to>
    <xdr:pic>
      <xdr:nvPicPr>
        <xdr:cNvPr id="267" name="Picture 2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727945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365</xdr:col>
      <xdr:colOff>33343</xdr:colOff>
      <xdr:row>4</xdr:row>
      <xdr:rowOff>33344</xdr:rowOff>
    </xdr:from>
    <xdr:to>
      <xdr:col>365</xdr:col>
      <xdr:colOff>867102</xdr:colOff>
      <xdr:row>4</xdr:row>
      <xdr:rowOff>184544</xdr:rowOff>
    </xdr:to>
    <xdr:pic>
      <xdr:nvPicPr>
        <xdr:cNvPr id="268" name="Picture 2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04693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371</xdr:col>
      <xdr:colOff>33345</xdr:colOff>
      <xdr:row>4</xdr:row>
      <xdr:rowOff>33347</xdr:rowOff>
    </xdr:from>
    <xdr:to>
      <xdr:col>371</xdr:col>
      <xdr:colOff>867104</xdr:colOff>
      <xdr:row>4</xdr:row>
      <xdr:rowOff>184547</xdr:rowOff>
    </xdr:to>
    <xdr:pic>
      <xdr:nvPicPr>
        <xdr:cNvPr id="269" name="Picture 2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890995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376</xdr:col>
      <xdr:colOff>33343</xdr:colOff>
      <xdr:row>4</xdr:row>
      <xdr:rowOff>33344</xdr:rowOff>
    </xdr:from>
    <xdr:to>
      <xdr:col>376</xdr:col>
      <xdr:colOff>867102</xdr:colOff>
      <xdr:row>4</xdr:row>
      <xdr:rowOff>184544</xdr:rowOff>
    </xdr:to>
    <xdr:pic>
      <xdr:nvPicPr>
        <xdr:cNvPr id="270" name="Picture 2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67743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382</xdr:col>
      <xdr:colOff>33345</xdr:colOff>
      <xdr:row>4</xdr:row>
      <xdr:rowOff>33347</xdr:rowOff>
    </xdr:from>
    <xdr:to>
      <xdr:col>382</xdr:col>
      <xdr:colOff>867104</xdr:colOff>
      <xdr:row>4</xdr:row>
      <xdr:rowOff>184547</xdr:rowOff>
    </xdr:to>
    <xdr:pic>
      <xdr:nvPicPr>
        <xdr:cNvPr id="271" name="Picture 2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054045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387</xdr:col>
      <xdr:colOff>33342</xdr:colOff>
      <xdr:row>4</xdr:row>
      <xdr:rowOff>33344</xdr:rowOff>
    </xdr:from>
    <xdr:to>
      <xdr:col>387</xdr:col>
      <xdr:colOff>867101</xdr:colOff>
      <xdr:row>4</xdr:row>
      <xdr:rowOff>184544</xdr:rowOff>
    </xdr:to>
    <xdr:pic>
      <xdr:nvPicPr>
        <xdr:cNvPr id="272" name="Picture 2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530792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393</xdr:col>
      <xdr:colOff>33344</xdr:colOff>
      <xdr:row>4</xdr:row>
      <xdr:rowOff>33347</xdr:rowOff>
    </xdr:from>
    <xdr:to>
      <xdr:col>393</xdr:col>
      <xdr:colOff>867103</xdr:colOff>
      <xdr:row>4</xdr:row>
      <xdr:rowOff>184547</xdr:rowOff>
    </xdr:to>
    <xdr:pic>
      <xdr:nvPicPr>
        <xdr:cNvPr id="273" name="Picture 2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217094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398</xdr:col>
      <xdr:colOff>33344</xdr:colOff>
      <xdr:row>4</xdr:row>
      <xdr:rowOff>33347</xdr:rowOff>
    </xdr:from>
    <xdr:to>
      <xdr:col>398</xdr:col>
      <xdr:colOff>867103</xdr:colOff>
      <xdr:row>4</xdr:row>
      <xdr:rowOff>184547</xdr:rowOff>
    </xdr:to>
    <xdr:pic>
      <xdr:nvPicPr>
        <xdr:cNvPr id="274" name="Picture 27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693844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404</xdr:col>
      <xdr:colOff>33346</xdr:colOff>
      <xdr:row>4</xdr:row>
      <xdr:rowOff>33350</xdr:rowOff>
    </xdr:from>
    <xdr:to>
      <xdr:col>404</xdr:col>
      <xdr:colOff>867105</xdr:colOff>
      <xdr:row>4</xdr:row>
      <xdr:rowOff>184550</xdr:rowOff>
    </xdr:to>
    <xdr:pic>
      <xdr:nvPicPr>
        <xdr:cNvPr id="275" name="Picture 27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380146" y="198597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409</xdr:col>
      <xdr:colOff>33344</xdr:colOff>
      <xdr:row>4</xdr:row>
      <xdr:rowOff>33347</xdr:rowOff>
    </xdr:from>
    <xdr:to>
      <xdr:col>409</xdr:col>
      <xdr:colOff>867103</xdr:colOff>
      <xdr:row>4</xdr:row>
      <xdr:rowOff>184547</xdr:rowOff>
    </xdr:to>
    <xdr:pic>
      <xdr:nvPicPr>
        <xdr:cNvPr id="276" name="Picture 2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856894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415</xdr:col>
      <xdr:colOff>33346</xdr:colOff>
      <xdr:row>4</xdr:row>
      <xdr:rowOff>33350</xdr:rowOff>
    </xdr:from>
    <xdr:to>
      <xdr:col>415</xdr:col>
      <xdr:colOff>867105</xdr:colOff>
      <xdr:row>4</xdr:row>
      <xdr:rowOff>184550</xdr:rowOff>
    </xdr:to>
    <xdr:pic>
      <xdr:nvPicPr>
        <xdr:cNvPr id="277" name="Picture 27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543196" y="198597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420</xdr:col>
      <xdr:colOff>33344</xdr:colOff>
      <xdr:row>4</xdr:row>
      <xdr:rowOff>33347</xdr:rowOff>
    </xdr:from>
    <xdr:to>
      <xdr:col>420</xdr:col>
      <xdr:colOff>867103</xdr:colOff>
      <xdr:row>4</xdr:row>
      <xdr:rowOff>184547</xdr:rowOff>
    </xdr:to>
    <xdr:pic>
      <xdr:nvPicPr>
        <xdr:cNvPr id="278" name="Picture 2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019944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426</xdr:col>
      <xdr:colOff>33346</xdr:colOff>
      <xdr:row>4</xdr:row>
      <xdr:rowOff>33350</xdr:rowOff>
    </xdr:from>
    <xdr:to>
      <xdr:col>426</xdr:col>
      <xdr:colOff>867105</xdr:colOff>
      <xdr:row>4</xdr:row>
      <xdr:rowOff>184550</xdr:rowOff>
    </xdr:to>
    <xdr:pic>
      <xdr:nvPicPr>
        <xdr:cNvPr id="279" name="Picture 27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706246" y="198597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431</xdr:col>
      <xdr:colOff>33344</xdr:colOff>
      <xdr:row>4</xdr:row>
      <xdr:rowOff>33347</xdr:rowOff>
    </xdr:from>
    <xdr:to>
      <xdr:col>431</xdr:col>
      <xdr:colOff>867103</xdr:colOff>
      <xdr:row>4</xdr:row>
      <xdr:rowOff>184547</xdr:rowOff>
    </xdr:to>
    <xdr:pic>
      <xdr:nvPicPr>
        <xdr:cNvPr id="280" name="Picture 2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182994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437</xdr:col>
      <xdr:colOff>33346</xdr:colOff>
      <xdr:row>4</xdr:row>
      <xdr:rowOff>33350</xdr:rowOff>
    </xdr:from>
    <xdr:to>
      <xdr:col>437</xdr:col>
      <xdr:colOff>867105</xdr:colOff>
      <xdr:row>4</xdr:row>
      <xdr:rowOff>184550</xdr:rowOff>
    </xdr:to>
    <xdr:pic>
      <xdr:nvPicPr>
        <xdr:cNvPr id="281" name="Picture 28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69296" y="1985975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442</xdr:col>
      <xdr:colOff>33341</xdr:colOff>
      <xdr:row>4</xdr:row>
      <xdr:rowOff>33338</xdr:rowOff>
    </xdr:from>
    <xdr:to>
      <xdr:col>442</xdr:col>
      <xdr:colOff>867100</xdr:colOff>
      <xdr:row>4</xdr:row>
      <xdr:rowOff>184538</xdr:rowOff>
    </xdr:to>
    <xdr:pic>
      <xdr:nvPicPr>
        <xdr:cNvPr id="282" name="Picture 2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46041" y="1985963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448</xdr:col>
      <xdr:colOff>33343</xdr:colOff>
      <xdr:row>4</xdr:row>
      <xdr:rowOff>33341</xdr:rowOff>
    </xdr:from>
    <xdr:to>
      <xdr:col>448</xdr:col>
      <xdr:colOff>867102</xdr:colOff>
      <xdr:row>4</xdr:row>
      <xdr:rowOff>184541</xdr:rowOff>
    </xdr:to>
    <xdr:pic>
      <xdr:nvPicPr>
        <xdr:cNvPr id="283" name="Picture 28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032343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453</xdr:col>
      <xdr:colOff>33343</xdr:colOff>
      <xdr:row>4</xdr:row>
      <xdr:rowOff>33341</xdr:rowOff>
    </xdr:from>
    <xdr:to>
      <xdr:col>453</xdr:col>
      <xdr:colOff>867102</xdr:colOff>
      <xdr:row>4</xdr:row>
      <xdr:rowOff>184541</xdr:rowOff>
    </xdr:to>
    <xdr:pic>
      <xdr:nvPicPr>
        <xdr:cNvPr id="284" name="Picture 2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509093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459</xdr:col>
      <xdr:colOff>33345</xdr:colOff>
      <xdr:row>4</xdr:row>
      <xdr:rowOff>33344</xdr:rowOff>
    </xdr:from>
    <xdr:to>
      <xdr:col>459</xdr:col>
      <xdr:colOff>867104</xdr:colOff>
      <xdr:row>4</xdr:row>
      <xdr:rowOff>184544</xdr:rowOff>
    </xdr:to>
    <xdr:pic>
      <xdr:nvPicPr>
        <xdr:cNvPr id="285" name="Picture 28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195395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464</xdr:col>
      <xdr:colOff>33343</xdr:colOff>
      <xdr:row>4</xdr:row>
      <xdr:rowOff>33341</xdr:rowOff>
    </xdr:from>
    <xdr:to>
      <xdr:col>464</xdr:col>
      <xdr:colOff>867102</xdr:colOff>
      <xdr:row>4</xdr:row>
      <xdr:rowOff>184541</xdr:rowOff>
    </xdr:to>
    <xdr:pic>
      <xdr:nvPicPr>
        <xdr:cNvPr id="286" name="Picture 2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672143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470</xdr:col>
      <xdr:colOff>33345</xdr:colOff>
      <xdr:row>4</xdr:row>
      <xdr:rowOff>33344</xdr:rowOff>
    </xdr:from>
    <xdr:to>
      <xdr:col>470</xdr:col>
      <xdr:colOff>867104</xdr:colOff>
      <xdr:row>4</xdr:row>
      <xdr:rowOff>184544</xdr:rowOff>
    </xdr:to>
    <xdr:pic>
      <xdr:nvPicPr>
        <xdr:cNvPr id="287" name="Picture 28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358445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475</xdr:col>
      <xdr:colOff>33343</xdr:colOff>
      <xdr:row>4</xdr:row>
      <xdr:rowOff>33341</xdr:rowOff>
    </xdr:from>
    <xdr:to>
      <xdr:col>475</xdr:col>
      <xdr:colOff>867102</xdr:colOff>
      <xdr:row>4</xdr:row>
      <xdr:rowOff>184541</xdr:rowOff>
    </xdr:to>
    <xdr:pic>
      <xdr:nvPicPr>
        <xdr:cNvPr id="288" name="Picture 2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835193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481</xdr:col>
      <xdr:colOff>33345</xdr:colOff>
      <xdr:row>4</xdr:row>
      <xdr:rowOff>33344</xdr:rowOff>
    </xdr:from>
    <xdr:to>
      <xdr:col>481</xdr:col>
      <xdr:colOff>867104</xdr:colOff>
      <xdr:row>4</xdr:row>
      <xdr:rowOff>184544</xdr:rowOff>
    </xdr:to>
    <xdr:pic>
      <xdr:nvPicPr>
        <xdr:cNvPr id="289" name="Picture 28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521495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486</xdr:col>
      <xdr:colOff>33343</xdr:colOff>
      <xdr:row>4</xdr:row>
      <xdr:rowOff>33341</xdr:rowOff>
    </xdr:from>
    <xdr:to>
      <xdr:col>486</xdr:col>
      <xdr:colOff>867102</xdr:colOff>
      <xdr:row>4</xdr:row>
      <xdr:rowOff>184541</xdr:rowOff>
    </xdr:to>
    <xdr:pic>
      <xdr:nvPicPr>
        <xdr:cNvPr id="290" name="Picture 2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998243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492</xdr:col>
      <xdr:colOff>33345</xdr:colOff>
      <xdr:row>4</xdr:row>
      <xdr:rowOff>33344</xdr:rowOff>
    </xdr:from>
    <xdr:to>
      <xdr:col>492</xdr:col>
      <xdr:colOff>867104</xdr:colOff>
      <xdr:row>4</xdr:row>
      <xdr:rowOff>184544</xdr:rowOff>
    </xdr:to>
    <xdr:pic>
      <xdr:nvPicPr>
        <xdr:cNvPr id="291" name="Picture 29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84545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497</xdr:col>
      <xdr:colOff>33342</xdr:colOff>
      <xdr:row>4</xdr:row>
      <xdr:rowOff>33341</xdr:rowOff>
    </xdr:from>
    <xdr:to>
      <xdr:col>497</xdr:col>
      <xdr:colOff>867101</xdr:colOff>
      <xdr:row>4</xdr:row>
      <xdr:rowOff>184541</xdr:rowOff>
    </xdr:to>
    <xdr:pic>
      <xdr:nvPicPr>
        <xdr:cNvPr id="292" name="Picture 2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61292" y="1985966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503</xdr:col>
      <xdr:colOff>33344</xdr:colOff>
      <xdr:row>4</xdr:row>
      <xdr:rowOff>33344</xdr:rowOff>
    </xdr:from>
    <xdr:to>
      <xdr:col>503</xdr:col>
      <xdr:colOff>867103</xdr:colOff>
      <xdr:row>4</xdr:row>
      <xdr:rowOff>184544</xdr:rowOff>
    </xdr:to>
    <xdr:pic>
      <xdr:nvPicPr>
        <xdr:cNvPr id="293" name="Picture 29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847594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508</xdr:col>
      <xdr:colOff>33344</xdr:colOff>
      <xdr:row>4</xdr:row>
      <xdr:rowOff>33344</xdr:rowOff>
    </xdr:from>
    <xdr:to>
      <xdr:col>508</xdr:col>
      <xdr:colOff>867103</xdr:colOff>
      <xdr:row>4</xdr:row>
      <xdr:rowOff>184544</xdr:rowOff>
    </xdr:to>
    <xdr:pic>
      <xdr:nvPicPr>
        <xdr:cNvPr id="294" name="Picture 2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24344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514</xdr:col>
      <xdr:colOff>33346</xdr:colOff>
      <xdr:row>4</xdr:row>
      <xdr:rowOff>33347</xdr:rowOff>
    </xdr:from>
    <xdr:to>
      <xdr:col>514</xdr:col>
      <xdr:colOff>867105</xdr:colOff>
      <xdr:row>4</xdr:row>
      <xdr:rowOff>184547</xdr:rowOff>
    </xdr:to>
    <xdr:pic>
      <xdr:nvPicPr>
        <xdr:cNvPr id="295" name="Picture 2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010646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519</xdr:col>
      <xdr:colOff>33344</xdr:colOff>
      <xdr:row>4</xdr:row>
      <xdr:rowOff>33344</xdr:rowOff>
    </xdr:from>
    <xdr:to>
      <xdr:col>519</xdr:col>
      <xdr:colOff>867103</xdr:colOff>
      <xdr:row>4</xdr:row>
      <xdr:rowOff>184544</xdr:rowOff>
    </xdr:to>
    <xdr:pic>
      <xdr:nvPicPr>
        <xdr:cNvPr id="296" name="Picture 2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87394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525</xdr:col>
      <xdr:colOff>33346</xdr:colOff>
      <xdr:row>4</xdr:row>
      <xdr:rowOff>33347</xdr:rowOff>
    </xdr:from>
    <xdr:to>
      <xdr:col>525</xdr:col>
      <xdr:colOff>867105</xdr:colOff>
      <xdr:row>4</xdr:row>
      <xdr:rowOff>184547</xdr:rowOff>
    </xdr:to>
    <xdr:pic>
      <xdr:nvPicPr>
        <xdr:cNvPr id="297" name="Picture 29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73696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530</xdr:col>
      <xdr:colOff>33344</xdr:colOff>
      <xdr:row>4</xdr:row>
      <xdr:rowOff>33344</xdr:rowOff>
    </xdr:from>
    <xdr:to>
      <xdr:col>530</xdr:col>
      <xdr:colOff>867103</xdr:colOff>
      <xdr:row>4</xdr:row>
      <xdr:rowOff>184544</xdr:rowOff>
    </xdr:to>
    <xdr:pic>
      <xdr:nvPicPr>
        <xdr:cNvPr id="298" name="Picture 2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650444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536</xdr:col>
      <xdr:colOff>33346</xdr:colOff>
      <xdr:row>4</xdr:row>
      <xdr:rowOff>33347</xdr:rowOff>
    </xdr:from>
    <xdr:to>
      <xdr:col>536</xdr:col>
      <xdr:colOff>867105</xdr:colOff>
      <xdr:row>4</xdr:row>
      <xdr:rowOff>184547</xdr:rowOff>
    </xdr:to>
    <xdr:pic>
      <xdr:nvPicPr>
        <xdr:cNvPr id="299" name="Picture 29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336746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541</xdr:col>
      <xdr:colOff>33344</xdr:colOff>
      <xdr:row>4</xdr:row>
      <xdr:rowOff>33344</xdr:rowOff>
    </xdr:from>
    <xdr:to>
      <xdr:col>541</xdr:col>
      <xdr:colOff>867103</xdr:colOff>
      <xdr:row>4</xdr:row>
      <xdr:rowOff>184544</xdr:rowOff>
    </xdr:to>
    <xdr:pic>
      <xdr:nvPicPr>
        <xdr:cNvPr id="300" name="Picture 29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813494" y="1985969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547</xdr:col>
      <xdr:colOff>33346</xdr:colOff>
      <xdr:row>4</xdr:row>
      <xdr:rowOff>33347</xdr:rowOff>
    </xdr:from>
    <xdr:to>
      <xdr:col>547</xdr:col>
      <xdr:colOff>867105</xdr:colOff>
      <xdr:row>4</xdr:row>
      <xdr:rowOff>184547</xdr:rowOff>
    </xdr:to>
    <xdr:pic>
      <xdr:nvPicPr>
        <xdr:cNvPr id="301" name="Picture 30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499796" y="1985972"/>
          <a:ext cx="833759" cy="1512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33341</xdr:rowOff>
    </xdr:from>
    <xdr:to>
      <xdr:col>3</xdr:col>
      <xdr:colOff>432000</xdr:colOff>
      <xdr:row>11</xdr:row>
      <xdr:rowOff>179591</xdr:rowOff>
    </xdr:to>
    <xdr:pic>
      <xdr:nvPicPr>
        <xdr:cNvPr id="302" name="Picture 30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7196141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</xdr:row>
      <xdr:rowOff>33340</xdr:rowOff>
    </xdr:from>
    <xdr:to>
      <xdr:col>9</xdr:col>
      <xdr:colOff>432000</xdr:colOff>
      <xdr:row>11</xdr:row>
      <xdr:rowOff>179590</xdr:rowOff>
    </xdr:to>
    <xdr:pic>
      <xdr:nvPicPr>
        <xdr:cNvPr id="303" name="Picture 30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7196140"/>
          <a:ext cx="432000" cy="432000"/>
        </a:xfrm>
        <a:prstGeom prst="rect">
          <a:avLst/>
        </a:prstGeom>
      </xdr:spPr>
    </xdr:pic>
    <xdr:clientData/>
  </xdr:twoCellAnchor>
  <xdr:oneCellAnchor>
    <xdr:from>
      <xdr:col>14</xdr:col>
      <xdr:colOff>0</xdr:colOff>
      <xdr:row>10</xdr:row>
      <xdr:rowOff>33341</xdr:rowOff>
    </xdr:from>
    <xdr:ext cx="432000" cy="438350"/>
    <xdr:pic>
      <xdr:nvPicPr>
        <xdr:cNvPr id="304" name="Picture 30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20</xdr:col>
      <xdr:colOff>0</xdr:colOff>
      <xdr:row>10</xdr:row>
      <xdr:rowOff>33340</xdr:rowOff>
    </xdr:from>
    <xdr:ext cx="432000" cy="438350"/>
    <xdr:pic>
      <xdr:nvPicPr>
        <xdr:cNvPr id="305" name="Picture 3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25</xdr:col>
      <xdr:colOff>0</xdr:colOff>
      <xdr:row>10</xdr:row>
      <xdr:rowOff>33341</xdr:rowOff>
    </xdr:from>
    <xdr:ext cx="432000" cy="438350"/>
    <xdr:pic>
      <xdr:nvPicPr>
        <xdr:cNvPr id="306" name="Picture 30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31</xdr:col>
      <xdr:colOff>0</xdr:colOff>
      <xdr:row>10</xdr:row>
      <xdr:rowOff>33340</xdr:rowOff>
    </xdr:from>
    <xdr:ext cx="432000" cy="438350"/>
    <xdr:pic>
      <xdr:nvPicPr>
        <xdr:cNvPr id="307" name="Picture 3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36</xdr:col>
      <xdr:colOff>0</xdr:colOff>
      <xdr:row>10</xdr:row>
      <xdr:rowOff>33341</xdr:rowOff>
    </xdr:from>
    <xdr:ext cx="432000" cy="438350"/>
    <xdr:pic>
      <xdr:nvPicPr>
        <xdr:cNvPr id="308" name="Picture 30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42</xdr:col>
      <xdr:colOff>0</xdr:colOff>
      <xdr:row>10</xdr:row>
      <xdr:rowOff>33340</xdr:rowOff>
    </xdr:from>
    <xdr:ext cx="432000" cy="438350"/>
    <xdr:pic>
      <xdr:nvPicPr>
        <xdr:cNvPr id="309" name="Picture 30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47</xdr:col>
      <xdr:colOff>0</xdr:colOff>
      <xdr:row>10</xdr:row>
      <xdr:rowOff>33341</xdr:rowOff>
    </xdr:from>
    <xdr:ext cx="432000" cy="438350"/>
    <xdr:pic>
      <xdr:nvPicPr>
        <xdr:cNvPr id="310" name="Picture 3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53</xdr:col>
      <xdr:colOff>0</xdr:colOff>
      <xdr:row>10</xdr:row>
      <xdr:rowOff>33340</xdr:rowOff>
    </xdr:from>
    <xdr:ext cx="432000" cy="438350"/>
    <xdr:pic>
      <xdr:nvPicPr>
        <xdr:cNvPr id="311" name="Picture 3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58</xdr:col>
      <xdr:colOff>0</xdr:colOff>
      <xdr:row>10</xdr:row>
      <xdr:rowOff>33341</xdr:rowOff>
    </xdr:from>
    <xdr:ext cx="432000" cy="438350"/>
    <xdr:pic>
      <xdr:nvPicPr>
        <xdr:cNvPr id="312" name="Picture 3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64</xdr:col>
      <xdr:colOff>0</xdr:colOff>
      <xdr:row>10</xdr:row>
      <xdr:rowOff>33340</xdr:rowOff>
    </xdr:from>
    <xdr:ext cx="432000" cy="438350"/>
    <xdr:pic>
      <xdr:nvPicPr>
        <xdr:cNvPr id="313" name="Picture 3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69</xdr:col>
      <xdr:colOff>0</xdr:colOff>
      <xdr:row>10</xdr:row>
      <xdr:rowOff>33341</xdr:rowOff>
    </xdr:from>
    <xdr:ext cx="432000" cy="438350"/>
    <xdr:pic>
      <xdr:nvPicPr>
        <xdr:cNvPr id="314" name="Picture 3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75</xdr:col>
      <xdr:colOff>0</xdr:colOff>
      <xdr:row>10</xdr:row>
      <xdr:rowOff>33340</xdr:rowOff>
    </xdr:from>
    <xdr:ext cx="432000" cy="438350"/>
    <xdr:pic>
      <xdr:nvPicPr>
        <xdr:cNvPr id="315" name="Picture 3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80</xdr:col>
      <xdr:colOff>0</xdr:colOff>
      <xdr:row>10</xdr:row>
      <xdr:rowOff>33341</xdr:rowOff>
    </xdr:from>
    <xdr:ext cx="432000" cy="438350"/>
    <xdr:pic>
      <xdr:nvPicPr>
        <xdr:cNvPr id="316" name="Picture 3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86</xdr:col>
      <xdr:colOff>0</xdr:colOff>
      <xdr:row>10</xdr:row>
      <xdr:rowOff>33340</xdr:rowOff>
    </xdr:from>
    <xdr:ext cx="432000" cy="438350"/>
    <xdr:pic>
      <xdr:nvPicPr>
        <xdr:cNvPr id="317" name="Picture 3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91</xdr:col>
      <xdr:colOff>0</xdr:colOff>
      <xdr:row>10</xdr:row>
      <xdr:rowOff>33341</xdr:rowOff>
    </xdr:from>
    <xdr:ext cx="432000" cy="438350"/>
    <xdr:pic>
      <xdr:nvPicPr>
        <xdr:cNvPr id="318" name="Picture 31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97</xdr:col>
      <xdr:colOff>0</xdr:colOff>
      <xdr:row>10</xdr:row>
      <xdr:rowOff>33340</xdr:rowOff>
    </xdr:from>
    <xdr:ext cx="432000" cy="438350"/>
    <xdr:pic>
      <xdr:nvPicPr>
        <xdr:cNvPr id="319" name="Picture 3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102</xdr:col>
      <xdr:colOff>0</xdr:colOff>
      <xdr:row>10</xdr:row>
      <xdr:rowOff>33341</xdr:rowOff>
    </xdr:from>
    <xdr:ext cx="432000" cy="438350"/>
    <xdr:pic>
      <xdr:nvPicPr>
        <xdr:cNvPr id="320" name="Picture 3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108</xdr:col>
      <xdr:colOff>0</xdr:colOff>
      <xdr:row>10</xdr:row>
      <xdr:rowOff>33340</xdr:rowOff>
    </xdr:from>
    <xdr:ext cx="432000" cy="438350"/>
    <xdr:pic>
      <xdr:nvPicPr>
        <xdr:cNvPr id="321" name="Picture 3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113</xdr:col>
      <xdr:colOff>0</xdr:colOff>
      <xdr:row>10</xdr:row>
      <xdr:rowOff>33341</xdr:rowOff>
    </xdr:from>
    <xdr:ext cx="432000" cy="438350"/>
    <xdr:pic>
      <xdr:nvPicPr>
        <xdr:cNvPr id="322" name="Picture 3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119</xdr:col>
      <xdr:colOff>0</xdr:colOff>
      <xdr:row>10</xdr:row>
      <xdr:rowOff>33340</xdr:rowOff>
    </xdr:from>
    <xdr:ext cx="432000" cy="438350"/>
    <xdr:pic>
      <xdr:nvPicPr>
        <xdr:cNvPr id="323" name="Picture 3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124</xdr:col>
      <xdr:colOff>0</xdr:colOff>
      <xdr:row>10</xdr:row>
      <xdr:rowOff>33341</xdr:rowOff>
    </xdr:from>
    <xdr:ext cx="432000" cy="438350"/>
    <xdr:pic>
      <xdr:nvPicPr>
        <xdr:cNvPr id="324" name="Picture 3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130</xdr:col>
      <xdr:colOff>0</xdr:colOff>
      <xdr:row>10</xdr:row>
      <xdr:rowOff>33340</xdr:rowOff>
    </xdr:from>
    <xdr:ext cx="432000" cy="438350"/>
    <xdr:pic>
      <xdr:nvPicPr>
        <xdr:cNvPr id="325" name="Picture 3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135</xdr:col>
      <xdr:colOff>0</xdr:colOff>
      <xdr:row>10</xdr:row>
      <xdr:rowOff>33341</xdr:rowOff>
    </xdr:from>
    <xdr:ext cx="432000" cy="438350"/>
    <xdr:pic>
      <xdr:nvPicPr>
        <xdr:cNvPr id="326" name="Picture 3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141</xdr:col>
      <xdr:colOff>0</xdr:colOff>
      <xdr:row>10</xdr:row>
      <xdr:rowOff>33340</xdr:rowOff>
    </xdr:from>
    <xdr:ext cx="432000" cy="438350"/>
    <xdr:pic>
      <xdr:nvPicPr>
        <xdr:cNvPr id="327" name="Picture 3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146</xdr:col>
      <xdr:colOff>0</xdr:colOff>
      <xdr:row>10</xdr:row>
      <xdr:rowOff>33341</xdr:rowOff>
    </xdr:from>
    <xdr:ext cx="432000" cy="438350"/>
    <xdr:pic>
      <xdr:nvPicPr>
        <xdr:cNvPr id="328" name="Picture 3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152</xdr:col>
      <xdr:colOff>0</xdr:colOff>
      <xdr:row>10</xdr:row>
      <xdr:rowOff>33340</xdr:rowOff>
    </xdr:from>
    <xdr:ext cx="432000" cy="438350"/>
    <xdr:pic>
      <xdr:nvPicPr>
        <xdr:cNvPr id="329" name="Picture 3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157</xdr:col>
      <xdr:colOff>0</xdr:colOff>
      <xdr:row>10</xdr:row>
      <xdr:rowOff>33341</xdr:rowOff>
    </xdr:from>
    <xdr:ext cx="432000" cy="438350"/>
    <xdr:pic>
      <xdr:nvPicPr>
        <xdr:cNvPr id="330" name="Picture 3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163</xdr:col>
      <xdr:colOff>0</xdr:colOff>
      <xdr:row>10</xdr:row>
      <xdr:rowOff>33340</xdr:rowOff>
    </xdr:from>
    <xdr:ext cx="432000" cy="438350"/>
    <xdr:pic>
      <xdr:nvPicPr>
        <xdr:cNvPr id="331" name="Picture 3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168</xdr:col>
      <xdr:colOff>0</xdr:colOff>
      <xdr:row>10</xdr:row>
      <xdr:rowOff>33341</xdr:rowOff>
    </xdr:from>
    <xdr:ext cx="432000" cy="438350"/>
    <xdr:pic>
      <xdr:nvPicPr>
        <xdr:cNvPr id="332" name="Picture 3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174</xdr:col>
      <xdr:colOff>0</xdr:colOff>
      <xdr:row>10</xdr:row>
      <xdr:rowOff>33340</xdr:rowOff>
    </xdr:from>
    <xdr:ext cx="432000" cy="438350"/>
    <xdr:pic>
      <xdr:nvPicPr>
        <xdr:cNvPr id="333" name="Picture 33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179</xdr:col>
      <xdr:colOff>0</xdr:colOff>
      <xdr:row>10</xdr:row>
      <xdr:rowOff>33341</xdr:rowOff>
    </xdr:from>
    <xdr:ext cx="432000" cy="438350"/>
    <xdr:pic>
      <xdr:nvPicPr>
        <xdr:cNvPr id="334" name="Picture 3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185</xdr:col>
      <xdr:colOff>0</xdr:colOff>
      <xdr:row>10</xdr:row>
      <xdr:rowOff>33340</xdr:rowOff>
    </xdr:from>
    <xdr:ext cx="432000" cy="438350"/>
    <xdr:pic>
      <xdr:nvPicPr>
        <xdr:cNvPr id="335" name="Picture 3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190</xdr:col>
      <xdr:colOff>0</xdr:colOff>
      <xdr:row>10</xdr:row>
      <xdr:rowOff>33341</xdr:rowOff>
    </xdr:from>
    <xdr:ext cx="432000" cy="438350"/>
    <xdr:pic>
      <xdr:nvPicPr>
        <xdr:cNvPr id="336" name="Picture 33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196</xdr:col>
      <xdr:colOff>0</xdr:colOff>
      <xdr:row>10</xdr:row>
      <xdr:rowOff>33340</xdr:rowOff>
    </xdr:from>
    <xdr:ext cx="432000" cy="438350"/>
    <xdr:pic>
      <xdr:nvPicPr>
        <xdr:cNvPr id="337" name="Picture 3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201</xdr:col>
      <xdr:colOff>0</xdr:colOff>
      <xdr:row>10</xdr:row>
      <xdr:rowOff>33341</xdr:rowOff>
    </xdr:from>
    <xdr:ext cx="432000" cy="438350"/>
    <xdr:pic>
      <xdr:nvPicPr>
        <xdr:cNvPr id="338" name="Picture 3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207</xdr:col>
      <xdr:colOff>0</xdr:colOff>
      <xdr:row>10</xdr:row>
      <xdr:rowOff>33340</xdr:rowOff>
    </xdr:from>
    <xdr:ext cx="432000" cy="438350"/>
    <xdr:pic>
      <xdr:nvPicPr>
        <xdr:cNvPr id="339" name="Picture 3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212</xdr:col>
      <xdr:colOff>0</xdr:colOff>
      <xdr:row>10</xdr:row>
      <xdr:rowOff>33341</xdr:rowOff>
    </xdr:from>
    <xdr:ext cx="432000" cy="438350"/>
    <xdr:pic>
      <xdr:nvPicPr>
        <xdr:cNvPr id="340" name="Picture 3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218</xdr:col>
      <xdr:colOff>0</xdr:colOff>
      <xdr:row>10</xdr:row>
      <xdr:rowOff>33340</xdr:rowOff>
    </xdr:from>
    <xdr:ext cx="432000" cy="438350"/>
    <xdr:pic>
      <xdr:nvPicPr>
        <xdr:cNvPr id="341" name="Picture 34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223</xdr:col>
      <xdr:colOff>0</xdr:colOff>
      <xdr:row>10</xdr:row>
      <xdr:rowOff>33341</xdr:rowOff>
    </xdr:from>
    <xdr:ext cx="432000" cy="438350"/>
    <xdr:pic>
      <xdr:nvPicPr>
        <xdr:cNvPr id="342" name="Picture 34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229</xdr:col>
      <xdr:colOff>0</xdr:colOff>
      <xdr:row>10</xdr:row>
      <xdr:rowOff>33340</xdr:rowOff>
    </xdr:from>
    <xdr:ext cx="432000" cy="438350"/>
    <xdr:pic>
      <xdr:nvPicPr>
        <xdr:cNvPr id="343" name="Picture 3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234</xdr:col>
      <xdr:colOff>0</xdr:colOff>
      <xdr:row>10</xdr:row>
      <xdr:rowOff>33341</xdr:rowOff>
    </xdr:from>
    <xdr:ext cx="432000" cy="438350"/>
    <xdr:pic>
      <xdr:nvPicPr>
        <xdr:cNvPr id="344" name="Picture 34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240</xdr:col>
      <xdr:colOff>0</xdr:colOff>
      <xdr:row>10</xdr:row>
      <xdr:rowOff>33340</xdr:rowOff>
    </xdr:from>
    <xdr:ext cx="432000" cy="438350"/>
    <xdr:pic>
      <xdr:nvPicPr>
        <xdr:cNvPr id="345" name="Picture 3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245</xdr:col>
      <xdr:colOff>0</xdr:colOff>
      <xdr:row>10</xdr:row>
      <xdr:rowOff>33341</xdr:rowOff>
    </xdr:from>
    <xdr:ext cx="432000" cy="438350"/>
    <xdr:pic>
      <xdr:nvPicPr>
        <xdr:cNvPr id="346" name="Picture 34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251</xdr:col>
      <xdr:colOff>0</xdr:colOff>
      <xdr:row>10</xdr:row>
      <xdr:rowOff>33340</xdr:rowOff>
    </xdr:from>
    <xdr:ext cx="432000" cy="438350"/>
    <xdr:pic>
      <xdr:nvPicPr>
        <xdr:cNvPr id="347" name="Picture 3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256</xdr:col>
      <xdr:colOff>0</xdr:colOff>
      <xdr:row>10</xdr:row>
      <xdr:rowOff>33341</xdr:rowOff>
    </xdr:from>
    <xdr:ext cx="432000" cy="438350"/>
    <xdr:pic>
      <xdr:nvPicPr>
        <xdr:cNvPr id="348" name="Picture 34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262</xdr:col>
      <xdr:colOff>0</xdr:colOff>
      <xdr:row>10</xdr:row>
      <xdr:rowOff>33340</xdr:rowOff>
    </xdr:from>
    <xdr:ext cx="432000" cy="438350"/>
    <xdr:pic>
      <xdr:nvPicPr>
        <xdr:cNvPr id="349" name="Picture 3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267</xdr:col>
      <xdr:colOff>0</xdr:colOff>
      <xdr:row>10</xdr:row>
      <xdr:rowOff>33341</xdr:rowOff>
    </xdr:from>
    <xdr:ext cx="432000" cy="438350"/>
    <xdr:pic>
      <xdr:nvPicPr>
        <xdr:cNvPr id="350" name="Picture 34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273</xdr:col>
      <xdr:colOff>0</xdr:colOff>
      <xdr:row>10</xdr:row>
      <xdr:rowOff>33340</xdr:rowOff>
    </xdr:from>
    <xdr:ext cx="432000" cy="438350"/>
    <xdr:pic>
      <xdr:nvPicPr>
        <xdr:cNvPr id="351" name="Picture 3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278</xdr:col>
      <xdr:colOff>0</xdr:colOff>
      <xdr:row>10</xdr:row>
      <xdr:rowOff>33341</xdr:rowOff>
    </xdr:from>
    <xdr:ext cx="432000" cy="438350"/>
    <xdr:pic>
      <xdr:nvPicPr>
        <xdr:cNvPr id="352" name="Picture 3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284</xdr:col>
      <xdr:colOff>0</xdr:colOff>
      <xdr:row>10</xdr:row>
      <xdr:rowOff>33340</xdr:rowOff>
    </xdr:from>
    <xdr:ext cx="432000" cy="438350"/>
    <xdr:pic>
      <xdr:nvPicPr>
        <xdr:cNvPr id="353" name="Picture 35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289</xdr:col>
      <xdr:colOff>0</xdr:colOff>
      <xdr:row>10</xdr:row>
      <xdr:rowOff>33341</xdr:rowOff>
    </xdr:from>
    <xdr:ext cx="432000" cy="438350"/>
    <xdr:pic>
      <xdr:nvPicPr>
        <xdr:cNvPr id="354" name="Picture 35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295</xdr:col>
      <xdr:colOff>0</xdr:colOff>
      <xdr:row>10</xdr:row>
      <xdr:rowOff>33340</xdr:rowOff>
    </xdr:from>
    <xdr:ext cx="432000" cy="438350"/>
    <xdr:pic>
      <xdr:nvPicPr>
        <xdr:cNvPr id="355" name="Picture 3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300</xdr:col>
      <xdr:colOff>0</xdr:colOff>
      <xdr:row>10</xdr:row>
      <xdr:rowOff>33341</xdr:rowOff>
    </xdr:from>
    <xdr:ext cx="432000" cy="438350"/>
    <xdr:pic>
      <xdr:nvPicPr>
        <xdr:cNvPr id="356" name="Picture 3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306</xdr:col>
      <xdr:colOff>0</xdr:colOff>
      <xdr:row>10</xdr:row>
      <xdr:rowOff>33340</xdr:rowOff>
    </xdr:from>
    <xdr:ext cx="432000" cy="438350"/>
    <xdr:pic>
      <xdr:nvPicPr>
        <xdr:cNvPr id="357" name="Picture 3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311</xdr:col>
      <xdr:colOff>0</xdr:colOff>
      <xdr:row>10</xdr:row>
      <xdr:rowOff>33341</xdr:rowOff>
    </xdr:from>
    <xdr:ext cx="432000" cy="438350"/>
    <xdr:pic>
      <xdr:nvPicPr>
        <xdr:cNvPr id="358" name="Picture 35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317</xdr:col>
      <xdr:colOff>0</xdr:colOff>
      <xdr:row>10</xdr:row>
      <xdr:rowOff>33340</xdr:rowOff>
    </xdr:from>
    <xdr:ext cx="432000" cy="438350"/>
    <xdr:pic>
      <xdr:nvPicPr>
        <xdr:cNvPr id="359" name="Picture 3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322</xdr:col>
      <xdr:colOff>0</xdr:colOff>
      <xdr:row>10</xdr:row>
      <xdr:rowOff>33341</xdr:rowOff>
    </xdr:from>
    <xdr:ext cx="432000" cy="438350"/>
    <xdr:pic>
      <xdr:nvPicPr>
        <xdr:cNvPr id="360" name="Picture 35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328</xdr:col>
      <xdr:colOff>0</xdr:colOff>
      <xdr:row>10</xdr:row>
      <xdr:rowOff>33340</xdr:rowOff>
    </xdr:from>
    <xdr:ext cx="432000" cy="438350"/>
    <xdr:pic>
      <xdr:nvPicPr>
        <xdr:cNvPr id="361" name="Picture 36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333</xdr:col>
      <xdr:colOff>0</xdr:colOff>
      <xdr:row>10</xdr:row>
      <xdr:rowOff>33341</xdr:rowOff>
    </xdr:from>
    <xdr:ext cx="432000" cy="438350"/>
    <xdr:pic>
      <xdr:nvPicPr>
        <xdr:cNvPr id="362" name="Picture 36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339</xdr:col>
      <xdr:colOff>0</xdr:colOff>
      <xdr:row>10</xdr:row>
      <xdr:rowOff>33340</xdr:rowOff>
    </xdr:from>
    <xdr:ext cx="432000" cy="438350"/>
    <xdr:pic>
      <xdr:nvPicPr>
        <xdr:cNvPr id="363" name="Picture 3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344</xdr:col>
      <xdr:colOff>0</xdr:colOff>
      <xdr:row>10</xdr:row>
      <xdr:rowOff>33341</xdr:rowOff>
    </xdr:from>
    <xdr:ext cx="432000" cy="438350"/>
    <xdr:pic>
      <xdr:nvPicPr>
        <xdr:cNvPr id="364" name="Picture 3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350</xdr:col>
      <xdr:colOff>0</xdr:colOff>
      <xdr:row>10</xdr:row>
      <xdr:rowOff>33340</xdr:rowOff>
    </xdr:from>
    <xdr:ext cx="432000" cy="438350"/>
    <xdr:pic>
      <xdr:nvPicPr>
        <xdr:cNvPr id="365" name="Picture 3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355</xdr:col>
      <xdr:colOff>0</xdr:colOff>
      <xdr:row>10</xdr:row>
      <xdr:rowOff>33341</xdr:rowOff>
    </xdr:from>
    <xdr:ext cx="432000" cy="438350"/>
    <xdr:pic>
      <xdr:nvPicPr>
        <xdr:cNvPr id="366" name="Picture 3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361</xdr:col>
      <xdr:colOff>0</xdr:colOff>
      <xdr:row>10</xdr:row>
      <xdr:rowOff>33340</xdr:rowOff>
    </xdr:from>
    <xdr:ext cx="432000" cy="438350"/>
    <xdr:pic>
      <xdr:nvPicPr>
        <xdr:cNvPr id="367" name="Picture 3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366</xdr:col>
      <xdr:colOff>0</xdr:colOff>
      <xdr:row>10</xdr:row>
      <xdr:rowOff>33341</xdr:rowOff>
    </xdr:from>
    <xdr:ext cx="432000" cy="438350"/>
    <xdr:pic>
      <xdr:nvPicPr>
        <xdr:cNvPr id="368" name="Picture 3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372</xdr:col>
      <xdr:colOff>0</xdr:colOff>
      <xdr:row>10</xdr:row>
      <xdr:rowOff>33340</xdr:rowOff>
    </xdr:from>
    <xdr:ext cx="432000" cy="438350"/>
    <xdr:pic>
      <xdr:nvPicPr>
        <xdr:cNvPr id="369" name="Picture 3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377</xdr:col>
      <xdr:colOff>0</xdr:colOff>
      <xdr:row>10</xdr:row>
      <xdr:rowOff>33341</xdr:rowOff>
    </xdr:from>
    <xdr:ext cx="432000" cy="438350"/>
    <xdr:pic>
      <xdr:nvPicPr>
        <xdr:cNvPr id="370" name="Picture 3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383</xdr:col>
      <xdr:colOff>0</xdr:colOff>
      <xdr:row>10</xdr:row>
      <xdr:rowOff>33340</xdr:rowOff>
    </xdr:from>
    <xdr:ext cx="432000" cy="438350"/>
    <xdr:pic>
      <xdr:nvPicPr>
        <xdr:cNvPr id="371" name="Picture 3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388</xdr:col>
      <xdr:colOff>0</xdr:colOff>
      <xdr:row>10</xdr:row>
      <xdr:rowOff>33341</xdr:rowOff>
    </xdr:from>
    <xdr:ext cx="432000" cy="438350"/>
    <xdr:pic>
      <xdr:nvPicPr>
        <xdr:cNvPr id="372" name="Picture 37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394</xdr:col>
      <xdr:colOff>0</xdr:colOff>
      <xdr:row>10</xdr:row>
      <xdr:rowOff>33340</xdr:rowOff>
    </xdr:from>
    <xdr:ext cx="432000" cy="438350"/>
    <xdr:pic>
      <xdr:nvPicPr>
        <xdr:cNvPr id="373" name="Picture 37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399</xdr:col>
      <xdr:colOff>0</xdr:colOff>
      <xdr:row>10</xdr:row>
      <xdr:rowOff>33341</xdr:rowOff>
    </xdr:from>
    <xdr:ext cx="432000" cy="438350"/>
    <xdr:pic>
      <xdr:nvPicPr>
        <xdr:cNvPr id="374" name="Picture 3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405</xdr:col>
      <xdr:colOff>0</xdr:colOff>
      <xdr:row>10</xdr:row>
      <xdr:rowOff>33340</xdr:rowOff>
    </xdr:from>
    <xdr:ext cx="432000" cy="438350"/>
    <xdr:pic>
      <xdr:nvPicPr>
        <xdr:cNvPr id="375" name="Picture 37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410</xdr:col>
      <xdr:colOff>0</xdr:colOff>
      <xdr:row>10</xdr:row>
      <xdr:rowOff>33341</xdr:rowOff>
    </xdr:from>
    <xdr:ext cx="432000" cy="438350"/>
    <xdr:pic>
      <xdr:nvPicPr>
        <xdr:cNvPr id="376" name="Picture 37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416</xdr:col>
      <xdr:colOff>0</xdr:colOff>
      <xdr:row>10</xdr:row>
      <xdr:rowOff>33340</xdr:rowOff>
    </xdr:from>
    <xdr:ext cx="432000" cy="438350"/>
    <xdr:pic>
      <xdr:nvPicPr>
        <xdr:cNvPr id="377" name="Picture 37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421</xdr:col>
      <xdr:colOff>0</xdr:colOff>
      <xdr:row>10</xdr:row>
      <xdr:rowOff>33341</xdr:rowOff>
    </xdr:from>
    <xdr:ext cx="432000" cy="438350"/>
    <xdr:pic>
      <xdr:nvPicPr>
        <xdr:cNvPr id="378" name="Picture 37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427</xdr:col>
      <xdr:colOff>0</xdr:colOff>
      <xdr:row>10</xdr:row>
      <xdr:rowOff>33340</xdr:rowOff>
    </xdr:from>
    <xdr:ext cx="432000" cy="438350"/>
    <xdr:pic>
      <xdr:nvPicPr>
        <xdr:cNvPr id="379" name="Picture 3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432</xdr:col>
      <xdr:colOff>0</xdr:colOff>
      <xdr:row>10</xdr:row>
      <xdr:rowOff>33341</xdr:rowOff>
    </xdr:from>
    <xdr:ext cx="432000" cy="438350"/>
    <xdr:pic>
      <xdr:nvPicPr>
        <xdr:cNvPr id="380" name="Picture 37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438</xdr:col>
      <xdr:colOff>0</xdr:colOff>
      <xdr:row>10</xdr:row>
      <xdr:rowOff>33340</xdr:rowOff>
    </xdr:from>
    <xdr:ext cx="432000" cy="438350"/>
    <xdr:pic>
      <xdr:nvPicPr>
        <xdr:cNvPr id="381" name="Picture 3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443</xdr:col>
      <xdr:colOff>0</xdr:colOff>
      <xdr:row>10</xdr:row>
      <xdr:rowOff>33341</xdr:rowOff>
    </xdr:from>
    <xdr:ext cx="432000" cy="438350"/>
    <xdr:pic>
      <xdr:nvPicPr>
        <xdr:cNvPr id="382" name="Picture 38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449</xdr:col>
      <xdr:colOff>0</xdr:colOff>
      <xdr:row>10</xdr:row>
      <xdr:rowOff>33340</xdr:rowOff>
    </xdr:from>
    <xdr:ext cx="432000" cy="438350"/>
    <xdr:pic>
      <xdr:nvPicPr>
        <xdr:cNvPr id="383" name="Picture 3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454</xdr:col>
      <xdr:colOff>0</xdr:colOff>
      <xdr:row>10</xdr:row>
      <xdr:rowOff>33341</xdr:rowOff>
    </xdr:from>
    <xdr:ext cx="432000" cy="438350"/>
    <xdr:pic>
      <xdr:nvPicPr>
        <xdr:cNvPr id="384" name="Picture 38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460</xdr:col>
      <xdr:colOff>0</xdr:colOff>
      <xdr:row>10</xdr:row>
      <xdr:rowOff>33340</xdr:rowOff>
    </xdr:from>
    <xdr:ext cx="432000" cy="438350"/>
    <xdr:pic>
      <xdr:nvPicPr>
        <xdr:cNvPr id="385" name="Picture 3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465</xdr:col>
      <xdr:colOff>0</xdr:colOff>
      <xdr:row>10</xdr:row>
      <xdr:rowOff>33341</xdr:rowOff>
    </xdr:from>
    <xdr:ext cx="432000" cy="438350"/>
    <xdr:pic>
      <xdr:nvPicPr>
        <xdr:cNvPr id="386" name="Picture 38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471</xdr:col>
      <xdr:colOff>0</xdr:colOff>
      <xdr:row>10</xdr:row>
      <xdr:rowOff>33340</xdr:rowOff>
    </xdr:from>
    <xdr:ext cx="432000" cy="438350"/>
    <xdr:pic>
      <xdr:nvPicPr>
        <xdr:cNvPr id="387" name="Picture 3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476</xdr:col>
      <xdr:colOff>0</xdr:colOff>
      <xdr:row>10</xdr:row>
      <xdr:rowOff>33341</xdr:rowOff>
    </xdr:from>
    <xdr:ext cx="432000" cy="438350"/>
    <xdr:pic>
      <xdr:nvPicPr>
        <xdr:cNvPr id="388" name="Picture 38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482</xdr:col>
      <xdr:colOff>0</xdr:colOff>
      <xdr:row>10</xdr:row>
      <xdr:rowOff>33340</xdr:rowOff>
    </xdr:from>
    <xdr:ext cx="432000" cy="438350"/>
    <xdr:pic>
      <xdr:nvPicPr>
        <xdr:cNvPr id="389" name="Picture 38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487</xdr:col>
      <xdr:colOff>0</xdr:colOff>
      <xdr:row>10</xdr:row>
      <xdr:rowOff>33341</xdr:rowOff>
    </xdr:from>
    <xdr:ext cx="432000" cy="438350"/>
    <xdr:pic>
      <xdr:nvPicPr>
        <xdr:cNvPr id="390" name="Picture 38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493</xdr:col>
      <xdr:colOff>0</xdr:colOff>
      <xdr:row>10</xdr:row>
      <xdr:rowOff>33340</xdr:rowOff>
    </xdr:from>
    <xdr:ext cx="432000" cy="438350"/>
    <xdr:pic>
      <xdr:nvPicPr>
        <xdr:cNvPr id="391" name="Picture 3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498</xdr:col>
      <xdr:colOff>0</xdr:colOff>
      <xdr:row>10</xdr:row>
      <xdr:rowOff>33341</xdr:rowOff>
    </xdr:from>
    <xdr:ext cx="432000" cy="438350"/>
    <xdr:pic>
      <xdr:nvPicPr>
        <xdr:cNvPr id="392" name="Picture 39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504</xdr:col>
      <xdr:colOff>0</xdr:colOff>
      <xdr:row>10</xdr:row>
      <xdr:rowOff>33340</xdr:rowOff>
    </xdr:from>
    <xdr:ext cx="432000" cy="438350"/>
    <xdr:pic>
      <xdr:nvPicPr>
        <xdr:cNvPr id="393" name="Picture 3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509</xdr:col>
      <xdr:colOff>0</xdr:colOff>
      <xdr:row>10</xdr:row>
      <xdr:rowOff>33341</xdr:rowOff>
    </xdr:from>
    <xdr:ext cx="432000" cy="438350"/>
    <xdr:pic>
      <xdr:nvPicPr>
        <xdr:cNvPr id="394" name="Picture 39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515</xdr:col>
      <xdr:colOff>0</xdr:colOff>
      <xdr:row>10</xdr:row>
      <xdr:rowOff>33340</xdr:rowOff>
    </xdr:from>
    <xdr:ext cx="432000" cy="438350"/>
    <xdr:pic>
      <xdr:nvPicPr>
        <xdr:cNvPr id="395" name="Picture 3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520</xdr:col>
      <xdr:colOff>0</xdr:colOff>
      <xdr:row>10</xdr:row>
      <xdr:rowOff>33341</xdr:rowOff>
    </xdr:from>
    <xdr:ext cx="432000" cy="438350"/>
    <xdr:pic>
      <xdr:nvPicPr>
        <xdr:cNvPr id="396" name="Picture 3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526</xdr:col>
      <xdr:colOff>0</xdr:colOff>
      <xdr:row>10</xdr:row>
      <xdr:rowOff>33340</xdr:rowOff>
    </xdr:from>
    <xdr:ext cx="432000" cy="438350"/>
    <xdr:pic>
      <xdr:nvPicPr>
        <xdr:cNvPr id="397" name="Picture 39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531</xdr:col>
      <xdr:colOff>0</xdr:colOff>
      <xdr:row>10</xdr:row>
      <xdr:rowOff>33341</xdr:rowOff>
    </xdr:from>
    <xdr:ext cx="432000" cy="438350"/>
    <xdr:pic>
      <xdr:nvPicPr>
        <xdr:cNvPr id="398" name="Picture 39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537</xdr:col>
      <xdr:colOff>0</xdr:colOff>
      <xdr:row>10</xdr:row>
      <xdr:rowOff>33340</xdr:rowOff>
    </xdr:from>
    <xdr:ext cx="432000" cy="438350"/>
    <xdr:pic>
      <xdr:nvPicPr>
        <xdr:cNvPr id="399" name="Picture 3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  <xdr:oneCellAnchor>
    <xdr:from>
      <xdr:col>542</xdr:col>
      <xdr:colOff>0</xdr:colOff>
      <xdr:row>10</xdr:row>
      <xdr:rowOff>33341</xdr:rowOff>
    </xdr:from>
    <xdr:ext cx="432000" cy="438350"/>
    <xdr:pic>
      <xdr:nvPicPr>
        <xdr:cNvPr id="400" name="Picture 39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7246941"/>
          <a:ext cx="432000" cy="438350"/>
        </a:xfrm>
        <a:prstGeom prst="rect">
          <a:avLst/>
        </a:prstGeom>
      </xdr:spPr>
    </xdr:pic>
    <xdr:clientData/>
  </xdr:oneCellAnchor>
  <xdr:oneCellAnchor>
    <xdr:from>
      <xdr:col>548</xdr:col>
      <xdr:colOff>0</xdr:colOff>
      <xdr:row>10</xdr:row>
      <xdr:rowOff>33340</xdr:rowOff>
    </xdr:from>
    <xdr:ext cx="432000" cy="438350"/>
    <xdr:pic>
      <xdr:nvPicPr>
        <xdr:cNvPr id="401" name="Picture 40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7246940"/>
          <a:ext cx="432000" cy="4383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04" name="Étoile à 5 branches 3"/>
        <xdr:cNvSpPr/>
      </xdr:nvSpPr>
      <xdr:spPr>
        <a:xfrm>
          <a:off x="2762250" y="5143500"/>
          <a:ext cx="1381125" cy="1333500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-1</xdr:colOff>
      <xdr:row>7</xdr:row>
      <xdr:rowOff>0</xdr:rowOff>
    </xdr:to>
    <xdr:sp macro="" textlink="">
      <xdr:nvSpPr>
        <xdr:cNvPr id="105" name="Étoile à 5 branches 3"/>
        <xdr:cNvSpPr/>
      </xdr:nvSpPr>
      <xdr:spPr>
        <a:xfrm>
          <a:off x="958453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-1</xdr:colOff>
      <xdr:row>7</xdr:row>
      <xdr:rowOff>0</xdr:rowOff>
    </xdr:to>
    <xdr:sp macro="" textlink="">
      <xdr:nvSpPr>
        <xdr:cNvPr id="106" name="Étoile à 5 branches 3"/>
        <xdr:cNvSpPr/>
      </xdr:nvSpPr>
      <xdr:spPr>
        <a:xfrm>
          <a:off x="1643062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18</xdr:col>
      <xdr:colOff>-1</xdr:colOff>
      <xdr:row>7</xdr:row>
      <xdr:rowOff>0</xdr:rowOff>
    </xdr:to>
    <xdr:sp macro="" textlink="">
      <xdr:nvSpPr>
        <xdr:cNvPr id="107" name="Étoile à 5 branches 3"/>
        <xdr:cNvSpPr/>
      </xdr:nvSpPr>
      <xdr:spPr>
        <a:xfrm>
          <a:off x="2327671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23</xdr:col>
      <xdr:colOff>0</xdr:colOff>
      <xdr:row>7</xdr:row>
      <xdr:rowOff>0</xdr:rowOff>
    </xdr:to>
    <xdr:sp macro="" textlink="">
      <xdr:nvSpPr>
        <xdr:cNvPr id="108" name="Étoile à 5 branches 3"/>
        <xdr:cNvSpPr/>
      </xdr:nvSpPr>
      <xdr:spPr>
        <a:xfrm>
          <a:off x="30122813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-1</xdr:colOff>
      <xdr:row>7</xdr:row>
      <xdr:rowOff>0</xdr:rowOff>
    </xdr:to>
    <xdr:sp macro="" textlink="">
      <xdr:nvSpPr>
        <xdr:cNvPr id="109" name="Étoile à 5 branches 3"/>
        <xdr:cNvSpPr/>
      </xdr:nvSpPr>
      <xdr:spPr>
        <a:xfrm>
          <a:off x="36968906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33</xdr:col>
      <xdr:colOff>-1</xdr:colOff>
      <xdr:row>7</xdr:row>
      <xdr:rowOff>0</xdr:rowOff>
    </xdr:to>
    <xdr:sp macro="" textlink="">
      <xdr:nvSpPr>
        <xdr:cNvPr id="110" name="Étoile à 5 branches 3"/>
        <xdr:cNvSpPr/>
      </xdr:nvSpPr>
      <xdr:spPr>
        <a:xfrm>
          <a:off x="43815000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38</xdr:col>
      <xdr:colOff>-1</xdr:colOff>
      <xdr:row>7</xdr:row>
      <xdr:rowOff>0</xdr:rowOff>
    </xdr:to>
    <xdr:sp macro="" textlink="">
      <xdr:nvSpPr>
        <xdr:cNvPr id="111" name="Étoile à 5 branches 3"/>
        <xdr:cNvSpPr/>
      </xdr:nvSpPr>
      <xdr:spPr>
        <a:xfrm>
          <a:off x="50661094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43</xdr:col>
      <xdr:colOff>0</xdr:colOff>
      <xdr:row>7</xdr:row>
      <xdr:rowOff>0</xdr:rowOff>
    </xdr:to>
    <xdr:sp macro="" textlink="">
      <xdr:nvSpPr>
        <xdr:cNvPr id="112" name="Étoile à 5 branches 3"/>
        <xdr:cNvSpPr/>
      </xdr:nvSpPr>
      <xdr:spPr>
        <a:xfrm>
          <a:off x="57507188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-1</xdr:colOff>
      <xdr:row>7</xdr:row>
      <xdr:rowOff>0</xdr:rowOff>
    </xdr:to>
    <xdr:sp macro="" textlink="">
      <xdr:nvSpPr>
        <xdr:cNvPr id="113" name="Étoile à 5 branches 3"/>
        <xdr:cNvSpPr/>
      </xdr:nvSpPr>
      <xdr:spPr>
        <a:xfrm>
          <a:off x="6435328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53</xdr:col>
      <xdr:colOff>-1</xdr:colOff>
      <xdr:row>7</xdr:row>
      <xdr:rowOff>0</xdr:rowOff>
    </xdr:to>
    <xdr:sp macro="" textlink="">
      <xdr:nvSpPr>
        <xdr:cNvPr id="114" name="Étoile à 5 branches 3"/>
        <xdr:cNvSpPr/>
      </xdr:nvSpPr>
      <xdr:spPr>
        <a:xfrm>
          <a:off x="7119937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58</xdr:col>
      <xdr:colOff>-1</xdr:colOff>
      <xdr:row>7</xdr:row>
      <xdr:rowOff>0</xdr:rowOff>
    </xdr:to>
    <xdr:sp macro="" textlink="">
      <xdr:nvSpPr>
        <xdr:cNvPr id="115" name="Étoile à 5 branches 3"/>
        <xdr:cNvSpPr/>
      </xdr:nvSpPr>
      <xdr:spPr>
        <a:xfrm>
          <a:off x="7804546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63</xdr:col>
      <xdr:colOff>0</xdr:colOff>
      <xdr:row>7</xdr:row>
      <xdr:rowOff>0</xdr:rowOff>
    </xdr:to>
    <xdr:sp macro="" textlink="">
      <xdr:nvSpPr>
        <xdr:cNvPr id="116" name="Étoile à 5 branches 3"/>
        <xdr:cNvSpPr/>
      </xdr:nvSpPr>
      <xdr:spPr>
        <a:xfrm>
          <a:off x="84891563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68</xdr:col>
      <xdr:colOff>-1</xdr:colOff>
      <xdr:row>7</xdr:row>
      <xdr:rowOff>0</xdr:rowOff>
    </xdr:to>
    <xdr:sp macro="" textlink="">
      <xdr:nvSpPr>
        <xdr:cNvPr id="117" name="Étoile à 5 branches 3"/>
        <xdr:cNvSpPr/>
      </xdr:nvSpPr>
      <xdr:spPr>
        <a:xfrm>
          <a:off x="91737656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73</xdr:col>
      <xdr:colOff>-1</xdr:colOff>
      <xdr:row>7</xdr:row>
      <xdr:rowOff>0</xdr:rowOff>
    </xdr:to>
    <xdr:sp macro="" textlink="">
      <xdr:nvSpPr>
        <xdr:cNvPr id="118" name="Étoile à 5 branches 3"/>
        <xdr:cNvSpPr/>
      </xdr:nvSpPr>
      <xdr:spPr>
        <a:xfrm>
          <a:off x="98583750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78</xdr:col>
      <xdr:colOff>-1</xdr:colOff>
      <xdr:row>7</xdr:row>
      <xdr:rowOff>0</xdr:rowOff>
    </xdr:to>
    <xdr:sp macro="" textlink="">
      <xdr:nvSpPr>
        <xdr:cNvPr id="119" name="Étoile à 5 branches 3"/>
        <xdr:cNvSpPr/>
      </xdr:nvSpPr>
      <xdr:spPr>
        <a:xfrm>
          <a:off x="105429844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83</xdr:col>
      <xdr:colOff>0</xdr:colOff>
      <xdr:row>7</xdr:row>
      <xdr:rowOff>0</xdr:rowOff>
    </xdr:to>
    <xdr:sp macro="" textlink="">
      <xdr:nvSpPr>
        <xdr:cNvPr id="120" name="Étoile à 5 branches 3"/>
        <xdr:cNvSpPr/>
      </xdr:nvSpPr>
      <xdr:spPr>
        <a:xfrm>
          <a:off x="112275938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88</xdr:col>
      <xdr:colOff>-1</xdr:colOff>
      <xdr:row>7</xdr:row>
      <xdr:rowOff>0</xdr:rowOff>
    </xdr:to>
    <xdr:sp macro="" textlink="">
      <xdr:nvSpPr>
        <xdr:cNvPr id="121" name="Étoile à 5 branches 3"/>
        <xdr:cNvSpPr/>
      </xdr:nvSpPr>
      <xdr:spPr>
        <a:xfrm>
          <a:off x="11912203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93</xdr:col>
      <xdr:colOff>-1</xdr:colOff>
      <xdr:row>7</xdr:row>
      <xdr:rowOff>0</xdr:rowOff>
    </xdr:to>
    <xdr:sp macro="" textlink="">
      <xdr:nvSpPr>
        <xdr:cNvPr id="122" name="Étoile à 5 branches 3"/>
        <xdr:cNvSpPr/>
      </xdr:nvSpPr>
      <xdr:spPr>
        <a:xfrm>
          <a:off x="12596812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97</xdr:col>
      <xdr:colOff>0</xdr:colOff>
      <xdr:row>6</xdr:row>
      <xdr:rowOff>0</xdr:rowOff>
    </xdr:from>
    <xdr:to>
      <xdr:col>98</xdr:col>
      <xdr:colOff>-1</xdr:colOff>
      <xdr:row>7</xdr:row>
      <xdr:rowOff>0</xdr:rowOff>
    </xdr:to>
    <xdr:sp macro="" textlink="">
      <xdr:nvSpPr>
        <xdr:cNvPr id="123" name="Étoile à 5 branches 3"/>
        <xdr:cNvSpPr/>
      </xdr:nvSpPr>
      <xdr:spPr>
        <a:xfrm>
          <a:off x="13281421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102</xdr:col>
      <xdr:colOff>0</xdr:colOff>
      <xdr:row>6</xdr:row>
      <xdr:rowOff>0</xdr:rowOff>
    </xdr:from>
    <xdr:to>
      <xdr:col>103</xdr:col>
      <xdr:colOff>0</xdr:colOff>
      <xdr:row>7</xdr:row>
      <xdr:rowOff>0</xdr:rowOff>
    </xdr:to>
    <xdr:sp macro="" textlink="">
      <xdr:nvSpPr>
        <xdr:cNvPr id="124" name="Étoile à 5 branches 3"/>
        <xdr:cNvSpPr/>
      </xdr:nvSpPr>
      <xdr:spPr>
        <a:xfrm>
          <a:off x="139660313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107</xdr:col>
      <xdr:colOff>0</xdr:colOff>
      <xdr:row>6</xdr:row>
      <xdr:rowOff>0</xdr:rowOff>
    </xdr:from>
    <xdr:to>
      <xdr:col>108</xdr:col>
      <xdr:colOff>-1</xdr:colOff>
      <xdr:row>7</xdr:row>
      <xdr:rowOff>0</xdr:rowOff>
    </xdr:to>
    <xdr:sp macro="" textlink="">
      <xdr:nvSpPr>
        <xdr:cNvPr id="125" name="Étoile à 5 branches 3"/>
        <xdr:cNvSpPr/>
      </xdr:nvSpPr>
      <xdr:spPr>
        <a:xfrm>
          <a:off x="146506406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112</xdr:col>
      <xdr:colOff>0</xdr:colOff>
      <xdr:row>6</xdr:row>
      <xdr:rowOff>0</xdr:rowOff>
    </xdr:from>
    <xdr:to>
      <xdr:col>113</xdr:col>
      <xdr:colOff>-1</xdr:colOff>
      <xdr:row>7</xdr:row>
      <xdr:rowOff>0</xdr:rowOff>
    </xdr:to>
    <xdr:sp macro="" textlink="">
      <xdr:nvSpPr>
        <xdr:cNvPr id="126" name="Étoile à 5 branches 3"/>
        <xdr:cNvSpPr/>
      </xdr:nvSpPr>
      <xdr:spPr>
        <a:xfrm>
          <a:off x="153352500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117</xdr:col>
      <xdr:colOff>0</xdr:colOff>
      <xdr:row>6</xdr:row>
      <xdr:rowOff>0</xdr:rowOff>
    </xdr:from>
    <xdr:to>
      <xdr:col>118</xdr:col>
      <xdr:colOff>-1</xdr:colOff>
      <xdr:row>7</xdr:row>
      <xdr:rowOff>0</xdr:rowOff>
    </xdr:to>
    <xdr:sp macro="" textlink="">
      <xdr:nvSpPr>
        <xdr:cNvPr id="127" name="Étoile à 5 branches 3"/>
        <xdr:cNvSpPr/>
      </xdr:nvSpPr>
      <xdr:spPr>
        <a:xfrm>
          <a:off x="160198594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122</xdr:col>
      <xdr:colOff>0</xdr:colOff>
      <xdr:row>6</xdr:row>
      <xdr:rowOff>0</xdr:rowOff>
    </xdr:from>
    <xdr:to>
      <xdr:col>123</xdr:col>
      <xdr:colOff>0</xdr:colOff>
      <xdr:row>7</xdr:row>
      <xdr:rowOff>0</xdr:rowOff>
    </xdr:to>
    <xdr:sp macro="" textlink="">
      <xdr:nvSpPr>
        <xdr:cNvPr id="128" name="Étoile à 5 branches 3"/>
        <xdr:cNvSpPr/>
      </xdr:nvSpPr>
      <xdr:spPr>
        <a:xfrm>
          <a:off x="167044688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127</xdr:col>
      <xdr:colOff>0</xdr:colOff>
      <xdr:row>6</xdr:row>
      <xdr:rowOff>0</xdr:rowOff>
    </xdr:from>
    <xdr:to>
      <xdr:col>128</xdr:col>
      <xdr:colOff>-1</xdr:colOff>
      <xdr:row>7</xdr:row>
      <xdr:rowOff>0</xdr:rowOff>
    </xdr:to>
    <xdr:sp macro="" textlink="">
      <xdr:nvSpPr>
        <xdr:cNvPr id="129" name="Étoile à 5 branches 3"/>
        <xdr:cNvSpPr/>
      </xdr:nvSpPr>
      <xdr:spPr>
        <a:xfrm>
          <a:off x="17389078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132</xdr:col>
      <xdr:colOff>0</xdr:colOff>
      <xdr:row>6</xdr:row>
      <xdr:rowOff>0</xdr:rowOff>
    </xdr:from>
    <xdr:to>
      <xdr:col>133</xdr:col>
      <xdr:colOff>-1</xdr:colOff>
      <xdr:row>7</xdr:row>
      <xdr:rowOff>0</xdr:rowOff>
    </xdr:to>
    <xdr:sp macro="" textlink="">
      <xdr:nvSpPr>
        <xdr:cNvPr id="130" name="Étoile à 5 branches 3"/>
        <xdr:cNvSpPr/>
      </xdr:nvSpPr>
      <xdr:spPr>
        <a:xfrm>
          <a:off x="18073687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137</xdr:col>
      <xdr:colOff>0</xdr:colOff>
      <xdr:row>6</xdr:row>
      <xdr:rowOff>0</xdr:rowOff>
    </xdr:from>
    <xdr:to>
      <xdr:col>138</xdr:col>
      <xdr:colOff>-1</xdr:colOff>
      <xdr:row>7</xdr:row>
      <xdr:rowOff>0</xdr:rowOff>
    </xdr:to>
    <xdr:sp macro="" textlink="">
      <xdr:nvSpPr>
        <xdr:cNvPr id="131" name="Étoile à 5 branches 3"/>
        <xdr:cNvSpPr/>
      </xdr:nvSpPr>
      <xdr:spPr>
        <a:xfrm>
          <a:off x="18758296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142</xdr:col>
      <xdr:colOff>0</xdr:colOff>
      <xdr:row>6</xdr:row>
      <xdr:rowOff>0</xdr:rowOff>
    </xdr:from>
    <xdr:to>
      <xdr:col>143</xdr:col>
      <xdr:colOff>0</xdr:colOff>
      <xdr:row>7</xdr:row>
      <xdr:rowOff>0</xdr:rowOff>
    </xdr:to>
    <xdr:sp macro="" textlink="">
      <xdr:nvSpPr>
        <xdr:cNvPr id="132" name="Étoile à 5 branches 3"/>
        <xdr:cNvSpPr/>
      </xdr:nvSpPr>
      <xdr:spPr>
        <a:xfrm>
          <a:off x="194429063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147</xdr:col>
      <xdr:colOff>0</xdr:colOff>
      <xdr:row>6</xdr:row>
      <xdr:rowOff>0</xdr:rowOff>
    </xdr:from>
    <xdr:to>
      <xdr:col>148</xdr:col>
      <xdr:colOff>-1</xdr:colOff>
      <xdr:row>7</xdr:row>
      <xdr:rowOff>0</xdr:rowOff>
    </xdr:to>
    <xdr:sp macro="" textlink="">
      <xdr:nvSpPr>
        <xdr:cNvPr id="133" name="Étoile à 5 branches 3"/>
        <xdr:cNvSpPr/>
      </xdr:nvSpPr>
      <xdr:spPr>
        <a:xfrm>
          <a:off x="201275156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152</xdr:col>
      <xdr:colOff>0</xdr:colOff>
      <xdr:row>6</xdr:row>
      <xdr:rowOff>0</xdr:rowOff>
    </xdr:from>
    <xdr:to>
      <xdr:col>153</xdr:col>
      <xdr:colOff>-1</xdr:colOff>
      <xdr:row>7</xdr:row>
      <xdr:rowOff>0</xdr:rowOff>
    </xdr:to>
    <xdr:sp macro="" textlink="">
      <xdr:nvSpPr>
        <xdr:cNvPr id="134" name="Étoile à 5 branches 3"/>
        <xdr:cNvSpPr/>
      </xdr:nvSpPr>
      <xdr:spPr>
        <a:xfrm>
          <a:off x="208121250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157</xdr:col>
      <xdr:colOff>0</xdr:colOff>
      <xdr:row>6</xdr:row>
      <xdr:rowOff>0</xdr:rowOff>
    </xdr:from>
    <xdr:to>
      <xdr:col>158</xdr:col>
      <xdr:colOff>-1</xdr:colOff>
      <xdr:row>7</xdr:row>
      <xdr:rowOff>0</xdr:rowOff>
    </xdr:to>
    <xdr:sp macro="" textlink="">
      <xdr:nvSpPr>
        <xdr:cNvPr id="135" name="Étoile à 5 branches 3"/>
        <xdr:cNvSpPr/>
      </xdr:nvSpPr>
      <xdr:spPr>
        <a:xfrm>
          <a:off x="214967344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162</xdr:col>
      <xdr:colOff>0</xdr:colOff>
      <xdr:row>6</xdr:row>
      <xdr:rowOff>0</xdr:rowOff>
    </xdr:from>
    <xdr:to>
      <xdr:col>163</xdr:col>
      <xdr:colOff>0</xdr:colOff>
      <xdr:row>7</xdr:row>
      <xdr:rowOff>0</xdr:rowOff>
    </xdr:to>
    <xdr:sp macro="" textlink="">
      <xdr:nvSpPr>
        <xdr:cNvPr id="136" name="Étoile à 5 branches 3"/>
        <xdr:cNvSpPr/>
      </xdr:nvSpPr>
      <xdr:spPr>
        <a:xfrm>
          <a:off x="221813438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167</xdr:col>
      <xdr:colOff>0</xdr:colOff>
      <xdr:row>6</xdr:row>
      <xdr:rowOff>0</xdr:rowOff>
    </xdr:from>
    <xdr:to>
      <xdr:col>168</xdr:col>
      <xdr:colOff>-1</xdr:colOff>
      <xdr:row>7</xdr:row>
      <xdr:rowOff>0</xdr:rowOff>
    </xdr:to>
    <xdr:sp macro="" textlink="">
      <xdr:nvSpPr>
        <xdr:cNvPr id="137" name="Étoile à 5 branches 3"/>
        <xdr:cNvSpPr/>
      </xdr:nvSpPr>
      <xdr:spPr>
        <a:xfrm>
          <a:off x="22865953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172</xdr:col>
      <xdr:colOff>0</xdr:colOff>
      <xdr:row>6</xdr:row>
      <xdr:rowOff>0</xdr:rowOff>
    </xdr:from>
    <xdr:to>
      <xdr:col>173</xdr:col>
      <xdr:colOff>-1</xdr:colOff>
      <xdr:row>7</xdr:row>
      <xdr:rowOff>0</xdr:rowOff>
    </xdr:to>
    <xdr:sp macro="" textlink="">
      <xdr:nvSpPr>
        <xdr:cNvPr id="138" name="Étoile à 5 branches 3"/>
        <xdr:cNvSpPr/>
      </xdr:nvSpPr>
      <xdr:spPr>
        <a:xfrm>
          <a:off x="23550562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177</xdr:col>
      <xdr:colOff>0</xdr:colOff>
      <xdr:row>6</xdr:row>
      <xdr:rowOff>0</xdr:rowOff>
    </xdr:from>
    <xdr:to>
      <xdr:col>178</xdr:col>
      <xdr:colOff>-1</xdr:colOff>
      <xdr:row>7</xdr:row>
      <xdr:rowOff>0</xdr:rowOff>
    </xdr:to>
    <xdr:sp macro="" textlink="">
      <xdr:nvSpPr>
        <xdr:cNvPr id="139" name="Étoile à 5 branches 3"/>
        <xdr:cNvSpPr/>
      </xdr:nvSpPr>
      <xdr:spPr>
        <a:xfrm>
          <a:off x="24235171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182</xdr:col>
      <xdr:colOff>0</xdr:colOff>
      <xdr:row>6</xdr:row>
      <xdr:rowOff>0</xdr:rowOff>
    </xdr:from>
    <xdr:to>
      <xdr:col>183</xdr:col>
      <xdr:colOff>0</xdr:colOff>
      <xdr:row>7</xdr:row>
      <xdr:rowOff>0</xdr:rowOff>
    </xdr:to>
    <xdr:sp macro="" textlink="">
      <xdr:nvSpPr>
        <xdr:cNvPr id="140" name="Étoile à 5 branches 3"/>
        <xdr:cNvSpPr/>
      </xdr:nvSpPr>
      <xdr:spPr>
        <a:xfrm>
          <a:off x="249197813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187</xdr:col>
      <xdr:colOff>0</xdr:colOff>
      <xdr:row>6</xdr:row>
      <xdr:rowOff>0</xdr:rowOff>
    </xdr:from>
    <xdr:to>
      <xdr:col>188</xdr:col>
      <xdr:colOff>-1</xdr:colOff>
      <xdr:row>7</xdr:row>
      <xdr:rowOff>0</xdr:rowOff>
    </xdr:to>
    <xdr:sp macro="" textlink="">
      <xdr:nvSpPr>
        <xdr:cNvPr id="141" name="Étoile à 5 branches 3"/>
        <xdr:cNvSpPr/>
      </xdr:nvSpPr>
      <xdr:spPr>
        <a:xfrm>
          <a:off x="256043906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192</xdr:col>
      <xdr:colOff>0</xdr:colOff>
      <xdr:row>6</xdr:row>
      <xdr:rowOff>0</xdr:rowOff>
    </xdr:from>
    <xdr:to>
      <xdr:col>193</xdr:col>
      <xdr:colOff>-1</xdr:colOff>
      <xdr:row>7</xdr:row>
      <xdr:rowOff>0</xdr:rowOff>
    </xdr:to>
    <xdr:sp macro="" textlink="">
      <xdr:nvSpPr>
        <xdr:cNvPr id="142" name="Étoile à 5 branches 3"/>
        <xdr:cNvSpPr/>
      </xdr:nvSpPr>
      <xdr:spPr>
        <a:xfrm>
          <a:off x="262890000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197</xdr:col>
      <xdr:colOff>0</xdr:colOff>
      <xdr:row>6</xdr:row>
      <xdr:rowOff>0</xdr:rowOff>
    </xdr:from>
    <xdr:to>
      <xdr:col>198</xdr:col>
      <xdr:colOff>-1</xdr:colOff>
      <xdr:row>7</xdr:row>
      <xdr:rowOff>0</xdr:rowOff>
    </xdr:to>
    <xdr:sp macro="" textlink="">
      <xdr:nvSpPr>
        <xdr:cNvPr id="143" name="Étoile à 5 branches 3"/>
        <xdr:cNvSpPr/>
      </xdr:nvSpPr>
      <xdr:spPr>
        <a:xfrm>
          <a:off x="269736094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202</xdr:col>
      <xdr:colOff>0</xdr:colOff>
      <xdr:row>6</xdr:row>
      <xdr:rowOff>0</xdr:rowOff>
    </xdr:from>
    <xdr:to>
      <xdr:col>203</xdr:col>
      <xdr:colOff>0</xdr:colOff>
      <xdr:row>7</xdr:row>
      <xdr:rowOff>0</xdr:rowOff>
    </xdr:to>
    <xdr:sp macro="" textlink="">
      <xdr:nvSpPr>
        <xdr:cNvPr id="144" name="Étoile à 5 branches 3"/>
        <xdr:cNvSpPr/>
      </xdr:nvSpPr>
      <xdr:spPr>
        <a:xfrm>
          <a:off x="276582188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207</xdr:col>
      <xdr:colOff>0</xdr:colOff>
      <xdr:row>6</xdr:row>
      <xdr:rowOff>0</xdr:rowOff>
    </xdr:from>
    <xdr:to>
      <xdr:col>208</xdr:col>
      <xdr:colOff>-1</xdr:colOff>
      <xdr:row>7</xdr:row>
      <xdr:rowOff>0</xdr:rowOff>
    </xdr:to>
    <xdr:sp macro="" textlink="">
      <xdr:nvSpPr>
        <xdr:cNvPr id="145" name="Étoile à 5 branches 3"/>
        <xdr:cNvSpPr/>
      </xdr:nvSpPr>
      <xdr:spPr>
        <a:xfrm>
          <a:off x="28342828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212</xdr:col>
      <xdr:colOff>0</xdr:colOff>
      <xdr:row>6</xdr:row>
      <xdr:rowOff>0</xdr:rowOff>
    </xdr:from>
    <xdr:to>
      <xdr:col>213</xdr:col>
      <xdr:colOff>-1</xdr:colOff>
      <xdr:row>7</xdr:row>
      <xdr:rowOff>0</xdr:rowOff>
    </xdr:to>
    <xdr:sp macro="" textlink="">
      <xdr:nvSpPr>
        <xdr:cNvPr id="146" name="Étoile à 5 branches 3"/>
        <xdr:cNvSpPr/>
      </xdr:nvSpPr>
      <xdr:spPr>
        <a:xfrm>
          <a:off x="29027437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217</xdr:col>
      <xdr:colOff>0</xdr:colOff>
      <xdr:row>6</xdr:row>
      <xdr:rowOff>0</xdr:rowOff>
    </xdr:from>
    <xdr:to>
      <xdr:col>218</xdr:col>
      <xdr:colOff>-1</xdr:colOff>
      <xdr:row>7</xdr:row>
      <xdr:rowOff>0</xdr:rowOff>
    </xdr:to>
    <xdr:sp macro="" textlink="">
      <xdr:nvSpPr>
        <xdr:cNvPr id="147" name="Étoile à 5 branches 3"/>
        <xdr:cNvSpPr/>
      </xdr:nvSpPr>
      <xdr:spPr>
        <a:xfrm>
          <a:off x="29712046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222</xdr:col>
      <xdr:colOff>0</xdr:colOff>
      <xdr:row>6</xdr:row>
      <xdr:rowOff>0</xdr:rowOff>
    </xdr:from>
    <xdr:to>
      <xdr:col>223</xdr:col>
      <xdr:colOff>0</xdr:colOff>
      <xdr:row>7</xdr:row>
      <xdr:rowOff>0</xdr:rowOff>
    </xdr:to>
    <xdr:sp macro="" textlink="">
      <xdr:nvSpPr>
        <xdr:cNvPr id="148" name="Étoile à 5 branches 3"/>
        <xdr:cNvSpPr/>
      </xdr:nvSpPr>
      <xdr:spPr>
        <a:xfrm>
          <a:off x="303966563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227</xdr:col>
      <xdr:colOff>0</xdr:colOff>
      <xdr:row>6</xdr:row>
      <xdr:rowOff>0</xdr:rowOff>
    </xdr:from>
    <xdr:to>
      <xdr:col>228</xdr:col>
      <xdr:colOff>-1</xdr:colOff>
      <xdr:row>7</xdr:row>
      <xdr:rowOff>0</xdr:rowOff>
    </xdr:to>
    <xdr:sp macro="" textlink="">
      <xdr:nvSpPr>
        <xdr:cNvPr id="149" name="Étoile à 5 branches 3"/>
        <xdr:cNvSpPr/>
      </xdr:nvSpPr>
      <xdr:spPr>
        <a:xfrm>
          <a:off x="310812656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232</xdr:col>
      <xdr:colOff>0</xdr:colOff>
      <xdr:row>6</xdr:row>
      <xdr:rowOff>0</xdr:rowOff>
    </xdr:from>
    <xdr:to>
      <xdr:col>233</xdr:col>
      <xdr:colOff>-1</xdr:colOff>
      <xdr:row>7</xdr:row>
      <xdr:rowOff>0</xdr:rowOff>
    </xdr:to>
    <xdr:sp macro="" textlink="">
      <xdr:nvSpPr>
        <xdr:cNvPr id="150" name="Étoile à 5 branches 3"/>
        <xdr:cNvSpPr/>
      </xdr:nvSpPr>
      <xdr:spPr>
        <a:xfrm>
          <a:off x="317658750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237</xdr:col>
      <xdr:colOff>0</xdr:colOff>
      <xdr:row>6</xdr:row>
      <xdr:rowOff>0</xdr:rowOff>
    </xdr:from>
    <xdr:to>
      <xdr:col>238</xdr:col>
      <xdr:colOff>-1</xdr:colOff>
      <xdr:row>7</xdr:row>
      <xdr:rowOff>0</xdr:rowOff>
    </xdr:to>
    <xdr:sp macro="" textlink="">
      <xdr:nvSpPr>
        <xdr:cNvPr id="151" name="Étoile à 5 branches 3"/>
        <xdr:cNvSpPr/>
      </xdr:nvSpPr>
      <xdr:spPr>
        <a:xfrm>
          <a:off x="324504844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242</xdr:col>
      <xdr:colOff>0</xdr:colOff>
      <xdr:row>6</xdr:row>
      <xdr:rowOff>0</xdr:rowOff>
    </xdr:from>
    <xdr:to>
      <xdr:col>243</xdr:col>
      <xdr:colOff>0</xdr:colOff>
      <xdr:row>7</xdr:row>
      <xdr:rowOff>0</xdr:rowOff>
    </xdr:to>
    <xdr:sp macro="" textlink="">
      <xdr:nvSpPr>
        <xdr:cNvPr id="152" name="Étoile à 5 branches 3"/>
        <xdr:cNvSpPr/>
      </xdr:nvSpPr>
      <xdr:spPr>
        <a:xfrm>
          <a:off x="331350938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247</xdr:col>
      <xdr:colOff>0</xdr:colOff>
      <xdr:row>6</xdr:row>
      <xdr:rowOff>0</xdr:rowOff>
    </xdr:from>
    <xdr:to>
      <xdr:col>248</xdr:col>
      <xdr:colOff>-1</xdr:colOff>
      <xdr:row>7</xdr:row>
      <xdr:rowOff>0</xdr:rowOff>
    </xdr:to>
    <xdr:sp macro="" textlink="">
      <xdr:nvSpPr>
        <xdr:cNvPr id="153" name="Étoile à 5 branches 3"/>
        <xdr:cNvSpPr/>
      </xdr:nvSpPr>
      <xdr:spPr>
        <a:xfrm>
          <a:off x="33819703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252</xdr:col>
      <xdr:colOff>0</xdr:colOff>
      <xdr:row>6</xdr:row>
      <xdr:rowOff>0</xdr:rowOff>
    </xdr:from>
    <xdr:to>
      <xdr:col>253</xdr:col>
      <xdr:colOff>-1</xdr:colOff>
      <xdr:row>7</xdr:row>
      <xdr:rowOff>0</xdr:rowOff>
    </xdr:to>
    <xdr:sp macro="" textlink="">
      <xdr:nvSpPr>
        <xdr:cNvPr id="154" name="Étoile à 5 branches 3"/>
        <xdr:cNvSpPr/>
      </xdr:nvSpPr>
      <xdr:spPr>
        <a:xfrm>
          <a:off x="34504312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257</xdr:col>
      <xdr:colOff>0</xdr:colOff>
      <xdr:row>6</xdr:row>
      <xdr:rowOff>0</xdr:rowOff>
    </xdr:from>
    <xdr:to>
      <xdr:col>258</xdr:col>
      <xdr:colOff>-1</xdr:colOff>
      <xdr:row>7</xdr:row>
      <xdr:rowOff>0</xdr:rowOff>
    </xdr:to>
    <xdr:sp macro="" textlink="">
      <xdr:nvSpPr>
        <xdr:cNvPr id="155" name="Étoile à 5 branches 3"/>
        <xdr:cNvSpPr/>
      </xdr:nvSpPr>
      <xdr:spPr>
        <a:xfrm>
          <a:off x="35188921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262</xdr:col>
      <xdr:colOff>0</xdr:colOff>
      <xdr:row>6</xdr:row>
      <xdr:rowOff>0</xdr:rowOff>
    </xdr:from>
    <xdr:to>
      <xdr:col>263</xdr:col>
      <xdr:colOff>0</xdr:colOff>
      <xdr:row>7</xdr:row>
      <xdr:rowOff>0</xdr:rowOff>
    </xdr:to>
    <xdr:sp macro="" textlink="">
      <xdr:nvSpPr>
        <xdr:cNvPr id="156" name="Étoile à 5 branches 3"/>
        <xdr:cNvSpPr/>
      </xdr:nvSpPr>
      <xdr:spPr>
        <a:xfrm>
          <a:off x="358735313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267</xdr:col>
      <xdr:colOff>0</xdr:colOff>
      <xdr:row>6</xdr:row>
      <xdr:rowOff>0</xdr:rowOff>
    </xdr:from>
    <xdr:to>
      <xdr:col>268</xdr:col>
      <xdr:colOff>-1</xdr:colOff>
      <xdr:row>7</xdr:row>
      <xdr:rowOff>0</xdr:rowOff>
    </xdr:to>
    <xdr:sp macro="" textlink="">
      <xdr:nvSpPr>
        <xdr:cNvPr id="157" name="Étoile à 5 branches 3"/>
        <xdr:cNvSpPr/>
      </xdr:nvSpPr>
      <xdr:spPr>
        <a:xfrm>
          <a:off x="365581406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272</xdr:col>
      <xdr:colOff>0</xdr:colOff>
      <xdr:row>6</xdr:row>
      <xdr:rowOff>0</xdr:rowOff>
    </xdr:from>
    <xdr:to>
      <xdr:col>273</xdr:col>
      <xdr:colOff>-1</xdr:colOff>
      <xdr:row>7</xdr:row>
      <xdr:rowOff>0</xdr:rowOff>
    </xdr:to>
    <xdr:sp macro="" textlink="">
      <xdr:nvSpPr>
        <xdr:cNvPr id="158" name="Étoile à 5 branches 3"/>
        <xdr:cNvSpPr/>
      </xdr:nvSpPr>
      <xdr:spPr>
        <a:xfrm>
          <a:off x="372427500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277</xdr:col>
      <xdr:colOff>0</xdr:colOff>
      <xdr:row>6</xdr:row>
      <xdr:rowOff>0</xdr:rowOff>
    </xdr:from>
    <xdr:to>
      <xdr:col>278</xdr:col>
      <xdr:colOff>-1</xdr:colOff>
      <xdr:row>7</xdr:row>
      <xdr:rowOff>0</xdr:rowOff>
    </xdr:to>
    <xdr:sp macro="" textlink="">
      <xdr:nvSpPr>
        <xdr:cNvPr id="159" name="Étoile à 5 branches 3"/>
        <xdr:cNvSpPr/>
      </xdr:nvSpPr>
      <xdr:spPr>
        <a:xfrm>
          <a:off x="379273594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282</xdr:col>
      <xdr:colOff>0</xdr:colOff>
      <xdr:row>6</xdr:row>
      <xdr:rowOff>0</xdr:rowOff>
    </xdr:from>
    <xdr:to>
      <xdr:col>283</xdr:col>
      <xdr:colOff>0</xdr:colOff>
      <xdr:row>7</xdr:row>
      <xdr:rowOff>0</xdr:rowOff>
    </xdr:to>
    <xdr:sp macro="" textlink="">
      <xdr:nvSpPr>
        <xdr:cNvPr id="160" name="Étoile à 5 branches 3"/>
        <xdr:cNvSpPr/>
      </xdr:nvSpPr>
      <xdr:spPr>
        <a:xfrm>
          <a:off x="386119688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287</xdr:col>
      <xdr:colOff>0</xdr:colOff>
      <xdr:row>6</xdr:row>
      <xdr:rowOff>0</xdr:rowOff>
    </xdr:from>
    <xdr:to>
      <xdr:col>288</xdr:col>
      <xdr:colOff>-1</xdr:colOff>
      <xdr:row>7</xdr:row>
      <xdr:rowOff>0</xdr:rowOff>
    </xdr:to>
    <xdr:sp macro="" textlink="">
      <xdr:nvSpPr>
        <xdr:cNvPr id="161" name="Étoile à 5 branches 3"/>
        <xdr:cNvSpPr/>
      </xdr:nvSpPr>
      <xdr:spPr>
        <a:xfrm>
          <a:off x="39296578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292</xdr:col>
      <xdr:colOff>0</xdr:colOff>
      <xdr:row>6</xdr:row>
      <xdr:rowOff>0</xdr:rowOff>
    </xdr:from>
    <xdr:to>
      <xdr:col>293</xdr:col>
      <xdr:colOff>-1</xdr:colOff>
      <xdr:row>7</xdr:row>
      <xdr:rowOff>0</xdr:rowOff>
    </xdr:to>
    <xdr:sp macro="" textlink="">
      <xdr:nvSpPr>
        <xdr:cNvPr id="162" name="Étoile à 5 branches 3"/>
        <xdr:cNvSpPr/>
      </xdr:nvSpPr>
      <xdr:spPr>
        <a:xfrm>
          <a:off x="39981187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297</xdr:col>
      <xdr:colOff>0</xdr:colOff>
      <xdr:row>6</xdr:row>
      <xdr:rowOff>0</xdr:rowOff>
    </xdr:from>
    <xdr:to>
      <xdr:col>298</xdr:col>
      <xdr:colOff>-1</xdr:colOff>
      <xdr:row>7</xdr:row>
      <xdr:rowOff>0</xdr:rowOff>
    </xdr:to>
    <xdr:sp macro="" textlink="">
      <xdr:nvSpPr>
        <xdr:cNvPr id="163" name="Étoile à 5 branches 3"/>
        <xdr:cNvSpPr/>
      </xdr:nvSpPr>
      <xdr:spPr>
        <a:xfrm>
          <a:off x="40665796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302</xdr:col>
      <xdr:colOff>0</xdr:colOff>
      <xdr:row>6</xdr:row>
      <xdr:rowOff>0</xdr:rowOff>
    </xdr:from>
    <xdr:to>
      <xdr:col>303</xdr:col>
      <xdr:colOff>0</xdr:colOff>
      <xdr:row>7</xdr:row>
      <xdr:rowOff>0</xdr:rowOff>
    </xdr:to>
    <xdr:sp macro="" textlink="">
      <xdr:nvSpPr>
        <xdr:cNvPr id="164" name="Étoile à 5 branches 3"/>
        <xdr:cNvSpPr/>
      </xdr:nvSpPr>
      <xdr:spPr>
        <a:xfrm>
          <a:off x="413504063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307</xdr:col>
      <xdr:colOff>0</xdr:colOff>
      <xdr:row>6</xdr:row>
      <xdr:rowOff>0</xdr:rowOff>
    </xdr:from>
    <xdr:to>
      <xdr:col>308</xdr:col>
      <xdr:colOff>-1</xdr:colOff>
      <xdr:row>7</xdr:row>
      <xdr:rowOff>0</xdr:rowOff>
    </xdr:to>
    <xdr:sp macro="" textlink="">
      <xdr:nvSpPr>
        <xdr:cNvPr id="165" name="Étoile à 5 branches 3"/>
        <xdr:cNvSpPr/>
      </xdr:nvSpPr>
      <xdr:spPr>
        <a:xfrm>
          <a:off x="420350156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312</xdr:col>
      <xdr:colOff>0</xdr:colOff>
      <xdr:row>6</xdr:row>
      <xdr:rowOff>0</xdr:rowOff>
    </xdr:from>
    <xdr:to>
      <xdr:col>313</xdr:col>
      <xdr:colOff>-1</xdr:colOff>
      <xdr:row>7</xdr:row>
      <xdr:rowOff>0</xdr:rowOff>
    </xdr:to>
    <xdr:sp macro="" textlink="">
      <xdr:nvSpPr>
        <xdr:cNvPr id="166" name="Étoile à 5 branches 3"/>
        <xdr:cNvSpPr/>
      </xdr:nvSpPr>
      <xdr:spPr>
        <a:xfrm>
          <a:off x="427196250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317</xdr:col>
      <xdr:colOff>0</xdr:colOff>
      <xdr:row>6</xdr:row>
      <xdr:rowOff>0</xdr:rowOff>
    </xdr:from>
    <xdr:to>
      <xdr:col>318</xdr:col>
      <xdr:colOff>-1</xdr:colOff>
      <xdr:row>7</xdr:row>
      <xdr:rowOff>0</xdr:rowOff>
    </xdr:to>
    <xdr:sp macro="" textlink="">
      <xdr:nvSpPr>
        <xdr:cNvPr id="167" name="Étoile à 5 branches 3"/>
        <xdr:cNvSpPr/>
      </xdr:nvSpPr>
      <xdr:spPr>
        <a:xfrm>
          <a:off x="434042344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322</xdr:col>
      <xdr:colOff>0</xdr:colOff>
      <xdr:row>6</xdr:row>
      <xdr:rowOff>0</xdr:rowOff>
    </xdr:from>
    <xdr:to>
      <xdr:col>323</xdr:col>
      <xdr:colOff>0</xdr:colOff>
      <xdr:row>7</xdr:row>
      <xdr:rowOff>0</xdr:rowOff>
    </xdr:to>
    <xdr:sp macro="" textlink="">
      <xdr:nvSpPr>
        <xdr:cNvPr id="168" name="Étoile à 5 branches 3"/>
        <xdr:cNvSpPr/>
      </xdr:nvSpPr>
      <xdr:spPr>
        <a:xfrm>
          <a:off x="440888438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327</xdr:col>
      <xdr:colOff>0</xdr:colOff>
      <xdr:row>6</xdr:row>
      <xdr:rowOff>0</xdr:rowOff>
    </xdr:from>
    <xdr:to>
      <xdr:col>328</xdr:col>
      <xdr:colOff>-1</xdr:colOff>
      <xdr:row>7</xdr:row>
      <xdr:rowOff>0</xdr:rowOff>
    </xdr:to>
    <xdr:sp macro="" textlink="">
      <xdr:nvSpPr>
        <xdr:cNvPr id="169" name="Étoile à 5 branches 3"/>
        <xdr:cNvSpPr/>
      </xdr:nvSpPr>
      <xdr:spPr>
        <a:xfrm>
          <a:off x="44773453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332</xdr:col>
      <xdr:colOff>0</xdr:colOff>
      <xdr:row>6</xdr:row>
      <xdr:rowOff>0</xdr:rowOff>
    </xdr:from>
    <xdr:to>
      <xdr:col>333</xdr:col>
      <xdr:colOff>-1</xdr:colOff>
      <xdr:row>7</xdr:row>
      <xdr:rowOff>0</xdr:rowOff>
    </xdr:to>
    <xdr:sp macro="" textlink="">
      <xdr:nvSpPr>
        <xdr:cNvPr id="170" name="Étoile à 5 branches 3"/>
        <xdr:cNvSpPr/>
      </xdr:nvSpPr>
      <xdr:spPr>
        <a:xfrm>
          <a:off x="45458062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337</xdr:col>
      <xdr:colOff>0</xdr:colOff>
      <xdr:row>6</xdr:row>
      <xdr:rowOff>0</xdr:rowOff>
    </xdr:from>
    <xdr:to>
      <xdr:col>338</xdr:col>
      <xdr:colOff>-1</xdr:colOff>
      <xdr:row>7</xdr:row>
      <xdr:rowOff>0</xdr:rowOff>
    </xdr:to>
    <xdr:sp macro="" textlink="">
      <xdr:nvSpPr>
        <xdr:cNvPr id="171" name="Étoile à 5 branches 3"/>
        <xdr:cNvSpPr/>
      </xdr:nvSpPr>
      <xdr:spPr>
        <a:xfrm>
          <a:off x="46142671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342</xdr:col>
      <xdr:colOff>0</xdr:colOff>
      <xdr:row>6</xdr:row>
      <xdr:rowOff>0</xdr:rowOff>
    </xdr:from>
    <xdr:to>
      <xdr:col>343</xdr:col>
      <xdr:colOff>0</xdr:colOff>
      <xdr:row>7</xdr:row>
      <xdr:rowOff>0</xdr:rowOff>
    </xdr:to>
    <xdr:sp macro="" textlink="">
      <xdr:nvSpPr>
        <xdr:cNvPr id="172" name="Étoile à 5 branches 3"/>
        <xdr:cNvSpPr/>
      </xdr:nvSpPr>
      <xdr:spPr>
        <a:xfrm>
          <a:off x="468272813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347</xdr:col>
      <xdr:colOff>0</xdr:colOff>
      <xdr:row>6</xdr:row>
      <xdr:rowOff>0</xdr:rowOff>
    </xdr:from>
    <xdr:to>
      <xdr:col>348</xdr:col>
      <xdr:colOff>-1</xdr:colOff>
      <xdr:row>7</xdr:row>
      <xdr:rowOff>0</xdr:rowOff>
    </xdr:to>
    <xdr:sp macro="" textlink="">
      <xdr:nvSpPr>
        <xdr:cNvPr id="173" name="Étoile à 5 branches 3"/>
        <xdr:cNvSpPr/>
      </xdr:nvSpPr>
      <xdr:spPr>
        <a:xfrm>
          <a:off x="475118906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352</xdr:col>
      <xdr:colOff>0</xdr:colOff>
      <xdr:row>6</xdr:row>
      <xdr:rowOff>0</xdr:rowOff>
    </xdr:from>
    <xdr:to>
      <xdr:col>353</xdr:col>
      <xdr:colOff>-1</xdr:colOff>
      <xdr:row>7</xdr:row>
      <xdr:rowOff>0</xdr:rowOff>
    </xdr:to>
    <xdr:sp macro="" textlink="">
      <xdr:nvSpPr>
        <xdr:cNvPr id="174" name="Étoile à 5 branches 3"/>
        <xdr:cNvSpPr/>
      </xdr:nvSpPr>
      <xdr:spPr>
        <a:xfrm>
          <a:off x="481965000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357</xdr:col>
      <xdr:colOff>0</xdr:colOff>
      <xdr:row>6</xdr:row>
      <xdr:rowOff>0</xdr:rowOff>
    </xdr:from>
    <xdr:to>
      <xdr:col>358</xdr:col>
      <xdr:colOff>-1</xdr:colOff>
      <xdr:row>7</xdr:row>
      <xdr:rowOff>0</xdr:rowOff>
    </xdr:to>
    <xdr:sp macro="" textlink="">
      <xdr:nvSpPr>
        <xdr:cNvPr id="175" name="Étoile à 5 branches 3"/>
        <xdr:cNvSpPr/>
      </xdr:nvSpPr>
      <xdr:spPr>
        <a:xfrm>
          <a:off x="488811094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362</xdr:col>
      <xdr:colOff>0</xdr:colOff>
      <xdr:row>6</xdr:row>
      <xdr:rowOff>0</xdr:rowOff>
    </xdr:from>
    <xdr:to>
      <xdr:col>363</xdr:col>
      <xdr:colOff>0</xdr:colOff>
      <xdr:row>7</xdr:row>
      <xdr:rowOff>0</xdr:rowOff>
    </xdr:to>
    <xdr:sp macro="" textlink="">
      <xdr:nvSpPr>
        <xdr:cNvPr id="176" name="Étoile à 5 branches 3"/>
        <xdr:cNvSpPr/>
      </xdr:nvSpPr>
      <xdr:spPr>
        <a:xfrm>
          <a:off x="495657188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367</xdr:col>
      <xdr:colOff>0</xdr:colOff>
      <xdr:row>6</xdr:row>
      <xdr:rowOff>0</xdr:rowOff>
    </xdr:from>
    <xdr:to>
      <xdr:col>368</xdr:col>
      <xdr:colOff>-1</xdr:colOff>
      <xdr:row>7</xdr:row>
      <xdr:rowOff>0</xdr:rowOff>
    </xdr:to>
    <xdr:sp macro="" textlink="">
      <xdr:nvSpPr>
        <xdr:cNvPr id="177" name="Étoile à 5 branches 3"/>
        <xdr:cNvSpPr/>
      </xdr:nvSpPr>
      <xdr:spPr>
        <a:xfrm>
          <a:off x="50250328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372</xdr:col>
      <xdr:colOff>0</xdr:colOff>
      <xdr:row>6</xdr:row>
      <xdr:rowOff>0</xdr:rowOff>
    </xdr:from>
    <xdr:to>
      <xdr:col>373</xdr:col>
      <xdr:colOff>-1</xdr:colOff>
      <xdr:row>7</xdr:row>
      <xdr:rowOff>0</xdr:rowOff>
    </xdr:to>
    <xdr:sp macro="" textlink="">
      <xdr:nvSpPr>
        <xdr:cNvPr id="178" name="Étoile à 5 branches 3"/>
        <xdr:cNvSpPr/>
      </xdr:nvSpPr>
      <xdr:spPr>
        <a:xfrm>
          <a:off x="50934937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377</xdr:col>
      <xdr:colOff>0</xdr:colOff>
      <xdr:row>6</xdr:row>
      <xdr:rowOff>0</xdr:rowOff>
    </xdr:from>
    <xdr:to>
      <xdr:col>378</xdr:col>
      <xdr:colOff>-1</xdr:colOff>
      <xdr:row>7</xdr:row>
      <xdr:rowOff>0</xdr:rowOff>
    </xdr:to>
    <xdr:sp macro="" textlink="">
      <xdr:nvSpPr>
        <xdr:cNvPr id="179" name="Étoile à 5 branches 3"/>
        <xdr:cNvSpPr/>
      </xdr:nvSpPr>
      <xdr:spPr>
        <a:xfrm>
          <a:off x="51619546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382</xdr:col>
      <xdr:colOff>0</xdr:colOff>
      <xdr:row>6</xdr:row>
      <xdr:rowOff>0</xdr:rowOff>
    </xdr:from>
    <xdr:to>
      <xdr:col>383</xdr:col>
      <xdr:colOff>0</xdr:colOff>
      <xdr:row>7</xdr:row>
      <xdr:rowOff>0</xdr:rowOff>
    </xdr:to>
    <xdr:sp macro="" textlink="">
      <xdr:nvSpPr>
        <xdr:cNvPr id="180" name="Étoile à 5 branches 3"/>
        <xdr:cNvSpPr/>
      </xdr:nvSpPr>
      <xdr:spPr>
        <a:xfrm>
          <a:off x="523041563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387</xdr:col>
      <xdr:colOff>0</xdr:colOff>
      <xdr:row>6</xdr:row>
      <xdr:rowOff>0</xdr:rowOff>
    </xdr:from>
    <xdr:to>
      <xdr:col>388</xdr:col>
      <xdr:colOff>-1</xdr:colOff>
      <xdr:row>7</xdr:row>
      <xdr:rowOff>0</xdr:rowOff>
    </xdr:to>
    <xdr:sp macro="" textlink="">
      <xdr:nvSpPr>
        <xdr:cNvPr id="181" name="Étoile à 5 branches 3"/>
        <xdr:cNvSpPr/>
      </xdr:nvSpPr>
      <xdr:spPr>
        <a:xfrm>
          <a:off x="529887656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392</xdr:col>
      <xdr:colOff>0</xdr:colOff>
      <xdr:row>6</xdr:row>
      <xdr:rowOff>0</xdr:rowOff>
    </xdr:from>
    <xdr:to>
      <xdr:col>393</xdr:col>
      <xdr:colOff>-1</xdr:colOff>
      <xdr:row>7</xdr:row>
      <xdr:rowOff>0</xdr:rowOff>
    </xdr:to>
    <xdr:sp macro="" textlink="">
      <xdr:nvSpPr>
        <xdr:cNvPr id="182" name="Étoile à 5 branches 3"/>
        <xdr:cNvSpPr/>
      </xdr:nvSpPr>
      <xdr:spPr>
        <a:xfrm>
          <a:off x="536733750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397</xdr:col>
      <xdr:colOff>0</xdr:colOff>
      <xdr:row>6</xdr:row>
      <xdr:rowOff>0</xdr:rowOff>
    </xdr:from>
    <xdr:to>
      <xdr:col>398</xdr:col>
      <xdr:colOff>-1</xdr:colOff>
      <xdr:row>7</xdr:row>
      <xdr:rowOff>0</xdr:rowOff>
    </xdr:to>
    <xdr:sp macro="" textlink="">
      <xdr:nvSpPr>
        <xdr:cNvPr id="183" name="Étoile à 5 branches 3"/>
        <xdr:cNvSpPr/>
      </xdr:nvSpPr>
      <xdr:spPr>
        <a:xfrm>
          <a:off x="543579844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402</xdr:col>
      <xdr:colOff>0</xdr:colOff>
      <xdr:row>6</xdr:row>
      <xdr:rowOff>0</xdr:rowOff>
    </xdr:from>
    <xdr:to>
      <xdr:col>403</xdr:col>
      <xdr:colOff>0</xdr:colOff>
      <xdr:row>7</xdr:row>
      <xdr:rowOff>0</xdr:rowOff>
    </xdr:to>
    <xdr:sp macro="" textlink="">
      <xdr:nvSpPr>
        <xdr:cNvPr id="184" name="Étoile à 5 branches 3"/>
        <xdr:cNvSpPr/>
      </xdr:nvSpPr>
      <xdr:spPr>
        <a:xfrm>
          <a:off x="550425938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407</xdr:col>
      <xdr:colOff>0</xdr:colOff>
      <xdr:row>6</xdr:row>
      <xdr:rowOff>0</xdr:rowOff>
    </xdr:from>
    <xdr:to>
      <xdr:col>408</xdr:col>
      <xdr:colOff>-1</xdr:colOff>
      <xdr:row>7</xdr:row>
      <xdr:rowOff>0</xdr:rowOff>
    </xdr:to>
    <xdr:sp macro="" textlink="">
      <xdr:nvSpPr>
        <xdr:cNvPr id="185" name="Étoile à 5 branches 3"/>
        <xdr:cNvSpPr/>
      </xdr:nvSpPr>
      <xdr:spPr>
        <a:xfrm>
          <a:off x="55727203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412</xdr:col>
      <xdr:colOff>0</xdr:colOff>
      <xdr:row>6</xdr:row>
      <xdr:rowOff>0</xdr:rowOff>
    </xdr:from>
    <xdr:to>
      <xdr:col>413</xdr:col>
      <xdr:colOff>-1</xdr:colOff>
      <xdr:row>7</xdr:row>
      <xdr:rowOff>0</xdr:rowOff>
    </xdr:to>
    <xdr:sp macro="" textlink="">
      <xdr:nvSpPr>
        <xdr:cNvPr id="186" name="Étoile à 5 branches 3"/>
        <xdr:cNvSpPr/>
      </xdr:nvSpPr>
      <xdr:spPr>
        <a:xfrm>
          <a:off x="56411812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417</xdr:col>
      <xdr:colOff>0</xdr:colOff>
      <xdr:row>6</xdr:row>
      <xdr:rowOff>0</xdr:rowOff>
    </xdr:from>
    <xdr:to>
      <xdr:col>418</xdr:col>
      <xdr:colOff>-1</xdr:colOff>
      <xdr:row>7</xdr:row>
      <xdr:rowOff>0</xdr:rowOff>
    </xdr:to>
    <xdr:sp macro="" textlink="">
      <xdr:nvSpPr>
        <xdr:cNvPr id="187" name="Étoile à 5 branches 3"/>
        <xdr:cNvSpPr/>
      </xdr:nvSpPr>
      <xdr:spPr>
        <a:xfrm>
          <a:off x="57096421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422</xdr:col>
      <xdr:colOff>0</xdr:colOff>
      <xdr:row>6</xdr:row>
      <xdr:rowOff>0</xdr:rowOff>
    </xdr:from>
    <xdr:to>
      <xdr:col>423</xdr:col>
      <xdr:colOff>0</xdr:colOff>
      <xdr:row>7</xdr:row>
      <xdr:rowOff>0</xdr:rowOff>
    </xdr:to>
    <xdr:sp macro="" textlink="">
      <xdr:nvSpPr>
        <xdr:cNvPr id="188" name="Étoile à 5 branches 3"/>
        <xdr:cNvSpPr/>
      </xdr:nvSpPr>
      <xdr:spPr>
        <a:xfrm>
          <a:off x="577810313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427</xdr:col>
      <xdr:colOff>0</xdr:colOff>
      <xdr:row>6</xdr:row>
      <xdr:rowOff>0</xdr:rowOff>
    </xdr:from>
    <xdr:to>
      <xdr:col>428</xdr:col>
      <xdr:colOff>-1</xdr:colOff>
      <xdr:row>7</xdr:row>
      <xdr:rowOff>0</xdr:rowOff>
    </xdr:to>
    <xdr:sp macro="" textlink="">
      <xdr:nvSpPr>
        <xdr:cNvPr id="189" name="Étoile à 5 branches 3"/>
        <xdr:cNvSpPr/>
      </xdr:nvSpPr>
      <xdr:spPr>
        <a:xfrm>
          <a:off x="584656406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432</xdr:col>
      <xdr:colOff>0</xdr:colOff>
      <xdr:row>6</xdr:row>
      <xdr:rowOff>0</xdr:rowOff>
    </xdr:from>
    <xdr:to>
      <xdr:col>433</xdr:col>
      <xdr:colOff>-1</xdr:colOff>
      <xdr:row>7</xdr:row>
      <xdr:rowOff>0</xdr:rowOff>
    </xdr:to>
    <xdr:sp macro="" textlink="">
      <xdr:nvSpPr>
        <xdr:cNvPr id="190" name="Étoile à 5 branches 3"/>
        <xdr:cNvSpPr/>
      </xdr:nvSpPr>
      <xdr:spPr>
        <a:xfrm>
          <a:off x="591502500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437</xdr:col>
      <xdr:colOff>0</xdr:colOff>
      <xdr:row>6</xdr:row>
      <xdr:rowOff>0</xdr:rowOff>
    </xdr:from>
    <xdr:to>
      <xdr:col>438</xdr:col>
      <xdr:colOff>-1</xdr:colOff>
      <xdr:row>7</xdr:row>
      <xdr:rowOff>0</xdr:rowOff>
    </xdr:to>
    <xdr:sp macro="" textlink="">
      <xdr:nvSpPr>
        <xdr:cNvPr id="191" name="Étoile à 5 branches 3"/>
        <xdr:cNvSpPr/>
      </xdr:nvSpPr>
      <xdr:spPr>
        <a:xfrm>
          <a:off x="598348594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442</xdr:col>
      <xdr:colOff>0</xdr:colOff>
      <xdr:row>6</xdr:row>
      <xdr:rowOff>0</xdr:rowOff>
    </xdr:from>
    <xdr:to>
      <xdr:col>443</xdr:col>
      <xdr:colOff>0</xdr:colOff>
      <xdr:row>7</xdr:row>
      <xdr:rowOff>0</xdr:rowOff>
    </xdr:to>
    <xdr:sp macro="" textlink="">
      <xdr:nvSpPr>
        <xdr:cNvPr id="192" name="Étoile à 5 branches 3"/>
        <xdr:cNvSpPr/>
      </xdr:nvSpPr>
      <xdr:spPr>
        <a:xfrm>
          <a:off x="605194688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447</xdr:col>
      <xdr:colOff>0</xdr:colOff>
      <xdr:row>6</xdr:row>
      <xdr:rowOff>0</xdr:rowOff>
    </xdr:from>
    <xdr:to>
      <xdr:col>448</xdr:col>
      <xdr:colOff>-1</xdr:colOff>
      <xdr:row>7</xdr:row>
      <xdr:rowOff>0</xdr:rowOff>
    </xdr:to>
    <xdr:sp macro="" textlink="">
      <xdr:nvSpPr>
        <xdr:cNvPr id="193" name="Étoile à 5 branches 3"/>
        <xdr:cNvSpPr/>
      </xdr:nvSpPr>
      <xdr:spPr>
        <a:xfrm>
          <a:off x="61204078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452</xdr:col>
      <xdr:colOff>0</xdr:colOff>
      <xdr:row>6</xdr:row>
      <xdr:rowOff>0</xdr:rowOff>
    </xdr:from>
    <xdr:to>
      <xdr:col>453</xdr:col>
      <xdr:colOff>-1</xdr:colOff>
      <xdr:row>7</xdr:row>
      <xdr:rowOff>0</xdr:rowOff>
    </xdr:to>
    <xdr:sp macro="" textlink="">
      <xdr:nvSpPr>
        <xdr:cNvPr id="194" name="Étoile à 5 branches 3"/>
        <xdr:cNvSpPr/>
      </xdr:nvSpPr>
      <xdr:spPr>
        <a:xfrm>
          <a:off x="61888687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457</xdr:col>
      <xdr:colOff>0</xdr:colOff>
      <xdr:row>6</xdr:row>
      <xdr:rowOff>0</xdr:rowOff>
    </xdr:from>
    <xdr:to>
      <xdr:col>458</xdr:col>
      <xdr:colOff>-1</xdr:colOff>
      <xdr:row>7</xdr:row>
      <xdr:rowOff>0</xdr:rowOff>
    </xdr:to>
    <xdr:sp macro="" textlink="">
      <xdr:nvSpPr>
        <xdr:cNvPr id="195" name="Étoile à 5 branches 3"/>
        <xdr:cNvSpPr/>
      </xdr:nvSpPr>
      <xdr:spPr>
        <a:xfrm>
          <a:off x="62573296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462</xdr:col>
      <xdr:colOff>0</xdr:colOff>
      <xdr:row>6</xdr:row>
      <xdr:rowOff>0</xdr:rowOff>
    </xdr:from>
    <xdr:to>
      <xdr:col>463</xdr:col>
      <xdr:colOff>0</xdr:colOff>
      <xdr:row>7</xdr:row>
      <xdr:rowOff>0</xdr:rowOff>
    </xdr:to>
    <xdr:sp macro="" textlink="">
      <xdr:nvSpPr>
        <xdr:cNvPr id="196" name="Étoile à 5 branches 3"/>
        <xdr:cNvSpPr/>
      </xdr:nvSpPr>
      <xdr:spPr>
        <a:xfrm>
          <a:off x="632579063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467</xdr:col>
      <xdr:colOff>0</xdr:colOff>
      <xdr:row>6</xdr:row>
      <xdr:rowOff>0</xdr:rowOff>
    </xdr:from>
    <xdr:to>
      <xdr:col>468</xdr:col>
      <xdr:colOff>-1</xdr:colOff>
      <xdr:row>7</xdr:row>
      <xdr:rowOff>0</xdr:rowOff>
    </xdr:to>
    <xdr:sp macro="" textlink="">
      <xdr:nvSpPr>
        <xdr:cNvPr id="197" name="Étoile à 5 branches 3"/>
        <xdr:cNvSpPr/>
      </xdr:nvSpPr>
      <xdr:spPr>
        <a:xfrm>
          <a:off x="639425156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472</xdr:col>
      <xdr:colOff>0</xdr:colOff>
      <xdr:row>6</xdr:row>
      <xdr:rowOff>0</xdr:rowOff>
    </xdr:from>
    <xdr:to>
      <xdr:col>473</xdr:col>
      <xdr:colOff>-1</xdr:colOff>
      <xdr:row>7</xdr:row>
      <xdr:rowOff>0</xdr:rowOff>
    </xdr:to>
    <xdr:sp macro="" textlink="">
      <xdr:nvSpPr>
        <xdr:cNvPr id="198" name="Étoile à 5 branches 3"/>
        <xdr:cNvSpPr/>
      </xdr:nvSpPr>
      <xdr:spPr>
        <a:xfrm>
          <a:off x="646271250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477</xdr:col>
      <xdr:colOff>0</xdr:colOff>
      <xdr:row>6</xdr:row>
      <xdr:rowOff>0</xdr:rowOff>
    </xdr:from>
    <xdr:to>
      <xdr:col>478</xdr:col>
      <xdr:colOff>-1</xdr:colOff>
      <xdr:row>7</xdr:row>
      <xdr:rowOff>0</xdr:rowOff>
    </xdr:to>
    <xdr:sp macro="" textlink="">
      <xdr:nvSpPr>
        <xdr:cNvPr id="199" name="Étoile à 5 branches 3"/>
        <xdr:cNvSpPr/>
      </xdr:nvSpPr>
      <xdr:spPr>
        <a:xfrm>
          <a:off x="653117344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482</xdr:col>
      <xdr:colOff>0</xdr:colOff>
      <xdr:row>6</xdr:row>
      <xdr:rowOff>0</xdr:rowOff>
    </xdr:from>
    <xdr:to>
      <xdr:col>483</xdr:col>
      <xdr:colOff>0</xdr:colOff>
      <xdr:row>7</xdr:row>
      <xdr:rowOff>0</xdr:rowOff>
    </xdr:to>
    <xdr:sp macro="" textlink="">
      <xdr:nvSpPr>
        <xdr:cNvPr id="200" name="Étoile à 5 branches 3"/>
        <xdr:cNvSpPr/>
      </xdr:nvSpPr>
      <xdr:spPr>
        <a:xfrm>
          <a:off x="659963438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487</xdr:col>
      <xdr:colOff>0</xdr:colOff>
      <xdr:row>6</xdr:row>
      <xdr:rowOff>0</xdr:rowOff>
    </xdr:from>
    <xdr:to>
      <xdr:col>488</xdr:col>
      <xdr:colOff>-1</xdr:colOff>
      <xdr:row>7</xdr:row>
      <xdr:rowOff>0</xdr:rowOff>
    </xdr:to>
    <xdr:sp macro="" textlink="">
      <xdr:nvSpPr>
        <xdr:cNvPr id="201" name="Étoile à 5 branches 3"/>
        <xdr:cNvSpPr/>
      </xdr:nvSpPr>
      <xdr:spPr>
        <a:xfrm>
          <a:off x="666809531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492</xdr:col>
      <xdr:colOff>0</xdr:colOff>
      <xdr:row>6</xdr:row>
      <xdr:rowOff>0</xdr:rowOff>
    </xdr:from>
    <xdr:to>
      <xdr:col>493</xdr:col>
      <xdr:colOff>-1</xdr:colOff>
      <xdr:row>7</xdr:row>
      <xdr:rowOff>0</xdr:rowOff>
    </xdr:to>
    <xdr:sp macro="" textlink="">
      <xdr:nvSpPr>
        <xdr:cNvPr id="202" name="Étoile à 5 branches 3"/>
        <xdr:cNvSpPr/>
      </xdr:nvSpPr>
      <xdr:spPr>
        <a:xfrm>
          <a:off x="673655625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>
    <xdr:from>
      <xdr:col>497</xdr:col>
      <xdr:colOff>0</xdr:colOff>
      <xdr:row>6</xdr:row>
      <xdr:rowOff>0</xdr:rowOff>
    </xdr:from>
    <xdr:to>
      <xdr:col>498</xdr:col>
      <xdr:colOff>-1</xdr:colOff>
      <xdr:row>7</xdr:row>
      <xdr:rowOff>0</xdr:rowOff>
    </xdr:to>
    <xdr:sp macro="" textlink="">
      <xdr:nvSpPr>
        <xdr:cNvPr id="203" name="Étoile à 5 branches 3"/>
        <xdr:cNvSpPr/>
      </xdr:nvSpPr>
      <xdr:spPr>
        <a:xfrm>
          <a:off x="680501719" y="5119688"/>
          <a:ext cx="1369218" cy="1309687"/>
        </a:xfrm>
        <a:prstGeom prst="star5">
          <a:avLst/>
        </a:prstGeom>
        <a:noFill/>
        <a:ln w="1270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fr-CA"/>
        </a:p>
      </xdr:txBody>
    </xdr:sp>
    <xdr:clientData/>
  </xdr:twoCellAnchor>
  <xdr:twoCellAnchor editAs="oneCell">
    <xdr:from>
      <xdr:col>2</xdr:col>
      <xdr:colOff>33339</xdr:colOff>
      <xdr:row>4</xdr:row>
      <xdr:rowOff>33341</xdr:rowOff>
    </xdr:from>
    <xdr:to>
      <xdr:col>2</xdr:col>
      <xdr:colOff>1363382</xdr:colOff>
      <xdr:row>4</xdr:row>
      <xdr:rowOff>274541</xdr:rowOff>
    </xdr:to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4639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7</xdr:col>
      <xdr:colOff>33341</xdr:colOff>
      <xdr:row>4</xdr:row>
      <xdr:rowOff>33341</xdr:rowOff>
    </xdr:from>
    <xdr:to>
      <xdr:col>7</xdr:col>
      <xdr:colOff>1363384</xdr:colOff>
      <xdr:row>4</xdr:row>
      <xdr:rowOff>274541</xdr:rowOff>
    </xdr:to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7891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12</xdr:col>
      <xdr:colOff>33341</xdr:colOff>
      <xdr:row>4</xdr:row>
      <xdr:rowOff>33339</xdr:rowOff>
    </xdr:from>
    <xdr:to>
      <xdr:col>12</xdr:col>
      <xdr:colOff>1363384</xdr:colOff>
      <xdr:row>4</xdr:row>
      <xdr:rowOff>274539</xdr:rowOff>
    </xdr:to>
    <xdr:pic>
      <xdr:nvPicPr>
        <xdr:cNvPr id="204" name="Picture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1141" y="2509839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17</xdr:col>
      <xdr:colOff>33343</xdr:colOff>
      <xdr:row>4</xdr:row>
      <xdr:rowOff>33339</xdr:rowOff>
    </xdr:from>
    <xdr:to>
      <xdr:col>17</xdr:col>
      <xdr:colOff>1363386</xdr:colOff>
      <xdr:row>4</xdr:row>
      <xdr:rowOff>274539</xdr:rowOff>
    </xdr:to>
    <xdr:pic>
      <xdr:nvPicPr>
        <xdr:cNvPr id="205" name="Picture 20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74393" y="2509839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22</xdr:col>
      <xdr:colOff>33341</xdr:colOff>
      <xdr:row>4</xdr:row>
      <xdr:rowOff>33341</xdr:rowOff>
    </xdr:from>
    <xdr:to>
      <xdr:col>22</xdr:col>
      <xdr:colOff>1363384</xdr:colOff>
      <xdr:row>4</xdr:row>
      <xdr:rowOff>274541</xdr:rowOff>
    </xdr:to>
    <xdr:pic>
      <xdr:nvPicPr>
        <xdr:cNvPr id="206" name="Picture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27641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27</xdr:col>
      <xdr:colOff>33343</xdr:colOff>
      <xdr:row>4</xdr:row>
      <xdr:rowOff>33341</xdr:rowOff>
    </xdr:from>
    <xdr:to>
      <xdr:col>27</xdr:col>
      <xdr:colOff>1363386</xdr:colOff>
      <xdr:row>4</xdr:row>
      <xdr:rowOff>274541</xdr:rowOff>
    </xdr:to>
    <xdr:pic>
      <xdr:nvPicPr>
        <xdr:cNvPr id="207" name="Picture 20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80893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32</xdr:col>
      <xdr:colOff>33341</xdr:colOff>
      <xdr:row>4</xdr:row>
      <xdr:rowOff>33341</xdr:rowOff>
    </xdr:from>
    <xdr:to>
      <xdr:col>32</xdr:col>
      <xdr:colOff>1363384</xdr:colOff>
      <xdr:row>4</xdr:row>
      <xdr:rowOff>274541</xdr:rowOff>
    </xdr:to>
    <xdr:pic>
      <xdr:nvPicPr>
        <xdr:cNvPr id="208" name="Picture 20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34141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37</xdr:col>
      <xdr:colOff>33343</xdr:colOff>
      <xdr:row>4</xdr:row>
      <xdr:rowOff>33341</xdr:rowOff>
    </xdr:from>
    <xdr:to>
      <xdr:col>37</xdr:col>
      <xdr:colOff>1363386</xdr:colOff>
      <xdr:row>4</xdr:row>
      <xdr:rowOff>274541</xdr:rowOff>
    </xdr:to>
    <xdr:pic>
      <xdr:nvPicPr>
        <xdr:cNvPr id="209" name="Picture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87393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42</xdr:col>
      <xdr:colOff>33341</xdr:colOff>
      <xdr:row>4</xdr:row>
      <xdr:rowOff>33341</xdr:rowOff>
    </xdr:from>
    <xdr:to>
      <xdr:col>42</xdr:col>
      <xdr:colOff>1363384</xdr:colOff>
      <xdr:row>4</xdr:row>
      <xdr:rowOff>274541</xdr:rowOff>
    </xdr:to>
    <xdr:pic>
      <xdr:nvPicPr>
        <xdr:cNvPr id="210" name="Picture 20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40641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47</xdr:col>
      <xdr:colOff>33343</xdr:colOff>
      <xdr:row>4</xdr:row>
      <xdr:rowOff>33341</xdr:rowOff>
    </xdr:from>
    <xdr:to>
      <xdr:col>47</xdr:col>
      <xdr:colOff>1363386</xdr:colOff>
      <xdr:row>4</xdr:row>
      <xdr:rowOff>274541</xdr:rowOff>
    </xdr:to>
    <xdr:pic>
      <xdr:nvPicPr>
        <xdr:cNvPr id="211" name="Picture 2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93893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52</xdr:col>
      <xdr:colOff>33341</xdr:colOff>
      <xdr:row>4</xdr:row>
      <xdr:rowOff>33343</xdr:rowOff>
    </xdr:from>
    <xdr:to>
      <xdr:col>52</xdr:col>
      <xdr:colOff>1363384</xdr:colOff>
      <xdr:row>4</xdr:row>
      <xdr:rowOff>274543</xdr:rowOff>
    </xdr:to>
    <xdr:pic>
      <xdr:nvPicPr>
        <xdr:cNvPr id="212" name="Picture 2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471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57</xdr:col>
      <xdr:colOff>33343</xdr:colOff>
      <xdr:row>4</xdr:row>
      <xdr:rowOff>33343</xdr:rowOff>
    </xdr:from>
    <xdr:to>
      <xdr:col>57</xdr:col>
      <xdr:colOff>1363386</xdr:colOff>
      <xdr:row>4</xdr:row>
      <xdr:rowOff>274543</xdr:rowOff>
    </xdr:to>
    <xdr:pic>
      <xdr:nvPicPr>
        <xdr:cNvPr id="213" name="Picture 2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00393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62</xdr:col>
      <xdr:colOff>33343</xdr:colOff>
      <xdr:row>4</xdr:row>
      <xdr:rowOff>33341</xdr:rowOff>
    </xdr:from>
    <xdr:to>
      <xdr:col>62</xdr:col>
      <xdr:colOff>1363386</xdr:colOff>
      <xdr:row>4</xdr:row>
      <xdr:rowOff>274541</xdr:rowOff>
    </xdr:to>
    <xdr:pic>
      <xdr:nvPicPr>
        <xdr:cNvPr id="214" name="Picture 2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53643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67</xdr:col>
      <xdr:colOff>33345</xdr:colOff>
      <xdr:row>4</xdr:row>
      <xdr:rowOff>33341</xdr:rowOff>
    </xdr:from>
    <xdr:to>
      <xdr:col>67</xdr:col>
      <xdr:colOff>1363388</xdr:colOff>
      <xdr:row>4</xdr:row>
      <xdr:rowOff>274541</xdr:rowOff>
    </xdr:to>
    <xdr:pic>
      <xdr:nvPicPr>
        <xdr:cNvPr id="215" name="Picture 2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06895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72</xdr:col>
      <xdr:colOff>33343</xdr:colOff>
      <xdr:row>4</xdr:row>
      <xdr:rowOff>33343</xdr:rowOff>
    </xdr:from>
    <xdr:to>
      <xdr:col>72</xdr:col>
      <xdr:colOff>1363386</xdr:colOff>
      <xdr:row>4</xdr:row>
      <xdr:rowOff>274543</xdr:rowOff>
    </xdr:to>
    <xdr:pic>
      <xdr:nvPicPr>
        <xdr:cNvPr id="216" name="Picture 2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60143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77</xdr:col>
      <xdr:colOff>33345</xdr:colOff>
      <xdr:row>4</xdr:row>
      <xdr:rowOff>33343</xdr:rowOff>
    </xdr:from>
    <xdr:to>
      <xdr:col>77</xdr:col>
      <xdr:colOff>1363388</xdr:colOff>
      <xdr:row>4</xdr:row>
      <xdr:rowOff>274543</xdr:rowOff>
    </xdr:to>
    <xdr:pic>
      <xdr:nvPicPr>
        <xdr:cNvPr id="217" name="Picture 2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13395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82</xdr:col>
      <xdr:colOff>33343</xdr:colOff>
      <xdr:row>4</xdr:row>
      <xdr:rowOff>33343</xdr:rowOff>
    </xdr:from>
    <xdr:to>
      <xdr:col>82</xdr:col>
      <xdr:colOff>1363386</xdr:colOff>
      <xdr:row>4</xdr:row>
      <xdr:rowOff>274543</xdr:rowOff>
    </xdr:to>
    <xdr:pic>
      <xdr:nvPicPr>
        <xdr:cNvPr id="218" name="Picture 2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66643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87</xdr:col>
      <xdr:colOff>33345</xdr:colOff>
      <xdr:row>4</xdr:row>
      <xdr:rowOff>33343</xdr:rowOff>
    </xdr:from>
    <xdr:to>
      <xdr:col>87</xdr:col>
      <xdr:colOff>1363388</xdr:colOff>
      <xdr:row>4</xdr:row>
      <xdr:rowOff>274543</xdr:rowOff>
    </xdr:to>
    <xdr:pic>
      <xdr:nvPicPr>
        <xdr:cNvPr id="219" name="Picture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19895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92</xdr:col>
      <xdr:colOff>33343</xdr:colOff>
      <xdr:row>4</xdr:row>
      <xdr:rowOff>33343</xdr:rowOff>
    </xdr:from>
    <xdr:to>
      <xdr:col>92</xdr:col>
      <xdr:colOff>1363386</xdr:colOff>
      <xdr:row>4</xdr:row>
      <xdr:rowOff>274543</xdr:rowOff>
    </xdr:to>
    <xdr:pic>
      <xdr:nvPicPr>
        <xdr:cNvPr id="220" name="Picture 2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73143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97</xdr:col>
      <xdr:colOff>33345</xdr:colOff>
      <xdr:row>4</xdr:row>
      <xdr:rowOff>33343</xdr:rowOff>
    </xdr:from>
    <xdr:to>
      <xdr:col>97</xdr:col>
      <xdr:colOff>1363388</xdr:colOff>
      <xdr:row>4</xdr:row>
      <xdr:rowOff>274543</xdr:rowOff>
    </xdr:to>
    <xdr:pic>
      <xdr:nvPicPr>
        <xdr:cNvPr id="221" name="Picture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26395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102</xdr:col>
      <xdr:colOff>33341</xdr:colOff>
      <xdr:row>4</xdr:row>
      <xdr:rowOff>33343</xdr:rowOff>
    </xdr:from>
    <xdr:to>
      <xdr:col>102</xdr:col>
      <xdr:colOff>1363384</xdr:colOff>
      <xdr:row>4</xdr:row>
      <xdr:rowOff>274543</xdr:rowOff>
    </xdr:to>
    <xdr:pic>
      <xdr:nvPicPr>
        <xdr:cNvPr id="222" name="Picture 2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796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107</xdr:col>
      <xdr:colOff>33343</xdr:colOff>
      <xdr:row>4</xdr:row>
      <xdr:rowOff>33343</xdr:rowOff>
    </xdr:from>
    <xdr:to>
      <xdr:col>107</xdr:col>
      <xdr:colOff>1363386</xdr:colOff>
      <xdr:row>4</xdr:row>
      <xdr:rowOff>274543</xdr:rowOff>
    </xdr:to>
    <xdr:pic>
      <xdr:nvPicPr>
        <xdr:cNvPr id="223" name="Picture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832893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112</xdr:col>
      <xdr:colOff>33343</xdr:colOff>
      <xdr:row>4</xdr:row>
      <xdr:rowOff>33341</xdr:rowOff>
    </xdr:from>
    <xdr:to>
      <xdr:col>112</xdr:col>
      <xdr:colOff>1363386</xdr:colOff>
      <xdr:row>4</xdr:row>
      <xdr:rowOff>274541</xdr:rowOff>
    </xdr:to>
    <xdr:pic>
      <xdr:nvPicPr>
        <xdr:cNvPr id="224" name="Picture 2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86143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117</xdr:col>
      <xdr:colOff>33345</xdr:colOff>
      <xdr:row>4</xdr:row>
      <xdr:rowOff>33341</xdr:rowOff>
    </xdr:from>
    <xdr:to>
      <xdr:col>117</xdr:col>
      <xdr:colOff>1363388</xdr:colOff>
      <xdr:row>4</xdr:row>
      <xdr:rowOff>274541</xdr:rowOff>
    </xdr:to>
    <xdr:pic>
      <xdr:nvPicPr>
        <xdr:cNvPr id="225" name="Picture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39395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122</xdr:col>
      <xdr:colOff>33343</xdr:colOff>
      <xdr:row>4</xdr:row>
      <xdr:rowOff>33343</xdr:rowOff>
    </xdr:from>
    <xdr:to>
      <xdr:col>122</xdr:col>
      <xdr:colOff>1363386</xdr:colOff>
      <xdr:row>4</xdr:row>
      <xdr:rowOff>274543</xdr:rowOff>
    </xdr:to>
    <xdr:pic>
      <xdr:nvPicPr>
        <xdr:cNvPr id="226" name="Picture 2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692643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127</xdr:col>
      <xdr:colOff>33345</xdr:colOff>
      <xdr:row>4</xdr:row>
      <xdr:rowOff>33343</xdr:rowOff>
    </xdr:from>
    <xdr:to>
      <xdr:col>127</xdr:col>
      <xdr:colOff>1363388</xdr:colOff>
      <xdr:row>4</xdr:row>
      <xdr:rowOff>274543</xdr:rowOff>
    </xdr:to>
    <xdr:pic>
      <xdr:nvPicPr>
        <xdr:cNvPr id="227" name="Picture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645895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132</xdr:col>
      <xdr:colOff>33343</xdr:colOff>
      <xdr:row>4</xdr:row>
      <xdr:rowOff>33343</xdr:rowOff>
    </xdr:from>
    <xdr:to>
      <xdr:col>132</xdr:col>
      <xdr:colOff>1363386</xdr:colOff>
      <xdr:row>4</xdr:row>
      <xdr:rowOff>274543</xdr:rowOff>
    </xdr:to>
    <xdr:pic>
      <xdr:nvPicPr>
        <xdr:cNvPr id="228" name="Picture 2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599143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137</xdr:col>
      <xdr:colOff>33345</xdr:colOff>
      <xdr:row>4</xdr:row>
      <xdr:rowOff>33343</xdr:rowOff>
    </xdr:from>
    <xdr:to>
      <xdr:col>137</xdr:col>
      <xdr:colOff>1363388</xdr:colOff>
      <xdr:row>4</xdr:row>
      <xdr:rowOff>274543</xdr:rowOff>
    </xdr:to>
    <xdr:pic>
      <xdr:nvPicPr>
        <xdr:cNvPr id="229" name="Picture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2395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142</xdr:col>
      <xdr:colOff>33343</xdr:colOff>
      <xdr:row>4</xdr:row>
      <xdr:rowOff>33343</xdr:rowOff>
    </xdr:from>
    <xdr:to>
      <xdr:col>142</xdr:col>
      <xdr:colOff>1363386</xdr:colOff>
      <xdr:row>4</xdr:row>
      <xdr:rowOff>274543</xdr:rowOff>
    </xdr:to>
    <xdr:pic>
      <xdr:nvPicPr>
        <xdr:cNvPr id="230" name="Picture 2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05643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147</xdr:col>
      <xdr:colOff>33345</xdr:colOff>
      <xdr:row>4</xdr:row>
      <xdr:rowOff>33343</xdr:rowOff>
    </xdr:from>
    <xdr:to>
      <xdr:col>147</xdr:col>
      <xdr:colOff>1363388</xdr:colOff>
      <xdr:row>4</xdr:row>
      <xdr:rowOff>274543</xdr:rowOff>
    </xdr:to>
    <xdr:pic>
      <xdr:nvPicPr>
        <xdr:cNvPr id="231" name="Picture 2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458895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152</xdr:col>
      <xdr:colOff>33343</xdr:colOff>
      <xdr:row>4</xdr:row>
      <xdr:rowOff>33345</xdr:rowOff>
    </xdr:from>
    <xdr:to>
      <xdr:col>152</xdr:col>
      <xdr:colOff>1363386</xdr:colOff>
      <xdr:row>4</xdr:row>
      <xdr:rowOff>274545</xdr:rowOff>
    </xdr:to>
    <xdr:pic>
      <xdr:nvPicPr>
        <xdr:cNvPr id="232" name="Picture 2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12143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157</xdr:col>
      <xdr:colOff>33345</xdr:colOff>
      <xdr:row>4</xdr:row>
      <xdr:rowOff>33345</xdr:rowOff>
    </xdr:from>
    <xdr:to>
      <xdr:col>157</xdr:col>
      <xdr:colOff>1363388</xdr:colOff>
      <xdr:row>4</xdr:row>
      <xdr:rowOff>274545</xdr:rowOff>
    </xdr:to>
    <xdr:pic>
      <xdr:nvPicPr>
        <xdr:cNvPr id="233" name="Picture 2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65395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162</xdr:col>
      <xdr:colOff>33345</xdr:colOff>
      <xdr:row>4</xdr:row>
      <xdr:rowOff>33343</xdr:rowOff>
    </xdr:from>
    <xdr:to>
      <xdr:col>162</xdr:col>
      <xdr:colOff>1363388</xdr:colOff>
      <xdr:row>4</xdr:row>
      <xdr:rowOff>274543</xdr:rowOff>
    </xdr:to>
    <xdr:pic>
      <xdr:nvPicPr>
        <xdr:cNvPr id="234" name="Picture 2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318645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167</xdr:col>
      <xdr:colOff>33347</xdr:colOff>
      <xdr:row>4</xdr:row>
      <xdr:rowOff>33343</xdr:rowOff>
    </xdr:from>
    <xdr:to>
      <xdr:col>167</xdr:col>
      <xdr:colOff>1363390</xdr:colOff>
      <xdr:row>4</xdr:row>
      <xdr:rowOff>274543</xdr:rowOff>
    </xdr:to>
    <xdr:pic>
      <xdr:nvPicPr>
        <xdr:cNvPr id="235" name="Picture 2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271897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172</xdr:col>
      <xdr:colOff>33345</xdr:colOff>
      <xdr:row>4</xdr:row>
      <xdr:rowOff>33345</xdr:rowOff>
    </xdr:from>
    <xdr:to>
      <xdr:col>172</xdr:col>
      <xdr:colOff>1363388</xdr:colOff>
      <xdr:row>4</xdr:row>
      <xdr:rowOff>274545</xdr:rowOff>
    </xdr:to>
    <xdr:pic>
      <xdr:nvPicPr>
        <xdr:cNvPr id="236" name="Picture 2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225145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177</xdr:col>
      <xdr:colOff>33347</xdr:colOff>
      <xdr:row>4</xdr:row>
      <xdr:rowOff>33345</xdr:rowOff>
    </xdr:from>
    <xdr:to>
      <xdr:col>177</xdr:col>
      <xdr:colOff>1363390</xdr:colOff>
      <xdr:row>4</xdr:row>
      <xdr:rowOff>274545</xdr:rowOff>
    </xdr:to>
    <xdr:pic>
      <xdr:nvPicPr>
        <xdr:cNvPr id="237" name="Picture 2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78397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182</xdr:col>
      <xdr:colOff>33345</xdr:colOff>
      <xdr:row>4</xdr:row>
      <xdr:rowOff>33345</xdr:rowOff>
    </xdr:from>
    <xdr:to>
      <xdr:col>182</xdr:col>
      <xdr:colOff>1363388</xdr:colOff>
      <xdr:row>4</xdr:row>
      <xdr:rowOff>274545</xdr:rowOff>
    </xdr:to>
    <xdr:pic>
      <xdr:nvPicPr>
        <xdr:cNvPr id="238" name="Picture 2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131645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187</xdr:col>
      <xdr:colOff>33347</xdr:colOff>
      <xdr:row>4</xdr:row>
      <xdr:rowOff>33345</xdr:rowOff>
    </xdr:from>
    <xdr:to>
      <xdr:col>187</xdr:col>
      <xdr:colOff>1363390</xdr:colOff>
      <xdr:row>4</xdr:row>
      <xdr:rowOff>274545</xdr:rowOff>
    </xdr:to>
    <xdr:pic>
      <xdr:nvPicPr>
        <xdr:cNvPr id="239" name="Picture 2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84897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192</xdr:col>
      <xdr:colOff>33345</xdr:colOff>
      <xdr:row>4</xdr:row>
      <xdr:rowOff>33345</xdr:rowOff>
    </xdr:from>
    <xdr:to>
      <xdr:col>192</xdr:col>
      <xdr:colOff>1363388</xdr:colOff>
      <xdr:row>4</xdr:row>
      <xdr:rowOff>274545</xdr:rowOff>
    </xdr:to>
    <xdr:pic>
      <xdr:nvPicPr>
        <xdr:cNvPr id="240" name="Picture 2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038145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197</xdr:col>
      <xdr:colOff>33347</xdr:colOff>
      <xdr:row>4</xdr:row>
      <xdr:rowOff>33345</xdr:rowOff>
    </xdr:from>
    <xdr:to>
      <xdr:col>197</xdr:col>
      <xdr:colOff>1363390</xdr:colOff>
      <xdr:row>4</xdr:row>
      <xdr:rowOff>274545</xdr:rowOff>
    </xdr:to>
    <xdr:pic>
      <xdr:nvPicPr>
        <xdr:cNvPr id="241" name="Picture 24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991397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202</xdr:col>
      <xdr:colOff>33340</xdr:colOff>
      <xdr:row>4</xdr:row>
      <xdr:rowOff>33343</xdr:rowOff>
    </xdr:from>
    <xdr:to>
      <xdr:col>202</xdr:col>
      <xdr:colOff>1363383</xdr:colOff>
      <xdr:row>4</xdr:row>
      <xdr:rowOff>274543</xdr:rowOff>
    </xdr:to>
    <xdr:pic>
      <xdr:nvPicPr>
        <xdr:cNvPr id="242" name="Picture 2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44640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207</xdr:col>
      <xdr:colOff>33342</xdr:colOff>
      <xdr:row>4</xdr:row>
      <xdr:rowOff>33343</xdr:rowOff>
    </xdr:from>
    <xdr:to>
      <xdr:col>207</xdr:col>
      <xdr:colOff>1363385</xdr:colOff>
      <xdr:row>4</xdr:row>
      <xdr:rowOff>274543</xdr:rowOff>
    </xdr:to>
    <xdr:pic>
      <xdr:nvPicPr>
        <xdr:cNvPr id="243" name="Picture 2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897892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212</xdr:col>
      <xdr:colOff>33342</xdr:colOff>
      <xdr:row>4</xdr:row>
      <xdr:rowOff>33341</xdr:rowOff>
    </xdr:from>
    <xdr:to>
      <xdr:col>212</xdr:col>
      <xdr:colOff>1363385</xdr:colOff>
      <xdr:row>4</xdr:row>
      <xdr:rowOff>274541</xdr:rowOff>
    </xdr:to>
    <xdr:pic>
      <xdr:nvPicPr>
        <xdr:cNvPr id="244" name="Picture 2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851142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33344</xdr:colOff>
      <xdr:row>4</xdr:row>
      <xdr:rowOff>33341</xdr:rowOff>
    </xdr:from>
    <xdr:to>
      <xdr:col>217</xdr:col>
      <xdr:colOff>1363387</xdr:colOff>
      <xdr:row>4</xdr:row>
      <xdr:rowOff>274541</xdr:rowOff>
    </xdr:to>
    <xdr:pic>
      <xdr:nvPicPr>
        <xdr:cNvPr id="245" name="Picture 24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804394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222</xdr:col>
      <xdr:colOff>33342</xdr:colOff>
      <xdr:row>4</xdr:row>
      <xdr:rowOff>33343</xdr:rowOff>
    </xdr:from>
    <xdr:to>
      <xdr:col>222</xdr:col>
      <xdr:colOff>1363385</xdr:colOff>
      <xdr:row>4</xdr:row>
      <xdr:rowOff>274543</xdr:rowOff>
    </xdr:to>
    <xdr:pic>
      <xdr:nvPicPr>
        <xdr:cNvPr id="246" name="Picture 2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57642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227</xdr:col>
      <xdr:colOff>33344</xdr:colOff>
      <xdr:row>4</xdr:row>
      <xdr:rowOff>33343</xdr:rowOff>
    </xdr:from>
    <xdr:to>
      <xdr:col>227</xdr:col>
      <xdr:colOff>1363387</xdr:colOff>
      <xdr:row>4</xdr:row>
      <xdr:rowOff>274543</xdr:rowOff>
    </xdr:to>
    <xdr:pic>
      <xdr:nvPicPr>
        <xdr:cNvPr id="247" name="Picture 24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710894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232</xdr:col>
      <xdr:colOff>33342</xdr:colOff>
      <xdr:row>4</xdr:row>
      <xdr:rowOff>33343</xdr:rowOff>
    </xdr:from>
    <xdr:to>
      <xdr:col>232</xdr:col>
      <xdr:colOff>1363385</xdr:colOff>
      <xdr:row>4</xdr:row>
      <xdr:rowOff>274543</xdr:rowOff>
    </xdr:to>
    <xdr:pic>
      <xdr:nvPicPr>
        <xdr:cNvPr id="248" name="Picture 2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664142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237</xdr:col>
      <xdr:colOff>33344</xdr:colOff>
      <xdr:row>4</xdr:row>
      <xdr:rowOff>33343</xdr:rowOff>
    </xdr:from>
    <xdr:to>
      <xdr:col>237</xdr:col>
      <xdr:colOff>1363387</xdr:colOff>
      <xdr:row>4</xdr:row>
      <xdr:rowOff>274543</xdr:rowOff>
    </xdr:to>
    <xdr:pic>
      <xdr:nvPicPr>
        <xdr:cNvPr id="249" name="Picture 2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617394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242</xdr:col>
      <xdr:colOff>33342</xdr:colOff>
      <xdr:row>4</xdr:row>
      <xdr:rowOff>33343</xdr:rowOff>
    </xdr:from>
    <xdr:to>
      <xdr:col>242</xdr:col>
      <xdr:colOff>1363385</xdr:colOff>
      <xdr:row>4</xdr:row>
      <xdr:rowOff>274543</xdr:rowOff>
    </xdr:to>
    <xdr:pic>
      <xdr:nvPicPr>
        <xdr:cNvPr id="250" name="Picture 2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70642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247</xdr:col>
      <xdr:colOff>33344</xdr:colOff>
      <xdr:row>4</xdr:row>
      <xdr:rowOff>33343</xdr:rowOff>
    </xdr:from>
    <xdr:to>
      <xdr:col>247</xdr:col>
      <xdr:colOff>1363387</xdr:colOff>
      <xdr:row>4</xdr:row>
      <xdr:rowOff>274543</xdr:rowOff>
    </xdr:to>
    <xdr:pic>
      <xdr:nvPicPr>
        <xdr:cNvPr id="251" name="Picture 2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523894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252</xdr:col>
      <xdr:colOff>33342</xdr:colOff>
      <xdr:row>4</xdr:row>
      <xdr:rowOff>33345</xdr:rowOff>
    </xdr:from>
    <xdr:to>
      <xdr:col>252</xdr:col>
      <xdr:colOff>1363385</xdr:colOff>
      <xdr:row>4</xdr:row>
      <xdr:rowOff>274545</xdr:rowOff>
    </xdr:to>
    <xdr:pic>
      <xdr:nvPicPr>
        <xdr:cNvPr id="252" name="Picture 2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477142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257</xdr:col>
      <xdr:colOff>33344</xdr:colOff>
      <xdr:row>4</xdr:row>
      <xdr:rowOff>33345</xdr:rowOff>
    </xdr:from>
    <xdr:to>
      <xdr:col>257</xdr:col>
      <xdr:colOff>1363387</xdr:colOff>
      <xdr:row>4</xdr:row>
      <xdr:rowOff>274545</xdr:rowOff>
    </xdr:to>
    <xdr:pic>
      <xdr:nvPicPr>
        <xdr:cNvPr id="253" name="Picture 25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430394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262</xdr:col>
      <xdr:colOff>33344</xdr:colOff>
      <xdr:row>4</xdr:row>
      <xdr:rowOff>33343</xdr:rowOff>
    </xdr:from>
    <xdr:to>
      <xdr:col>262</xdr:col>
      <xdr:colOff>1363387</xdr:colOff>
      <xdr:row>4</xdr:row>
      <xdr:rowOff>274543</xdr:rowOff>
    </xdr:to>
    <xdr:pic>
      <xdr:nvPicPr>
        <xdr:cNvPr id="254" name="Picture 2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383644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267</xdr:col>
      <xdr:colOff>33346</xdr:colOff>
      <xdr:row>4</xdr:row>
      <xdr:rowOff>33343</xdr:rowOff>
    </xdr:from>
    <xdr:to>
      <xdr:col>267</xdr:col>
      <xdr:colOff>1363389</xdr:colOff>
      <xdr:row>4</xdr:row>
      <xdr:rowOff>274543</xdr:rowOff>
    </xdr:to>
    <xdr:pic>
      <xdr:nvPicPr>
        <xdr:cNvPr id="255" name="Picture 2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336896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272</xdr:col>
      <xdr:colOff>33344</xdr:colOff>
      <xdr:row>4</xdr:row>
      <xdr:rowOff>33345</xdr:rowOff>
    </xdr:from>
    <xdr:to>
      <xdr:col>272</xdr:col>
      <xdr:colOff>1363387</xdr:colOff>
      <xdr:row>4</xdr:row>
      <xdr:rowOff>274545</xdr:rowOff>
    </xdr:to>
    <xdr:pic>
      <xdr:nvPicPr>
        <xdr:cNvPr id="256" name="Picture 2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290144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277</xdr:col>
      <xdr:colOff>33346</xdr:colOff>
      <xdr:row>4</xdr:row>
      <xdr:rowOff>33345</xdr:rowOff>
    </xdr:from>
    <xdr:to>
      <xdr:col>277</xdr:col>
      <xdr:colOff>1363389</xdr:colOff>
      <xdr:row>4</xdr:row>
      <xdr:rowOff>274545</xdr:rowOff>
    </xdr:to>
    <xdr:pic>
      <xdr:nvPicPr>
        <xdr:cNvPr id="257" name="Picture 25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243396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282</xdr:col>
      <xdr:colOff>33344</xdr:colOff>
      <xdr:row>4</xdr:row>
      <xdr:rowOff>33345</xdr:rowOff>
    </xdr:from>
    <xdr:to>
      <xdr:col>282</xdr:col>
      <xdr:colOff>1363387</xdr:colOff>
      <xdr:row>4</xdr:row>
      <xdr:rowOff>274545</xdr:rowOff>
    </xdr:to>
    <xdr:pic>
      <xdr:nvPicPr>
        <xdr:cNvPr id="258" name="Picture 2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196644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287</xdr:col>
      <xdr:colOff>33346</xdr:colOff>
      <xdr:row>4</xdr:row>
      <xdr:rowOff>33345</xdr:rowOff>
    </xdr:from>
    <xdr:to>
      <xdr:col>287</xdr:col>
      <xdr:colOff>1363389</xdr:colOff>
      <xdr:row>4</xdr:row>
      <xdr:rowOff>274545</xdr:rowOff>
    </xdr:to>
    <xdr:pic>
      <xdr:nvPicPr>
        <xdr:cNvPr id="259" name="Picture 2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149896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292</xdr:col>
      <xdr:colOff>33344</xdr:colOff>
      <xdr:row>4</xdr:row>
      <xdr:rowOff>33345</xdr:rowOff>
    </xdr:from>
    <xdr:to>
      <xdr:col>292</xdr:col>
      <xdr:colOff>1363387</xdr:colOff>
      <xdr:row>4</xdr:row>
      <xdr:rowOff>274545</xdr:rowOff>
    </xdr:to>
    <xdr:pic>
      <xdr:nvPicPr>
        <xdr:cNvPr id="260" name="Picture 2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103144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297</xdr:col>
      <xdr:colOff>33346</xdr:colOff>
      <xdr:row>4</xdr:row>
      <xdr:rowOff>33345</xdr:rowOff>
    </xdr:from>
    <xdr:to>
      <xdr:col>297</xdr:col>
      <xdr:colOff>1363389</xdr:colOff>
      <xdr:row>4</xdr:row>
      <xdr:rowOff>274545</xdr:rowOff>
    </xdr:to>
    <xdr:pic>
      <xdr:nvPicPr>
        <xdr:cNvPr id="261" name="Picture 26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056396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302</xdr:col>
      <xdr:colOff>33341</xdr:colOff>
      <xdr:row>4</xdr:row>
      <xdr:rowOff>33343</xdr:rowOff>
    </xdr:from>
    <xdr:to>
      <xdr:col>302</xdr:col>
      <xdr:colOff>1363384</xdr:colOff>
      <xdr:row>4</xdr:row>
      <xdr:rowOff>274543</xdr:rowOff>
    </xdr:to>
    <xdr:pic>
      <xdr:nvPicPr>
        <xdr:cNvPr id="262" name="Picture 2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096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307</xdr:col>
      <xdr:colOff>33343</xdr:colOff>
      <xdr:row>4</xdr:row>
      <xdr:rowOff>33343</xdr:rowOff>
    </xdr:from>
    <xdr:to>
      <xdr:col>307</xdr:col>
      <xdr:colOff>1363386</xdr:colOff>
      <xdr:row>4</xdr:row>
      <xdr:rowOff>274543</xdr:rowOff>
    </xdr:to>
    <xdr:pic>
      <xdr:nvPicPr>
        <xdr:cNvPr id="263" name="Picture 2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962893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312</xdr:col>
      <xdr:colOff>33343</xdr:colOff>
      <xdr:row>4</xdr:row>
      <xdr:rowOff>33341</xdr:rowOff>
    </xdr:from>
    <xdr:to>
      <xdr:col>312</xdr:col>
      <xdr:colOff>1363386</xdr:colOff>
      <xdr:row>4</xdr:row>
      <xdr:rowOff>274541</xdr:rowOff>
    </xdr:to>
    <xdr:pic>
      <xdr:nvPicPr>
        <xdr:cNvPr id="264" name="Picture 2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6143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317</xdr:col>
      <xdr:colOff>33345</xdr:colOff>
      <xdr:row>4</xdr:row>
      <xdr:rowOff>33341</xdr:rowOff>
    </xdr:from>
    <xdr:to>
      <xdr:col>317</xdr:col>
      <xdr:colOff>1363388</xdr:colOff>
      <xdr:row>4</xdr:row>
      <xdr:rowOff>274541</xdr:rowOff>
    </xdr:to>
    <xdr:pic>
      <xdr:nvPicPr>
        <xdr:cNvPr id="265" name="Picture 2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869395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322</xdr:col>
      <xdr:colOff>33343</xdr:colOff>
      <xdr:row>4</xdr:row>
      <xdr:rowOff>33343</xdr:rowOff>
    </xdr:from>
    <xdr:to>
      <xdr:col>322</xdr:col>
      <xdr:colOff>1363386</xdr:colOff>
      <xdr:row>4</xdr:row>
      <xdr:rowOff>274543</xdr:rowOff>
    </xdr:to>
    <xdr:pic>
      <xdr:nvPicPr>
        <xdr:cNvPr id="266" name="Picture 2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822643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327</xdr:col>
      <xdr:colOff>33345</xdr:colOff>
      <xdr:row>4</xdr:row>
      <xdr:rowOff>33343</xdr:rowOff>
    </xdr:from>
    <xdr:to>
      <xdr:col>327</xdr:col>
      <xdr:colOff>1363388</xdr:colOff>
      <xdr:row>4</xdr:row>
      <xdr:rowOff>274543</xdr:rowOff>
    </xdr:to>
    <xdr:pic>
      <xdr:nvPicPr>
        <xdr:cNvPr id="267" name="Picture 2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775895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332</xdr:col>
      <xdr:colOff>33343</xdr:colOff>
      <xdr:row>4</xdr:row>
      <xdr:rowOff>33343</xdr:rowOff>
    </xdr:from>
    <xdr:to>
      <xdr:col>332</xdr:col>
      <xdr:colOff>1363386</xdr:colOff>
      <xdr:row>4</xdr:row>
      <xdr:rowOff>274543</xdr:rowOff>
    </xdr:to>
    <xdr:pic>
      <xdr:nvPicPr>
        <xdr:cNvPr id="268" name="Picture 2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729143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337</xdr:col>
      <xdr:colOff>33345</xdr:colOff>
      <xdr:row>4</xdr:row>
      <xdr:rowOff>33343</xdr:rowOff>
    </xdr:from>
    <xdr:to>
      <xdr:col>337</xdr:col>
      <xdr:colOff>1363388</xdr:colOff>
      <xdr:row>4</xdr:row>
      <xdr:rowOff>274543</xdr:rowOff>
    </xdr:to>
    <xdr:pic>
      <xdr:nvPicPr>
        <xdr:cNvPr id="269" name="Picture 2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82395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342</xdr:col>
      <xdr:colOff>33343</xdr:colOff>
      <xdr:row>4</xdr:row>
      <xdr:rowOff>33343</xdr:rowOff>
    </xdr:from>
    <xdr:to>
      <xdr:col>342</xdr:col>
      <xdr:colOff>1363386</xdr:colOff>
      <xdr:row>4</xdr:row>
      <xdr:rowOff>274543</xdr:rowOff>
    </xdr:to>
    <xdr:pic>
      <xdr:nvPicPr>
        <xdr:cNvPr id="270" name="Picture 2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635643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347</xdr:col>
      <xdr:colOff>33345</xdr:colOff>
      <xdr:row>4</xdr:row>
      <xdr:rowOff>33343</xdr:rowOff>
    </xdr:from>
    <xdr:to>
      <xdr:col>347</xdr:col>
      <xdr:colOff>1363388</xdr:colOff>
      <xdr:row>4</xdr:row>
      <xdr:rowOff>274543</xdr:rowOff>
    </xdr:to>
    <xdr:pic>
      <xdr:nvPicPr>
        <xdr:cNvPr id="271" name="Picture 2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588895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352</xdr:col>
      <xdr:colOff>33343</xdr:colOff>
      <xdr:row>4</xdr:row>
      <xdr:rowOff>33345</xdr:rowOff>
    </xdr:from>
    <xdr:to>
      <xdr:col>352</xdr:col>
      <xdr:colOff>1363386</xdr:colOff>
      <xdr:row>4</xdr:row>
      <xdr:rowOff>274545</xdr:rowOff>
    </xdr:to>
    <xdr:pic>
      <xdr:nvPicPr>
        <xdr:cNvPr id="272" name="Picture 2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42143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357</xdr:col>
      <xdr:colOff>33345</xdr:colOff>
      <xdr:row>4</xdr:row>
      <xdr:rowOff>33345</xdr:rowOff>
    </xdr:from>
    <xdr:to>
      <xdr:col>357</xdr:col>
      <xdr:colOff>1363388</xdr:colOff>
      <xdr:row>4</xdr:row>
      <xdr:rowOff>274545</xdr:rowOff>
    </xdr:to>
    <xdr:pic>
      <xdr:nvPicPr>
        <xdr:cNvPr id="273" name="Picture 2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495395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362</xdr:col>
      <xdr:colOff>33345</xdr:colOff>
      <xdr:row>4</xdr:row>
      <xdr:rowOff>33343</xdr:rowOff>
    </xdr:from>
    <xdr:to>
      <xdr:col>362</xdr:col>
      <xdr:colOff>1363388</xdr:colOff>
      <xdr:row>4</xdr:row>
      <xdr:rowOff>274543</xdr:rowOff>
    </xdr:to>
    <xdr:pic>
      <xdr:nvPicPr>
        <xdr:cNvPr id="274" name="Picture 27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48645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367</xdr:col>
      <xdr:colOff>33347</xdr:colOff>
      <xdr:row>4</xdr:row>
      <xdr:rowOff>33343</xdr:rowOff>
    </xdr:from>
    <xdr:to>
      <xdr:col>367</xdr:col>
      <xdr:colOff>1363390</xdr:colOff>
      <xdr:row>4</xdr:row>
      <xdr:rowOff>274543</xdr:rowOff>
    </xdr:to>
    <xdr:pic>
      <xdr:nvPicPr>
        <xdr:cNvPr id="275" name="Picture 27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401897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372</xdr:col>
      <xdr:colOff>33345</xdr:colOff>
      <xdr:row>4</xdr:row>
      <xdr:rowOff>33345</xdr:rowOff>
    </xdr:from>
    <xdr:to>
      <xdr:col>372</xdr:col>
      <xdr:colOff>1363388</xdr:colOff>
      <xdr:row>4</xdr:row>
      <xdr:rowOff>274545</xdr:rowOff>
    </xdr:to>
    <xdr:pic>
      <xdr:nvPicPr>
        <xdr:cNvPr id="276" name="Picture 2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355145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377</xdr:col>
      <xdr:colOff>33347</xdr:colOff>
      <xdr:row>4</xdr:row>
      <xdr:rowOff>33345</xdr:rowOff>
    </xdr:from>
    <xdr:to>
      <xdr:col>377</xdr:col>
      <xdr:colOff>1363390</xdr:colOff>
      <xdr:row>4</xdr:row>
      <xdr:rowOff>274545</xdr:rowOff>
    </xdr:to>
    <xdr:pic>
      <xdr:nvPicPr>
        <xdr:cNvPr id="277" name="Picture 27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308397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382</xdr:col>
      <xdr:colOff>33345</xdr:colOff>
      <xdr:row>4</xdr:row>
      <xdr:rowOff>33345</xdr:rowOff>
    </xdr:from>
    <xdr:to>
      <xdr:col>382</xdr:col>
      <xdr:colOff>1363388</xdr:colOff>
      <xdr:row>4</xdr:row>
      <xdr:rowOff>274545</xdr:rowOff>
    </xdr:to>
    <xdr:pic>
      <xdr:nvPicPr>
        <xdr:cNvPr id="278" name="Picture 2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261645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387</xdr:col>
      <xdr:colOff>33347</xdr:colOff>
      <xdr:row>4</xdr:row>
      <xdr:rowOff>33345</xdr:rowOff>
    </xdr:from>
    <xdr:to>
      <xdr:col>387</xdr:col>
      <xdr:colOff>1363390</xdr:colOff>
      <xdr:row>4</xdr:row>
      <xdr:rowOff>274545</xdr:rowOff>
    </xdr:to>
    <xdr:pic>
      <xdr:nvPicPr>
        <xdr:cNvPr id="279" name="Picture 27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214897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392</xdr:col>
      <xdr:colOff>33345</xdr:colOff>
      <xdr:row>4</xdr:row>
      <xdr:rowOff>33345</xdr:rowOff>
    </xdr:from>
    <xdr:to>
      <xdr:col>392</xdr:col>
      <xdr:colOff>1363388</xdr:colOff>
      <xdr:row>4</xdr:row>
      <xdr:rowOff>274545</xdr:rowOff>
    </xdr:to>
    <xdr:pic>
      <xdr:nvPicPr>
        <xdr:cNvPr id="280" name="Picture 2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68145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397</xdr:col>
      <xdr:colOff>33347</xdr:colOff>
      <xdr:row>4</xdr:row>
      <xdr:rowOff>33345</xdr:rowOff>
    </xdr:from>
    <xdr:to>
      <xdr:col>397</xdr:col>
      <xdr:colOff>1363390</xdr:colOff>
      <xdr:row>4</xdr:row>
      <xdr:rowOff>274545</xdr:rowOff>
    </xdr:to>
    <xdr:pic>
      <xdr:nvPicPr>
        <xdr:cNvPr id="281" name="Picture 28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121397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402</xdr:col>
      <xdr:colOff>33341</xdr:colOff>
      <xdr:row>4</xdr:row>
      <xdr:rowOff>33343</xdr:rowOff>
    </xdr:from>
    <xdr:to>
      <xdr:col>402</xdr:col>
      <xdr:colOff>1363384</xdr:colOff>
      <xdr:row>4</xdr:row>
      <xdr:rowOff>274543</xdr:rowOff>
    </xdr:to>
    <xdr:pic>
      <xdr:nvPicPr>
        <xdr:cNvPr id="282" name="Picture 2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074641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407</xdr:col>
      <xdr:colOff>33343</xdr:colOff>
      <xdr:row>4</xdr:row>
      <xdr:rowOff>33343</xdr:rowOff>
    </xdr:from>
    <xdr:to>
      <xdr:col>407</xdr:col>
      <xdr:colOff>1363386</xdr:colOff>
      <xdr:row>4</xdr:row>
      <xdr:rowOff>274543</xdr:rowOff>
    </xdr:to>
    <xdr:pic>
      <xdr:nvPicPr>
        <xdr:cNvPr id="283" name="Picture 28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027893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412</xdr:col>
      <xdr:colOff>33343</xdr:colOff>
      <xdr:row>4</xdr:row>
      <xdr:rowOff>33341</xdr:rowOff>
    </xdr:from>
    <xdr:to>
      <xdr:col>412</xdr:col>
      <xdr:colOff>1363386</xdr:colOff>
      <xdr:row>4</xdr:row>
      <xdr:rowOff>274541</xdr:rowOff>
    </xdr:to>
    <xdr:pic>
      <xdr:nvPicPr>
        <xdr:cNvPr id="284" name="Picture 2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981143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417</xdr:col>
      <xdr:colOff>33345</xdr:colOff>
      <xdr:row>4</xdr:row>
      <xdr:rowOff>33341</xdr:rowOff>
    </xdr:from>
    <xdr:to>
      <xdr:col>417</xdr:col>
      <xdr:colOff>1363388</xdr:colOff>
      <xdr:row>4</xdr:row>
      <xdr:rowOff>274541</xdr:rowOff>
    </xdr:to>
    <xdr:pic>
      <xdr:nvPicPr>
        <xdr:cNvPr id="285" name="Picture 28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934395" y="2509841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422</xdr:col>
      <xdr:colOff>33343</xdr:colOff>
      <xdr:row>4</xdr:row>
      <xdr:rowOff>33343</xdr:rowOff>
    </xdr:from>
    <xdr:to>
      <xdr:col>422</xdr:col>
      <xdr:colOff>1363386</xdr:colOff>
      <xdr:row>4</xdr:row>
      <xdr:rowOff>274543</xdr:rowOff>
    </xdr:to>
    <xdr:pic>
      <xdr:nvPicPr>
        <xdr:cNvPr id="286" name="Picture 2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887643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427</xdr:col>
      <xdr:colOff>33345</xdr:colOff>
      <xdr:row>4</xdr:row>
      <xdr:rowOff>33343</xdr:rowOff>
    </xdr:from>
    <xdr:to>
      <xdr:col>427</xdr:col>
      <xdr:colOff>1363388</xdr:colOff>
      <xdr:row>4</xdr:row>
      <xdr:rowOff>274543</xdr:rowOff>
    </xdr:to>
    <xdr:pic>
      <xdr:nvPicPr>
        <xdr:cNvPr id="287" name="Picture 28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840895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432</xdr:col>
      <xdr:colOff>33343</xdr:colOff>
      <xdr:row>4</xdr:row>
      <xdr:rowOff>33343</xdr:rowOff>
    </xdr:from>
    <xdr:to>
      <xdr:col>432</xdr:col>
      <xdr:colOff>1363386</xdr:colOff>
      <xdr:row>4</xdr:row>
      <xdr:rowOff>274543</xdr:rowOff>
    </xdr:to>
    <xdr:pic>
      <xdr:nvPicPr>
        <xdr:cNvPr id="288" name="Picture 2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794143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437</xdr:col>
      <xdr:colOff>33345</xdr:colOff>
      <xdr:row>4</xdr:row>
      <xdr:rowOff>33343</xdr:rowOff>
    </xdr:from>
    <xdr:to>
      <xdr:col>437</xdr:col>
      <xdr:colOff>1363388</xdr:colOff>
      <xdr:row>4</xdr:row>
      <xdr:rowOff>274543</xdr:rowOff>
    </xdr:to>
    <xdr:pic>
      <xdr:nvPicPr>
        <xdr:cNvPr id="289" name="Picture 28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747395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442</xdr:col>
      <xdr:colOff>33343</xdr:colOff>
      <xdr:row>4</xdr:row>
      <xdr:rowOff>33343</xdr:rowOff>
    </xdr:from>
    <xdr:to>
      <xdr:col>442</xdr:col>
      <xdr:colOff>1363386</xdr:colOff>
      <xdr:row>4</xdr:row>
      <xdr:rowOff>274543</xdr:rowOff>
    </xdr:to>
    <xdr:pic>
      <xdr:nvPicPr>
        <xdr:cNvPr id="290" name="Picture 2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700643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447</xdr:col>
      <xdr:colOff>33345</xdr:colOff>
      <xdr:row>4</xdr:row>
      <xdr:rowOff>33343</xdr:rowOff>
    </xdr:from>
    <xdr:to>
      <xdr:col>447</xdr:col>
      <xdr:colOff>1363388</xdr:colOff>
      <xdr:row>4</xdr:row>
      <xdr:rowOff>274543</xdr:rowOff>
    </xdr:to>
    <xdr:pic>
      <xdr:nvPicPr>
        <xdr:cNvPr id="291" name="Picture 29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653895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452</xdr:col>
      <xdr:colOff>33343</xdr:colOff>
      <xdr:row>4</xdr:row>
      <xdr:rowOff>33345</xdr:rowOff>
    </xdr:from>
    <xdr:to>
      <xdr:col>452</xdr:col>
      <xdr:colOff>1363386</xdr:colOff>
      <xdr:row>4</xdr:row>
      <xdr:rowOff>274545</xdr:rowOff>
    </xdr:to>
    <xdr:pic>
      <xdr:nvPicPr>
        <xdr:cNvPr id="292" name="Picture 2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07143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457</xdr:col>
      <xdr:colOff>33345</xdr:colOff>
      <xdr:row>4</xdr:row>
      <xdr:rowOff>33345</xdr:rowOff>
    </xdr:from>
    <xdr:to>
      <xdr:col>457</xdr:col>
      <xdr:colOff>1363388</xdr:colOff>
      <xdr:row>4</xdr:row>
      <xdr:rowOff>274545</xdr:rowOff>
    </xdr:to>
    <xdr:pic>
      <xdr:nvPicPr>
        <xdr:cNvPr id="293" name="Picture 29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560395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462</xdr:col>
      <xdr:colOff>33345</xdr:colOff>
      <xdr:row>4</xdr:row>
      <xdr:rowOff>33343</xdr:rowOff>
    </xdr:from>
    <xdr:to>
      <xdr:col>462</xdr:col>
      <xdr:colOff>1363388</xdr:colOff>
      <xdr:row>4</xdr:row>
      <xdr:rowOff>274543</xdr:rowOff>
    </xdr:to>
    <xdr:pic>
      <xdr:nvPicPr>
        <xdr:cNvPr id="294" name="Picture 2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513645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467</xdr:col>
      <xdr:colOff>33347</xdr:colOff>
      <xdr:row>4</xdr:row>
      <xdr:rowOff>33343</xdr:rowOff>
    </xdr:from>
    <xdr:to>
      <xdr:col>467</xdr:col>
      <xdr:colOff>1363390</xdr:colOff>
      <xdr:row>4</xdr:row>
      <xdr:rowOff>274543</xdr:rowOff>
    </xdr:to>
    <xdr:pic>
      <xdr:nvPicPr>
        <xdr:cNvPr id="295" name="Picture 2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466897" y="2509843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472</xdr:col>
      <xdr:colOff>33345</xdr:colOff>
      <xdr:row>4</xdr:row>
      <xdr:rowOff>33345</xdr:rowOff>
    </xdr:from>
    <xdr:to>
      <xdr:col>472</xdr:col>
      <xdr:colOff>1363388</xdr:colOff>
      <xdr:row>4</xdr:row>
      <xdr:rowOff>274545</xdr:rowOff>
    </xdr:to>
    <xdr:pic>
      <xdr:nvPicPr>
        <xdr:cNvPr id="296" name="Picture 29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420145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477</xdr:col>
      <xdr:colOff>33347</xdr:colOff>
      <xdr:row>4</xdr:row>
      <xdr:rowOff>33345</xdr:rowOff>
    </xdr:from>
    <xdr:to>
      <xdr:col>477</xdr:col>
      <xdr:colOff>1363390</xdr:colOff>
      <xdr:row>4</xdr:row>
      <xdr:rowOff>274545</xdr:rowOff>
    </xdr:to>
    <xdr:pic>
      <xdr:nvPicPr>
        <xdr:cNvPr id="297" name="Picture 29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373397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482</xdr:col>
      <xdr:colOff>33345</xdr:colOff>
      <xdr:row>4</xdr:row>
      <xdr:rowOff>33345</xdr:rowOff>
    </xdr:from>
    <xdr:to>
      <xdr:col>482</xdr:col>
      <xdr:colOff>1363388</xdr:colOff>
      <xdr:row>4</xdr:row>
      <xdr:rowOff>274545</xdr:rowOff>
    </xdr:to>
    <xdr:pic>
      <xdr:nvPicPr>
        <xdr:cNvPr id="298" name="Picture 2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326645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487</xdr:col>
      <xdr:colOff>33347</xdr:colOff>
      <xdr:row>4</xdr:row>
      <xdr:rowOff>33345</xdr:rowOff>
    </xdr:from>
    <xdr:to>
      <xdr:col>487</xdr:col>
      <xdr:colOff>1363390</xdr:colOff>
      <xdr:row>4</xdr:row>
      <xdr:rowOff>274545</xdr:rowOff>
    </xdr:to>
    <xdr:pic>
      <xdr:nvPicPr>
        <xdr:cNvPr id="299" name="Picture 29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79897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492</xdr:col>
      <xdr:colOff>33345</xdr:colOff>
      <xdr:row>4</xdr:row>
      <xdr:rowOff>33345</xdr:rowOff>
    </xdr:from>
    <xdr:to>
      <xdr:col>492</xdr:col>
      <xdr:colOff>1363388</xdr:colOff>
      <xdr:row>4</xdr:row>
      <xdr:rowOff>274545</xdr:rowOff>
    </xdr:to>
    <xdr:pic>
      <xdr:nvPicPr>
        <xdr:cNvPr id="300" name="Picture 29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233145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497</xdr:col>
      <xdr:colOff>33347</xdr:colOff>
      <xdr:row>4</xdr:row>
      <xdr:rowOff>33345</xdr:rowOff>
    </xdr:from>
    <xdr:to>
      <xdr:col>497</xdr:col>
      <xdr:colOff>1363390</xdr:colOff>
      <xdr:row>4</xdr:row>
      <xdr:rowOff>274545</xdr:rowOff>
    </xdr:to>
    <xdr:pic>
      <xdr:nvPicPr>
        <xdr:cNvPr id="301" name="Picture 30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186397" y="2509845"/>
          <a:ext cx="1330043" cy="2412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</xdr:row>
      <xdr:rowOff>33341</xdr:rowOff>
    </xdr:from>
    <xdr:to>
      <xdr:col>3</xdr:col>
      <xdr:colOff>432000</xdr:colOff>
      <xdr:row>11</xdr:row>
      <xdr:rowOff>84341</xdr:rowOff>
    </xdr:to>
    <xdr:pic>
      <xdr:nvPicPr>
        <xdr:cNvPr id="302" name="Picture 30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twoCellAnchor>
  <xdr:oneCellAnchor>
    <xdr:from>
      <xdr:col>8</xdr:col>
      <xdr:colOff>0</xdr:colOff>
      <xdr:row>10</xdr:row>
      <xdr:rowOff>33341</xdr:rowOff>
    </xdr:from>
    <xdr:ext cx="432000" cy="432000"/>
    <xdr:pic>
      <xdr:nvPicPr>
        <xdr:cNvPr id="303" name="Picture 30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10</xdr:row>
      <xdr:rowOff>33341</xdr:rowOff>
    </xdr:from>
    <xdr:ext cx="432000" cy="432000"/>
    <xdr:pic>
      <xdr:nvPicPr>
        <xdr:cNvPr id="304" name="Picture 30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18</xdr:col>
      <xdr:colOff>0</xdr:colOff>
      <xdr:row>10</xdr:row>
      <xdr:rowOff>33341</xdr:rowOff>
    </xdr:from>
    <xdr:ext cx="432000" cy="432000"/>
    <xdr:pic>
      <xdr:nvPicPr>
        <xdr:cNvPr id="305" name="Picture 3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23</xdr:col>
      <xdr:colOff>0</xdr:colOff>
      <xdr:row>10</xdr:row>
      <xdr:rowOff>33341</xdr:rowOff>
    </xdr:from>
    <xdr:ext cx="432000" cy="432000"/>
    <xdr:pic>
      <xdr:nvPicPr>
        <xdr:cNvPr id="306" name="Picture 30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28</xdr:col>
      <xdr:colOff>0</xdr:colOff>
      <xdr:row>10</xdr:row>
      <xdr:rowOff>33341</xdr:rowOff>
    </xdr:from>
    <xdr:ext cx="432000" cy="432000"/>
    <xdr:pic>
      <xdr:nvPicPr>
        <xdr:cNvPr id="307" name="Picture 3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33</xdr:col>
      <xdr:colOff>0</xdr:colOff>
      <xdr:row>10</xdr:row>
      <xdr:rowOff>33341</xdr:rowOff>
    </xdr:from>
    <xdr:ext cx="432000" cy="432000"/>
    <xdr:pic>
      <xdr:nvPicPr>
        <xdr:cNvPr id="308" name="Picture 30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38</xdr:col>
      <xdr:colOff>0</xdr:colOff>
      <xdr:row>10</xdr:row>
      <xdr:rowOff>33341</xdr:rowOff>
    </xdr:from>
    <xdr:ext cx="432000" cy="432000"/>
    <xdr:pic>
      <xdr:nvPicPr>
        <xdr:cNvPr id="309" name="Picture 30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43</xdr:col>
      <xdr:colOff>0</xdr:colOff>
      <xdr:row>10</xdr:row>
      <xdr:rowOff>33341</xdr:rowOff>
    </xdr:from>
    <xdr:ext cx="432000" cy="432000"/>
    <xdr:pic>
      <xdr:nvPicPr>
        <xdr:cNvPr id="310" name="Picture 3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48</xdr:col>
      <xdr:colOff>0</xdr:colOff>
      <xdr:row>10</xdr:row>
      <xdr:rowOff>33341</xdr:rowOff>
    </xdr:from>
    <xdr:ext cx="432000" cy="432000"/>
    <xdr:pic>
      <xdr:nvPicPr>
        <xdr:cNvPr id="311" name="Picture 3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53</xdr:col>
      <xdr:colOff>0</xdr:colOff>
      <xdr:row>10</xdr:row>
      <xdr:rowOff>33341</xdr:rowOff>
    </xdr:from>
    <xdr:ext cx="432000" cy="432000"/>
    <xdr:pic>
      <xdr:nvPicPr>
        <xdr:cNvPr id="312" name="Picture 3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58</xdr:col>
      <xdr:colOff>0</xdr:colOff>
      <xdr:row>10</xdr:row>
      <xdr:rowOff>33341</xdr:rowOff>
    </xdr:from>
    <xdr:ext cx="432000" cy="432000"/>
    <xdr:pic>
      <xdr:nvPicPr>
        <xdr:cNvPr id="313" name="Picture 3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63</xdr:col>
      <xdr:colOff>0</xdr:colOff>
      <xdr:row>10</xdr:row>
      <xdr:rowOff>33341</xdr:rowOff>
    </xdr:from>
    <xdr:ext cx="432000" cy="432000"/>
    <xdr:pic>
      <xdr:nvPicPr>
        <xdr:cNvPr id="314" name="Picture 3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68</xdr:col>
      <xdr:colOff>0</xdr:colOff>
      <xdr:row>10</xdr:row>
      <xdr:rowOff>33341</xdr:rowOff>
    </xdr:from>
    <xdr:ext cx="432000" cy="432000"/>
    <xdr:pic>
      <xdr:nvPicPr>
        <xdr:cNvPr id="315" name="Picture 3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73</xdr:col>
      <xdr:colOff>0</xdr:colOff>
      <xdr:row>10</xdr:row>
      <xdr:rowOff>33341</xdr:rowOff>
    </xdr:from>
    <xdr:ext cx="432000" cy="432000"/>
    <xdr:pic>
      <xdr:nvPicPr>
        <xdr:cNvPr id="316" name="Picture 3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78</xdr:col>
      <xdr:colOff>0</xdr:colOff>
      <xdr:row>10</xdr:row>
      <xdr:rowOff>33341</xdr:rowOff>
    </xdr:from>
    <xdr:ext cx="432000" cy="432000"/>
    <xdr:pic>
      <xdr:nvPicPr>
        <xdr:cNvPr id="317" name="Picture 3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83</xdr:col>
      <xdr:colOff>0</xdr:colOff>
      <xdr:row>10</xdr:row>
      <xdr:rowOff>33341</xdr:rowOff>
    </xdr:from>
    <xdr:ext cx="432000" cy="432000"/>
    <xdr:pic>
      <xdr:nvPicPr>
        <xdr:cNvPr id="318" name="Picture 31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88</xdr:col>
      <xdr:colOff>0</xdr:colOff>
      <xdr:row>10</xdr:row>
      <xdr:rowOff>33341</xdr:rowOff>
    </xdr:from>
    <xdr:ext cx="432000" cy="432000"/>
    <xdr:pic>
      <xdr:nvPicPr>
        <xdr:cNvPr id="319" name="Picture 3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93</xdr:col>
      <xdr:colOff>0</xdr:colOff>
      <xdr:row>10</xdr:row>
      <xdr:rowOff>33341</xdr:rowOff>
    </xdr:from>
    <xdr:ext cx="432000" cy="432000"/>
    <xdr:pic>
      <xdr:nvPicPr>
        <xdr:cNvPr id="320" name="Picture 3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98</xdr:col>
      <xdr:colOff>0</xdr:colOff>
      <xdr:row>10</xdr:row>
      <xdr:rowOff>33341</xdr:rowOff>
    </xdr:from>
    <xdr:ext cx="432000" cy="432000"/>
    <xdr:pic>
      <xdr:nvPicPr>
        <xdr:cNvPr id="321" name="Picture 3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103</xdr:col>
      <xdr:colOff>0</xdr:colOff>
      <xdr:row>10</xdr:row>
      <xdr:rowOff>33341</xdr:rowOff>
    </xdr:from>
    <xdr:ext cx="432000" cy="432000"/>
    <xdr:pic>
      <xdr:nvPicPr>
        <xdr:cNvPr id="322" name="Picture 3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108</xdr:col>
      <xdr:colOff>0</xdr:colOff>
      <xdr:row>10</xdr:row>
      <xdr:rowOff>33341</xdr:rowOff>
    </xdr:from>
    <xdr:ext cx="432000" cy="432000"/>
    <xdr:pic>
      <xdr:nvPicPr>
        <xdr:cNvPr id="323" name="Picture 3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113</xdr:col>
      <xdr:colOff>0</xdr:colOff>
      <xdr:row>10</xdr:row>
      <xdr:rowOff>33341</xdr:rowOff>
    </xdr:from>
    <xdr:ext cx="432000" cy="432000"/>
    <xdr:pic>
      <xdr:nvPicPr>
        <xdr:cNvPr id="324" name="Picture 3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118</xdr:col>
      <xdr:colOff>0</xdr:colOff>
      <xdr:row>10</xdr:row>
      <xdr:rowOff>33341</xdr:rowOff>
    </xdr:from>
    <xdr:ext cx="432000" cy="432000"/>
    <xdr:pic>
      <xdr:nvPicPr>
        <xdr:cNvPr id="325" name="Picture 3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123</xdr:col>
      <xdr:colOff>0</xdr:colOff>
      <xdr:row>10</xdr:row>
      <xdr:rowOff>33341</xdr:rowOff>
    </xdr:from>
    <xdr:ext cx="432000" cy="432000"/>
    <xdr:pic>
      <xdr:nvPicPr>
        <xdr:cNvPr id="326" name="Picture 3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128</xdr:col>
      <xdr:colOff>0</xdr:colOff>
      <xdr:row>10</xdr:row>
      <xdr:rowOff>33341</xdr:rowOff>
    </xdr:from>
    <xdr:ext cx="432000" cy="432000"/>
    <xdr:pic>
      <xdr:nvPicPr>
        <xdr:cNvPr id="327" name="Picture 3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133</xdr:col>
      <xdr:colOff>0</xdr:colOff>
      <xdr:row>10</xdr:row>
      <xdr:rowOff>33341</xdr:rowOff>
    </xdr:from>
    <xdr:ext cx="432000" cy="432000"/>
    <xdr:pic>
      <xdr:nvPicPr>
        <xdr:cNvPr id="328" name="Picture 3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138</xdr:col>
      <xdr:colOff>0</xdr:colOff>
      <xdr:row>10</xdr:row>
      <xdr:rowOff>33341</xdr:rowOff>
    </xdr:from>
    <xdr:ext cx="432000" cy="432000"/>
    <xdr:pic>
      <xdr:nvPicPr>
        <xdr:cNvPr id="329" name="Picture 3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143</xdr:col>
      <xdr:colOff>0</xdr:colOff>
      <xdr:row>10</xdr:row>
      <xdr:rowOff>33341</xdr:rowOff>
    </xdr:from>
    <xdr:ext cx="432000" cy="432000"/>
    <xdr:pic>
      <xdr:nvPicPr>
        <xdr:cNvPr id="330" name="Picture 3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148</xdr:col>
      <xdr:colOff>0</xdr:colOff>
      <xdr:row>10</xdr:row>
      <xdr:rowOff>33341</xdr:rowOff>
    </xdr:from>
    <xdr:ext cx="432000" cy="432000"/>
    <xdr:pic>
      <xdr:nvPicPr>
        <xdr:cNvPr id="331" name="Picture 3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153</xdr:col>
      <xdr:colOff>0</xdr:colOff>
      <xdr:row>10</xdr:row>
      <xdr:rowOff>33341</xdr:rowOff>
    </xdr:from>
    <xdr:ext cx="432000" cy="432000"/>
    <xdr:pic>
      <xdr:nvPicPr>
        <xdr:cNvPr id="332" name="Picture 3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158</xdr:col>
      <xdr:colOff>0</xdr:colOff>
      <xdr:row>10</xdr:row>
      <xdr:rowOff>33341</xdr:rowOff>
    </xdr:from>
    <xdr:ext cx="432000" cy="432000"/>
    <xdr:pic>
      <xdr:nvPicPr>
        <xdr:cNvPr id="333" name="Picture 33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163</xdr:col>
      <xdr:colOff>0</xdr:colOff>
      <xdr:row>10</xdr:row>
      <xdr:rowOff>33341</xdr:rowOff>
    </xdr:from>
    <xdr:ext cx="432000" cy="432000"/>
    <xdr:pic>
      <xdr:nvPicPr>
        <xdr:cNvPr id="334" name="Picture 3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168</xdr:col>
      <xdr:colOff>0</xdr:colOff>
      <xdr:row>10</xdr:row>
      <xdr:rowOff>33341</xdr:rowOff>
    </xdr:from>
    <xdr:ext cx="432000" cy="432000"/>
    <xdr:pic>
      <xdr:nvPicPr>
        <xdr:cNvPr id="335" name="Picture 3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173</xdr:col>
      <xdr:colOff>0</xdr:colOff>
      <xdr:row>10</xdr:row>
      <xdr:rowOff>33341</xdr:rowOff>
    </xdr:from>
    <xdr:ext cx="432000" cy="432000"/>
    <xdr:pic>
      <xdr:nvPicPr>
        <xdr:cNvPr id="336" name="Picture 33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178</xdr:col>
      <xdr:colOff>0</xdr:colOff>
      <xdr:row>10</xdr:row>
      <xdr:rowOff>33341</xdr:rowOff>
    </xdr:from>
    <xdr:ext cx="432000" cy="432000"/>
    <xdr:pic>
      <xdr:nvPicPr>
        <xdr:cNvPr id="337" name="Picture 3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183</xdr:col>
      <xdr:colOff>0</xdr:colOff>
      <xdr:row>10</xdr:row>
      <xdr:rowOff>33341</xdr:rowOff>
    </xdr:from>
    <xdr:ext cx="432000" cy="432000"/>
    <xdr:pic>
      <xdr:nvPicPr>
        <xdr:cNvPr id="338" name="Picture 3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188</xdr:col>
      <xdr:colOff>0</xdr:colOff>
      <xdr:row>10</xdr:row>
      <xdr:rowOff>33341</xdr:rowOff>
    </xdr:from>
    <xdr:ext cx="432000" cy="432000"/>
    <xdr:pic>
      <xdr:nvPicPr>
        <xdr:cNvPr id="339" name="Picture 3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193</xdr:col>
      <xdr:colOff>0</xdr:colOff>
      <xdr:row>10</xdr:row>
      <xdr:rowOff>33341</xdr:rowOff>
    </xdr:from>
    <xdr:ext cx="432000" cy="432000"/>
    <xdr:pic>
      <xdr:nvPicPr>
        <xdr:cNvPr id="340" name="Picture 3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198</xdr:col>
      <xdr:colOff>0</xdr:colOff>
      <xdr:row>10</xdr:row>
      <xdr:rowOff>33341</xdr:rowOff>
    </xdr:from>
    <xdr:ext cx="432000" cy="432000"/>
    <xdr:pic>
      <xdr:nvPicPr>
        <xdr:cNvPr id="341" name="Picture 34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203</xdr:col>
      <xdr:colOff>0</xdr:colOff>
      <xdr:row>10</xdr:row>
      <xdr:rowOff>33341</xdr:rowOff>
    </xdr:from>
    <xdr:ext cx="432000" cy="432000"/>
    <xdr:pic>
      <xdr:nvPicPr>
        <xdr:cNvPr id="342" name="Picture 34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208</xdr:col>
      <xdr:colOff>0</xdr:colOff>
      <xdr:row>10</xdr:row>
      <xdr:rowOff>33341</xdr:rowOff>
    </xdr:from>
    <xdr:ext cx="432000" cy="432000"/>
    <xdr:pic>
      <xdr:nvPicPr>
        <xdr:cNvPr id="343" name="Picture 34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213</xdr:col>
      <xdr:colOff>0</xdr:colOff>
      <xdr:row>10</xdr:row>
      <xdr:rowOff>33341</xdr:rowOff>
    </xdr:from>
    <xdr:ext cx="432000" cy="432000"/>
    <xdr:pic>
      <xdr:nvPicPr>
        <xdr:cNvPr id="344" name="Picture 34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218</xdr:col>
      <xdr:colOff>0</xdr:colOff>
      <xdr:row>10</xdr:row>
      <xdr:rowOff>33341</xdr:rowOff>
    </xdr:from>
    <xdr:ext cx="432000" cy="432000"/>
    <xdr:pic>
      <xdr:nvPicPr>
        <xdr:cNvPr id="345" name="Picture 3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223</xdr:col>
      <xdr:colOff>0</xdr:colOff>
      <xdr:row>10</xdr:row>
      <xdr:rowOff>33341</xdr:rowOff>
    </xdr:from>
    <xdr:ext cx="432000" cy="432000"/>
    <xdr:pic>
      <xdr:nvPicPr>
        <xdr:cNvPr id="346" name="Picture 34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228</xdr:col>
      <xdr:colOff>0</xdr:colOff>
      <xdr:row>10</xdr:row>
      <xdr:rowOff>33341</xdr:rowOff>
    </xdr:from>
    <xdr:ext cx="432000" cy="432000"/>
    <xdr:pic>
      <xdr:nvPicPr>
        <xdr:cNvPr id="347" name="Picture 3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233</xdr:col>
      <xdr:colOff>0</xdr:colOff>
      <xdr:row>10</xdr:row>
      <xdr:rowOff>33341</xdr:rowOff>
    </xdr:from>
    <xdr:ext cx="432000" cy="432000"/>
    <xdr:pic>
      <xdr:nvPicPr>
        <xdr:cNvPr id="348" name="Picture 34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238</xdr:col>
      <xdr:colOff>0</xdr:colOff>
      <xdr:row>10</xdr:row>
      <xdr:rowOff>33341</xdr:rowOff>
    </xdr:from>
    <xdr:ext cx="432000" cy="432000"/>
    <xdr:pic>
      <xdr:nvPicPr>
        <xdr:cNvPr id="349" name="Picture 3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243</xdr:col>
      <xdr:colOff>0</xdr:colOff>
      <xdr:row>10</xdr:row>
      <xdr:rowOff>33341</xdr:rowOff>
    </xdr:from>
    <xdr:ext cx="432000" cy="432000"/>
    <xdr:pic>
      <xdr:nvPicPr>
        <xdr:cNvPr id="350" name="Picture 34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248</xdr:col>
      <xdr:colOff>0</xdr:colOff>
      <xdr:row>10</xdr:row>
      <xdr:rowOff>33341</xdr:rowOff>
    </xdr:from>
    <xdr:ext cx="432000" cy="432000"/>
    <xdr:pic>
      <xdr:nvPicPr>
        <xdr:cNvPr id="351" name="Picture 3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253</xdr:col>
      <xdr:colOff>0</xdr:colOff>
      <xdr:row>10</xdr:row>
      <xdr:rowOff>33341</xdr:rowOff>
    </xdr:from>
    <xdr:ext cx="432000" cy="432000"/>
    <xdr:pic>
      <xdr:nvPicPr>
        <xdr:cNvPr id="352" name="Picture 3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258</xdr:col>
      <xdr:colOff>0</xdr:colOff>
      <xdr:row>10</xdr:row>
      <xdr:rowOff>33341</xdr:rowOff>
    </xdr:from>
    <xdr:ext cx="432000" cy="432000"/>
    <xdr:pic>
      <xdr:nvPicPr>
        <xdr:cNvPr id="353" name="Picture 35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263</xdr:col>
      <xdr:colOff>0</xdr:colOff>
      <xdr:row>10</xdr:row>
      <xdr:rowOff>33341</xdr:rowOff>
    </xdr:from>
    <xdr:ext cx="432000" cy="432000"/>
    <xdr:pic>
      <xdr:nvPicPr>
        <xdr:cNvPr id="354" name="Picture 35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268</xdr:col>
      <xdr:colOff>0</xdr:colOff>
      <xdr:row>10</xdr:row>
      <xdr:rowOff>33341</xdr:rowOff>
    </xdr:from>
    <xdr:ext cx="432000" cy="432000"/>
    <xdr:pic>
      <xdr:nvPicPr>
        <xdr:cNvPr id="355" name="Picture 3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273</xdr:col>
      <xdr:colOff>0</xdr:colOff>
      <xdr:row>10</xdr:row>
      <xdr:rowOff>33341</xdr:rowOff>
    </xdr:from>
    <xdr:ext cx="432000" cy="432000"/>
    <xdr:pic>
      <xdr:nvPicPr>
        <xdr:cNvPr id="356" name="Picture 3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278</xdr:col>
      <xdr:colOff>0</xdr:colOff>
      <xdr:row>10</xdr:row>
      <xdr:rowOff>33341</xdr:rowOff>
    </xdr:from>
    <xdr:ext cx="432000" cy="432000"/>
    <xdr:pic>
      <xdr:nvPicPr>
        <xdr:cNvPr id="357" name="Picture 3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283</xdr:col>
      <xdr:colOff>0</xdr:colOff>
      <xdr:row>10</xdr:row>
      <xdr:rowOff>33341</xdr:rowOff>
    </xdr:from>
    <xdr:ext cx="432000" cy="432000"/>
    <xdr:pic>
      <xdr:nvPicPr>
        <xdr:cNvPr id="358" name="Picture 35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288</xdr:col>
      <xdr:colOff>0</xdr:colOff>
      <xdr:row>10</xdr:row>
      <xdr:rowOff>33341</xdr:rowOff>
    </xdr:from>
    <xdr:ext cx="432000" cy="432000"/>
    <xdr:pic>
      <xdr:nvPicPr>
        <xdr:cNvPr id="359" name="Picture 3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293</xdr:col>
      <xdr:colOff>0</xdr:colOff>
      <xdr:row>10</xdr:row>
      <xdr:rowOff>33341</xdr:rowOff>
    </xdr:from>
    <xdr:ext cx="432000" cy="432000"/>
    <xdr:pic>
      <xdr:nvPicPr>
        <xdr:cNvPr id="360" name="Picture 35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298</xdr:col>
      <xdr:colOff>0</xdr:colOff>
      <xdr:row>10</xdr:row>
      <xdr:rowOff>33341</xdr:rowOff>
    </xdr:from>
    <xdr:ext cx="432000" cy="432000"/>
    <xdr:pic>
      <xdr:nvPicPr>
        <xdr:cNvPr id="361" name="Picture 36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303</xdr:col>
      <xdr:colOff>0</xdr:colOff>
      <xdr:row>10</xdr:row>
      <xdr:rowOff>33341</xdr:rowOff>
    </xdr:from>
    <xdr:ext cx="432000" cy="432000"/>
    <xdr:pic>
      <xdr:nvPicPr>
        <xdr:cNvPr id="362" name="Picture 36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308</xdr:col>
      <xdr:colOff>0</xdr:colOff>
      <xdr:row>10</xdr:row>
      <xdr:rowOff>33341</xdr:rowOff>
    </xdr:from>
    <xdr:ext cx="432000" cy="432000"/>
    <xdr:pic>
      <xdr:nvPicPr>
        <xdr:cNvPr id="363" name="Picture 3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313</xdr:col>
      <xdr:colOff>0</xdr:colOff>
      <xdr:row>10</xdr:row>
      <xdr:rowOff>33341</xdr:rowOff>
    </xdr:from>
    <xdr:ext cx="432000" cy="432000"/>
    <xdr:pic>
      <xdr:nvPicPr>
        <xdr:cNvPr id="364" name="Picture 3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318</xdr:col>
      <xdr:colOff>0</xdr:colOff>
      <xdr:row>10</xdr:row>
      <xdr:rowOff>33341</xdr:rowOff>
    </xdr:from>
    <xdr:ext cx="432000" cy="432000"/>
    <xdr:pic>
      <xdr:nvPicPr>
        <xdr:cNvPr id="365" name="Picture 3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323</xdr:col>
      <xdr:colOff>0</xdr:colOff>
      <xdr:row>10</xdr:row>
      <xdr:rowOff>33341</xdr:rowOff>
    </xdr:from>
    <xdr:ext cx="432000" cy="432000"/>
    <xdr:pic>
      <xdr:nvPicPr>
        <xdr:cNvPr id="366" name="Picture 3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328</xdr:col>
      <xdr:colOff>0</xdr:colOff>
      <xdr:row>10</xdr:row>
      <xdr:rowOff>33341</xdr:rowOff>
    </xdr:from>
    <xdr:ext cx="432000" cy="432000"/>
    <xdr:pic>
      <xdr:nvPicPr>
        <xdr:cNvPr id="367" name="Picture 3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333</xdr:col>
      <xdr:colOff>0</xdr:colOff>
      <xdr:row>10</xdr:row>
      <xdr:rowOff>33341</xdr:rowOff>
    </xdr:from>
    <xdr:ext cx="432000" cy="432000"/>
    <xdr:pic>
      <xdr:nvPicPr>
        <xdr:cNvPr id="368" name="Picture 3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338</xdr:col>
      <xdr:colOff>0</xdr:colOff>
      <xdr:row>10</xdr:row>
      <xdr:rowOff>33341</xdr:rowOff>
    </xdr:from>
    <xdr:ext cx="432000" cy="432000"/>
    <xdr:pic>
      <xdr:nvPicPr>
        <xdr:cNvPr id="369" name="Picture 3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343</xdr:col>
      <xdr:colOff>0</xdr:colOff>
      <xdr:row>10</xdr:row>
      <xdr:rowOff>33341</xdr:rowOff>
    </xdr:from>
    <xdr:ext cx="432000" cy="432000"/>
    <xdr:pic>
      <xdr:nvPicPr>
        <xdr:cNvPr id="370" name="Picture 3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348</xdr:col>
      <xdr:colOff>0</xdr:colOff>
      <xdr:row>10</xdr:row>
      <xdr:rowOff>33341</xdr:rowOff>
    </xdr:from>
    <xdr:ext cx="432000" cy="432000"/>
    <xdr:pic>
      <xdr:nvPicPr>
        <xdr:cNvPr id="371" name="Picture 3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353</xdr:col>
      <xdr:colOff>0</xdr:colOff>
      <xdr:row>10</xdr:row>
      <xdr:rowOff>33341</xdr:rowOff>
    </xdr:from>
    <xdr:ext cx="432000" cy="432000"/>
    <xdr:pic>
      <xdr:nvPicPr>
        <xdr:cNvPr id="372" name="Picture 37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358</xdr:col>
      <xdr:colOff>0</xdr:colOff>
      <xdr:row>10</xdr:row>
      <xdr:rowOff>33341</xdr:rowOff>
    </xdr:from>
    <xdr:ext cx="432000" cy="432000"/>
    <xdr:pic>
      <xdr:nvPicPr>
        <xdr:cNvPr id="373" name="Picture 37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363</xdr:col>
      <xdr:colOff>0</xdr:colOff>
      <xdr:row>10</xdr:row>
      <xdr:rowOff>33341</xdr:rowOff>
    </xdr:from>
    <xdr:ext cx="432000" cy="432000"/>
    <xdr:pic>
      <xdr:nvPicPr>
        <xdr:cNvPr id="374" name="Picture 3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368</xdr:col>
      <xdr:colOff>0</xdr:colOff>
      <xdr:row>10</xdr:row>
      <xdr:rowOff>33341</xdr:rowOff>
    </xdr:from>
    <xdr:ext cx="432000" cy="432000"/>
    <xdr:pic>
      <xdr:nvPicPr>
        <xdr:cNvPr id="375" name="Picture 37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373</xdr:col>
      <xdr:colOff>0</xdr:colOff>
      <xdr:row>10</xdr:row>
      <xdr:rowOff>33341</xdr:rowOff>
    </xdr:from>
    <xdr:ext cx="432000" cy="432000"/>
    <xdr:pic>
      <xdr:nvPicPr>
        <xdr:cNvPr id="376" name="Picture 37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378</xdr:col>
      <xdr:colOff>0</xdr:colOff>
      <xdr:row>10</xdr:row>
      <xdr:rowOff>33341</xdr:rowOff>
    </xdr:from>
    <xdr:ext cx="432000" cy="432000"/>
    <xdr:pic>
      <xdr:nvPicPr>
        <xdr:cNvPr id="377" name="Picture 37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383</xdr:col>
      <xdr:colOff>0</xdr:colOff>
      <xdr:row>10</xdr:row>
      <xdr:rowOff>33341</xdr:rowOff>
    </xdr:from>
    <xdr:ext cx="432000" cy="432000"/>
    <xdr:pic>
      <xdr:nvPicPr>
        <xdr:cNvPr id="378" name="Picture 37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388</xdr:col>
      <xdr:colOff>0</xdr:colOff>
      <xdr:row>10</xdr:row>
      <xdr:rowOff>33341</xdr:rowOff>
    </xdr:from>
    <xdr:ext cx="432000" cy="432000"/>
    <xdr:pic>
      <xdr:nvPicPr>
        <xdr:cNvPr id="379" name="Picture 3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393</xdr:col>
      <xdr:colOff>0</xdr:colOff>
      <xdr:row>10</xdr:row>
      <xdr:rowOff>33341</xdr:rowOff>
    </xdr:from>
    <xdr:ext cx="432000" cy="432000"/>
    <xdr:pic>
      <xdr:nvPicPr>
        <xdr:cNvPr id="380" name="Picture 37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398</xdr:col>
      <xdr:colOff>0</xdr:colOff>
      <xdr:row>10</xdr:row>
      <xdr:rowOff>33341</xdr:rowOff>
    </xdr:from>
    <xdr:ext cx="432000" cy="432000"/>
    <xdr:pic>
      <xdr:nvPicPr>
        <xdr:cNvPr id="381" name="Picture 3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403</xdr:col>
      <xdr:colOff>0</xdr:colOff>
      <xdr:row>10</xdr:row>
      <xdr:rowOff>33341</xdr:rowOff>
    </xdr:from>
    <xdr:ext cx="432000" cy="432000"/>
    <xdr:pic>
      <xdr:nvPicPr>
        <xdr:cNvPr id="382" name="Picture 38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408</xdr:col>
      <xdr:colOff>0</xdr:colOff>
      <xdr:row>10</xdr:row>
      <xdr:rowOff>33341</xdr:rowOff>
    </xdr:from>
    <xdr:ext cx="432000" cy="432000"/>
    <xdr:pic>
      <xdr:nvPicPr>
        <xdr:cNvPr id="383" name="Picture 3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413</xdr:col>
      <xdr:colOff>0</xdr:colOff>
      <xdr:row>10</xdr:row>
      <xdr:rowOff>33341</xdr:rowOff>
    </xdr:from>
    <xdr:ext cx="432000" cy="432000"/>
    <xdr:pic>
      <xdr:nvPicPr>
        <xdr:cNvPr id="384" name="Picture 38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418</xdr:col>
      <xdr:colOff>0</xdr:colOff>
      <xdr:row>10</xdr:row>
      <xdr:rowOff>33341</xdr:rowOff>
    </xdr:from>
    <xdr:ext cx="432000" cy="432000"/>
    <xdr:pic>
      <xdr:nvPicPr>
        <xdr:cNvPr id="385" name="Picture 3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423</xdr:col>
      <xdr:colOff>0</xdr:colOff>
      <xdr:row>10</xdr:row>
      <xdr:rowOff>33341</xdr:rowOff>
    </xdr:from>
    <xdr:ext cx="432000" cy="432000"/>
    <xdr:pic>
      <xdr:nvPicPr>
        <xdr:cNvPr id="386" name="Picture 38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428</xdr:col>
      <xdr:colOff>0</xdr:colOff>
      <xdr:row>10</xdr:row>
      <xdr:rowOff>33341</xdr:rowOff>
    </xdr:from>
    <xdr:ext cx="432000" cy="432000"/>
    <xdr:pic>
      <xdr:nvPicPr>
        <xdr:cNvPr id="387" name="Picture 3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433</xdr:col>
      <xdr:colOff>0</xdr:colOff>
      <xdr:row>10</xdr:row>
      <xdr:rowOff>33341</xdr:rowOff>
    </xdr:from>
    <xdr:ext cx="432000" cy="432000"/>
    <xdr:pic>
      <xdr:nvPicPr>
        <xdr:cNvPr id="388" name="Picture 38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438</xdr:col>
      <xdr:colOff>0</xdr:colOff>
      <xdr:row>10</xdr:row>
      <xdr:rowOff>33341</xdr:rowOff>
    </xdr:from>
    <xdr:ext cx="432000" cy="432000"/>
    <xdr:pic>
      <xdr:nvPicPr>
        <xdr:cNvPr id="389" name="Picture 38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443</xdr:col>
      <xdr:colOff>0</xdr:colOff>
      <xdr:row>10</xdr:row>
      <xdr:rowOff>33341</xdr:rowOff>
    </xdr:from>
    <xdr:ext cx="432000" cy="432000"/>
    <xdr:pic>
      <xdr:nvPicPr>
        <xdr:cNvPr id="390" name="Picture 38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448</xdr:col>
      <xdr:colOff>0</xdr:colOff>
      <xdr:row>10</xdr:row>
      <xdr:rowOff>33341</xdr:rowOff>
    </xdr:from>
    <xdr:ext cx="432000" cy="432000"/>
    <xdr:pic>
      <xdr:nvPicPr>
        <xdr:cNvPr id="391" name="Picture 3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453</xdr:col>
      <xdr:colOff>0</xdr:colOff>
      <xdr:row>10</xdr:row>
      <xdr:rowOff>33341</xdr:rowOff>
    </xdr:from>
    <xdr:ext cx="432000" cy="432000"/>
    <xdr:pic>
      <xdr:nvPicPr>
        <xdr:cNvPr id="392" name="Picture 39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458</xdr:col>
      <xdr:colOff>0</xdr:colOff>
      <xdr:row>10</xdr:row>
      <xdr:rowOff>33341</xdr:rowOff>
    </xdr:from>
    <xdr:ext cx="432000" cy="432000"/>
    <xdr:pic>
      <xdr:nvPicPr>
        <xdr:cNvPr id="393" name="Picture 3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463</xdr:col>
      <xdr:colOff>0</xdr:colOff>
      <xdr:row>10</xdr:row>
      <xdr:rowOff>33341</xdr:rowOff>
    </xdr:from>
    <xdr:ext cx="432000" cy="432000"/>
    <xdr:pic>
      <xdr:nvPicPr>
        <xdr:cNvPr id="394" name="Picture 39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468</xdr:col>
      <xdr:colOff>0</xdr:colOff>
      <xdr:row>10</xdr:row>
      <xdr:rowOff>33341</xdr:rowOff>
    </xdr:from>
    <xdr:ext cx="432000" cy="432000"/>
    <xdr:pic>
      <xdr:nvPicPr>
        <xdr:cNvPr id="395" name="Picture 3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473</xdr:col>
      <xdr:colOff>0</xdr:colOff>
      <xdr:row>10</xdr:row>
      <xdr:rowOff>33341</xdr:rowOff>
    </xdr:from>
    <xdr:ext cx="432000" cy="432000"/>
    <xdr:pic>
      <xdr:nvPicPr>
        <xdr:cNvPr id="396" name="Picture 3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478</xdr:col>
      <xdr:colOff>0</xdr:colOff>
      <xdr:row>10</xdr:row>
      <xdr:rowOff>33341</xdr:rowOff>
    </xdr:from>
    <xdr:ext cx="432000" cy="432000"/>
    <xdr:pic>
      <xdr:nvPicPr>
        <xdr:cNvPr id="397" name="Picture 39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483</xdr:col>
      <xdr:colOff>0</xdr:colOff>
      <xdr:row>10</xdr:row>
      <xdr:rowOff>33341</xdr:rowOff>
    </xdr:from>
    <xdr:ext cx="432000" cy="432000"/>
    <xdr:pic>
      <xdr:nvPicPr>
        <xdr:cNvPr id="398" name="Picture 39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488</xdr:col>
      <xdr:colOff>0</xdr:colOff>
      <xdr:row>10</xdr:row>
      <xdr:rowOff>33341</xdr:rowOff>
    </xdr:from>
    <xdr:ext cx="432000" cy="432000"/>
    <xdr:pic>
      <xdr:nvPicPr>
        <xdr:cNvPr id="399" name="Picture 3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493</xdr:col>
      <xdr:colOff>0</xdr:colOff>
      <xdr:row>10</xdr:row>
      <xdr:rowOff>33341</xdr:rowOff>
    </xdr:from>
    <xdr:ext cx="432000" cy="432000"/>
    <xdr:pic>
      <xdr:nvPicPr>
        <xdr:cNvPr id="400" name="Picture 39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  <xdr:oneCellAnchor>
    <xdr:from>
      <xdr:col>498</xdr:col>
      <xdr:colOff>0</xdr:colOff>
      <xdr:row>10</xdr:row>
      <xdr:rowOff>33341</xdr:rowOff>
    </xdr:from>
    <xdr:ext cx="432000" cy="432000"/>
    <xdr:pic>
      <xdr:nvPicPr>
        <xdr:cNvPr id="401" name="Picture 40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9748841"/>
          <a:ext cx="432000" cy="4320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23596</xdr:colOff>
      <xdr:row>6</xdr:row>
      <xdr:rowOff>22971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090771" cy="1280271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BM varié1 HF_1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86"/>
  <sheetViews>
    <sheetView tabSelected="1" showRuler="0" zoomScale="110" zoomScaleNormal="110" zoomScalePageLayoutView="150" workbookViewId="0">
      <selection activeCell="B4" sqref="B4:I4"/>
    </sheetView>
  </sheetViews>
  <sheetFormatPr baseColWidth="10" defaultColWidth="11" defaultRowHeight="20.25" x14ac:dyDescent="0.3"/>
  <cols>
    <col min="1" max="1" width="5" style="4" customWidth="1"/>
    <col min="2" max="2" width="3" style="5" customWidth="1"/>
    <col min="3" max="3" width="22" style="5" customWidth="1"/>
    <col min="4" max="8" width="10" style="5" customWidth="1"/>
    <col min="9" max="9" width="44.85546875" style="5" customWidth="1"/>
    <col min="10" max="10" width="14.85546875" style="5" customWidth="1"/>
    <col min="11" max="11" width="57.42578125" style="5" customWidth="1"/>
    <col min="12" max="12" width="52.42578125" style="8" customWidth="1"/>
    <col min="13" max="13" width="36.42578125" style="8" customWidth="1"/>
    <col min="14" max="14" width="54.140625" style="8" customWidth="1"/>
    <col min="15" max="16384" width="11" style="8"/>
  </cols>
  <sheetData>
    <row r="1" spans="1:11" s="7" customFormat="1" ht="39.950000000000003" customHeight="1" x14ac:dyDescent="0.3">
      <c r="A1" s="12"/>
      <c r="B1" s="207" t="s">
        <v>1</v>
      </c>
      <c r="C1" s="207"/>
      <c r="D1" s="207"/>
      <c r="E1" s="207"/>
      <c r="F1" s="207"/>
      <c r="G1" s="207"/>
      <c r="H1" s="207"/>
      <c r="I1" s="207"/>
      <c r="J1" s="22"/>
      <c r="K1" s="11"/>
    </row>
    <row r="2" spans="1:11" s="7" customFormat="1" ht="50.1" customHeight="1" x14ac:dyDescent="0.3">
      <c r="A2" s="12"/>
      <c r="B2" s="209" t="s">
        <v>14</v>
      </c>
      <c r="C2" s="209"/>
      <c r="D2" s="209"/>
      <c r="E2" s="209"/>
      <c r="F2" s="209"/>
      <c r="G2" s="209"/>
      <c r="H2" s="209"/>
      <c r="I2" s="209"/>
      <c r="J2" s="22"/>
      <c r="K2" s="11"/>
    </row>
    <row r="3" spans="1:11" ht="24" customHeight="1" x14ac:dyDescent="0.3">
      <c r="A3" s="17"/>
      <c r="B3" s="206" t="s">
        <v>15</v>
      </c>
      <c r="C3" s="206"/>
      <c r="D3" s="206"/>
      <c r="E3" s="206"/>
      <c r="F3" s="206"/>
      <c r="G3" s="206"/>
      <c r="H3" s="206"/>
      <c r="I3" s="206"/>
      <c r="J3" s="34"/>
      <c r="K3" s="10"/>
    </row>
    <row r="4" spans="1:11" ht="18.95" customHeight="1" x14ac:dyDescent="0.3">
      <c r="A4" s="13"/>
      <c r="B4" s="203" t="s">
        <v>16</v>
      </c>
      <c r="C4" s="204"/>
      <c r="D4" s="204"/>
      <c r="E4" s="204"/>
      <c r="F4" s="204"/>
      <c r="G4" s="204"/>
      <c r="H4" s="204"/>
      <c r="I4" s="205"/>
      <c r="J4" s="34"/>
      <c r="K4" s="10"/>
    </row>
    <row r="5" spans="1:11" ht="9.9499999999999993" customHeight="1" x14ac:dyDescent="0.3">
      <c r="A5" s="13"/>
      <c r="B5" s="35"/>
      <c r="C5" s="35"/>
      <c r="D5" s="35"/>
      <c r="E5" s="35"/>
      <c r="F5" s="35"/>
      <c r="G5" s="35"/>
      <c r="H5" s="35"/>
      <c r="I5" s="35"/>
      <c r="J5" s="35"/>
      <c r="K5" s="10"/>
    </row>
    <row r="6" spans="1:11" ht="66" customHeight="1" x14ac:dyDescent="0.3">
      <c r="A6" s="13">
        <v>1</v>
      </c>
      <c r="B6" s="201" t="s">
        <v>17</v>
      </c>
      <c r="C6" s="201"/>
      <c r="D6" s="201"/>
      <c r="E6" s="201"/>
      <c r="F6" s="201"/>
      <c r="G6" s="201"/>
      <c r="H6" s="201"/>
      <c r="I6" s="201"/>
      <c r="J6" s="23"/>
      <c r="K6" s="15"/>
    </row>
    <row r="7" spans="1:11" ht="20.100000000000001" customHeight="1" x14ac:dyDescent="0.3">
      <c r="A7" s="17"/>
      <c r="B7" s="39"/>
      <c r="C7" s="39"/>
      <c r="D7" s="206" t="s">
        <v>18</v>
      </c>
      <c r="E7" s="210"/>
      <c r="F7" s="210"/>
      <c r="G7" s="210"/>
      <c r="H7" s="210"/>
      <c r="I7" s="39"/>
      <c r="J7" s="3"/>
      <c r="K7" s="15"/>
    </row>
    <row r="8" spans="1:11" ht="20.100000000000001" customHeight="1" x14ac:dyDescent="0.3">
      <c r="A8" s="17"/>
      <c r="B8" s="161" t="s">
        <v>2</v>
      </c>
      <c r="C8" s="155" t="s">
        <v>21</v>
      </c>
      <c r="D8" s="211" t="s">
        <v>19</v>
      </c>
      <c r="E8" s="212"/>
      <c r="F8" s="212"/>
      <c r="G8" s="212"/>
      <c r="H8" s="213"/>
      <c r="I8" s="154"/>
      <c r="J8" s="3"/>
      <c r="K8" s="15"/>
    </row>
    <row r="9" spans="1:11" ht="18" customHeight="1" thickBot="1" x14ac:dyDescent="0.2">
      <c r="A9" s="13"/>
      <c r="B9" s="160"/>
      <c r="C9" s="36"/>
      <c r="D9" s="217" t="s">
        <v>20</v>
      </c>
      <c r="E9" s="217"/>
      <c r="F9" s="217"/>
      <c r="G9" s="217"/>
      <c r="H9" s="217"/>
      <c r="I9" s="21"/>
      <c r="J9" s="10"/>
      <c r="K9" s="10"/>
    </row>
    <row r="10" spans="1:11" ht="45.95" customHeight="1" thickBot="1" x14ac:dyDescent="0.35">
      <c r="A10" s="14"/>
      <c r="B10" s="160" t="s">
        <v>3</v>
      </c>
      <c r="C10" s="19" t="s">
        <v>22</v>
      </c>
      <c r="D10" s="52" t="s">
        <v>5</v>
      </c>
      <c r="E10" s="53" t="s">
        <v>6</v>
      </c>
      <c r="F10" s="53" t="s">
        <v>7</v>
      </c>
      <c r="G10" s="53" t="s">
        <v>8</v>
      </c>
      <c r="H10" s="54" t="s">
        <v>9</v>
      </c>
      <c r="I10" s="20"/>
      <c r="J10" s="1"/>
      <c r="K10" s="1"/>
    </row>
    <row r="11" spans="1:11" ht="45.95" customHeight="1" x14ac:dyDescent="0.3">
      <c r="A11" s="13"/>
      <c r="B11" s="160"/>
      <c r="C11" s="36"/>
      <c r="D11" s="30" t="str">
        <f ca="1">BingoCardGenerator.com!$L$2</f>
        <v>Word 4</v>
      </c>
      <c r="E11" s="31" t="str">
        <f ca="1">BingoCardGenerator.com!$M$2</f>
        <v>Word 12</v>
      </c>
      <c r="F11" s="31" t="str">
        <f ca="1">BingoCardGenerator.com!$N$2</f>
        <v>Word 21</v>
      </c>
      <c r="G11" s="31" t="str">
        <f ca="1">BingoCardGenerator.com!$O$2</f>
        <v>Word 30</v>
      </c>
      <c r="H11" s="32" t="str">
        <f ca="1">BingoCardGenerator.com!$P$2</f>
        <v>Word 37</v>
      </c>
      <c r="J11" s="10"/>
      <c r="K11" s="10"/>
    </row>
    <row r="12" spans="1:11" ht="45.95" customHeight="1" x14ac:dyDescent="0.3">
      <c r="A12" s="13"/>
      <c r="B12" s="160"/>
      <c r="C12" s="36"/>
      <c r="D12" s="25" t="str">
        <f ca="1">BingoCardGenerator.com!$L$3</f>
        <v>Word 3</v>
      </c>
      <c r="E12" s="16" t="str">
        <f ca="1">BingoCardGenerator.com!$M$3</f>
        <v>Word 14</v>
      </c>
      <c r="F12" s="16" t="str">
        <f ca="1">BingoCardGenerator.com!$N$3</f>
        <v>Word 23</v>
      </c>
      <c r="G12" s="16" t="str">
        <f ca="1">BingoCardGenerator.com!$O$3</f>
        <v>Word 28</v>
      </c>
      <c r="H12" s="26" t="str">
        <f ca="1">BingoCardGenerator.com!$P$3</f>
        <v>Word 34</v>
      </c>
      <c r="J12" s="10"/>
      <c r="K12" s="10"/>
    </row>
    <row r="13" spans="1:11" ht="45.95" customHeight="1" x14ac:dyDescent="0.3">
      <c r="A13" s="13"/>
      <c r="B13" s="160" t="s">
        <v>4</v>
      </c>
      <c r="C13" s="19" t="s">
        <v>24</v>
      </c>
      <c r="D13" s="25" t="str">
        <f ca="1">BingoCardGenerator.com!$L$4</f>
        <v>Word 5</v>
      </c>
      <c r="E13" s="16" t="str">
        <f ca="1">BingoCardGenerator.com!$M$4</f>
        <v>Word 13</v>
      </c>
      <c r="F13" s="55" t="s">
        <v>23</v>
      </c>
      <c r="G13" s="16" t="str">
        <f ca="1">BingoCardGenerator.com!$O$4</f>
        <v>Word 31</v>
      </c>
      <c r="H13" s="26" t="str">
        <f ca="1">BingoCardGenerator.com!$P$4</f>
        <v>Word 33</v>
      </c>
      <c r="J13" s="10"/>
      <c r="K13" s="10"/>
    </row>
    <row r="14" spans="1:11" ht="45.95" customHeight="1" x14ac:dyDescent="0.3">
      <c r="A14" s="13"/>
      <c r="B14" s="160"/>
      <c r="C14" s="36"/>
      <c r="D14" s="25" t="str">
        <f ca="1">BingoCardGenerator.com!$L$5</f>
        <v>Word 7</v>
      </c>
      <c r="E14" s="16" t="str">
        <f ca="1">BingoCardGenerator.com!$M$5</f>
        <v>Word 16</v>
      </c>
      <c r="F14" s="16" t="str">
        <f ca="1">BingoCardGenerator.com!$N$5</f>
        <v>Word 24</v>
      </c>
      <c r="G14" s="16" t="str">
        <f ca="1">BingoCardGenerator.com!$O$5</f>
        <v>Word 32</v>
      </c>
      <c r="H14" s="26" t="str">
        <f ca="1">BingoCardGenerator.com!$P$5</f>
        <v>Word 38</v>
      </c>
      <c r="J14" s="10"/>
      <c r="K14" s="10"/>
    </row>
    <row r="15" spans="1:11" ht="45.95" customHeight="1" thickBot="1" x14ac:dyDescent="0.35">
      <c r="A15" s="13"/>
      <c r="B15" s="160"/>
      <c r="C15" s="36"/>
      <c r="D15" s="27" t="str">
        <f ca="1">BingoCardGenerator.com!$L$6</f>
        <v>Word 6</v>
      </c>
      <c r="E15" s="28" t="str">
        <f ca="1">BingoCardGenerator.com!$M$6</f>
        <v>Word 15</v>
      </c>
      <c r="F15" s="28" t="str">
        <f ca="1">BingoCardGenerator.com!$N$6</f>
        <v>Word 20</v>
      </c>
      <c r="G15" s="28" t="str">
        <f ca="1">BingoCardGenerator.com!$O$6</f>
        <v>Word 29</v>
      </c>
      <c r="H15" s="29" t="str">
        <f ca="1">BingoCardGenerator.com!$P$6</f>
        <v>Word 35</v>
      </c>
      <c r="J15" s="10"/>
      <c r="K15" s="10"/>
    </row>
    <row r="16" spans="1:11" ht="18" customHeight="1" x14ac:dyDescent="0.3">
      <c r="A16" s="13"/>
      <c r="B16" s="160"/>
      <c r="C16" s="36"/>
      <c r="D16" s="37"/>
      <c r="E16" s="10"/>
      <c r="F16" s="51">
        <f>Instructions!$F$19</f>
        <v>1</v>
      </c>
      <c r="H16" s="2"/>
      <c r="I16" s="10"/>
      <c r="J16" s="10"/>
      <c r="K16" s="10"/>
    </row>
    <row r="17" spans="1:22" ht="18" customHeight="1" x14ac:dyDescent="0.3">
      <c r="A17" s="13"/>
      <c r="B17" s="160" t="s">
        <v>11</v>
      </c>
      <c r="C17" s="157" t="s">
        <v>10</v>
      </c>
      <c r="D17" s="211" t="s">
        <v>25</v>
      </c>
      <c r="E17" s="212"/>
      <c r="F17" s="212"/>
      <c r="G17" s="212"/>
      <c r="H17" s="213"/>
      <c r="I17" s="10"/>
      <c r="J17" s="10"/>
      <c r="K17" s="10"/>
    </row>
    <row r="18" spans="1:22" s="41" customFormat="1" ht="8.1" customHeight="1" x14ac:dyDescent="0.25">
      <c r="A18" s="49"/>
      <c r="B18" s="162"/>
      <c r="C18" s="156"/>
      <c r="D18" s="156"/>
      <c r="E18" s="156"/>
      <c r="F18" s="156"/>
      <c r="G18" s="156"/>
      <c r="H18" s="156"/>
      <c r="I18" s="156"/>
      <c r="J18" s="24"/>
      <c r="K18" s="50"/>
    </row>
    <row r="19" spans="1:22" ht="18" customHeight="1" x14ac:dyDescent="0.3">
      <c r="A19" s="17"/>
      <c r="B19" s="160" t="s">
        <v>12</v>
      </c>
      <c r="C19" s="214" t="s">
        <v>28</v>
      </c>
      <c r="D19" s="215"/>
      <c r="E19" s="216"/>
      <c r="F19" s="198">
        <v>1</v>
      </c>
      <c r="G19" s="33" t="s">
        <v>26</v>
      </c>
      <c r="H19" s="18">
        <f>Instructions!$F$19+99</f>
        <v>100</v>
      </c>
      <c r="I19" s="158" t="s">
        <v>27</v>
      </c>
      <c r="J19" s="3"/>
      <c r="K19" s="10"/>
    </row>
    <row r="20" spans="1:22" ht="24.95" customHeight="1" x14ac:dyDescent="0.3">
      <c r="A20" s="17"/>
      <c r="D20" s="15"/>
      <c r="E20" s="15"/>
      <c r="F20" s="17">
        <v>2</v>
      </c>
      <c r="G20" s="218" t="s">
        <v>75</v>
      </c>
      <c r="H20" s="218"/>
      <c r="I20" s="218"/>
      <c r="J20" s="15"/>
      <c r="K20" s="10"/>
    </row>
    <row r="21" spans="1:22" s="46" customFormat="1" ht="15" customHeight="1" x14ac:dyDescent="0.3">
      <c r="A21" s="43"/>
      <c r="B21" s="44"/>
      <c r="C21" s="45"/>
      <c r="D21" s="45"/>
      <c r="E21" s="45"/>
      <c r="F21" s="45"/>
      <c r="G21" s="159" t="s">
        <v>29</v>
      </c>
      <c r="H21" s="56" t="s">
        <v>0</v>
      </c>
      <c r="I21" s="163" t="s">
        <v>30</v>
      </c>
      <c r="J21" s="45"/>
      <c r="K21" s="45"/>
      <c r="O21" s="47"/>
      <c r="P21" s="47"/>
      <c r="Q21" s="47"/>
      <c r="R21" s="47"/>
      <c r="S21" s="47"/>
      <c r="T21" s="47"/>
      <c r="U21" s="47"/>
      <c r="V21" s="48"/>
    </row>
    <row r="22" spans="1:22" ht="15" customHeight="1" x14ac:dyDescent="0.3">
      <c r="A22" s="13"/>
      <c r="B22" s="10"/>
      <c r="G22" s="208" t="str">
        <f>Instructions!$D$10</f>
        <v>B</v>
      </c>
      <c r="H22" s="57">
        <v>1</v>
      </c>
      <c r="I22" s="58" t="s">
        <v>31</v>
      </c>
      <c r="O22" s="6"/>
      <c r="P22" s="6"/>
      <c r="Q22" s="6"/>
      <c r="R22" s="6"/>
      <c r="S22" s="6"/>
      <c r="T22" s="6"/>
      <c r="U22" s="6"/>
      <c r="V22" s="9"/>
    </row>
    <row r="23" spans="1:22" ht="15" customHeight="1" x14ac:dyDescent="0.3">
      <c r="A23" s="13"/>
      <c r="B23" s="10"/>
      <c r="G23" s="208"/>
      <c r="H23" s="57">
        <v>2</v>
      </c>
      <c r="I23" s="58" t="s">
        <v>32</v>
      </c>
      <c r="O23" s="6"/>
      <c r="P23" s="6"/>
      <c r="Q23" s="6"/>
      <c r="R23" s="6"/>
      <c r="S23" s="6"/>
      <c r="T23" s="6"/>
      <c r="U23" s="6"/>
      <c r="V23" s="9"/>
    </row>
    <row r="24" spans="1:22" ht="15" customHeight="1" x14ac:dyDescent="0.3">
      <c r="A24" s="13"/>
      <c r="B24" s="10"/>
      <c r="G24" s="208"/>
      <c r="H24" s="57">
        <v>3</v>
      </c>
      <c r="I24" s="58" t="s">
        <v>33</v>
      </c>
      <c r="O24" s="6"/>
      <c r="P24" s="6"/>
      <c r="Q24" s="6"/>
      <c r="R24" s="6"/>
      <c r="S24" s="6"/>
      <c r="T24" s="6"/>
      <c r="U24" s="6"/>
      <c r="V24" s="9"/>
    </row>
    <row r="25" spans="1:22" ht="15" customHeight="1" x14ac:dyDescent="0.3">
      <c r="A25" s="13"/>
      <c r="B25" s="10"/>
      <c r="G25" s="208"/>
      <c r="H25" s="57">
        <v>4</v>
      </c>
      <c r="I25" s="58" t="s">
        <v>34</v>
      </c>
      <c r="O25" s="6"/>
      <c r="P25" s="6"/>
      <c r="Q25" s="6"/>
      <c r="R25" s="6"/>
      <c r="S25" s="6"/>
      <c r="T25" s="6"/>
      <c r="U25" s="6"/>
      <c r="V25" s="9"/>
    </row>
    <row r="26" spans="1:22" ht="15" customHeight="1" x14ac:dyDescent="0.3">
      <c r="A26" s="13"/>
      <c r="B26" s="10"/>
      <c r="G26" s="208"/>
      <c r="H26" s="57">
        <v>5</v>
      </c>
      <c r="I26" s="58" t="s">
        <v>35</v>
      </c>
      <c r="O26" s="6"/>
      <c r="P26" s="6"/>
      <c r="Q26" s="6"/>
      <c r="R26" s="6"/>
      <c r="S26" s="6"/>
      <c r="T26" s="6"/>
      <c r="U26" s="6"/>
      <c r="V26" s="9"/>
    </row>
    <row r="27" spans="1:22" ht="15" customHeight="1" x14ac:dyDescent="0.3">
      <c r="A27" s="13"/>
      <c r="B27" s="10"/>
      <c r="G27" s="208"/>
      <c r="H27" s="57">
        <v>6</v>
      </c>
      <c r="I27" s="58" t="s">
        <v>36</v>
      </c>
      <c r="O27" s="6"/>
      <c r="P27" s="6"/>
      <c r="Q27" s="6"/>
      <c r="R27" s="6"/>
      <c r="S27" s="6"/>
      <c r="T27" s="6"/>
      <c r="U27" s="6"/>
      <c r="V27" s="9"/>
    </row>
    <row r="28" spans="1:22" ht="15" customHeight="1" x14ac:dyDescent="0.3">
      <c r="A28" s="13"/>
      <c r="B28" s="10"/>
      <c r="G28" s="208"/>
      <c r="H28" s="57">
        <v>7</v>
      </c>
      <c r="I28" s="58" t="s">
        <v>37</v>
      </c>
      <c r="O28" s="6"/>
      <c r="P28" s="6"/>
      <c r="Q28" s="6"/>
      <c r="R28" s="6"/>
      <c r="S28" s="6"/>
      <c r="T28" s="6"/>
      <c r="U28" s="6"/>
      <c r="V28" s="9"/>
    </row>
    <row r="29" spans="1:22" ht="15" customHeight="1" x14ac:dyDescent="0.3">
      <c r="A29" s="13"/>
      <c r="B29" s="10"/>
      <c r="G29" s="208"/>
      <c r="H29" s="57">
        <v>8</v>
      </c>
      <c r="I29" s="58" t="s">
        <v>38</v>
      </c>
      <c r="O29" s="6"/>
      <c r="P29" s="6"/>
      <c r="Q29" s="6"/>
      <c r="R29" s="6"/>
      <c r="S29" s="6"/>
      <c r="T29" s="6"/>
      <c r="U29" s="6"/>
      <c r="V29" s="9"/>
    </row>
    <row r="30" spans="1:22" ht="15" customHeight="1" x14ac:dyDescent="0.3">
      <c r="A30" s="13"/>
      <c r="B30" s="10"/>
      <c r="G30" s="208" t="str">
        <f>Instructions!$E$10</f>
        <v>I</v>
      </c>
      <c r="H30" s="57">
        <v>9</v>
      </c>
      <c r="I30" s="58" t="s">
        <v>39</v>
      </c>
      <c r="O30" s="6"/>
      <c r="P30" s="6"/>
      <c r="Q30" s="6"/>
      <c r="R30" s="6"/>
      <c r="S30" s="6"/>
      <c r="T30" s="6"/>
      <c r="U30" s="6"/>
      <c r="V30" s="9"/>
    </row>
    <row r="31" spans="1:22" ht="15" customHeight="1" x14ac:dyDescent="0.3">
      <c r="A31" s="13"/>
      <c r="B31" s="10"/>
      <c r="G31" s="208"/>
      <c r="H31" s="57">
        <v>10</v>
      </c>
      <c r="I31" s="58" t="s">
        <v>40</v>
      </c>
      <c r="O31" s="6"/>
      <c r="P31" s="6"/>
      <c r="Q31" s="6"/>
      <c r="R31" s="6"/>
      <c r="S31" s="6"/>
      <c r="T31" s="6"/>
      <c r="U31" s="6"/>
      <c r="V31" s="9"/>
    </row>
    <row r="32" spans="1:22" ht="15" customHeight="1" x14ac:dyDescent="0.3">
      <c r="A32" s="13"/>
      <c r="B32" s="10"/>
      <c r="G32" s="208"/>
      <c r="H32" s="57">
        <v>11</v>
      </c>
      <c r="I32" s="58" t="s">
        <v>41</v>
      </c>
      <c r="O32" s="6"/>
      <c r="P32" s="6"/>
      <c r="Q32" s="6"/>
      <c r="R32" s="6"/>
      <c r="S32" s="6"/>
      <c r="T32" s="6"/>
      <c r="U32" s="6"/>
      <c r="V32" s="9"/>
    </row>
    <row r="33" spans="1:22" ht="15" customHeight="1" x14ac:dyDescent="0.3">
      <c r="A33" s="13"/>
      <c r="B33" s="10"/>
      <c r="G33" s="208"/>
      <c r="H33" s="57">
        <v>12</v>
      </c>
      <c r="I33" s="58" t="s">
        <v>42</v>
      </c>
      <c r="O33" s="6"/>
      <c r="P33" s="6"/>
      <c r="Q33" s="6"/>
      <c r="R33" s="6"/>
      <c r="S33" s="6"/>
      <c r="T33" s="6"/>
      <c r="U33" s="6"/>
      <c r="V33" s="9"/>
    </row>
    <row r="34" spans="1:22" ht="15" customHeight="1" x14ac:dyDescent="0.3">
      <c r="A34" s="13"/>
      <c r="B34" s="10"/>
      <c r="G34" s="208"/>
      <c r="H34" s="57">
        <v>13</v>
      </c>
      <c r="I34" s="58" t="s">
        <v>43</v>
      </c>
      <c r="O34" s="6"/>
      <c r="P34" s="6"/>
      <c r="Q34" s="6"/>
      <c r="R34" s="6"/>
      <c r="S34" s="6"/>
      <c r="T34" s="6"/>
      <c r="U34" s="6"/>
      <c r="V34" s="9"/>
    </row>
    <row r="35" spans="1:22" ht="15" customHeight="1" x14ac:dyDescent="0.3">
      <c r="A35" s="13"/>
      <c r="B35" s="10"/>
      <c r="G35" s="208"/>
      <c r="H35" s="57">
        <v>14</v>
      </c>
      <c r="I35" s="58" t="s">
        <v>44</v>
      </c>
      <c r="O35" s="6"/>
      <c r="P35" s="6"/>
      <c r="Q35" s="6"/>
      <c r="R35" s="6"/>
      <c r="S35" s="6"/>
      <c r="T35" s="6"/>
      <c r="U35" s="6"/>
      <c r="V35" s="9"/>
    </row>
    <row r="36" spans="1:22" ht="15" customHeight="1" x14ac:dyDescent="0.3">
      <c r="A36" s="13"/>
      <c r="B36" s="10"/>
      <c r="G36" s="208"/>
      <c r="H36" s="57">
        <v>15</v>
      </c>
      <c r="I36" s="58" t="s">
        <v>45</v>
      </c>
      <c r="O36" s="6"/>
      <c r="P36" s="6"/>
      <c r="Q36" s="6"/>
      <c r="R36" s="6"/>
      <c r="S36" s="6"/>
      <c r="T36" s="6"/>
      <c r="U36" s="6"/>
      <c r="V36" s="9"/>
    </row>
    <row r="37" spans="1:22" ht="15" customHeight="1" x14ac:dyDescent="0.3">
      <c r="A37" s="13"/>
      <c r="B37" s="10"/>
      <c r="G37" s="208"/>
      <c r="H37" s="57">
        <v>16</v>
      </c>
      <c r="I37" s="58" t="s">
        <v>46</v>
      </c>
      <c r="O37" s="6"/>
      <c r="P37" s="6"/>
      <c r="Q37" s="6"/>
      <c r="R37" s="6"/>
      <c r="S37" s="6"/>
      <c r="T37" s="6"/>
      <c r="U37" s="6"/>
      <c r="V37" s="9"/>
    </row>
    <row r="38" spans="1:22" ht="15" customHeight="1" x14ac:dyDescent="0.3">
      <c r="A38" s="13"/>
      <c r="B38" s="10"/>
      <c r="G38" s="208" t="str">
        <f>Instructions!$F$10</f>
        <v>N</v>
      </c>
      <c r="H38" s="57">
        <v>17</v>
      </c>
      <c r="I38" s="58" t="s">
        <v>47</v>
      </c>
      <c r="O38" s="6"/>
      <c r="P38" s="6"/>
      <c r="Q38" s="6"/>
      <c r="R38" s="6"/>
      <c r="S38" s="6"/>
      <c r="T38" s="6"/>
      <c r="U38" s="6"/>
      <c r="V38" s="9"/>
    </row>
    <row r="39" spans="1:22" ht="15" customHeight="1" x14ac:dyDescent="0.3">
      <c r="A39" s="13"/>
      <c r="B39" s="10"/>
      <c r="G39" s="208"/>
      <c r="H39" s="57">
        <v>18</v>
      </c>
      <c r="I39" s="58" t="s">
        <v>48</v>
      </c>
      <c r="O39" s="6"/>
      <c r="P39" s="6"/>
      <c r="Q39" s="6"/>
      <c r="R39" s="6"/>
      <c r="S39" s="6"/>
      <c r="T39" s="6"/>
      <c r="U39" s="6"/>
      <c r="V39" s="9"/>
    </row>
    <row r="40" spans="1:22" ht="15" customHeight="1" x14ac:dyDescent="0.3">
      <c r="A40" s="13"/>
      <c r="B40" s="10"/>
      <c r="G40" s="208"/>
      <c r="H40" s="57">
        <v>19</v>
      </c>
      <c r="I40" s="58" t="s">
        <v>49</v>
      </c>
      <c r="O40" s="6"/>
      <c r="P40" s="6"/>
      <c r="Q40" s="6"/>
      <c r="R40" s="6"/>
      <c r="S40" s="6"/>
      <c r="T40" s="6"/>
      <c r="U40" s="6"/>
      <c r="V40" s="9"/>
    </row>
    <row r="41" spans="1:22" ht="15" customHeight="1" x14ac:dyDescent="0.3">
      <c r="A41" s="13"/>
      <c r="B41" s="10"/>
      <c r="G41" s="208"/>
      <c r="H41" s="57">
        <v>20</v>
      </c>
      <c r="I41" s="58" t="s">
        <v>50</v>
      </c>
      <c r="O41" s="6"/>
      <c r="P41" s="6"/>
      <c r="Q41" s="6"/>
      <c r="R41" s="6"/>
      <c r="S41" s="6"/>
      <c r="T41" s="6"/>
      <c r="U41" s="6"/>
      <c r="V41" s="9"/>
    </row>
    <row r="42" spans="1:22" ht="15" customHeight="1" x14ac:dyDescent="0.3">
      <c r="A42" s="13"/>
      <c r="B42" s="10"/>
      <c r="G42" s="208"/>
      <c r="H42" s="57">
        <v>21</v>
      </c>
      <c r="I42" s="58" t="s">
        <v>51</v>
      </c>
      <c r="O42" s="6"/>
      <c r="P42" s="6"/>
      <c r="Q42" s="6"/>
      <c r="R42" s="6"/>
      <c r="S42" s="6"/>
      <c r="T42" s="6"/>
      <c r="U42" s="6"/>
      <c r="V42" s="9"/>
    </row>
    <row r="43" spans="1:22" ht="15" customHeight="1" x14ac:dyDescent="0.3">
      <c r="A43" s="13"/>
      <c r="B43" s="10"/>
      <c r="G43" s="208"/>
      <c r="H43" s="57">
        <v>22</v>
      </c>
      <c r="I43" s="58" t="s">
        <v>52</v>
      </c>
      <c r="O43" s="6"/>
      <c r="P43" s="6"/>
      <c r="Q43" s="6"/>
      <c r="R43" s="6"/>
      <c r="S43" s="6"/>
      <c r="T43" s="6"/>
      <c r="U43" s="6"/>
      <c r="V43" s="9"/>
    </row>
    <row r="44" spans="1:22" ht="15" customHeight="1" x14ac:dyDescent="0.3">
      <c r="A44" s="13"/>
      <c r="B44" s="10"/>
      <c r="G44" s="208"/>
      <c r="H44" s="57">
        <v>23</v>
      </c>
      <c r="I44" s="58" t="s">
        <v>53</v>
      </c>
      <c r="O44" s="6"/>
      <c r="P44" s="6"/>
      <c r="Q44" s="6"/>
      <c r="R44" s="6"/>
      <c r="S44" s="6"/>
      <c r="T44" s="6"/>
      <c r="U44" s="6"/>
      <c r="V44" s="9"/>
    </row>
    <row r="45" spans="1:22" ht="15" customHeight="1" x14ac:dyDescent="0.3">
      <c r="A45" s="13"/>
      <c r="B45" s="10"/>
      <c r="G45" s="208"/>
      <c r="H45" s="57">
        <v>24</v>
      </c>
      <c r="I45" s="58" t="s">
        <v>54</v>
      </c>
      <c r="O45" s="6"/>
      <c r="P45" s="6"/>
      <c r="Q45" s="6"/>
      <c r="R45" s="6"/>
      <c r="S45" s="6"/>
      <c r="T45" s="6"/>
      <c r="U45" s="6"/>
      <c r="V45" s="9"/>
    </row>
    <row r="46" spans="1:22" ht="15" customHeight="1" x14ac:dyDescent="0.3">
      <c r="A46" s="13"/>
      <c r="B46" s="10"/>
      <c r="G46" s="208" t="str">
        <f>Instructions!$G$10</f>
        <v>G</v>
      </c>
      <c r="H46" s="57">
        <v>25</v>
      </c>
      <c r="I46" s="58" t="s">
        <v>55</v>
      </c>
      <c r="O46" s="6"/>
      <c r="P46" s="6"/>
      <c r="Q46" s="6"/>
      <c r="R46" s="6"/>
      <c r="S46" s="6"/>
      <c r="T46" s="6"/>
      <c r="U46" s="6"/>
      <c r="V46" s="9"/>
    </row>
    <row r="47" spans="1:22" ht="15" customHeight="1" x14ac:dyDescent="0.3">
      <c r="A47" s="13"/>
      <c r="B47" s="10"/>
      <c r="G47" s="208"/>
      <c r="H47" s="57">
        <v>26</v>
      </c>
      <c r="I47" s="58" t="s">
        <v>56</v>
      </c>
      <c r="O47" s="6"/>
      <c r="P47" s="6"/>
      <c r="Q47" s="6"/>
      <c r="R47" s="6"/>
      <c r="S47" s="6"/>
      <c r="T47" s="6"/>
      <c r="U47" s="6"/>
      <c r="V47" s="9"/>
    </row>
    <row r="48" spans="1:22" ht="15" customHeight="1" x14ac:dyDescent="0.3">
      <c r="A48" s="13"/>
      <c r="B48" s="10"/>
      <c r="G48" s="208"/>
      <c r="H48" s="57">
        <v>27</v>
      </c>
      <c r="I48" s="58" t="s">
        <v>57</v>
      </c>
      <c r="O48" s="6"/>
      <c r="P48" s="6"/>
      <c r="Q48" s="6"/>
      <c r="R48" s="6"/>
      <c r="S48" s="6"/>
      <c r="T48" s="6"/>
      <c r="U48" s="6"/>
      <c r="V48" s="9"/>
    </row>
    <row r="49" spans="1:22" ht="15" customHeight="1" x14ac:dyDescent="0.3">
      <c r="A49" s="13"/>
      <c r="B49" s="10"/>
      <c r="G49" s="208"/>
      <c r="H49" s="57">
        <v>28</v>
      </c>
      <c r="I49" s="58" t="s">
        <v>58</v>
      </c>
      <c r="O49" s="6"/>
      <c r="P49" s="6"/>
      <c r="Q49" s="6"/>
      <c r="R49" s="6"/>
      <c r="S49" s="6"/>
      <c r="T49" s="6"/>
      <c r="U49" s="6"/>
      <c r="V49" s="9"/>
    </row>
    <row r="50" spans="1:22" ht="15" customHeight="1" x14ac:dyDescent="0.3">
      <c r="A50" s="13"/>
      <c r="B50" s="10"/>
      <c r="G50" s="208"/>
      <c r="H50" s="57">
        <v>29</v>
      </c>
      <c r="I50" s="58" t="s">
        <v>59</v>
      </c>
      <c r="O50" s="6"/>
      <c r="P50" s="6"/>
      <c r="Q50" s="6"/>
      <c r="R50" s="6"/>
      <c r="S50" s="6"/>
      <c r="T50" s="6"/>
      <c r="U50" s="6"/>
      <c r="V50" s="9"/>
    </row>
    <row r="51" spans="1:22" ht="15" customHeight="1" x14ac:dyDescent="0.3">
      <c r="A51" s="13"/>
      <c r="B51" s="10"/>
      <c r="G51" s="208"/>
      <c r="H51" s="57">
        <v>30</v>
      </c>
      <c r="I51" s="58" t="s">
        <v>60</v>
      </c>
      <c r="O51" s="6"/>
      <c r="P51" s="6"/>
      <c r="Q51" s="6"/>
      <c r="R51" s="6"/>
      <c r="S51" s="6"/>
      <c r="T51" s="6"/>
      <c r="U51" s="6"/>
      <c r="V51" s="9"/>
    </row>
    <row r="52" spans="1:22" ht="15" customHeight="1" x14ac:dyDescent="0.3">
      <c r="A52" s="13"/>
      <c r="B52" s="10"/>
      <c r="G52" s="208"/>
      <c r="H52" s="57">
        <v>31</v>
      </c>
      <c r="I52" s="58" t="s">
        <v>61</v>
      </c>
      <c r="O52" s="6"/>
      <c r="P52" s="6"/>
      <c r="Q52" s="6"/>
      <c r="R52" s="6"/>
      <c r="S52" s="6"/>
      <c r="T52" s="6"/>
      <c r="U52" s="6"/>
      <c r="V52" s="9"/>
    </row>
    <row r="53" spans="1:22" ht="15" customHeight="1" x14ac:dyDescent="0.3">
      <c r="A53" s="13"/>
      <c r="B53" s="10"/>
      <c r="G53" s="208"/>
      <c r="H53" s="57">
        <v>32</v>
      </c>
      <c r="I53" s="58" t="s">
        <v>62</v>
      </c>
      <c r="O53" s="6"/>
      <c r="P53" s="6"/>
      <c r="Q53" s="6"/>
      <c r="R53" s="6"/>
      <c r="S53" s="6"/>
      <c r="T53" s="6"/>
      <c r="U53" s="6"/>
      <c r="V53" s="9"/>
    </row>
    <row r="54" spans="1:22" ht="15" customHeight="1" x14ac:dyDescent="0.3">
      <c r="A54" s="13"/>
      <c r="B54" s="10"/>
      <c r="G54" s="208" t="str">
        <f>Instructions!$H$10</f>
        <v>O</v>
      </c>
      <c r="H54" s="57">
        <v>33</v>
      </c>
      <c r="I54" s="58" t="s">
        <v>63</v>
      </c>
      <c r="O54" s="6"/>
      <c r="P54" s="6"/>
      <c r="Q54" s="6"/>
      <c r="R54" s="6"/>
      <c r="S54" s="6"/>
      <c r="T54" s="6"/>
      <c r="U54" s="6"/>
      <c r="V54" s="9"/>
    </row>
    <row r="55" spans="1:22" ht="15" customHeight="1" x14ac:dyDescent="0.3">
      <c r="A55" s="13"/>
      <c r="B55" s="10"/>
      <c r="G55" s="208"/>
      <c r="H55" s="57">
        <v>34</v>
      </c>
      <c r="I55" s="58" t="s">
        <v>64</v>
      </c>
      <c r="O55" s="6"/>
      <c r="P55" s="6"/>
      <c r="Q55" s="6"/>
      <c r="R55" s="6"/>
      <c r="S55" s="6"/>
      <c r="T55" s="6"/>
      <c r="U55" s="6"/>
      <c r="V55" s="9"/>
    </row>
    <row r="56" spans="1:22" ht="15" customHeight="1" x14ac:dyDescent="0.3">
      <c r="A56" s="13"/>
      <c r="B56" s="10"/>
      <c r="G56" s="208"/>
      <c r="H56" s="57">
        <v>35</v>
      </c>
      <c r="I56" s="58" t="s">
        <v>65</v>
      </c>
      <c r="O56" s="6"/>
      <c r="P56" s="6"/>
      <c r="Q56" s="6"/>
      <c r="R56" s="6"/>
      <c r="S56" s="6"/>
      <c r="T56" s="6"/>
      <c r="U56" s="6"/>
      <c r="V56" s="9"/>
    </row>
    <row r="57" spans="1:22" ht="15" customHeight="1" x14ac:dyDescent="0.3">
      <c r="A57" s="13"/>
      <c r="B57" s="10"/>
      <c r="G57" s="208"/>
      <c r="H57" s="57">
        <v>36</v>
      </c>
      <c r="I57" s="58" t="s">
        <v>66</v>
      </c>
      <c r="O57" s="6"/>
      <c r="P57" s="6"/>
      <c r="Q57" s="6"/>
      <c r="R57" s="6"/>
      <c r="S57" s="6"/>
      <c r="T57" s="6"/>
      <c r="U57" s="6"/>
      <c r="V57" s="9"/>
    </row>
    <row r="58" spans="1:22" ht="15" customHeight="1" x14ac:dyDescent="0.3">
      <c r="A58" s="13"/>
      <c r="B58" s="10"/>
      <c r="G58" s="208"/>
      <c r="H58" s="57">
        <v>37</v>
      </c>
      <c r="I58" s="58" t="s">
        <v>67</v>
      </c>
      <c r="O58" s="6"/>
      <c r="P58" s="6"/>
      <c r="Q58" s="6"/>
      <c r="R58" s="6"/>
      <c r="S58" s="6"/>
      <c r="T58" s="6"/>
      <c r="U58" s="6"/>
      <c r="V58" s="9"/>
    </row>
    <row r="59" spans="1:22" ht="15" customHeight="1" x14ac:dyDescent="0.3">
      <c r="A59" s="13"/>
      <c r="B59" s="10"/>
      <c r="G59" s="208"/>
      <c r="H59" s="57">
        <v>38</v>
      </c>
      <c r="I59" s="58" t="s">
        <v>68</v>
      </c>
      <c r="O59" s="6"/>
      <c r="P59" s="6"/>
      <c r="Q59" s="6"/>
      <c r="R59" s="6"/>
      <c r="S59" s="6"/>
      <c r="T59" s="6"/>
      <c r="U59" s="6"/>
      <c r="V59" s="9"/>
    </row>
    <row r="60" spans="1:22" ht="15" customHeight="1" x14ac:dyDescent="0.3">
      <c r="A60" s="13"/>
      <c r="B60" s="10"/>
      <c r="G60" s="208"/>
      <c r="H60" s="57">
        <v>39</v>
      </c>
      <c r="I60" s="58" t="s">
        <v>69</v>
      </c>
      <c r="O60" s="6"/>
      <c r="P60" s="6"/>
      <c r="Q60" s="6"/>
      <c r="R60" s="6"/>
      <c r="S60" s="6"/>
      <c r="T60" s="6"/>
      <c r="U60" s="6"/>
      <c r="V60" s="9"/>
    </row>
    <row r="61" spans="1:22" ht="15" customHeight="1" x14ac:dyDescent="0.3">
      <c r="A61" s="13"/>
      <c r="B61" s="10"/>
      <c r="G61" s="208"/>
      <c r="H61" s="57">
        <v>40</v>
      </c>
      <c r="I61" s="58" t="s">
        <v>70</v>
      </c>
      <c r="O61" s="6"/>
      <c r="P61" s="6"/>
      <c r="Q61" s="6"/>
      <c r="R61" s="6"/>
      <c r="S61" s="6"/>
      <c r="T61" s="6"/>
      <c r="U61" s="6"/>
      <c r="V61" s="9"/>
    </row>
    <row r="62" spans="1:22" x14ac:dyDescent="0.3">
      <c r="A62" s="13"/>
      <c r="B62" s="10"/>
      <c r="C62" s="10"/>
      <c r="D62" s="10"/>
      <c r="E62" s="10"/>
      <c r="F62" s="10"/>
      <c r="G62" s="10"/>
      <c r="H62" s="10"/>
      <c r="I62" s="10"/>
      <c r="J62" s="10"/>
      <c r="K62" s="10"/>
      <c r="O62" s="9"/>
      <c r="P62" s="9"/>
      <c r="Q62" s="9"/>
      <c r="R62" s="9"/>
      <c r="S62" s="9"/>
      <c r="T62" s="9"/>
      <c r="U62" s="9"/>
      <c r="V62" s="9"/>
    </row>
    <row r="63" spans="1:22" s="41" customFormat="1" ht="60.95" customHeight="1" x14ac:dyDescent="0.3">
      <c r="A63" s="13">
        <v>3</v>
      </c>
      <c r="B63" s="200" t="s">
        <v>71</v>
      </c>
      <c r="C63" s="200"/>
      <c r="D63" s="200"/>
      <c r="E63" s="200"/>
      <c r="F63" s="200"/>
      <c r="G63" s="200"/>
      <c r="H63" s="200"/>
      <c r="I63" s="200"/>
      <c r="J63" s="23"/>
      <c r="K63" s="23"/>
      <c r="O63" s="42"/>
      <c r="P63" s="42"/>
      <c r="Q63" s="42"/>
      <c r="R63" s="42"/>
      <c r="S63" s="42"/>
      <c r="T63" s="42"/>
      <c r="U63" s="42"/>
      <c r="V63" s="42"/>
    </row>
    <row r="64" spans="1:22" s="41" customFormat="1" ht="36" customHeight="1" x14ac:dyDescent="0.3">
      <c r="A64" s="13">
        <v>4</v>
      </c>
      <c r="B64" s="201" t="s">
        <v>72</v>
      </c>
      <c r="C64" s="201"/>
      <c r="D64" s="201"/>
      <c r="E64" s="201"/>
      <c r="F64" s="201"/>
      <c r="G64" s="201"/>
      <c r="H64" s="201"/>
      <c r="I64" s="201"/>
      <c r="J64" s="23"/>
      <c r="K64" s="3"/>
    </row>
    <row r="65" spans="1:12" s="41" customFormat="1" ht="24.95" customHeight="1" x14ac:dyDescent="0.3">
      <c r="A65" s="13">
        <v>5</v>
      </c>
      <c r="B65" s="219" t="s">
        <v>73</v>
      </c>
      <c r="C65" s="219"/>
      <c r="D65" s="219"/>
      <c r="E65" s="219"/>
      <c r="F65" s="219"/>
      <c r="G65" s="219"/>
      <c r="H65" s="219"/>
      <c r="I65" s="219"/>
      <c r="J65" s="219"/>
      <c r="K65" s="3"/>
    </row>
    <row r="66" spans="1:12" s="41" customFormat="1" ht="24.95" customHeight="1" x14ac:dyDescent="0.3">
      <c r="A66" s="13">
        <v>6</v>
      </c>
      <c r="B66" s="201" t="s">
        <v>74</v>
      </c>
      <c r="C66" s="201"/>
      <c r="D66" s="201"/>
      <c r="E66" s="201"/>
      <c r="F66" s="201"/>
      <c r="G66" s="201"/>
      <c r="H66" s="201"/>
      <c r="I66" s="201"/>
      <c r="J66" s="40"/>
      <c r="K66" s="40"/>
    </row>
    <row r="67" spans="1:12" s="41" customFormat="1" ht="30" customHeight="1" x14ac:dyDescent="0.3">
      <c r="A67" s="13"/>
      <c r="B67" s="202"/>
      <c r="C67" s="202"/>
      <c r="D67" s="202"/>
      <c r="E67" s="202"/>
      <c r="F67" s="202"/>
      <c r="G67" s="202"/>
      <c r="H67" s="202"/>
      <c r="I67" s="202"/>
      <c r="J67" s="40"/>
      <c r="K67" s="40"/>
    </row>
    <row r="68" spans="1:12" s="41" customFormat="1" ht="21.95" customHeight="1" x14ac:dyDescent="0.3">
      <c r="A68" s="199" t="str">
        <f>BingoCardGenerator.com!A11</f>
        <v>BingoCardGenerator.com</v>
      </c>
      <c r="B68" s="199"/>
      <c r="C68" s="199"/>
      <c r="D68" s="199"/>
      <c r="E68" s="199"/>
      <c r="F68" s="199"/>
      <c r="G68" s="199"/>
      <c r="H68" s="199"/>
      <c r="I68" s="199"/>
      <c r="J68" s="38"/>
      <c r="K68" s="38"/>
    </row>
    <row r="69" spans="1:12" s="41" customFormat="1" ht="18" customHeight="1" x14ac:dyDescent="0.3">
      <c r="A69" s="199"/>
      <c r="B69" s="199"/>
      <c r="C69" s="199"/>
      <c r="D69" s="199"/>
      <c r="E69" s="199"/>
      <c r="F69" s="199"/>
      <c r="G69" s="199"/>
      <c r="H69" s="199"/>
      <c r="I69" s="199"/>
      <c r="J69" s="199"/>
      <c r="K69" s="38"/>
    </row>
    <row r="70" spans="1:12" x14ac:dyDescent="0.3">
      <c r="A70" s="13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9"/>
    </row>
    <row r="71" spans="1:12" x14ac:dyDescent="0.3">
      <c r="A71" s="13"/>
    </row>
    <row r="72" spans="1:12" x14ac:dyDescent="0.3">
      <c r="A72" s="13"/>
    </row>
    <row r="73" spans="1:12" x14ac:dyDescent="0.3">
      <c r="A73" s="13"/>
    </row>
    <row r="74" spans="1:12" x14ac:dyDescent="0.3">
      <c r="A74" s="13"/>
    </row>
    <row r="75" spans="1:12" x14ac:dyDescent="0.3">
      <c r="A75" s="13"/>
    </row>
    <row r="76" spans="1:12" x14ac:dyDescent="0.3">
      <c r="A76" s="13"/>
    </row>
    <row r="77" spans="1:12" x14ac:dyDescent="0.3">
      <c r="A77" s="13"/>
    </row>
    <row r="78" spans="1:12" x14ac:dyDescent="0.3">
      <c r="A78" s="13"/>
    </row>
    <row r="79" spans="1:12" x14ac:dyDescent="0.3">
      <c r="A79" s="13"/>
    </row>
    <row r="80" spans="1:12" x14ac:dyDescent="0.3">
      <c r="A80" s="13"/>
    </row>
    <row r="81" spans="1:1" x14ac:dyDescent="0.3">
      <c r="A81" s="13"/>
    </row>
    <row r="82" spans="1:1" x14ac:dyDescent="0.3">
      <c r="A82" s="13"/>
    </row>
    <row r="83" spans="1:1" x14ac:dyDescent="0.3">
      <c r="A83" s="13"/>
    </row>
    <row r="84" spans="1:1" x14ac:dyDescent="0.3">
      <c r="A84" s="13"/>
    </row>
    <row r="85" spans="1:1" x14ac:dyDescent="0.3">
      <c r="A85" s="13"/>
    </row>
    <row r="86" spans="1:1" x14ac:dyDescent="0.3">
      <c r="A86" s="13"/>
    </row>
  </sheetData>
  <sheetProtection algorithmName="SHA-512" hashValue="96x/a7yYOlSgCbeUp7PU2FxbXRKOdAMmJ7rck7vKQ08XQw+C9YyxGU8famOH3jnryMmWUR7ugUbFdBBOEULZKw==" saltValue="Y1HllemJlw9fYHBDl8+nVA==" spinCount="100000" sheet="1" objects="1" scenarios="1" selectLockedCells="1"/>
  <sortState ref="D33:D106">
    <sortCondition ref="D3:D76"/>
  </sortState>
  <mergeCells count="23">
    <mergeCell ref="G54:G61"/>
    <mergeCell ref="C19:E19"/>
    <mergeCell ref="D9:H9"/>
    <mergeCell ref="G20:I20"/>
    <mergeCell ref="B65:J65"/>
    <mergeCell ref="B4:I4"/>
    <mergeCell ref="B3:I3"/>
    <mergeCell ref="B1:I1"/>
    <mergeCell ref="G38:G45"/>
    <mergeCell ref="G46:G53"/>
    <mergeCell ref="B2:I2"/>
    <mergeCell ref="D7:H7"/>
    <mergeCell ref="G22:G29"/>
    <mergeCell ref="G30:G37"/>
    <mergeCell ref="B6:I6"/>
    <mergeCell ref="D8:H8"/>
    <mergeCell ref="D17:H17"/>
    <mergeCell ref="A69:J69"/>
    <mergeCell ref="B63:I63"/>
    <mergeCell ref="B64:I64"/>
    <mergeCell ref="A68:I68"/>
    <mergeCell ref="B66:I66"/>
    <mergeCell ref="B67:I67"/>
  </mergeCells>
  <phoneticPr fontId="3" type="noConversion"/>
  <pageMargins left="0.75" right="0.75" top="1" bottom="1" header="0.5" footer="0.5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2</xdr:col>
                    <xdr:colOff>47625</xdr:colOff>
                    <xdr:row>15</xdr:row>
                    <xdr:rowOff>190500</xdr:rowOff>
                  </from>
                  <to>
                    <xdr:col>2</xdr:col>
                    <xdr:colOff>447675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47625</xdr:colOff>
                    <xdr:row>17</xdr:row>
                    <xdr:rowOff>66675</xdr:rowOff>
                  </from>
                  <to>
                    <xdr:col>8</xdr:col>
                    <xdr:colOff>447675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47625</xdr:colOff>
                    <xdr:row>6</xdr:row>
                    <xdr:rowOff>228600</xdr:rowOff>
                  </from>
                  <to>
                    <xdr:col>2</xdr:col>
                    <xdr:colOff>447675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O18"/>
  <sheetViews>
    <sheetView showRuler="0" zoomScale="50" zoomScaleNormal="50" zoomScalePageLayoutView="75" workbookViewId="0">
      <selection activeCell="K8" sqref="K8"/>
    </sheetView>
  </sheetViews>
  <sheetFormatPr baseColWidth="10" defaultColWidth="10.5703125" defaultRowHeight="15" x14ac:dyDescent="0.2"/>
  <cols>
    <col min="1" max="5" width="10.140625" style="76" customWidth="1"/>
    <col min="6" max="6" width="2.140625" style="76" customWidth="1"/>
    <col min="7" max="16" width="10.140625" style="76" customWidth="1"/>
    <col min="17" max="17" width="2.140625" style="76" customWidth="1"/>
    <col min="18" max="27" width="10.140625" style="76" customWidth="1"/>
    <col min="28" max="28" width="2.140625" style="76" customWidth="1"/>
    <col min="29" max="38" width="10.140625" style="76" customWidth="1"/>
    <col min="39" max="39" width="2.140625" style="76" customWidth="1"/>
    <col min="40" max="49" width="10.140625" style="76" customWidth="1"/>
    <col min="50" max="50" width="2.140625" style="76" customWidth="1"/>
    <col min="51" max="60" width="10.140625" style="76" customWidth="1"/>
    <col min="61" max="61" width="2.140625" style="76" customWidth="1"/>
    <col min="62" max="71" width="10.140625" style="76" customWidth="1"/>
    <col min="72" max="72" width="2.140625" style="76" customWidth="1"/>
    <col min="73" max="82" width="10.140625" style="76" customWidth="1"/>
    <col min="83" max="83" width="2.140625" style="76" customWidth="1"/>
    <col min="84" max="93" width="10.140625" style="76" customWidth="1"/>
    <col min="94" max="94" width="2.140625" style="76" customWidth="1"/>
    <col min="95" max="104" width="10.140625" style="76" customWidth="1"/>
    <col min="105" max="105" width="2.140625" style="76" customWidth="1"/>
    <col min="106" max="115" width="10.140625" style="76" customWidth="1"/>
    <col min="116" max="116" width="2.140625" style="76" customWidth="1"/>
    <col min="117" max="126" width="10.140625" style="76" customWidth="1"/>
    <col min="127" max="127" width="2.140625" style="76" customWidth="1"/>
    <col min="128" max="137" width="10.140625" style="76" customWidth="1"/>
    <col min="138" max="138" width="2.140625" style="76" customWidth="1"/>
    <col min="139" max="148" width="10.140625" style="76" customWidth="1"/>
    <col min="149" max="149" width="2.140625" style="76" customWidth="1"/>
    <col min="150" max="159" width="10.140625" style="76" customWidth="1"/>
    <col min="160" max="160" width="2.140625" style="76" customWidth="1"/>
    <col min="161" max="170" width="10.140625" style="76" customWidth="1"/>
    <col min="171" max="171" width="2.140625" style="76" customWidth="1"/>
    <col min="172" max="181" width="10.140625" style="76" customWidth="1"/>
    <col min="182" max="182" width="2.140625" style="76" customWidth="1"/>
    <col min="183" max="192" width="10.140625" style="76" customWidth="1"/>
    <col min="193" max="193" width="2.140625" style="76" customWidth="1"/>
    <col min="194" max="203" width="10.140625" style="76" customWidth="1"/>
    <col min="204" max="204" width="2.140625" style="76" customWidth="1"/>
    <col min="205" max="214" width="10.140625" style="76" customWidth="1"/>
    <col min="215" max="215" width="2.140625" style="76" customWidth="1"/>
    <col min="216" max="225" width="10.140625" style="76" customWidth="1"/>
    <col min="226" max="226" width="2.140625" style="76" customWidth="1"/>
    <col min="227" max="236" width="10.140625" style="76" customWidth="1"/>
    <col min="237" max="237" width="2.140625" style="76" customWidth="1"/>
    <col min="238" max="247" width="10.140625" style="76" customWidth="1"/>
    <col min="248" max="248" width="2.140625" style="76" customWidth="1"/>
    <col min="249" max="258" width="10.140625" style="76" customWidth="1"/>
    <col min="259" max="259" width="2.140625" style="76" customWidth="1"/>
    <col min="260" max="269" width="10.140625" style="76" customWidth="1"/>
    <col min="270" max="270" width="2.140625" style="76" customWidth="1"/>
    <col min="271" max="275" width="10.140625" style="76" customWidth="1"/>
    <col min="276" max="16384" width="10.5703125" style="76"/>
  </cols>
  <sheetData>
    <row r="1" spans="1:275" s="64" customFormat="1" ht="24" customHeight="1" thickBot="1" x14ac:dyDescent="0.35">
      <c r="A1" s="59">
        <f>IF('Word List'!$H$1=TRUE,C8,"")</f>
        <v>1</v>
      </c>
      <c r="B1" s="60"/>
      <c r="C1" s="61" t="str">
        <f>IF('Word List'!$A$1=TRUE,Instructions!$D$8,"")</f>
        <v xml:space="preserve">Write the title here    </v>
      </c>
      <c r="D1" s="62"/>
      <c r="E1" s="63">
        <f>IF('Word List'!$H$1=TRUE,C8,"")</f>
        <v>1</v>
      </c>
      <c r="F1" s="60"/>
      <c r="G1" s="59">
        <f>IF('Word List'!$H$1=TRUE,I8,"")</f>
        <v>2</v>
      </c>
      <c r="H1" s="60"/>
      <c r="I1" s="61" t="str">
        <f>IF('Word List'!$A$1=TRUE,Instructions!$D$8,"")</f>
        <v xml:space="preserve">Write the title here    </v>
      </c>
      <c r="J1" s="60"/>
      <c r="K1" s="63">
        <f>IF('Word List'!$H$1=TRUE,I8,"")</f>
        <v>2</v>
      </c>
      <c r="L1" s="59">
        <f>IF('Word List'!$H$1=TRUE,N8,"")</f>
        <v>5</v>
      </c>
      <c r="M1" s="60"/>
      <c r="N1" s="61" t="str">
        <f>IF('Word List'!$A$1=TRUE,Instructions!$D$8,"")</f>
        <v xml:space="preserve">Write the title here    </v>
      </c>
      <c r="O1" s="62"/>
      <c r="P1" s="63">
        <f>IF('Word List'!$H$1=TRUE,N8,"")</f>
        <v>5</v>
      </c>
      <c r="Q1" s="60"/>
      <c r="R1" s="59">
        <f>IF('Word List'!$H$1=TRUE,T8,"")</f>
        <v>6</v>
      </c>
      <c r="S1" s="60"/>
      <c r="T1" s="61" t="str">
        <f>IF('Word List'!$A$1=TRUE,Instructions!$D$8,"")</f>
        <v xml:space="preserve">Write the title here    </v>
      </c>
      <c r="U1" s="60"/>
      <c r="V1" s="63">
        <f>IF('Word List'!$H$1=TRUE,T8,"")</f>
        <v>6</v>
      </c>
      <c r="W1" s="59">
        <f>IF('Word List'!$H$1=TRUE,Y8,"")</f>
        <v>9</v>
      </c>
      <c r="X1" s="60"/>
      <c r="Y1" s="61" t="str">
        <f>IF('Word List'!$A$1=TRUE,Instructions!$D$8,"")</f>
        <v xml:space="preserve">Write the title here    </v>
      </c>
      <c r="Z1" s="62"/>
      <c r="AA1" s="63">
        <f>IF('Word List'!$H$1=TRUE,Y8,"")</f>
        <v>9</v>
      </c>
      <c r="AB1" s="60"/>
      <c r="AC1" s="59">
        <f>IF('Word List'!$H$1=TRUE,AE8,"")</f>
        <v>10</v>
      </c>
      <c r="AD1" s="60"/>
      <c r="AE1" s="61" t="str">
        <f>IF('Word List'!$A$1=TRUE,Instructions!$D$8,"")</f>
        <v xml:space="preserve">Write the title here    </v>
      </c>
      <c r="AF1" s="60"/>
      <c r="AG1" s="63">
        <f>IF('Word List'!$H$1=TRUE,AE8,"")</f>
        <v>10</v>
      </c>
      <c r="AH1" s="59">
        <f>IF('Word List'!$H$1=TRUE,AJ8,"")</f>
        <v>13</v>
      </c>
      <c r="AI1" s="60"/>
      <c r="AJ1" s="61" t="str">
        <f>IF('Word List'!$A$1=TRUE,Instructions!$D$8,"")</f>
        <v xml:space="preserve">Write the title here    </v>
      </c>
      <c r="AK1" s="62"/>
      <c r="AL1" s="63">
        <f>IF('Word List'!$H$1=TRUE,AJ8,"")</f>
        <v>13</v>
      </c>
      <c r="AM1" s="60"/>
      <c r="AN1" s="59">
        <f>IF('Word List'!$H$1=TRUE,AP8,"")</f>
        <v>14</v>
      </c>
      <c r="AO1" s="60"/>
      <c r="AP1" s="61" t="str">
        <f>IF('Word List'!$A$1=TRUE,Instructions!$D$8,"")</f>
        <v xml:space="preserve">Write the title here    </v>
      </c>
      <c r="AQ1" s="60"/>
      <c r="AR1" s="63">
        <f>IF('Word List'!$H$1=TRUE,AP8,"")</f>
        <v>14</v>
      </c>
      <c r="AS1" s="59">
        <f>IF('Word List'!$H$1=TRUE,AU8,"")</f>
        <v>17</v>
      </c>
      <c r="AT1" s="60"/>
      <c r="AU1" s="61" t="str">
        <f>IF('Word List'!$A$1=TRUE,Instructions!$D$8,"")</f>
        <v xml:space="preserve">Write the title here    </v>
      </c>
      <c r="AV1" s="62"/>
      <c r="AW1" s="63">
        <f>IF('Word List'!$H$1=TRUE,AU8,"")</f>
        <v>17</v>
      </c>
      <c r="AX1" s="60"/>
      <c r="AY1" s="59">
        <f>IF('Word List'!$H$1=TRUE,BA8,"")</f>
        <v>18</v>
      </c>
      <c r="AZ1" s="60"/>
      <c r="BA1" s="61" t="str">
        <f>IF('Word List'!$A$1=TRUE,Instructions!$D$8,"")</f>
        <v xml:space="preserve">Write the title here    </v>
      </c>
      <c r="BB1" s="60"/>
      <c r="BC1" s="63">
        <f>IF('Word List'!$H$1=TRUE,BA8,"")</f>
        <v>18</v>
      </c>
      <c r="BD1" s="59">
        <f>IF('Word List'!$H$1=TRUE,BF8,"")</f>
        <v>21</v>
      </c>
      <c r="BE1" s="60"/>
      <c r="BF1" s="61" t="str">
        <f>IF('Word List'!$A$1=TRUE,Instructions!$D$8,"")</f>
        <v xml:space="preserve">Write the title here    </v>
      </c>
      <c r="BG1" s="62"/>
      <c r="BH1" s="63">
        <f>IF('Word List'!$H$1=TRUE,BF8,"")</f>
        <v>21</v>
      </c>
      <c r="BI1" s="60"/>
      <c r="BJ1" s="59">
        <f>IF('Word List'!$H$1=TRUE,BL8,"")</f>
        <v>22</v>
      </c>
      <c r="BK1" s="60"/>
      <c r="BL1" s="61" t="str">
        <f>IF('Word List'!$A$1=TRUE,Instructions!$D$8,"")</f>
        <v xml:space="preserve">Write the title here    </v>
      </c>
      <c r="BM1" s="60"/>
      <c r="BN1" s="63">
        <f>IF('Word List'!$H$1=TRUE,BL8,"")</f>
        <v>22</v>
      </c>
      <c r="BO1" s="59">
        <f>IF('Word List'!$H$1=TRUE,BQ8,"")</f>
        <v>25</v>
      </c>
      <c r="BP1" s="60"/>
      <c r="BQ1" s="61" t="str">
        <f>IF('Word List'!$A$1=TRUE,Instructions!$D$8,"")</f>
        <v xml:space="preserve">Write the title here    </v>
      </c>
      <c r="BR1" s="62"/>
      <c r="BS1" s="63">
        <f>IF('Word List'!$H$1=TRUE,BQ8,"")</f>
        <v>25</v>
      </c>
      <c r="BT1" s="60"/>
      <c r="BU1" s="59">
        <f>IF('Word List'!$H$1=TRUE,BW8,"")</f>
        <v>26</v>
      </c>
      <c r="BV1" s="60"/>
      <c r="BW1" s="61" t="str">
        <f>IF('Word List'!$A$1=TRUE,Instructions!$D$8,"")</f>
        <v xml:space="preserve">Write the title here    </v>
      </c>
      <c r="BX1" s="60"/>
      <c r="BY1" s="63">
        <f>IF('Word List'!$H$1=TRUE,BW8,"")</f>
        <v>26</v>
      </c>
      <c r="BZ1" s="59">
        <f>IF('Word List'!$H$1=TRUE,CB8,"")</f>
        <v>29</v>
      </c>
      <c r="CA1" s="60"/>
      <c r="CB1" s="61" t="str">
        <f>IF('Word List'!$A$1=TRUE,Instructions!$D$8,"")</f>
        <v xml:space="preserve">Write the title here    </v>
      </c>
      <c r="CC1" s="62"/>
      <c r="CD1" s="63">
        <f>IF('Word List'!$H$1=TRUE,CB8,"")</f>
        <v>29</v>
      </c>
      <c r="CE1" s="60"/>
      <c r="CF1" s="59">
        <f>IF('Word List'!$H$1=TRUE,CH8,"")</f>
        <v>30</v>
      </c>
      <c r="CG1" s="60"/>
      <c r="CH1" s="61" t="str">
        <f>IF('Word List'!$A$1=TRUE,Instructions!$D$8,"")</f>
        <v xml:space="preserve">Write the title here    </v>
      </c>
      <c r="CI1" s="60"/>
      <c r="CJ1" s="63">
        <f>IF('Word List'!$H$1=TRUE,CH8,"")</f>
        <v>30</v>
      </c>
      <c r="CK1" s="59">
        <f>IF('Word List'!$H$1=TRUE,CM8,"")</f>
        <v>33</v>
      </c>
      <c r="CL1" s="60"/>
      <c r="CM1" s="61" t="str">
        <f>IF('Word List'!$A$1=TRUE,Instructions!$D$8,"")</f>
        <v xml:space="preserve">Write the title here    </v>
      </c>
      <c r="CN1" s="62"/>
      <c r="CO1" s="63">
        <f>IF('Word List'!$H$1=TRUE,CM8,"")</f>
        <v>33</v>
      </c>
      <c r="CP1" s="60"/>
      <c r="CQ1" s="59">
        <f>IF('Word List'!$H$1=TRUE,CS8,"")</f>
        <v>34</v>
      </c>
      <c r="CR1" s="60"/>
      <c r="CS1" s="61" t="str">
        <f>IF('Word List'!$A$1=TRUE,Instructions!$D$8,"")</f>
        <v xml:space="preserve">Write the title here    </v>
      </c>
      <c r="CT1" s="60"/>
      <c r="CU1" s="63">
        <f>IF('Word List'!$H$1=TRUE,CS8,"")</f>
        <v>34</v>
      </c>
      <c r="CV1" s="59">
        <f>IF('Word List'!$H$1=TRUE,CX8,"")</f>
        <v>37</v>
      </c>
      <c r="CW1" s="60"/>
      <c r="CX1" s="61" t="str">
        <f>IF('Word List'!$A$1=TRUE,Instructions!$D$8,"")</f>
        <v xml:space="preserve">Write the title here    </v>
      </c>
      <c r="CY1" s="62"/>
      <c r="CZ1" s="63">
        <f>IF('Word List'!$H$1=TRUE,CX8,"")</f>
        <v>37</v>
      </c>
      <c r="DA1" s="60"/>
      <c r="DB1" s="59">
        <f>IF('Word List'!$H$1=TRUE,DD8,"")</f>
        <v>38</v>
      </c>
      <c r="DC1" s="60"/>
      <c r="DD1" s="61" t="str">
        <f>IF('Word List'!$A$1=TRUE,Instructions!$D$8,"")</f>
        <v xml:space="preserve">Write the title here    </v>
      </c>
      <c r="DE1" s="60"/>
      <c r="DF1" s="63">
        <f>IF('Word List'!$H$1=TRUE,DD8,"")</f>
        <v>38</v>
      </c>
      <c r="DG1" s="59">
        <f>IF('Word List'!$H$1=TRUE,DI8,"")</f>
        <v>41</v>
      </c>
      <c r="DH1" s="60"/>
      <c r="DI1" s="61" t="str">
        <f>IF('Word List'!$A$1=TRUE,Instructions!$D$8,"")</f>
        <v xml:space="preserve">Write the title here    </v>
      </c>
      <c r="DJ1" s="62"/>
      <c r="DK1" s="63">
        <f>IF('Word List'!$H$1=TRUE,DI8,"")</f>
        <v>41</v>
      </c>
      <c r="DL1" s="60"/>
      <c r="DM1" s="59">
        <f>IF('Word List'!$H$1=TRUE,DO8,"")</f>
        <v>42</v>
      </c>
      <c r="DN1" s="60"/>
      <c r="DO1" s="61" t="str">
        <f>IF('Word List'!$A$1=TRUE,Instructions!$D$8,"")</f>
        <v xml:space="preserve">Write the title here    </v>
      </c>
      <c r="DP1" s="60"/>
      <c r="DQ1" s="63">
        <f>IF('Word List'!$H$1=TRUE,DO8,"")</f>
        <v>42</v>
      </c>
      <c r="DR1" s="59">
        <f>IF('Word List'!$H$1=TRUE,DT8,"")</f>
        <v>45</v>
      </c>
      <c r="DS1" s="60"/>
      <c r="DT1" s="61" t="str">
        <f>IF('Word List'!$A$1=TRUE,Instructions!$D$8,"")</f>
        <v xml:space="preserve">Write the title here    </v>
      </c>
      <c r="DU1" s="62"/>
      <c r="DV1" s="63">
        <f>IF('Word List'!$H$1=TRUE,DT8,"")</f>
        <v>45</v>
      </c>
      <c r="DW1" s="60"/>
      <c r="DX1" s="59">
        <f>IF('Word List'!$H$1=TRUE,DZ8,"")</f>
        <v>46</v>
      </c>
      <c r="DY1" s="60"/>
      <c r="DZ1" s="61" t="str">
        <f>IF('Word List'!$A$1=TRUE,Instructions!$D$8,"")</f>
        <v xml:space="preserve">Write the title here    </v>
      </c>
      <c r="EA1" s="60"/>
      <c r="EB1" s="63">
        <f>IF('Word List'!$H$1=TRUE,DZ8,"")</f>
        <v>46</v>
      </c>
      <c r="EC1" s="59">
        <f>IF('Word List'!$H$1=TRUE,EE8,"")</f>
        <v>49</v>
      </c>
      <c r="ED1" s="60"/>
      <c r="EE1" s="61" t="str">
        <f>IF('Word List'!$A$1=TRUE,Instructions!$D$8,"")</f>
        <v xml:space="preserve">Write the title here    </v>
      </c>
      <c r="EF1" s="62"/>
      <c r="EG1" s="63">
        <f>IF('Word List'!$H$1=TRUE,EE8,"")</f>
        <v>49</v>
      </c>
      <c r="EH1" s="60"/>
      <c r="EI1" s="59">
        <f>IF('Word List'!$H$1=TRUE,EK8,"")</f>
        <v>50</v>
      </c>
      <c r="EJ1" s="60"/>
      <c r="EK1" s="61" t="str">
        <f>IF('Word List'!$A$1=TRUE,Instructions!$D$8,"")</f>
        <v xml:space="preserve">Write the title here    </v>
      </c>
      <c r="EL1" s="60"/>
      <c r="EM1" s="63">
        <f>IF('Word List'!$H$1=TRUE,EK8,"")</f>
        <v>50</v>
      </c>
      <c r="EN1" s="59">
        <f>IF('Word List'!$H$1=TRUE,EP8,"")</f>
        <v>53</v>
      </c>
      <c r="EO1" s="60"/>
      <c r="EP1" s="61" t="str">
        <f>IF('Word List'!$A$1=TRUE,Instructions!$D$8,"")</f>
        <v xml:space="preserve">Write the title here    </v>
      </c>
      <c r="EQ1" s="62"/>
      <c r="ER1" s="63">
        <f>IF('Word List'!$H$1=TRUE,EP8,"")</f>
        <v>53</v>
      </c>
      <c r="ES1" s="60"/>
      <c r="ET1" s="59">
        <f>IF('Word List'!$H$1=TRUE,EV8,"")</f>
        <v>54</v>
      </c>
      <c r="EU1" s="60"/>
      <c r="EV1" s="61" t="str">
        <f>IF('Word List'!$A$1=TRUE,Instructions!$D$8,"")</f>
        <v xml:space="preserve">Write the title here    </v>
      </c>
      <c r="EW1" s="60"/>
      <c r="EX1" s="63">
        <f>IF('Word List'!$H$1=TRUE,EV8,"")</f>
        <v>54</v>
      </c>
      <c r="EY1" s="59">
        <f>IF('Word List'!$H$1=TRUE,FA8,"")</f>
        <v>57</v>
      </c>
      <c r="EZ1" s="60"/>
      <c r="FA1" s="61" t="str">
        <f>IF('Word List'!$A$1=TRUE,Instructions!$D$8,"")</f>
        <v xml:space="preserve">Write the title here    </v>
      </c>
      <c r="FB1" s="62"/>
      <c r="FC1" s="63">
        <f>IF('Word List'!$H$1=TRUE,FA8,"")</f>
        <v>57</v>
      </c>
      <c r="FD1" s="60"/>
      <c r="FE1" s="59">
        <f>IF('Word List'!$H$1=TRUE,FG8,"")</f>
        <v>58</v>
      </c>
      <c r="FF1" s="60"/>
      <c r="FG1" s="61" t="str">
        <f>IF('Word List'!$A$1=TRUE,Instructions!$D$8,"")</f>
        <v xml:space="preserve">Write the title here    </v>
      </c>
      <c r="FH1" s="60"/>
      <c r="FI1" s="63">
        <f>IF('Word List'!$H$1=TRUE,FG8,"")</f>
        <v>58</v>
      </c>
      <c r="FJ1" s="59">
        <f>IF('Word List'!$H$1=TRUE,FL8,"")</f>
        <v>61</v>
      </c>
      <c r="FK1" s="60"/>
      <c r="FL1" s="61" t="str">
        <f>IF('Word List'!$A$1=TRUE,Instructions!$D$8,"")</f>
        <v xml:space="preserve">Write the title here    </v>
      </c>
      <c r="FM1" s="62"/>
      <c r="FN1" s="63">
        <f>IF('Word List'!$H$1=TRUE,FL8,"")</f>
        <v>61</v>
      </c>
      <c r="FO1" s="60"/>
      <c r="FP1" s="59">
        <f>IF('Word List'!$H$1=TRUE,FR8,"")</f>
        <v>62</v>
      </c>
      <c r="FQ1" s="60"/>
      <c r="FR1" s="61" t="str">
        <f>IF('Word List'!$A$1=TRUE,Instructions!$D$8,"")</f>
        <v xml:space="preserve">Write the title here    </v>
      </c>
      <c r="FS1" s="60"/>
      <c r="FT1" s="63">
        <f>IF('Word List'!$H$1=TRUE,FR8,"")</f>
        <v>62</v>
      </c>
      <c r="FU1" s="59">
        <f>IF('Word List'!$H$1=TRUE,FW8,"")</f>
        <v>65</v>
      </c>
      <c r="FV1" s="60"/>
      <c r="FW1" s="61" t="str">
        <f>IF('Word List'!$A$1=TRUE,Instructions!$D$8,"")</f>
        <v xml:space="preserve">Write the title here    </v>
      </c>
      <c r="FX1" s="62"/>
      <c r="FY1" s="63">
        <f>IF('Word List'!$H$1=TRUE,FW8,"")</f>
        <v>65</v>
      </c>
      <c r="FZ1" s="60"/>
      <c r="GA1" s="59">
        <f>IF('Word List'!$H$1=TRUE,GC8,"")</f>
        <v>66</v>
      </c>
      <c r="GB1" s="60"/>
      <c r="GC1" s="61" t="str">
        <f>IF('Word List'!$A$1=TRUE,Instructions!$D$8,"")</f>
        <v xml:space="preserve">Write the title here    </v>
      </c>
      <c r="GD1" s="60"/>
      <c r="GE1" s="63">
        <f>IF('Word List'!$H$1=TRUE,GC8,"")</f>
        <v>66</v>
      </c>
      <c r="GF1" s="59">
        <f>IF('Word List'!$H$1=TRUE,GH8,"")</f>
        <v>69</v>
      </c>
      <c r="GG1" s="60"/>
      <c r="GH1" s="61" t="str">
        <f>IF('Word List'!$A$1=TRUE,Instructions!$D$8,"")</f>
        <v xml:space="preserve">Write the title here    </v>
      </c>
      <c r="GI1" s="62"/>
      <c r="GJ1" s="63">
        <f>IF('Word List'!$H$1=TRUE,GH8,"")</f>
        <v>69</v>
      </c>
      <c r="GK1" s="60"/>
      <c r="GL1" s="59">
        <f>IF('Word List'!$H$1=TRUE,GN8,"")</f>
        <v>70</v>
      </c>
      <c r="GM1" s="60"/>
      <c r="GN1" s="61" t="str">
        <f>IF('Word List'!$A$1=TRUE,Instructions!$D$8,"")</f>
        <v xml:space="preserve">Write the title here    </v>
      </c>
      <c r="GO1" s="60"/>
      <c r="GP1" s="63">
        <f>IF('Word List'!$H$1=TRUE,GN8,"")</f>
        <v>70</v>
      </c>
      <c r="GQ1" s="59">
        <f>IF('Word List'!$H$1=TRUE,GS8,"")</f>
        <v>73</v>
      </c>
      <c r="GR1" s="60"/>
      <c r="GS1" s="61" t="str">
        <f>IF('Word List'!$A$1=TRUE,Instructions!$D$8,"")</f>
        <v xml:space="preserve">Write the title here    </v>
      </c>
      <c r="GT1" s="62"/>
      <c r="GU1" s="63">
        <f>IF('Word List'!$H$1=TRUE,GS8,"")</f>
        <v>73</v>
      </c>
      <c r="GV1" s="60"/>
      <c r="GW1" s="59">
        <f>IF('Word List'!$H$1=TRUE,GY8,"")</f>
        <v>74</v>
      </c>
      <c r="GX1" s="60"/>
      <c r="GY1" s="61" t="str">
        <f>IF('Word List'!$A$1=TRUE,Instructions!$D$8,"")</f>
        <v xml:space="preserve">Write the title here    </v>
      </c>
      <c r="GZ1" s="60"/>
      <c r="HA1" s="63">
        <f>IF('Word List'!$H$1=TRUE,GY8,"")</f>
        <v>74</v>
      </c>
      <c r="HB1" s="59">
        <f>IF('Word List'!$H$1=TRUE,HD8,"")</f>
        <v>77</v>
      </c>
      <c r="HC1" s="60"/>
      <c r="HD1" s="61" t="str">
        <f>IF('Word List'!$A$1=TRUE,Instructions!$D$8,"")</f>
        <v xml:space="preserve">Write the title here    </v>
      </c>
      <c r="HE1" s="62"/>
      <c r="HF1" s="63">
        <f>IF('Word List'!$H$1=TRUE,HD8,"")</f>
        <v>77</v>
      </c>
      <c r="HG1" s="60"/>
      <c r="HH1" s="59">
        <f>IF('Word List'!$H$1=TRUE,HJ8,"")</f>
        <v>78</v>
      </c>
      <c r="HI1" s="60"/>
      <c r="HJ1" s="61" t="str">
        <f>IF('Word List'!$A$1=TRUE,Instructions!$D$8,"")</f>
        <v xml:space="preserve">Write the title here    </v>
      </c>
      <c r="HK1" s="60"/>
      <c r="HL1" s="63">
        <f>IF('Word List'!$H$1=TRUE,HJ8,"")</f>
        <v>78</v>
      </c>
      <c r="HM1" s="59">
        <f>IF('Word List'!$H$1=TRUE,HO8,"")</f>
        <v>81</v>
      </c>
      <c r="HN1" s="60"/>
      <c r="HO1" s="61" t="str">
        <f>IF('Word List'!$A$1=TRUE,Instructions!$D$8,"")</f>
        <v xml:space="preserve">Write the title here    </v>
      </c>
      <c r="HP1" s="62"/>
      <c r="HQ1" s="63">
        <f>IF('Word List'!$H$1=TRUE,HO8,"")</f>
        <v>81</v>
      </c>
      <c r="HR1" s="60"/>
      <c r="HS1" s="59">
        <f>IF('Word List'!$H$1=TRUE,HU8,"")</f>
        <v>82</v>
      </c>
      <c r="HT1" s="60"/>
      <c r="HU1" s="61" t="str">
        <f>IF('Word List'!$A$1=TRUE,Instructions!$D$8,"")</f>
        <v xml:space="preserve">Write the title here    </v>
      </c>
      <c r="HV1" s="60"/>
      <c r="HW1" s="63">
        <f>IF('Word List'!$H$1=TRUE,HU8,"")</f>
        <v>82</v>
      </c>
      <c r="HX1" s="59">
        <f>IF('Word List'!$H$1=TRUE,HZ8,"")</f>
        <v>85</v>
      </c>
      <c r="HY1" s="60"/>
      <c r="HZ1" s="61" t="str">
        <f>IF('Word List'!$A$1=TRUE,Instructions!$D$8,"")</f>
        <v xml:space="preserve">Write the title here    </v>
      </c>
      <c r="IA1" s="62"/>
      <c r="IB1" s="63">
        <f>IF('Word List'!$H$1=TRUE,HZ8,"")</f>
        <v>85</v>
      </c>
      <c r="IC1" s="60"/>
      <c r="ID1" s="59">
        <f>IF('Word List'!$H$1=TRUE,IF8,"")</f>
        <v>86</v>
      </c>
      <c r="IE1" s="60"/>
      <c r="IF1" s="61" t="str">
        <f>IF('Word List'!$A$1=TRUE,Instructions!$D$8,"")</f>
        <v xml:space="preserve">Write the title here    </v>
      </c>
      <c r="IG1" s="60"/>
      <c r="IH1" s="63">
        <f>IF('Word List'!$H$1=TRUE,IF8,"")</f>
        <v>86</v>
      </c>
      <c r="II1" s="59">
        <f>IF('Word List'!$H$1=TRUE,IK8,"")</f>
        <v>89</v>
      </c>
      <c r="IJ1" s="60"/>
      <c r="IK1" s="61" t="str">
        <f>IF('Word List'!$A$1=TRUE,Instructions!$D$8,"")</f>
        <v xml:space="preserve">Write the title here    </v>
      </c>
      <c r="IL1" s="62"/>
      <c r="IM1" s="63">
        <f>IF('Word List'!$H$1=TRUE,IK8,"")</f>
        <v>89</v>
      </c>
      <c r="IN1" s="60"/>
      <c r="IO1" s="59">
        <f>IF('Word List'!$H$1=TRUE,IQ8,"")</f>
        <v>90</v>
      </c>
      <c r="IP1" s="60"/>
      <c r="IQ1" s="61" t="str">
        <f>IF('Word List'!$A$1=TRUE,Instructions!$D$8,"")</f>
        <v xml:space="preserve">Write the title here    </v>
      </c>
      <c r="IR1" s="60"/>
      <c r="IS1" s="63">
        <f>IF('Word List'!$H$1=TRUE,IQ8,"")</f>
        <v>90</v>
      </c>
      <c r="IT1" s="59">
        <f>IF('Word List'!$H$1=TRUE,IV8,"")</f>
        <v>93</v>
      </c>
      <c r="IU1" s="60"/>
      <c r="IV1" s="61" t="str">
        <f>IF('Word List'!$A$1=TRUE,Instructions!$D$8,"")</f>
        <v xml:space="preserve">Write the title here    </v>
      </c>
      <c r="IW1" s="62"/>
      <c r="IX1" s="63">
        <f>IF('Word List'!$H$1=TRUE,IV8,"")</f>
        <v>93</v>
      </c>
      <c r="IY1" s="60"/>
      <c r="IZ1" s="59">
        <f>IF('Word List'!$H$1=TRUE,JB8,"")</f>
        <v>94</v>
      </c>
      <c r="JA1" s="60"/>
      <c r="JB1" s="61" t="str">
        <f>IF('Word List'!$A$1=TRUE,Instructions!$D$8,"")</f>
        <v xml:space="preserve">Write the title here    </v>
      </c>
      <c r="JC1" s="60"/>
      <c r="JD1" s="63">
        <f>IF('Word List'!$H$1=TRUE,JB8,"")</f>
        <v>94</v>
      </c>
      <c r="JE1" s="59">
        <f>IF('Word List'!$H$1=TRUE,JG8,"")</f>
        <v>97</v>
      </c>
      <c r="JF1" s="60"/>
      <c r="JG1" s="61" t="str">
        <f>IF('Word List'!$A$1=TRUE,Instructions!$D$8,"")</f>
        <v xml:space="preserve">Write the title here    </v>
      </c>
      <c r="JH1" s="62"/>
      <c r="JI1" s="63">
        <f>IF('Word List'!$H$1=TRUE,JG8,"")</f>
        <v>97</v>
      </c>
      <c r="JJ1" s="60"/>
      <c r="JK1" s="59">
        <f>IF('Word List'!$H$1=TRUE,JM8,"")</f>
        <v>98</v>
      </c>
      <c r="JL1" s="60"/>
      <c r="JM1" s="61" t="str">
        <f>IF('Word List'!$A$1=TRUE,Instructions!$D$8,"")</f>
        <v xml:space="preserve">Write the title here    </v>
      </c>
      <c r="JN1" s="60"/>
      <c r="JO1" s="63">
        <f>IF('Word List'!$H$1=TRUE,JM8,"")</f>
        <v>98</v>
      </c>
    </row>
    <row r="2" spans="1:275" s="86" customFormat="1" ht="50.1" customHeight="1" thickBot="1" x14ac:dyDescent="0.35">
      <c r="A2" s="82" t="str">
        <f>Instructions!$D$10</f>
        <v>B</v>
      </c>
      <c r="B2" s="83" t="str">
        <f>Instructions!$E$10</f>
        <v>I</v>
      </c>
      <c r="C2" s="83" t="str">
        <f>Instructions!$F$10</f>
        <v>N</v>
      </c>
      <c r="D2" s="83" t="str">
        <f>Instructions!$G$10</f>
        <v>G</v>
      </c>
      <c r="E2" s="84" t="str">
        <f>Instructions!$H$10</f>
        <v>O</v>
      </c>
      <c r="F2" s="85"/>
      <c r="G2" s="82" t="str">
        <f>Instructions!$D$10</f>
        <v>B</v>
      </c>
      <c r="H2" s="83" t="str">
        <f>Instructions!$E$10</f>
        <v>I</v>
      </c>
      <c r="I2" s="83" t="str">
        <f>Instructions!$F$10</f>
        <v>N</v>
      </c>
      <c r="J2" s="83" t="str">
        <f>Instructions!$G$10</f>
        <v>G</v>
      </c>
      <c r="K2" s="84" t="str">
        <f>Instructions!$H$10</f>
        <v>O</v>
      </c>
      <c r="L2" s="82" t="str">
        <f>Instructions!$D$10</f>
        <v>B</v>
      </c>
      <c r="M2" s="83" t="str">
        <f>Instructions!$E$10</f>
        <v>I</v>
      </c>
      <c r="N2" s="83" t="str">
        <f>Instructions!$F$10</f>
        <v>N</v>
      </c>
      <c r="O2" s="83" t="str">
        <f>Instructions!$G$10</f>
        <v>G</v>
      </c>
      <c r="P2" s="84" t="str">
        <f>Instructions!$H$10</f>
        <v>O</v>
      </c>
      <c r="Q2" s="85"/>
      <c r="R2" s="82" t="str">
        <f>Instructions!$D$10</f>
        <v>B</v>
      </c>
      <c r="S2" s="83" t="str">
        <f>Instructions!$E$10</f>
        <v>I</v>
      </c>
      <c r="T2" s="83" t="str">
        <f>Instructions!$F$10</f>
        <v>N</v>
      </c>
      <c r="U2" s="83" t="str">
        <f>Instructions!$G$10</f>
        <v>G</v>
      </c>
      <c r="V2" s="84" t="str">
        <f>Instructions!$H$10</f>
        <v>O</v>
      </c>
      <c r="W2" s="82" t="str">
        <f>Instructions!$D$10</f>
        <v>B</v>
      </c>
      <c r="X2" s="83" t="str">
        <f>Instructions!$E$10</f>
        <v>I</v>
      </c>
      <c r="Y2" s="83" t="str">
        <f>Instructions!$F$10</f>
        <v>N</v>
      </c>
      <c r="Z2" s="83" t="str">
        <f>Instructions!$G$10</f>
        <v>G</v>
      </c>
      <c r="AA2" s="84" t="str">
        <f>Instructions!$H$10</f>
        <v>O</v>
      </c>
      <c r="AB2" s="85"/>
      <c r="AC2" s="82" t="str">
        <f>Instructions!$D$10</f>
        <v>B</v>
      </c>
      <c r="AD2" s="83" t="str">
        <f>Instructions!$E$10</f>
        <v>I</v>
      </c>
      <c r="AE2" s="83" t="str">
        <f>Instructions!$F$10</f>
        <v>N</v>
      </c>
      <c r="AF2" s="83" t="str">
        <f>Instructions!$G$10</f>
        <v>G</v>
      </c>
      <c r="AG2" s="84" t="str">
        <f>Instructions!$H$10</f>
        <v>O</v>
      </c>
      <c r="AH2" s="82" t="str">
        <f>Instructions!$D$10</f>
        <v>B</v>
      </c>
      <c r="AI2" s="83" t="str">
        <f>Instructions!$E$10</f>
        <v>I</v>
      </c>
      <c r="AJ2" s="83" t="str">
        <f>Instructions!$F$10</f>
        <v>N</v>
      </c>
      <c r="AK2" s="83" t="str">
        <f>Instructions!$G$10</f>
        <v>G</v>
      </c>
      <c r="AL2" s="84" t="str">
        <f>Instructions!$H$10</f>
        <v>O</v>
      </c>
      <c r="AM2" s="85"/>
      <c r="AN2" s="82" t="str">
        <f>Instructions!$D$10</f>
        <v>B</v>
      </c>
      <c r="AO2" s="83" t="str">
        <f>Instructions!$E$10</f>
        <v>I</v>
      </c>
      <c r="AP2" s="83" t="str">
        <f>Instructions!$F$10</f>
        <v>N</v>
      </c>
      <c r="AQ2" s="83" t="str">
        <f>Instructions!$G$10</f>
        <v>G</v>
      </c>
      <c r="AR2" s="84" t="str">
        <f>Instructions!$H$10</f>
        <v>O</v>
      </c>
      <c r="AS2" s="82" t="str">
        <f>Instructions!$D$10</f>
        <v>B</v>
      </c>
      <c r="AT2" s="83" t="str">
        <f>Instructions!$E$10</f>
        <v>I</v>
      </c>
      <c r="AU2" s="83" t="str">
        <f>Instructions!$F$10</f>
        <v>N</v>
      </c>
      <c r="AV2" s="83" t="str">
        <f>Instructions!$G$10</f>
        <v>G</v>
      </c>
      <c r="AW2" s="84" t="str">
        <f>Instructions!$H$10</f>
        <v>O</v>
      </c>
      <c r="AX2" s="85"/>
      <c r="AY2" s="82" t="str">
        <f>Instructions!$D$10</f>
        <v>B</v>
      </c>
      <c r="AZ2" s="83" t="str">
        <f>Instructions!$E$10</f>
        <v>I</v>
      </c>
      <c r="BA2" s="83" t="str">
        <f>Instructions!$F$10</f>
        <v>N</v>
      </c>
      <c r="BB2" s="83" t="str">
        <f>Instructions!$G$10</f>
        <v>G</v>
      </c>
      <c r="BC2" s="84" t="str">
        <f>Instructions!$H$10</f>
        <v>O</v>
      </c>
      <c r="BD2" s="82" t="str">
        <f>Instructions!$D$10</f>
        <v>B</v>
      </c>
      <c r="BE2" s="83" t="str">
        <f>Instructions!$E$10</f>
        <v>I</v>
      </c>
      <c r="BF2" s="83" t="str">
        <f>Instructions!$F$10</f>
        <v>N</v>
      </c>
      <c r="BG2" s="83" t="str">
        <f>Instructions!$G$10</f>
        <v>G</v>
      </c>
      <c r="BH2" s="84" t="str">
        <f>Instructions!$H$10</f>
        <v>O</v>
      </c>
      <c r="BI2" s="85"/>
      <c r="BJ2" s="82" t="str">
        <f>Instructions!$D$10</f>
        <v>B</v>
      </c>
      <c r="BK2" s="83" t="str">
        <f>Instructions!$E$10</f>
        <v>I</v>
      </c>
      <c r="BL2" s="83" t="str">
        <f>Instructions!$F$10</f>
        <v>N</v>
      </c>
      <c r="BM2" s="83" t="str">
        <f>Instructions!$G$10</f>
        <v>G</v>
      </c>
      <c r="BN2" s="84" t="str">
        <f>Instructions!$H$10</f>
        <v>O</v>
      </c>
      <c r="BO2" s="82" t="str">
        <f>Instructions!$D$10</f>
        <v>B</v>
      </c>
      <c r="BP2" s="83" t="str">
        <f>Instructions!$E$10</f>
        <v>I</v>
      </c>
      <c r="BQ2" s="83" t="str">
        <f>Instructions!$F$10</f>
        <v>N</v>
      </c>
      <c r="BR2" s="83" t="str">
        <f>Instructions!$G$10</f>
        <v>G</v>
      </c>
      <c r="BS2" s="84" t="str">
        <f>Instructions!$H$10</f>
        <v>O</v>
      </c>
      <c r="BT2" s="85"/>
      <c r="BU2" s="82" t="str">
        <f>Instructions!$D$10</f>
        <v>B</v>
      </c>
      <c r="BV2" s="83" t="str">
        <f>Instructions!$E$10</f>
        <v>I</v>
      </c>
      <c r="BW2" s="83" t="str">
        <f>Instructions!$F$10</f>
        <v>N</v>
      </c>
      <c r="BX2" s="83" t="str">
        <f>Instructions!$G$10</f>
        <v>G</v>
      </c>
      <c r="BY2" s="84" t="str">
        <f>Instructions!$H$10</f>
        <v>O</v>
      </c>
      <c r="BZ2" s="82" t="str">
        <f>Instructions!$D$10</f>
        <v>B</v>
      </c>
      <c r="CA2" s="83" t="str">
        <f>Instructions!$E$10</f>
        <v>I</v>
      </c>
      <c r="CB2" s="83" t="str">
        <f>Instructions!$F$10</f>
        <v>N</v>
      </c>
      <c r="CC2" s="83" t="str">
        <f>Instructions!$G$10</f>
        <v>G</v>
      </c>
      <c r="CD2" s="84" t="str">
        <f>Instructions!$H$10</f>
        <v>O</v>
      </c>
      <c r="CE2" s="85"/>
      <c r="CF2" s="82" t="str">
        <f>Instructions!$D$10</f>
        <v>B</v>
      </c>
      <c r="CG2" s="83" t="str">
        <f>Instructions!$E$10</f>
        <v>I</v>
      </c>
      <c r="CH2" s="83" t="str">
        <f>Instructions!$F$10</f>
        <v>N</v>
      </c>
      <c r="CI2" s="83" t="str">
        <f>Instructions!$G$10</f>
        <v>G</v>
      </c>
      <c r="CJ2" s="84" t="str">
        <f>Instructions!$H$10</f>
        <v>O</v>
      </c>
      <c r="CK2" s="82" t="str">
        <f>Instructions!$D$10</f>
        <v>B</v>
      </c>
      <c r="CL2" s="83" t="str">
        <f>Instructions!$E$10</f>
        <v>I</v>
      </c>
      <c r="CM2" s="83" t="str">
        <f>Instructions!$F$10</f>
        <v>N</v>
      </c>
      <c r="CN2" s="83" t="str">
        <f>Instructions!$G$10</f>
        <v>G</v>
      </c>
      <c r="CO2" s="84" t="str">
        <f>Instructions!$H$10</f>
        <v>O</v>
      </c>
      <c r="CP2" s="85"/>
      <c r="CQ2" s="82" t="str">
        <f>Instructions!$D$10</f>
        <v>B</v>
      </c>
      <c r="CR2" s="83" t="str">
        <f>Instructions!$E$10</f>
        <v>I</v>
      </c>
      <c r="CS2" s="83" t="str">
        <f>Instructions!$F$10</f>
        <v>N</v>
      </c>
      <c r="CT2" s="83" t="str">
        <f>Instructions!$G$10</f>
        <v>G</v>
      </c>
      <c r="CU2" s="84" t="str">
        <f>Instructions!$H$10</f>
        <v>O</v>
      </c>
      <c r="CV2" s="82" t="str">
        <f>Instructions!$D$10</f>
        <v>B</v>
      </c>
      <c r="CW2" s="83" t="str">
        <f>Instructions!$E$10</f>
        <v>I</v>
      </c>
      <c r="CX2" s="83" t="str">
        <f>Instructions!$F$10</f>
        <v>N</v>
      </c>
      <c r="CY2" s="83" t="str">
        <f>Instructions!$G$10</f>
        <v>G</v>
      </c>
      <c r="CZ2" s="84" t="str">
        <f>Instructions!$H$10</f>
        <v>O</v>
      </c>
      <c r="DA2" s="85"/>
      <c r="DB2" s="82" t="str">
        <f>Instructions!$D$10</f>
        <v>B</v>
      </c>
      <c r="DC2" s="83" t="str">
        <f>Instructions!$E$10</f>
        <v>I</v>
      </c>
      <c r="DD2" s="83" t="str">
        <f>Instructions!$F$10</f>
        <v>N</v>
      </c>
      <c r="DE2" s="83" t="str">
        <f>Instructions!$G$10</f>
        <v>G</v>
      </c>
      <c r="DF2" s="84" t="str">
        <f>Instructions!$H$10</f>
        <v>O</v>
      </c>
      <c r="DG2" s="82" t="str">
        <f>Instructions!$D$10</f>
        <v>B</v>
      </c>
      <c r="DH2" s="83" t="str">
        <f>Instructions!$E$10</f>
        <v>I</v>
      </c>
      <c r="DI2" s="83" t="str">
        <f>Instructions!$F$10</f>
        <v>N</v>
      </c>
      <c r="DJ2" s="83" t="str">
        <f>Instructions!$G$10</f>
        <v>G</v>
      </c>
      <c r="DK2" s="84" t="str">
        <f>Instructions!$H$10</f>
        <v>O</v>
      </c>
      <c r="DL2" s="85"/>
      <c r="DM2" s="82" t="str">
        <f>Instructions!$D$10</f>
        <v>B</v>
      </c>
      <c r="DN2" s="83" t="str">
        <f>Instructions!$E$10</f>
        <v>I</v>
      </c>
      <c r="DO2" s="83" t="str">
        <f>Instructions!$F$10</f>
        <v>N</v>
      </c>
      <c r="DP2" s="83" t="str">
        <f>Instructions!$G$10</f>
        <v>G</v>
      </c>
      <c r="DQ2" s="84" t="str">
        <f>Instructions!$H$10</f>
        <v>O</v>
      </c>
      <c r="DR2" s="82" t="str">
        <f>Instructions!$D$10</f>
        <v>B</v>
      </c>
      <c r="DS2" s="83" t="str">
        <f>Instructions!$E$10</f>
        <v>I</v>
      </c>
      <c r="DT2" s="83" t="str">
        <f>Instructions!$F$10</f>
        <v>N</v>
      </c>
      <c r="DU2" s="83" t="str">
        <f>Instructions!$G$10</f>
        <v>G</v>
      </c>
      <c r="DV2" s="84" t="str">
        <f>Instructions!$H$10</f>
        <v>O</v>
      </c>
      <c r="DW2" s="85"/>
      <c r="DX2" s="82" t="str">
        <f>Instructions!$D$10</f>
        <v>B</v>
      </c>
      <c r="DY2" s="83" t="str">
        <f>Instructions!$E$10</f>
        <v>I</v>
      </c>
      <c r="DZ2" s="83" t="str">
        <f>Instructions!$F$10</f>
        <v>N</v>
      </c>
      <c r="EA2" s="83" t="str">
        <f>Instructions!$G$10</f>
        <v>G</v>
      </c>
      <c r="EB2" s="84" t="str">
        <f>Instructions!$H$10</f>
        <v>O</v>
      </c>
      <c r="EC2" s="82" t="str">
        <f>Instructions!$D$10</f>
        <v>B</v>
      </c>
      <c r="ED2" s="83" t="str">
        <f>Instructions!$E$10</f>
        <v>I</v>
      </c>
      <c r="EE2" s="83" t="str">
        <f>Instructions!$F$10</f>
        <v>N</v>
      </c>
      <c r="EF2" s="83" t="str">
        <f>Instructions!$G$10</f>
        <v>G</v>
      </c>
      <c r="EG2" s="84" t="str">
        <f>Instructions!$H$10</f>
        <v>O</v>
      </c>
      <c r="EH2" s="85"/>
      <c r="EI2" s="82" t="str">
        <f>Instructions!$D$10</f>
        <v>B</v>
      </c>
      <c r="EJ2" s="83" t="str">
        <f>Instructions!$E$10</f>
        <v>I</v>
      </c>
      <c r="EK2" s="83" t="str">
        <f>Instructions!$F$10</f>
        <v>N</v>
      </c>
      <c r="EL2" s="83" t="str">
        <f>Instructions!$G$10</f>
        <v>G</v>
      </c>
      <c r="EM2" s="84" t="str">
        <f>Instructions!$H$10</f>
        <v>O</v>
      </c>
      <c r="EN2" s="82" t="str">
        <f>Instructions!$D$10</f>
        <v>B</v>
      </c>
      <c r="EO2" s="83" t="str">
        <f>Instructions!$E$10</f>
        <v>I</v>
      </c>
      <c r="EP2" s="83" t="str">
        <f>Instructions!$F$10</f>
        <v>N</v>
      </c>
      <c r="EQ2" s="83" t="str">
        <f>Instructions!$G$10</f>
        <v>G</v>
      </c>
      <c r="ER2" s="84" t="str">
        <f>Instructions!$H$10</f>
        <v>O</v>
      </c>
      <c r="ES2" s="85"/>
      <c r="ET2" s="82" t="str">
        <f>Instructions!$D$10</f>
        <v>B</v>
      </c>
      <c r="EU2" s="83" t="str">
        <f>Instructions!$E$10</f>
        <v>I</v>
      </c>
      <c r="EV2" s="83" t="str">
        <f>Instructions!$F$10</f>
        <v>N</v>
      </c>
      <c r="EW2" s="83" t="str">
        <f>Instructions!$G$10</f>
        <v>G</v>
      </c>
      <c r="EX2" s="84" t="str">
        <f>Instructions!$H$10</f>
        <v>O</v>
      </c>
      <c r="EY2" s="82" t="str">
        <f>Instructions!$D$10</f>
        <v>B</v>
      </c>
      <c r="EZ2" s="83" t="str">
        <f>Instructions!$E$10</f>
        <v>I</v>
      </c>
      <c r="FA2" s="83" t="str">
        <f>Instructions!$F$10</f>
        <v>N</v>
      </c>
      <c r="FB2" s="83" t="str">
        <f>Instructions!$G$10</f>
        <v>G</v>
      </c>
      <c r="FC2" s="84" t="str">
        <f>Instructions!$H$10</f>
        <v>O</v>
      </c>
      <c r="FD2" s="85"/>
      <c r="FE2" s="82" t="str">
        <f>Instructions!$D$10</f>
        <v>B</v>
      </c>
      <c r="FF2" s="83" t="str">
        <f>Instructions!$E$10</f>
        <v>I</v>
      </c>
      <c r="FG2" s="83" t="str">
        <f>Instructions!$F$10</f>
        <v>N</v>
      </c>
      <c r="FH2" s="83" t="str">
        <f>Instructions!$G$10</f>
        <v>G</v>
      </c>
      <c r="FI2" s="84" t="str">
        <f>Instructions!$H$10</f>
        <v>O</v>
      </c>
      <c r="FJ2" s="82" t="str">
        <f>Instructions!$D$10</f>
        <v>B</v>
      </c>
      <c r="FK2" s="83" t="str">
        <f>Instructions!$E$10</f>
        <v>I</v>
      </c>
      <c r="FL2" s="83" t="str">
        <f>Instructions!$F$10</f>
        <v>N</v>
      </c>
      <c r="FM2" s="83" t="str">
        <f>Instructions!$G$10</f>
        <v>G</v>
      </c>
      <c r="FN2" s="84" t="str">
        <f>Instructions!$H$10</f>
        <v>O</v>
      </c>
      <c r="FO2" s="85"/>
      <c r="FP2" s="82" t="str">
        <f>Instructions!$D$10</f>
        <v>B</v>
      </c>
      <c r="FQ2" s="83" t="str">
        <f>Instructions!$E$10</f>
        <v>I</v>
      </c>
      <c r="FR2" s="83" t="str">
        <f>Instructions!$F$10</f>
        <v>N</v>
      </c>
      <c r="FS2" s="83" t="str">
        <f>Instructions!$G$10</f>
        <v>G</v>
      </c>
      <c r="FT2" s="84" t="str">
        <f>Instructions!$H$10</f>
        <v>O</v>
      </c>
      <c r="FU2" s="82" t="str">
        <f>Instructions!$D$10</f>
        <v>B</v>
      </c>
      <c r="FV2" s="83" t="str">
        <f>Instructions!$E$10</f>
        <v>I</v>
      </c>
      <c r="FW2" s="83" t="str">
        <f>Instructions!$F$10</f>
        <v>N</v>
      </c>
      <c r="FX2" s="83" t="str">
        <f>Instructions!$G$10</f>
        <v>G</v>
      </c>
      <c r="FY2" s="84" t="str">
        <f>Instructions!$H$10</f>
        <v>O</v>
      </c>
      <c r="FZ2" s="85"/>
      <c r="GA2" s="82" t="str">
        <f>Instructions!$D$10</f>
        <v>B</v>
      </c>
      <c r="GB2" s="83" t="str">
        <f>Instructions!$E$10</f>
        <v>I</v>
      </c>
      <c r="GC2" s="83" t="str">
        <f>Instructions!$F$10</f>
        <v>N</v>
      </c>
      <c r="GD2" s="83" t="str">
        <f>Instructions!$G$10</f>
        <v>G</v>
      </c>
      <c r="GE2" s="84" t="str">
        <f>Instructions!$H$10</f>
        <v>O</v>
      </c>
      <c r="GF2" s="82" t="str">
        <f>Instructions!$D$10</f>
        <v>B</v>
      </c>
      <c r="GG2" s="83" t="str">
        <f>Instructions!$E$10</f>
        <v>I</v>
      </c>
      <c r="GH2" s="83" t="str">
        <f>Instructions!$F$10</f>
        <v>N</v>
      </c>
      <c r="GI2" s="83" t="str">
        <f>Instructions!$G$10</f>
        <v>G</v>
      </c>
      <c r="GJ2" s="84" t="str">
        <f>Instructions!$H$10</f>
        <v>O</v>
      </c>
      <c r="GK2" s="85"/>
      <c r="GL2" s="82" t="str">
        <f>Instructions!$D$10</f>
        <v>B</v>
      </c>
      <c r="GM2" s="83" t="str">
        <f>Instructions!$E$10</f>
        <v>I</v>
      </c>
      <c r="GN2" s="83" t="str">
        <f>Instructions!$F$10</f>
        <v>N</v>
      </c>
      <c r="GO2" s="83" t="str">
        <f>Instructions!$G$10</f>
        <v>G</v>
      </c>
      <c r="GP2" s="84" t="str">
        <f>Instructions!$H$10</f>
        <v>O</v>
      </c>
      <c r="GQ2" s="82" t="str">
        <f>Instructions!$D$10</f>
        <v>B</v>
      </c>
      <c r="GR2" s="83" t="str">
        <f>Instructions!$E$10</f>
        <v>I</v>
      </c>
      <c r="GS2" s="83" t="str">
        <f>Instructions!$F$10</f>
        <v>N</v>
      </c>
      <c r="GT2" s="83" t="str">
        <f>Instructions!$G$10</f>
        <v>G</v>
      </c>
      <c r="GU2" s="84" t="str">
        <f>Instructions!$H$10</f>
        <v>O</v>
      </c>
      <c r="GV2" s="85"/>
      <c r="GW2" s="82" t="str">
        <f>Instructions!$D$10</f>
        <v>B</v>
      </c>
      <c r="GX2" s="83" t="str">
        <f>Instructions!$E$10</f>
        <v>I</v>
      </c>
      <c r="GY2" s="83" t="str">
        <f>Instructions!$F$10</f>
        <v>N</v>
      </c>
      <c r="GZ2" s="83" t="str">
        <f>Instructions!$G$10</f>
        <v>G</v>
      </c>
      <c r="HA2" s="84" t="str">
        <f>Instructions!$H$10</f>
        <v>O</v>
      </c>
      <c r="HB2" s="82" t="str">
        <f>Instructions!$D$10</f>
        <v>B</v>
      </c>
      <c r="HC2" s="83" t="str">
        <f>Instructions!$E$10</f>
        <v>I</v>
      </c>
      <c r="HD2" s="83" t="str">
        <f>Instructions!$F$10</f>
        <v>N</v>
      </c>
      <c r="HE2" s="83" t="str">
        <f>Instructions!$G$10</f>
        <v>G</v>
      </c>
      <c r="HF2" s="84" t="str">
        <f>Instructions!$H$10</f>
        <v>O</v>
      </c>
      <c r="HG2" s="85"/>
      <c r="HH2" s="82" t="str">
        <f>Instructions!$D$10</f>
        <v>B</v>
      </c>
      <c r="HI2" s="83" t="str">
        <f>Instructions!$E$10</f>
        <v>I</v>
      </c>
      <c r="HJ2" s="83" t="str">
        <f>Instructions!$F$10</f>
        <v>N</v>
      </c>
      <c r="HK2" s="83" t="str">
        <f>Instructions!$G$10</f>
        <v>G</v>
      </c>
      <c r="HL2" s="84" t="str">
        <f>Instructions!$H$10</f>
        <v>O</v>
      </c>
      <c r="HM2" s="82" t="str">
        <f>Instructions!$D$10</f>
        <v>B</v>
      </c>
      <c r="HN2" s="83" t="str">
        <f>Instructions!$E$10</f>
        <v>I</v>
      </c>
      <c r="HO2" s="83" t="str">
        <f>Instructions!$F$10</f>
        <v>N</v>
      </c>
      <c r="HP2" s="83" t="str">
        <f>Instructions!$G$10</f>
        <v>G</v>
      </c>
      <c r="HQ2" s="84" t="str">
        <f>Instructions!$H$10</f>
        <v>O</v>
      </c>
      <c r="HR2" s="85"/>
      <c r="HS2" s="82" t="str">
        <f>Instructions!$D$10</f>
        <v>B</v>
      </c>
      <c r="HT2" s="83" t="str">
        <f>Instructions!$E$10</f>
        <v>I</v>
      </c>
      <c r="HU2" s="83" t="str">
        <f>Instructions!$F$10</f>
        <v>N</v>
      </c>
      <c r="HV2" s="83" t="str">
        <f>Instructions!$G$10</f>
        <v>G</v>
      </c>
      <c r="HW2" s="84" t="str">
        <f>Instructions!$H$10</f>
        <v>O</v>
      </c>
      <c r="HX2" s="82" t="str">
        <f>Instructions!$D$10</f>
        <v>B</v>
      </c>
      <c r="HY2" s="83" t="str">
        <f>Instructions!$E$10</f>
        <v>I</v>
      </c>
      <c r="HZ2" s="83" t="str">
        <f>Instructions!$F$10</f>
        <v>N</v>
      </c>
      <c r="IA2" s="83" t="str">
        <f>Instructions!$G$10</f>
        <v>G</v>
      </c>
      <c r="IB2" s="84" t="str">
        <f>Instructions!$H$10</f>
        <v>O</v>
      </c>
      <c r="IC2" s="85"/>
      <c r="ID2" s="82" t="str">
        <f>Instructions!$D$10</f>
        <v>B</v>
      </c>
      <c r="IE2" s="83" t="str">
        <f>Instructions!$E$10</f>
        <v>I</v>
      </c>
      <c r="IF2" s="83" t="str">
        <f>Instructions!$F$10</f>
        <v>N</v>
      </c>
      <c r="IG2" s="83" t="str">
        <f>Instructions!$G$10</f>
        <v>G</v>
      </c>
      <c r="IH2" s="84" t="str">
        <f>Instructions!$H$10</f>
        <v>O</v>
      </c>
      <c r="II2" s="82" t="str">
        <f>Instructions!$D$10</f>
        <v>B</v>
      </c>
      <c r="IJ2" s="83" t="str">
        <f>Instructions!$E$10</f>
        <v>I</v>
      </c>
      <c r="IK2" s="83" t="str">
        <f>Instructions!$F$10</f>
        <v>N</v>
      </c>
      <c r="IL2" s="83" t="str">
        <f>Instructions!$G$10</f>
        <v>G</v>
      </c>
      <c r="IM2" s="84" t="str">
        <f>Instructions!$H$10</f>
        <v>O</v>
      </c>
      <c r="IN2" s="85"/>
      <c r="IO2" s="82" t="str">
        <f>Instructions!$D$10</f>
        <v>B</v>
      </c>
      <c r="IP2" s="83" t="str">
        <f>Instructions!$E$10</f>
        <v>I</v>
      </c>
      <c r="IQ2" s="83" t="str">
        <f>Instructions!$F$10</f>
        <v>N</v>
      </c>
      <c r="IR2" s="83" t="str">
        <f>Instructions!$G$10</f>
        <v>G</v>
      </c>
      <c r="IS2" s="84" t="str">
        <f>Instructions!$H$10</f>
        <v>O</v>
      </c>
      <c r="IT2" s="82" t="str">
        <f>Instructions!$D$10</f>
        <v>B</v>
      </c>
      <c r="IU2" s="83" t="str">
        <f>Instructions!$E$10</f>
        <v>I</v>
      </c>
      <c r="IV2" s="83" t="str">
        <f>Instructions!$F$10</f>
        <v>N</v>
      </c>
      <c r="IW2" s="83" t="str">
        <f>Instructions!$G$10</f>
        <v>G</v>
      </c>
      <c r="IX2" s="84" t="str">
        <f>Instructions!$H$10</f>
        <v>O</v>
      </c>
      <c r="IY2" s="85"/>
      <c r="IZ2" s="82" t="str">
        <f>Instructions!$D$10</f>
        <v>B</v>
      </c>
      <c r="JA2" s="83" t="str">
        <f>Instructions!$E$10</f>
        <v>I</v>
      </c>
      <c r="JB2" s="83" t="str">
        <f>Instructions!$F$10</f>
        <v>N</v>
      </c>
      <c r="JC2" s="83" t="str">
        <f>Instructions!$G$10</f>
        <v>G</v>
      </c>
      <c r="JD2" s="84" t="str">
        <f>Instructions!$H$10</f>
        <v>O</v>
      </c>
      <c r="JE2" s="82" t="str">
        <f>Instructions!$D$10</f>
        <v>B</v>
      </c>
      <c r="JF2" s="83" t="str">
        <f>Instructions!$E$10</f>
        <v>I</v>
      </c>
      <c r="JG2" s="83" t="str">
        <f>Instructions!$F$10</f>
        <v>N</v>
      </c>
      <c r="JH2" s="83" t="str">
        <f>Instructions!$G$10</f>
        <v>G</v>
      </c>
      <c r="JI2" s="84" t="str">
        <f>Instructions!$H$10</f>
        <v>O</v>
      </c>
      <c r="JJ2" s="85"/>
      <c r="JK2" s="82" t="str">
        <f>Instructions!$D$10</f>
        <v>B</v>
      </c>
      <c r="JL2" s="83" t="str">
        <f>Instructions!$E$10</f>
        <v>I</v>
      </c>
      <c r="JM2" s="83" t="str">
        <f>Instructions!$F$10</f>
        <v>N</v>
      </c>
      <c r="JN2" s="83" t="str">
        <f>Instructions!$G$10</f>
        <v>G</v>
      </c>
      <c r="JO2" s="84" t="str">
        <f>Instructions!$H$10</f>
        <v>O</v>
      </c>
    </row>
    <row r="3" spans="1:275" s="148" customFormat="1" ht="59.1" customHeight="1" x14ac:dyDescent="0.3">
      <c r="A3" s="141" t="str">
        <f ca="1">BingoCardGenerator.com!L2</f>
        <v>Word 4</v>
      </c>
      <c r="B3" s="142" t="str">
        <f ca="1">BingoCardGenerator.com!M2</f>
        <v>Word 12</v>
      </c>
      <c r="C3" s="142" t="str">
        <f ca="1">BingoCardGenerator.com!N2</f>
        <v>Word 21</v>
      </c>
      <c r="D3" s="142" t="str">
        <f ca="1">BingoCardGenerator.com!O2</f>
        <v>Word 30</v>
      </c>
      <c r="E3" s="143" t="str">
        <f ca="1">BingoCardGenerator.com!P2</f>
        <v>Word 37</v>
      </c>
      <c r="F3" s="144"/>
      <c r="G3" s="145" t="str">
        <f ca="1">BingoCardGenerator.com!R2</f>
        <v>Word 2</v>
      </c>
      <c r="H3" s="146" t="str">
        <f ca="1">BingoCardGenerator.com!S2</f>
        <v>Word 15</v>
      </c>
      <c r="I3" s="146" t="str">
        <f ca="1">BingoCardGenerator.com!T2</f>
        <v>Word 23</v>
      </c>
      <c r="J3" s="146" t="str">
        <f ca="1">BingoCardGenerator.com!U2</f>
        <v>Word 26</v>
      </c>
      <c r="K3" s="147" t="str">
        <f ca="1">BingoCardGenerator.com!V2</f>
        <v>Word 36</v>
      </c>
      <c r="L3" s="141" t="str">
        <f ca="1">BingoCardGenerator.com!AH2</f>
        <v>Word 7</v>
      </c>
      <c r="M3" s="142" t="str">
        <f ca="1">BingoCardGenerator.com!AI2</f>
        <v>Word 16</v>
      </c>
      <c r="N3" s="142" t="str">
        <f ca="1">BingoCardGenerator.com!AJ2</f>
        <v>Word 21</v>
      </c>
      <c r="O3" s="142" t="str">
        <f ca="1">BingoCardGenerator.com!AK2</f>
        <v>Word 25</v>
      </c>
      <c r="P3" s="143" t="str">
        <f ca="1">BingoCardGenerator.com!AL2</f>
        <v>Word 35</v>
      </c>
      <c r="Q3" s="144"/>
      <c r="R3" s="141" t="str">
        <f ca="1">BingoCardGenerator.com!AN2</f>
        <v>Word 6</v>
      </c>
      <c r="S3" s="142" t="str">
        <f ca="1">BingoCardGenerator.com!AO2</f>
        <v>Word 15</v>
      </c>
      <c r="T3" s="142" t="str">
        <f ca="1">BingoCardGenerator.com!AP2</f>
        <v>Word 20</v>
      </c>
      <c r="U3" s="142" t="str">
        <f ca="1">BingoCardGenerator.com!AQ2</f>
        <v>Word 32</v>
      </c>
      <c r="V3" s="143" t="str">
        <f ca="1">BingoCardGenerator.com!AR2</f>
        <v>Word 33</v>
      </c>
      <c r="W3" s="145" t="str">
        <f ca="1">BingoCardGenerator.com!BD2</f>
        <v>Word 1</v>
      </c>
      <c r="X3" s="146" t="str">
        <f ca="1">BingoCardGenerator.com!BE2</f>
        <v>Word 15</v>
      </c>
      <c r="Y3" s="146" t="str">
        <f ca="1">BingoCardGenerator.com!BF2</f>
        <v>Word 21</v>
      </c>
      <c r="Z3" s="146" t="str">
        <f ca="1">BingoCardGenerator.com!BG2</f>
        <v>Word 31</v>
      </c>
      <c r="AA3" s="147" t="str">
        <f ca="1">BingoCardGenerator.com!BH2</f>
        <v>Word 36</v>
      </c>
      <c r="AB3" s="144"/>
      <c r="AC3" s="141" t="str">
        <f ca="1">BingoCardGenerator.com!BJ2</f>
        <v>Word 3</v>
      </c>
      <c r="AD3" s="142" t="str">
        <f ca="1">BingoCardGenerator.com!BK2</f>
        <v>Word 16</v>
      </c>
      <c r="AE3" s="142" t="str">
        <f ca="1">BingoCardGenerator.com!BL2</f>
        <v>Word 22</v>
      </c>
      <c r="AF3" s="142" t="str">
        <f ca="1">BingoCardGenerator.com!BM2</f>
        <v>Word 28</v>
      </c>
      <c r="AG3" s="143" t="str">
        <f ca="1">BingoCardGenerator.com!BN2</f>
        <v>Word 35</v>
      </c>
      <c r="AH3" s="141" t="str">
        <f ca="1">BingoCardGenerator.com!BZ2</f>
        <v>Word 1</v>
      </c>
      <c r="AI3" s="142" t="str">
        <f ca="1">BingoCardGenerator.com!CA2</f>
        <v>Word 13</v>
      </c>
      <c r="AJ3" s="142" t="str">
        <f ca="1">BingoCardGenerator.com!CB2</f>
        <v>Word 18</v>
      </c>
      <c r="AK3" s="142" t="str">
        <f ca="1">BingoCardGenerator.com!CC2</f>
        <v>Word 25</v>
      </c>
      <c r="AL3" s="143" t="str">
        <f ca="1">BingoCardGenerator.com!CD2</f>
        <v>Word 33</v>
      </c>
      <c r="AM3" s="144"/>
      <c r="AN3" s="141" t="str">
        <f ca="1">BingoCardGenerator.com!CF2</f>
        <v>Word 6</v>
      </c>
      <c r="AO3" s="142" t="str">
        <f ca="1">BingoCardGenerator.com!CG2</f>
        <v>Word 14</v>
      </c>
      <c r="AP3" s="142" t="str">
        <f ca="1">BingoCardGenerator.com!CH2</f>
        <v>Word 20</v>
      </c>
      <c r="AQ3" s="142" t="str">
        <f ca="1">BingoCardGenerator.com!CI2</f>
        <v>Word 29</v>
      </c>
      <c r="AR3" s="143" t="str">
        <f ca="1">BingoCardGenerator.com!CJ2</f>
        <v>Word 35</v>
      </c>
      <c r="AS3" s="141" t="str">
        <f ca="1">BingoCardGenerator.com!CV2</f>
        <v>Word 7</v>
      </c>
      <c r="AT3" s="142" t="str">
        <f ca="1">BingoCardGenerator.com!CW2</f>
        <v>Word 9</v>
      </c>
      <c r="AU3" s="142" t="str">
        <f ca="1">BingoCardGenerator.com!CX2</f>
        <v>Word 22</v>
      </c>
      <c r="AV3" s="142" t="str">
        <f ca="1">BingoCardGenerator.com!CY2</f>
        <v>Word 31</v>
      </c>
      <c r="AW3" s="143" t="str">
        <f ca="1">BingoCardGenerator.com!CZ2</f>
        <v>Word 36</v>
      </c>
      <c r="AX3" s="144"/>
      <c r="AY3" s="141" t="str">
        <f ca="1">BingoCardGenerator.com!DB2</f>
        <v>Word 2</v>
      </c>
      <c r="AZ3" s="142" t="str">
        <f ca="1">BingoCardGenerator.com!DC2</f>
        <v>Word 15</v>
      </c>
      <c r="BA3" s="142" t="str">
        <f ca="1">BingoCardGenerator.com!DD2</f>
        <v>Word 22</v>
      </c>
      <c r="BB3" s="142" t="str">
        <f ca="1">BingoCardGenerator.com!DE2</f>
        <v>Word 30</v>
      </c>
      <c r="BC3" s="143" t="str">
        <f ca="1">BingoCardGenerator.com!DF2</f>
        <v>Word 33</v>
      </c>
      <c r="BD3" s="141" t="str">
        <f ca="1">BingoCardGenerator.com!DR2</f>
        <v>Word 8</v>
      </c>
      <c r="BE3" s="142" t="str">
        <f ca="1">BingoCardGenerator.com!DS2</f>
        <v>Word 12</v>
      </c>
      <c r="BF3" s="142" t="str">
        <f ca="1">BingoCardGenerator.com!DT2</f>
        <v>Word 22</v>
      </c>
      <c r="BG3" s="142" t="str">
        <f ca="1">BingoCardGenerator.com!DU2</f>
        <v>Word 26</v>
      </c>
      <c r="BH3" s="143" t="str">
        <f ca="1">BingoCardGenerator.com!DV2</f>
        <v>Word 40</v>
      </c>
      <c r="BI3" s="144"/>
      <c r="BJ3" s="141" t="str">
        <f ca="1">BingoCardGenerator.com!DX2</f>
        <v>Word 2</v>
      </c>
      <c r="BK3" s="142" t="str">
        <f ca="1">BingoCardGenerator.com!DY2</f>
        <v>Word 9</v>
      </c>
      <c r="BL3" s="142" t="str">
        <f ca="1">BingoCardGenerator.com!DZ2</f>
        <v>Word 21</v>
      </c>
      <c r="BM3" s="142" t="str">
        <f ca="1">BingoCardGenerator.com!EA2</f>
        <v>Word 26</v>
      </c>
      <c r="BN3" s="143" t="str">
        <f ca="1">BingoCardGenerator.com!EB2</f>
        <v>Word 34</v>
      </c>
      <c r="BO3" s="141" t="str">
        <f ca="1">BingoCardGenerator.com!EN2</f>
        <v>Word 2</v>
      </c>
      <c r="BP3" s="142" t="str">
        <f ca="1">BingoCardGenerator.com!EO2</f>
        <v>Word 16</v>
      </c>
      <c r="BQ3" s="142" t="str">
        <f ca="1">BingoCardGenerator.com!EP2</f>
        <v>Word 21</v>
      </c>
      <c r="BR3" s="142" t="str">
        <f ca="1">BingoCardGenerator.com!EQ2</f>
        <v>Word 30</v>
      </c>
      <c r="BS3" s="143" t="str">
        <f ca="1">BingoCardGenerator.com!ER2</f>
        <v>Word 35</v>
      </c>
      <c r="BT3" s="144"/>
      <c r="BU3" s="141" t="str">
        <f ca="1">BingoCardGenerator.com!ET2</f>
        <v>Word 2</v>
      </c>
      <c r="BV3" s="142" t="str">
        <f ca="1">BingoCardGenerator.com!EU2</f>
        <v>Word 13</v>
      </c>
      <c r="BW3" s="142" t="str">
        <f ca="1">BingoCardGenerator.com!EV2</f>
        <v>Word 19</v>
      </c>
      <c r="BX3" s="142" t="str">
        <f ca="1">BingoCardGenerator.com!EW2</f>
        <v>Word 31</v>
      </c>
      <c r="BY3" s="143" t="str">
        <f ca="1">BingoCardGenerator.com!EX2</f>
        <v>Word 34</v>
      </c>
      <c r="BZ3" s="141" t="str">
        <f ca="1">BingoCardGenerator.com!FJ2</f>
        <v>Word 5</v>
      </c>
      <c r="CA3" s="142" t="str">
        <f ca="1">BingoCardGenerator.com!FK2</f>
        <v>Word 14</v>
      </c>
      <c r="CB3" s="142" t="str">
        <f ca="1">BingoCardGenerator.com!FL2</f>
        <v>Word 19</v>
      </c>
      <c r="CC3" s="142" t="str">
        <f ca="1">BingoCardGenerator.com!FM2</f>
        <v>Word 31</v>
      </c>
      <c r="CD3" s="143" t="str">
        <f ca="1">BingoCardGenerator.com!FN2</f>
        <v>Word 34</v>
      </c>
      <c r="CE3" s="144"/>
      <c r="CF3" s="141" t="str">
        <f ca="1">BingoCardGenerator.com!FP2</f>
        <v>Word 1</v>
      </c>
      <c r="CG3" s="142" t="str">
        <f ca="1">BingoCardGenerator.com!FQ2</f>
        <v>Word 9</v>
      </c>
      <c r="CH3" s="142" t="str">
        <f ca="1">BingoCardGenerator.com!FR2</f>
        <v>Word 21</v>
      </c>
      <c r="CI3" s="142" t="str">
        <f ca="1">BingoCardGenerator.com!FS2</f>
        <v>Word 27</v>
      </c>
      <c r="CJ3" s="143" t="str">
        <f ca="1">BingoCardGenerator.com!FT2</f>
        <v>Word 35</v>
      </c>
      <c r="CK3" s="141" t="str">
        <f ca="1">BingoCardGenerator.com!GF2</f>
        <v>Word 8</v>
      </c>
      <c r="CL3" s="142" t="str">
        <f ca="1">BingoCardGenerator.com!GG2</f>
        <v>Word 9</v>
      </c>
      <c r="CM3" s="142" t="str">
        <f ca="1">BingoCardGenerator.com!GH2</f>
        <v>Word 17</v>
      </c>
      <c r="CN3" s="142" t="str">
        <f ca="1">BingoCardGenerator.com!GI2</f>
        <v>Word 28</v>
      </c>
      <c r="CO3" s="143" t="str">
        <f ca="1">BingoCardGenerator.com!GJ2</f>
        <v>Word 37</v>
      </c>
      <c r="CP3" s="144"/>
      <c r="CQ3" s="141" t="str">
        <f ca="1">BingoCardGenerator.com!GL2</f>
        <v>Word 1</v>
      </c>
      <c r="CR3" s="142" t="str">
        <f ca="1">BingoCardGenerator.com!GM2</f>
        <v>Word 12</v>
      </c>
      <c r="CS3" s="142" t="str">
        <f ca="1">BingoCardGenerator.com!GN2</f>
        <v>Word 24</v>
      </c>
      <c r="CT3" s="142" t="str">
        <f ca="1">BingoCardGenerator.com!GO2</f>
        <v>Word 25</v>
      </c>
      <c r="CU3" s="143" t="str">
        <f ca="1">BingoCardGenerator.com!GP2</f>
        <v>Word 36</v>
      </c>
      <c r="CV3" s="141" t="str">
        <f ca="1">BingoCardGenerator.com!HB2</f>
        <v>Word 1</v>
      </c>
      <c r="CW3" s="142" t="str">
        <f ca="1">BingoCardGenerator.com!HC2</f>
        <v>Word 12</v>
      </c>
      <c r="CX3" s="142" t="str">
        <f ca="1">BingoCardGenerator.com!HD2</f>
        <v>Word 24</v>
      </c>
      <c r="CY3" s="142" t="str">
        <f ca="1">BingoCardGenerator.com!HE2</f>
        <v>Word 26</v>
      </c>
      <c r="CZ3" s="143" t="str">
        <f ca="1">BingoCardGenerator.com!HF2</f>
        <v>Word 35</v>
      </c>
      <c r="DA3" s="144"/>
      <c r="DB3" s="141" t="str">
        <f ca="1">BingoCardGenerator.com!HH2</f>
        <v>Word 3</v>
      </c>
      <c r="DC3" s="142" t="str">
        <f ca="1">BingoCardGenerator.com!HI2</f>
        <v>Word 12</v>
      </c>
      <c r="DD3" s="142" t="str">
        <f ca="1">BingoCardGenerator.com!HJ2</f>
        <v>Word 21</v>
      </c>
      <c r="DE3" s="142" t="str">
        <f ca="1">BingoCardGenerator.com!HK2</f>
        <v>Word 30</v>
      </c>
      <c r="DF3" s="143" t="str">
        <f ca="1">BingoCardGenerator.com!HL2</f>
        <v>Word 39</v>
      </c>
      <c r="DG3" s="141" t="str">
        <f ca="1">BingoCardGenerator.com!HX2</f>
        <v>Word 5</v>
      </c>
      <c r="DH3" s="142" t="str">
        <f ca="1">BingoCardGenerator.com!HY2</f>
        <v>Word 12</v>
      </c>
      <c r="DI3" s="142" t="str">
        <f ca="1">BingoCardGenerator.com!HZ2</f>
        <v>Word 19</v>
      </c>
      <c r="DJ3" s="142" t="str">
        <f ca="1">BingoCardGenerator.com!IA2</f>
        <v>Word 29</v>
      </c>
      <c r="DK3" s="143" t="str">
        <f ca="1">BingoCardGenerator.com!IB2</f>
        <v>Word 33</v>
      </c>
      <c r="DL3" s="144"/>
      <c r="DM3" s="141" t="str">
        <f ca="1">BingoCardGenerator.com!ID2</f>
        <v>Word 4</v>
      </c>
      <c r="DN3" s="142" t="str">
        <f ca="1">BingoCardGenerator.com!IE2</f>
        <v>Word 13</v>
      </c>
      <c r="DO3" s="142" t="str">
        <f ca="1">BingoCardGenerator.com!IF2</f>
        <v>Word 19</v>
      </c>
      <c r="DP3" s="142" t="str">
        <f ca="1">BingoCardGenerator.com!IG2</f>
        <v>Word 30</v>
      </c>
      <c r="DQ3" s="143" t="str">
        <f ca="1">BingoCardGenerator.com!IH2</f>
        <v>Word 38</v>
      </c>
      <c r="DR3" s="141" t="str">
        <f ca="1">BingoCardGenerator.com!IT2</f>
        <v>Word 4</v>
      </c>
      <c r="DS3" s="142" t="str">
        <f ca="1">BingoCardGenerator.com!IU2</f>
        <v>Word 13</v>
      </c>
      <c r="DT3" s="142" t="str">
        <f ca="1">BingoCardGenerator.com!IV2</f>
        <v>Word 21</v>
      </c>
      <c r="DU3" s="142" t="str">
        <f ca="1">BingoCardGenerator.com!IW2</f>
        <v>Word 25</v>
      </c>
      <c r="DV3" s="143" t="str">
        <f ca="1">BingoCardGenerator.com!IX2</f>
        <v>Word 39</v>
      </c>
      <c r="DW3" s="144"/>
      <c r="DX3" s="141" t="str">
        <f ca="1">BingoCardGenerator.com!IZ2</f>
        <v>Word 6</v>
      </c>
      <c r="DY3" s="142" t="str">
        <f ca="1">BingoCardGenerator.com!JA2</f>
        <v>Word 11</v>
      </c>
      <c r="DZ3" s="142" t="str">
        <f ca="1">BingoCardGenerator.com!JB2</f>
        <v>Word 20</v>
      </c>
      <c r="EA3" s="142" t="str">
        <f ca="1">BingoCardGenerator.com!JC2</f>
        <v>Word 32</v>
      </c>
      <c r="EB3" s="143" t="str">
        <f ca="1">BingoCardGenerator.com!JD2</f>
        <v>Word 38</v>
      </c>
      <c r="EC3" s="141" t="str">
        <f ca="1">BingoCardGenerator.com!JP2</f>
        <v>Word 8</v>
      </c>
      <c r="ED3" s="142" t="str">
        <f ca="1">BingoCardGenerator.com!JQ2</f>
        <v>Word 10</v>
      </c>
      <c r="EE3" s="142" t="str">
        <f ca="1">BingoCardGenerator.com!JR2</f>
        <v>Word 22</v>
      </c>
      <c r="EF3" s="142" t="str">
        <f ca="1">BingoCardGenerator.com!JS2</f>
        <v>Word 31</v>
      </c>
      <c r="EG3" s="143" t="str">
        <f ca="1">BingoCardGenerator.com!JT2</f>
        <v>Word 34</v>
      </c>
      <c r="EH3" s="144"/>
      <c r="EI3" s="141" t="str">
        <f ca="1">BingoCardGenerator.com!JV2</f>
        <v>Word 5</v>
      </c>
      <c r="EJ3" s="142" t="str">
        <f ca="1">BingoCardGenerator.com!JW2</f>
        <v>Word 11</v>
      </c>
      <c r="EK3" s="142" t="str">
        <f ca="1">BingoCardGenerator.com!JX2</f>
        <v>Word 23</v>
      </c>
      <c r="EL3" s="142" t="str">
        <f ca="1">BingoCardGenerator.com!JY2</f>
        <v>Word 32</v>
      </c>
      <c r="EM3" s="143" t="str">
        <f ca="1">BingoCardGenerator.com!JZ2</f>
        <v>Word 33</v>
      </c>
      <c r="EN3" s="141" t="str">
        <f ca="1">BingoCardGenerator.com!KL2</f>
        <v>Word 1</v>
      </c>
      <c r="EO3" s="142" t="str">
        <f ca="1">BingoCardGenerator.com!KM2</f>
        <v>Word 15</v>
      </c>
      <c r="EP3" s="142" t="str">
        <f ca="1">BingoCardGenerator.com!KN2</f>
        <v>Word 24</v>
      </c>
      <c r="EQ3" s="142" t="str">
        <f ca="1">BingoCardGenerator.com!KO2</f>
        <v>Word 25</v>
      </c>
      <c r="ER3" s="143" t="str">
        <f ca="1">BingoCardGenerator.com!KP2</f>
        <v>Word 34</v>
      </c>
      <c r="ES3" s="144"/>
      <c r="ET3" s="141" t="str">
        <f ca="1">BingoCardGenerator.com!KR2</f>
        <v>Word 7</v>
      </c>
      <c r="EU3" s="142" t="str">
        <f ca="1">BingoCardGenerator.com!KS2</f>
        <v>Word 13</v>
      </c>
      <c r="EV3" s="142" t="str">
        <f ca="1">BingoCardGenerator.com!KT2</f>
        <v>Word 21</v>
      </c>
      <c r="EW3" s="142" t="str">
        <f ca="1">BingoCardGenerator.com!KU2</f>
        <v>Word 27</v>
      </c>
      <c r="EX3" s="143" t="str">
        <f ca="1">BingoCardGenerator.com!KV2</f>
        <v>Word 39</v>
      </c>
      <c r="EY3" s="141" t="str">
        <f ca="1">BingoCardGenerator.com!LH2</f>
        <v>Word 4</v>
      </c>
      <c r="EZ3" s="142" t="str">
        <f ca="1">BingoCardGenerator.com!LI2</f>
        <v>Word 10</v>
      </c>
      <c r="FA3" s="142" t="str">
        <f ca="1">BingoCardGenerator.com!LJ2</f>
        <v>Word 21</v>
      </c>
      <c r="FB3" s="142" t="str">
        <f ca="1">BingoCardGenerator.com!LK2</f>
        <v>Word 30</v>
      </c>
      <c r="FC3" s="143" t="str">
        <f ca="1">BingoCardGenerator.com!LL2</f>
        <v>Word 33</v>
      </c>
      <c r="FD3" s="144"/>
      <c r="FE3" s="141" t="str">
        <f ca="1">BingoCardGenerator.com!LN2</f>
        <v>Word 1</v>
      </c>
      <c r="FF3" s="142" t="str">
        <f ca="1">BingoCardGenerator.com!LO2</f>
        <v>Word 12</v>
      </c>
      <c r="FG3" s="142" t="str">
        <f ca="1">BingoCardGenerator.com!LP2</f>
        <v>Word 18</v>
      </c>
      <c r="FH3" s="142" t="str">
        <f ca="1">BingoCardGenerator.com!LQ2</f>
        <v>Word 29</v>
      </c>
      <c r="FI3" s="143" t="str">
        <f ca="1">BingoCardGenerator.com!LR2</f>
        <v>Word 35</v>
      </c>
      <c r="FJ3" s="141" t="str">
        <f ca="1">BingoCardGenerator.com!MD2</f>
        <v>Word 8</v>
      </c>
      <c r="FK3" s="142" t="str">
        <f ca="1">BingoCardGenerator.com!ME2</f>
        <v>Word 10</v>
      </c>
      <c r="FL3" s="142" t="str">
        <f ca="1">BingoCardGenerator.com!MF2</f>
        <v>Word 18</v>
      </c>
      <c r="FM3" s="142" t="str">
        <f ca="1">BingoCardGenerator.com!MG2</f>
        <v>Word 28</v>
      </c>
      <c r="FN3" s="143" t="str">
        <f ca="1">BingoCardGenerator.com!MH2</f>
        <v>Word 39</v>
      </c>
      <c r="FO3" s="144"/>
      <c r="FP3" s="141" t="str">
        <f ca="1">BingoCardGenerator.com!MJ2</f>
        <v>Word 4</v>
      </c>
      <c r="FQ3" s="142" t="str">
        <f ca="1">BingoCardGenerator.com!MK2</f>
        <v>Word 14</v>
      </c>
      <c r="FR3" s="142" t="str">
        <f ca="1">BingoCardGenerator.com!ML2</f>
        <v>Word 21</v>
      </c>
      <c r="FS3" s="142" t="str">
        <f ca="1">BingoCardGenerator.com!MM2</f>
        <v>Word 32</v>
      </c>
      <c r="FT3" s="143" t="str">
        <f ca="1">BingoCardGenerator.com!MN2</f>
        <v>Word 35</v>
      </c>
      <c r="FU3" s="141" t="str">
        <f ca="1">BingoCardGenerator.com!MZ2</f>
        <v>Word 5</v>
      </c>
      <c r="FV3" s="142" t="str">
        <f ca="1">BingoCardGenerator.com!NA2</f>
        <v>Word 15</v>
      </c>
      <c r="FW3" s="142" t="str">
        <f ca="1">BingoCardGenerator.com!NB2</f>
        <v>Word 23</v>
      </c>
      <c r="FX3" s="142" t="str">
        <f ca="1">BingoCardGenerator.com!NC2</f>
        <v>Word 27</v>
      </c>
      <c r="FY3" s="143" t="str">
        <f ca="1">BingoCardGenerator.com!ND2</f>
        <v>Word 39</v>
      </c>
      <c r="FZ3" s="144"/>
      <c r="GA3" s="141" t="str">
        <f ca="1">BingoCardGenerator.com!NF2</f>
        <v>Word 7</v>
      </c>
      <c r="GB3" s="142" t="str">
        <f ca="1">BingoCardGenerator.com!NG2</f>
        <v>Word 14</v>
      </c>
      <c r="GC3" s="142" t="str">
        <f ca="1">BingoCardGenerator.com!NH2</f>
        <v>Word 18</v>
      </c>
      <c r="GD3" s="142" t="str">
        <f ca="1">BingoCardGenerator.com!NI2</f>
        <v>Word 27</v>
      </c>
      <c r="GE3" s="143" t="str">
        <f ca="1">BingoCardGenerator.com!NJ2</f>
        <v>Word 37</v>
      </c>
      <c r="GF3" s="141" t="str">
        <f ca="1">BingoCardGenerator.com!NV2</f>
        <v>Word 2</v>
      </c>
      <c r="GG3" s="142" t="str">
        <f ca="1">BingoCardGenerator.com!NW2</f>
        <v>Word 10</v>
      </c>
      <c r="GH3" s="142" t="str">
        <f ca="1">BingoCardGenerator.com!NX2</f>
        <v>Word 17</v>
      </c>
      <c r="GI3" s="142" t="str">
        <f ca="1">BingoCardGenerator.com!NY2</f>
        <v>Word 26</v>
      </c>
      <c r="GJ3" s="143" t="str">
        <f ca="1">BingoCardGenerator.com!NZ2</f>
        <v>Word 38</v>
      </c>
      <c r="GK3" s="144"/>
      <c r="GL3" s="141" t="str">
        <f ca="1">BingoCardGenerator.com!OB2</f>
        <v>Word 8</v>
      </c>
      <c r="GM3" s="142" t="str">
        <f ca="1">BingoCardGenerator.com!OC2</f>
        <v>Word 11</v>
      </c>
      <c r="GN3" s="142" t="str">
        <f ca="1">BingoCardGenerator.com!OD2</f>
        <v>Word 20</v>
      </c>
      <c r="GO3" s="142" t="str">
        <f ca="1">BingoCardGenerator.com!OE2</f>
        <v>Word 26</v>
      </c>
      <c r="GP3" s="143" t="str">
        <f ca="1">BingoCardGenerator.com!OF2</f>
        <v>Word 33</v>
      </c>
      <c r="GQ3" s="141" t="str">
        <f ca="1">BingoCardGenerator.com!OR2</f>
        <v>Word 1</v>
      </c>
      <c r="GR3" s="142" t="str">
        <f ca="1">BingoCardGenerator.com!OS2</f>
        <v>Word 9</v>
      </c>
      <c r="GS3" s="142" t="str">
        <f ca="1">BingoCardGenerator.com!OT2</f>
        <v>Word 18</v>
      </c>
      <c r="GT3" s="142" t="str">
        <f ca="1">BingoCardGenerator.com!OU2</f>
        <v>Word 25</v>
      </c>
      <c r="GU3" s="143" t="str">
        <f ca="1">BingoCardGenerator.com!OV2</f>
        <v>Word 34</v>
      </c>
      <c r="GV3" s="144"/>
      <c r="GW3" s="141" t="str">
        <f ca="1">BingoCardGenerator.com!OX2</f>
        <v>Word 5</v>
      </c>
      <c r="GX3" s="142" t="str">
        <f ca="1">BingoCardGenerator.com!OY2</f>
        <v>Word 15</v>
      </c>
      <c r="GY3" s="142" t="str">
        <f ca="1">BingoCardGenerator.com!OZ2</f>
        <v>Word 21</v>
      </c>
      <c r="GZ3" s="142" t="str">
        <f ca="1">BingoCardGenerator.com!PA2</f>
        <v>Word 27</v>
      </c>
      <c r="HA3" s="143" t="str">
        <f ca="1">BingoCardGenerator.com!PB2</f>
        <v>Word 37</v>
      </c>
      <c r="HB3" s="141" t="str">
        <f ca="1">BingoCardGenerator.com!PN2</f>
        <v>Word 8</v>
      </c>
      <c r="HC3" s="142" t="str">
        <f ca="1">BingoCardGenerator.com!PO2</f>
        <v>Word 13</v>
      </c>
      <c r="HD3" s="142" t="str">
        <f ca="1">BingoCardGenerator.com!PP2</f>
        <v>Word 17</v>
      </c>
      <c r="HE3" s="142" t="str">
        <f ca="1">BingoCardGenerator.com!PQ2</f>
        <v>Word 31</v>
      </c>
      <c r="HF3" s="143" t="str">
        <f ca="1">BingoCardGenerator.com!PR2</f>
        <v>Word 33</v>
      </c>
      <c r="HG3" s="144"/>
      <c r="HH3" s="141" t="str">
        <f ca="1">BingoCardGenerator.com!PT2</f>
        <v>Word 8</v>
      </c>
      <c r="HI3" s="142" t="str">
        <f ca="1">BingoCardGenerator.com!PU2</f>
        <v>Word 12</v>
      </c>
      <c r="HJ3" s="142" t="str">
        <f ca="1">BingoCardGenerator.com!PV2</f>
        <v>Word 20</v>
      </c>
      <c r="HK3" s="142" t="str">
        <f ca="1">BingoCardGenerator.com!PW2</f>
        <v>Word 28</v>
      </c>
      <c r="HL3" s="143" t="str">
        <f ca="1">BingoCardGenerator.com!PX2</f>
        <v>Word 40</v>
      </c>
      <c r="HM3" s="141" t="str">
        <f ca="1">BingoCardGenerator.com!QJ2</f>
        <v>Word 8</v>
      </c>
      <c r="HN3" s="142" t="str">
        <f ca="1">BingoCardGenerator.com!QK2</f>
        <v>Word 13</v>
      </c>
      <c r="HO3" s="142" t="str">
        <f ca="1">BingoCardGenerator.com!QL2</f>
        <v>Word 24</v>
      </c>
      <c r="HP3" s="142" t="str">
        <f ca="1">BingoCardGenerator.com!QM2</f>
        <v>Word 26</v>
      </c>
      <c r="HQ3" s="143" t="str">
        <f ca="1">BingoCardGenerator.com!QN2</f>
        <v>Word 35</v>
      </c>
      <c r="HR3" s="144"/>
      <c r="HS3" s="141" t="str">
        <f ca="1">BingoCardGenerator.com!QP2</f>
        <v>Word 5</v>
      </c>
      <c r="HT3" s="142" t="str">
        <f ca="1">BingoCardGenerator.com!QQ2</f>
        <v>Word 9</v>
      </c>
      <c r="HU3" s="142" t="str">
        <f ca="1">BingoCardGenerator.com!QR2</f>
        <v>Word 22</v>
      </c>
      <c r="HV3" s="142" t="str">
        <f ca="1">BingoCardGenerator.com!QS2</f>
        <v>Word 28</v>
      </c>
      <c r="HW3" s="143" t="str">
        <f ca="1">BingoCardGenerator.com!QT2</f>
        <v>Word 38</v>
      </c>
      <c r="HX3" s="141" t="str">
        <f ca="1">BingoCardGenerator.com!RF2</f>
        <v>Word 7</v>
      </c>
      <c r="HY3" s="142" t="str">
        <f ca="1">BingoCardGenerator.com!RG2</f>
        <v>Word 13</v>
      </c>
      <c r="HZ3" s="142" t="str">
        <f ca="1">BingoCardGenerator.com!RH2</f>
        <v>Word 17</v>
      </c>
      <c r="IA3" s="142" t="str">
        <f ca="1">BingoCardGenerator.com!RI2</f>
        <v>Word 31</v>
      </c>
      <c r="IB3" s="143" t="str">
        <f ca="1">BingoCardGenerator.com!RJ2</f>
        <v>Word 34</v>
      </c>
      <c r="IC3" s="144"/>
      <c r="ID3" s="141" t="str">
        <f ca="1">BingoCardGenerator.com!RL2</f>
        <v>Word 1</v>
      </c>
      <c r="IE3" s="142" t="str">
        <f ca="1">BingoCardGenerator.com!RM2</f>
        <v>Word 11</v>
      </c>
      <c r="IF3" s="142" t="str">
        <f ca="1">BingoCardGenerator.com!RN2</f>
        <v>Word 21</v>
      </c>
      <c r="IG3" s="142" t="str">
        <f ca="1">BingoCardGenerator.com!RO2</f>
        <v>Word 27</v>
      </c>
      <c r="IH3" s="143" t="str">
        <f ca="1">BingoCardGenerator.com!RP2</f>
        <v>Word 33</v>
      </c>
      <c r="II3" s="141" t="str">
        <f ca="1">BingoCardGenerator.com!SB2</f>
        <v>Word 3</v>
      </c>
      <c r="IJ3" s="142" t="str">
        <f ca="1">BingoCardGenerator.com!SC2</f>
        <v>Word 13</v>
      </c>
      <c r="IK3" s="142" t="str">
        <f ca="1">BingoCardGenerator.com!SD2</f>
        <v>Word 21</v>
      </c>
      <c r="IL3" s="142" t="str">
        <f ca="1">BingoCardGenerator.com!SE2</f>
        <v>Word 32</v>
      </c>
      <c r="IM3" s="143" t="str">
        <f ca="1">BingoCardGenerator.com!SF2</f>
        <v>Word 35</v>
      </c>
      <c r="IN3" s="144"/>
      <c r="IO3" s="141" t="str">
        <f ca="1">BingoCardGenerator.com!SH2</f>
        <v>Word 8</v>
      </c>
      <c r="IP3" s="142" t="str">
        <f ca="1">BingoCardGenerator.com!SI2</f>
        <v>Word 10</v>
      </c>
      <c r="IQ3" s="142" t="str">
        <f ca="1">BingoCardGenerator.com!SJ2</f>
        <v>Word 18</v>
      </c>
      <c r="IR3" s="142" t="str">
        <f ca="1">BingoCardGenerator.com!SK2</f>
        <v>Word 28</v>
      </c>
      <c r="IS3" s="143" t="str">
        <f ca="1">BingoCardGenerator.com!SL2</f>
        <v>Word 34</v>
      </c>
      <c r="IT3" s="141" t="str">
        <f ca="1">BingoCardGenerator.com!SX2</f>
        <v>Word 7</v>
      </c>
      <c r="IU3" s="142" t="str">
        <f ca="1">BingoCardGenerator.com!SY2</f>
        <v>Word 14</v>
      </c>
      <c r="IV3" s="142" t="str">
        <f ca="1">BingoCardGenerator.com!SZ2</f>
        <v>Word 24</v>
      </c>
      <c r="IW3" s="142" t="str">
        <f ca="1">BingoCardGenerator.com!TA2</f>
        <v>Word 30</v>
      </c>
      <c r="IX3" s="143" t="str">
        <f ca="1">BingoCardGenerator.com!TB2</f>
        <v>Word 37</v>
      </c>
      <c r="IY3" s="144"/>
      <c r="IZ3" s="141" t="str">
        <f ca="1">BingoCardGenerator.com!TD2</f>
        <v>Word 1</v>
      </c>
      <c r="JA3" s="142" t="str">
        <f ca="1">BingoCardGenerator.com!TE2</f>
        <v>Word 11</v>
      </c>
      <c r="JB3" s="142" t="str">
        <f ca="1">BingoCardGenerator.com!TF2</f>
        <v>Word 21</v>
      </c>
      <c r="JC3" s="142" t="str">
        <f ca="1">BingoCardGenerator.com!TG2</f>
        <v>Word 32</v>
      </c>
      <c r="JD3" s="143" t="str">
        <f ca="1">BingoCardGenerator.com!TH2</f>
        <v>Word 34</v>
      </c>
      <c r="JE3" s="141" t="str">
        <f ca="1">BingoCardGenerator.com!TT2</f>
        <v>Word 2</v>
      </c>
      <c r="JF3" s="142" t="str">
        <f ca="1">BingoCardGenerator.com!TU2</f>
        <v>Word 12</v>
      </c>
      <c r="JG3" s="142" t="str">
        <f ca="1">BingoCardGenerator.com!TV2</f>
        <v>Word 22</v>
      </c>
      <c r="JH3" s="142" t="str">
        <f ca="1">BingoCardGenerator.com!TW2</f>
        <v>Word 25</v>
      </c>
      <c r="JI3" s="143" t="str">
        <f ca="1">BingoCardGenerator.com!TX2</f>
        <v>Word 37</v>
      </c>
      <c r="JJ3" s="144"/>
      <c r="JK3" s="141" t="str">
        <f ca="1">BingoCardGenerator.com!TZ2</f>
        <v>Word 8</v>
      </c>
      <c r="JL3" s="142" t="str">
        <f ca="1">BingoCardGenerator.com!UA2</f>
        <v>Word 10</v>
      </c>
      <c r="JM3" s="142" t="str">
        <f ca="1">BingoCardGenerator.com!UB2</f>
        <v>Word 17</v>
      </c>
      <c r="JN3" s="142" t="str">
        <f ca="1">BingoCardGenerator.com!UC2</f>
        <v>Word 28</v>
      </c>
      <c r="JO3" s="143" t="str">
        <f ca="1">BingoCardGenerator.com!UD2</f>
        <v>Word 36</v>
      </c>
    </row>
    <row r="4" spans="1:275" s="148" customFormat="1" ht="59.1" customHeight="1" x14ac:dyDescent="0.3">
      <c r="A4" s="149" t="str">
        <f ca="1">BingoCardGenerator.com!L3</f>
        <v>Word 3</v>
      </c>
      <c r="B4" s="65" t="str">
        <f ca="1">BingoCardGenerator.com!M3</f>
        <v>Word 14</v>
      </c>
      <c r="C4" s="65" t="str">
        <f ca="1">BingoCardGenerator.com!N3</f>
        <v>Word 23</v>
      </c>
      <c r="D4" s="65" t="str">
        <f ca="1">BingoCardGenerator.com!O3</f>
        <v>Word 28</v>
      </c>
      <c r="E4" s="150" t="str">
        <f ca="1">BingoCardGenerator.com!P3</f>
        <v>Word 34</v>
      </c>
      <c r="F4" s="144"/>
      <c r="G4" s="149" t="str">
        <f ca="1">BingoCardGenerator.com!R3</f>
        <v>Word 4</v>
      </c>
      <c r="H4" s="65" t="str">
        <f ca="1">BingoCardGenerator.com!S3</f>
        <v>Word 14</v>
      </c>
      <c r="I4" s="65" t="str">
        <f ca="1">BingoCardGenerator.com!T3</f>
        <v>Word 18</v>
      </c>
      <c r="J4" s="65" t="str">
        <f ca="1">BingoCardGenerator.com!U3</f>
        <v>Word 25</v>
      </c>
      <c r="K4" s="150" t="str">
        <f ca="1">BingoCardGenerator.com!V3</f>
        <v>Word 35</v>
      </c>
      <c r="L4" s="149" t="str">
        <f ca="1">BingoCardGenerator.com!AH3</f>
        <v>Word 8</v>
      </c>
      <c r="M4" s="65" t="str">
        <f ca="1">BingoCardGenerator.com!AI3</f>
        <v>Word 15</v>
      </c>
      <c r="N4" s="65" t="str">
        <f ca="1">BingoCardGenerator.com!AJ3</f>
        <v>Word 23</v>
      </c>
      <c r="O4" s="65" t="str">
        <f ca="1">BingoCardGenerator.com!AK3</f>
        <v>Word 27</v>
      </c>
      <c r="P4" s="150" t="str">
        <f ca="1">BingoCardGenerator.com!AL3</f>
        <v>Word 34</v>
      </c>
      <c r="Q4" s="144"/>
      <c r="R4" s="149" t="str">
        <f ca="1">BingoCardGenerator.com!AN3</f>
        <v>Word 2</v>
      </c>
      <c r="S4" s="65" t="str">
        <f ca="1">BingoCardGenerator.com!AO3</f>
        <v>Word 13</v>
      </c>
      <c r="T4" s="65" t="str">
        <f ca="1">BingoCardGenerator.com!AP3</f>
        <v>Word 17</v>
      </c>
      <c r="U4" s="65" t="str">
        <f ca="1">BingoCardGenerator.com!AQ3</f>
        <v>Word 31</v>
      </c>
      <c r="V4" s="150" t="str">
        <f ca="1">BingoCardGenerator.com!AR3</f>
        <v>Word 34</v>
      </c>
      <c r="W4" s="149" t="str">
        <f ca="1">BingoCardGenerator.com!BD3</f>
        <v>Word 6</v>
      </c>
      <c r="X4" s="65" t="str">
        <f ca="1">BingoCardGenerator.com!BE3</f>
        <v>Word 16</v>
      </c>
      <c r="Y4" s="65" t="str">
        <f ca="1">BingoCardGenerator.com!BF3</f>
        <v>Word 20</v>
      </c>
      <c r="Z4" s="65" t="str">
        <f ca="1">BingoCardGenerator.com!BG3</f>
        <v>Word 32</v>
      </c>
      <c r="AA4" s="150" t="str">
        <f ca="1">BingoCardGenerator.com!BH3</f>
        <v>Word 37</v>
      </c>
      <c r="AB4" s="144"/>
      <c r="AC4" s="149" t="str">
        <f ca="1">BingoCardGenerator.com!BJ3</f>
        <v>Word 5</v>
      </c>
      <c r="AD4" s="65" t="str">
        <f ca="1">BingoCardGenerator.com!BK3</f>
        <v>Word 10</v>
      </c>
      <c r="AE4" s="65" t="str">
        <f ca="1">BingoCardGenerator.com!BL3</f>
        <v>Word 19</v>
      </c>
      <c r="AF4" s="65" t="str">
        <f ca="1">BingoCardGenerator.com!BM3</f>
        <v>Word 31</v>
      </c>
      <c r="AG4" s="150" t="str">
        <f ca="1">BingoCardGenerator.com!BN3</f>
        <v>Word 36</v>
      </c>
      <c r="AH4" s="149" t="str">
        <f ca="1">BingoCardGenerator.com!BZ3</f>
        <v>Word 5</v>
      </c>
      <c r="AI4" s="65" t="str">
        <f ca="1">BingoCardGenerator.com!CA3</f>
        <v>Word 12</v>
      </c>
      <c r="AJ4" s="65" t="str">
        <f ca="1">BingoCardGenerator.com!CB3</f>
        <v>Word 20</v>
      </c>
      <c r="AK4" s="65" t="str">
        <f ca="1">BingoCardGenerator.com!CC3</f>
        <v>Word 28</v>
      </c>
      <c r="AL4" s="150" t="str">
        <f ca="1">BingoCardGenerator.com!CD3</f>
        <v>Word 37</v>
      </c>
      <c r="AM4" s="144"/>
      <c r="AN4" s="149" t="str">
        <f ca="1">BingoCardGenerator.com!CF3</f>
        <v>Word 1</v>
      </c>
      <c r="AO4" s="65" t="str">
        <f ca="1">BingoCardGenerator.com!CG3</f>
        <v>Word 12</v>
      </c>
      <c r="AP4" s="65" t="str">
        <f ca="1">BingoCardGenerator.com!CH3</f>
        <v>Word 24</v>
      </c>
      <c r="AQ4" s="65" t="str">
        <f ca="1">BingoCardGenerator.com!CI3</f>
        <v>Word 32</v>
      </c>
      <c r="AR4" s="150" t="str">
        <f ca="1">BingoCardGenerator.com!CJ3</f>
        <v>Word 40</v>
      </c>
      <c r="AS4" s="149" t="str">
        <f ca="1">BingoCardGenerator.com!CV3</f>
        <v>Word 3</v>
      </c>
      <c r="AT4" s="65" t="str">
        <f ca="1">BingoCardGenerator.com!CW3</f>
        <v>Word 14</v>
      </c>
      <c r="AU4" s="65" t="str">
        <f ca="1">BingoCardGenerator.com!CX3</f>
        <v>Word 23</v>
      </c>
      <c r="AV4" s="65" t="str">
        <f ca="1">BingoCardGenerator.com!CY3</f>
        <v>Word 29</v>
      </c>
      <c r="AW4" s="150" t="str">
        <f ca="1">BingoCardGenerator.com!CZ3</f>
        <v>Word 38</v>
      </c>
      <c r="AX4" s="144"/>
      <c r="AY4" s="149" t="str">
        <f ca="1">BingoCardGenerator.com!DB3</f>
        <v>Word 8</v>
      </c>
      <c r="AZ4" s="65" t="str">
        <f ca="1">BingoCardGenerator.com!DC3</f>
        <v>Word 9</v>
      </c>
      <c r="BA4" s="65" t="str">
        <f ca="1">BingoCardGenerator.com!DD3</f>
        <v>Word 24</v>
      </c>
      <c r="BB4" s="65" t="str">
        <f ca="1">BingoCardGenerator.com!DE3</f>
        <v>Word 27</v>
      </c>
      <c r="BC4" s="150" t="str">
        <f ca="1">BingoCardGenerator.com!DF3</f>
        <v>Word 40</v>
      </c>
      <c r="BD4" s="149" t="str">
        <f ca="1">BingoCardGenerator.com!DR3</f>
        <v>Word 7</v>
      </c>
      <c r="BE4" s="65" t="str">
        <f ca="1">BingoCardGenerator.com!DS3</f>
        <v>Word 11</v>
      </c>
      <c r="BF4" s="65" t="str">
        <f ca="1">BingoCardGenerator.com!DT3</f>
        <v>Word 20</v>
      </c>
      <c r="BG4" s="65" t="str">
        <f ca="1">BingoCardGenerator.com!DU3</f>
        <v>Word 31</v>
      </c>
      <c r="BH4" s="150" t="str">
        <f ca="1">BingoCardGenerator.com!DV3</f>
        <v>Word 34</v>
      </c>
      <c r="BI4" s="144"/>
      <c r="BJ4" s="149" t="str">
        <f ca="1">BingoCardGenerator.com!DX3</f>
        <v>Word 3</v>
      </c>
      <c r="BK4" s="65" t="str">
        <f ca="1">BingoCardGenerator.com!DY3</f>
        <v>Word 15</v>
      </c>
      <c r="BL4" s="65" t="str">
        <f ca="1">BingoCardGenerator.com!DZ3</f>
        <v>Word 17</v>
      </c>
      <c r="BM4" s="65" t="str">
        <f ca="1">BingoCardGenerator.com!EA3</f>
        <v>Word 28</v>
      </c>
      <c r="BN4" s="150" t="str">
        <f ca="1">BingoCardGenerator.com!EB3</f>
        <v>Word 40</v>
      </c>
      <c r="BO4" s="149" t="str">
        <f ca="1">BingoCardGenerator.com!EN3</f>
        <v>Word 4</v>
      </c>
      <c r="BP4" s="65" t="str">
        <f ca="1">BingoCardGenerator.com!EO3</f>
        <v>Word 11</v>
      </c>
      <c r="BQ4" s="65" t="str">
        <f ca="1">BingoCardGenerator.com!EP3</f>
        <v>Word 18</v>
      </c>
      <c r="BR4" s="65" t="str">
        <f ca="1">BingoCardGenerator.com!EQ3</f>
        <v>Word 26</v>
      </c>
      <c r="BS4" s="150" t="str">
        <f ca="1">BingoCardGenerator.com!ER3</f>
        <v>Word 38</v>
      </c>
      <c r="BT4" s="144"/>
      <c r="BU4" s="149" t="str">
        <f ca="1">BingoCardGenerator.com!ET3</f>
        <v>Word 6</v>
      </c>
      <c r="BV4" s="65" t="str">
        <f ca="1">BingoCardGenerator.com!EU3</f>
        <v>Word 11</v>
      </c>
      <c r="BW4" s="65" t="str">
        <f ca="1">BingoCardGenerator.com!EV3</f>
        <v>Word 23</v>
      </c>
      <c r="BX4" s="65" t="str">
        <f ca="1">BingoCardGenerator.com!EW3</f>
        <v>Word 30</v>
      </c>
      <c r="BY4" s="150" t="str">
        <f ca="1">BingoCardGenerator.com!EX3</f>
        <v>Word 37</v>
      </c>
      <c r="BZ4" s="149" t="str">
        <f ca="1">BingoCardGenerator.com!FJ3</f>
        <v>Word 6</v>
      </c>
      <c r="CA4" s="65" t="str">
        <f ca="1">BingoCardGenerator.com!FK3</f>
        <v>Word 15</v>
      </c>
      <c r="CB4" s="65" t="str">
        <f ca="1">BingoCardGenerator.com!FL3</f>
        <v>Word 22</v>
      </c>
      <c r="CC4" s="65" t="str">
        <f ca="1">BingoCardGenerator.com!FM3</f>
        <v>Word 30</v>
      </c>
      <c r="CD4" s="150" t="str">
        <f ca="1">BingoCardGenerator.com!FN3</f>
        <v>Word 39</v>
      </c>
      <c r="CE4" s="144"/>
      <c r="CF4" s="149" t="str">
        <f ca="1">BingoCardGenerator.com!FP3</f>
        <v>Word 7</v>
      </c>
      <c r="CG4" s="65" t="str">
        <f ca="1">BingoCardGenerator.com!FQ3</f>
        <v>Word 16</v>
      </c>
      <c r="CH4" s="65" t="str">
        <f ca="1">BingoCardGenerator.com!FR3</f>
        <v>Word 18</v>
      </c>
      <c r="CI4" s="65" t="str">
        <f ca="1">BingoCardGenerator.com!FS3</f>
        <v>Word 29</v>
      </c>
      <c r="CJ4" s="150" t="str">
        <f ca="1">BingoCardGenerator.com!FT3</f>
        <v>Word 39</v>
      </c>
      <c r="CK4" s="149" t="str">
        <f ca="1">BingoCardGenerator.com!GF3</f>
        <v>Word 7</v>
      </c>
      <c r="CL4" s="65" t="str">
        <f ca="1">BingoCardGenerator.com!GG3</f>
        <v>Word 15</v>
      </c>
      <c r="CM4" s="65" t="str">
        <f ca="1">BingoCardGenerator.com!GH3</f>
        <v>Word 19</v>
      </c>
      <c r="CN4" s="65" t="str">
        <f ca="1">BingoCardGenerator.com!GI3</f>
        <v>Word 31</v>
      </c>
      <c r="CO4" s="150" t="str">
        <f ca="1">BingoCardGenerator.com!GJ3</f>
        <v>Word 34</v>
      </c>
      <c r="CP4" s="144"/>
      <c r="CQ4" s="149" t="str">
        <f ca="1">BingoCardGenerator.com!GL3</f>
        <v>Word 3</v>
      </c>
      <c r="CR4" s="65" t="str">
        <f ca="1">BingoCardGenerator.com!GM3</f>
        <v>Word 10</v>
      </c>
      <c r="CS4" s="65" t="str">
        <f ca="1">BingoCardGenerator.com!GN3</f>
        <v>Word 22</v>
      </c>
      <c r="CT4" s="65" t="str">
        <f ca="1">BingoCardGenerator.com!GO3</f>
        <v>Word 29</v>
      </c>
      <c r="CU4" s="150" t="str">
        <f ca="1">BingoCardGenerator.com!GP3</f>
        <v>Word 34</v>
      </c>
      <c r="CV4" s="149" t="str">
        <f ca="1">BingoCardGenerator.com!HB3</f>
        <v>Word 4</v>
      </c>
      <c r="CW4" s="65" t="str">
        <f ca="1">BingoCardGenerator.com!HC3</f>
        <v>Word 10</v>
      </c>
      <c r="CX4" s="65" t="str">
        <f ca="1">BingoCardGenerator.com!HD3</f>
        <v>Word 22</v>
      </c>
      <c r="CY4" s="65" t="str">
        <f ca="1">BingoCardGenerator.com!HE3</f>
        <v>Word 28</v>
      </c>
      <c r="CZ4" s="150" t="str">
        <f ca="1">BingoCardGenerator.com!HF3</f>
        <v>Word 36</v>
      </c>
      <c r="DA4" s="144"/>
      <c r="DB4" s="149" t="str">
        <f ca="1">BingoCardGenerator.com!HH3</f>
        <v>Word 5</v>
      </c>
      <c r="DC4" s="65" t="str">
        <f ca="1">BingoCardGenerator.com!HI3</f>
        <v>Word 13</v>
      </c>
      <c r="DD4" s="65" t="str">
        <f ca="1">BingoCardGenerator.com!HJ3</f>
        <v>Word 23</v>
      </c>
      <c r="DE4" s="65" t="str">
        <f ca="1">BingoCardGenerator.com!HK3</f>
        <v>Word 27</v>
      </c>
      <c r="DF4" s="150" t="str">
        <f ca="1">BingoCardGenerator.com!HL3</f>
        <v>Word 34</v>
      </c>
      <c r="DG4" s="149" t="str">
        <f ca="1">BingoCardGenerator.com!HX3</f>
        <v>Word 4</v>
      </c>
      <c r="DH4" s="65" t="str">
        <f ca="1">BingoCardGenerator.com!HY3</f>
        <v>Word 16</v>
      </c>
      <c r="DI4" s="65" t="str">
        <f ca="1">BingoCardGenerator.com!HZ3</f>
        <v>Word 22</v>
      </c>
      <c r="DJ4" s="65" t="str">
        <f ca="1">BingoCardGenerator.com!IA3</f>
        <v>Word 27</v>
      </c>
      <c r="DK4" s="150" t="str">
        <f ca="1">BingoCardGenerator.com!IB3</f>
        <v>Word 34</v>
      </c>
      <c r="DL4" s="144"/>
      <c r="DM4" s="149" t="str">
        <f ca="1">BingoCardGenerator.com!ID3</f>
        <v>Word 6</v>
      </c>
      <c r="DN4" s="65" t="str">
        <f ca="1">BingoCardGenerator.com!IE3</f>
        <v>Word 12</v>
      </c>
      <c r="DO4" s="65" t="str">
        <f ca="1">BingoCardGenerator.com!IF3</f>
        <v>Word 24</v>
      </c>
      <c r="DP4" s="65" t="str">
        <f ca="1">BingoCardGenerator.com!IG3</f>
        <v>Word 29</v>
      </c>
      <c r="DQ4" s="150" t="str">
        <f ca="1">BingoCardGenerator.com!IH3</f>
        <v>Word 39</v>
      </c>
      <c r="DR4" s="149" t="str">
        <f ca="1">BingoCardGenerator.com!IT3</f>
        <v>Word 2</v>
      </c>
      <c r="DS4" s="65" t="str">
        <f ca="1">BingoCardGenerator.com!IU3</f>
        <v>Word 9</v>
      </c>
      <c r="DT4" s="65" t="str">
        <f ca="1">BingoCardGenerator.com!IV3</f>
        <v>Word 23</v>
      </c>
      <c r="DU4" s="65" t="str">
        <f ca="1">BingoCardGenerator.com!IW3</f>
        <v>Word 26</v>
      </c>
      <c r="DV4" s="150" t="str">
        <f ca="1">BingoCardGenerator.com!IX3</f>
        <v>Word 34</v>
      </c>
      <c r="DW4" s="144"/>
      <c r="DX4" s="149" t="str">
        <f ca="1">BingoCardGenerator.com!IZ3</f>
        <v>Word 3</v>
      </c>
      <c r="DY4" s="65" t="str">
        <f ca="1">BingoCardGenerator.com!JA3</f>
        <v>Word 12</v>
      </c>
      <c r="DZ4" s="65" t="str">
        <f ca="1">BingoCardGenerator.com!JB3</f>
        <v>Word 21</v>
      </c>
      <c r="EA4" s="65" t="str">
        <f ca="1">BingoCardGenerator.com!JC3</f>
        <v>Word 29</v>
      </c>
      <c r="EB4" s="150" t="str">
        <f ca="1">BingoCardGenerator.com!JD3</f>
        <v>Word 37</v>
      </c>
      <c r="EC4" s="149" t="str">
        <f ca="1">BingoCardGenerator.com!JP3</f>
        <v>Word 2</v>
      </c>
      <c r="ED4" s="65" t="str">
        <f ca="1">BingoCardGenerator.com!JQ3</f>
        <v>Word 15</v>
      </c>
      <c r="EE4" s="65" t="str">
        <f ca="1">BingoCardGenerator.com!JR3</f>
        <v>Word 17</v>
      </c>
      <c r="EF4" s="65" t="str">
        <f ca="1">BingoCardGenerator.com!JS3</f>
        <v>Word 28</v>
      </c>
      <c r="EG4" s="150" t="str">
        <f ca="1">BingoCardGenerator.com!JT3</f>
        <v>Word 40</v>
      </c>
      <c r="EH4" s="144"/>
      <c r="EI4" s="149" t="str">
        <f ca="1">BingoCardGenerator.com!JV3</f>
        <v>Word 1</v>
      </c>
      <c r="EJ4" s="65" t="str">
        <f ca="1">BingoCardGenerator.com!JW3</f>
        <v>Word 13</v>
      </c>
      <c r="EK4" s="65" t="str">
        <f ca="1">BingoCardGenerator.com!JX3</f>
        <v>Word 17</v>
      </c>
      <c r="EL4" s="65" t="str">
        <f ca="1">BingoCardGenerator.com!JY3</f>
        <v>Word 31</v>
      </c>
      <c r="EM4" s="150" t="str">
        <f ca="1">BingoCardGenerator.com!JZ3</f>
        <v>Word 36</v>
      </c>
      <c r="EN4" s="149" t="str">
        <f ca="1">BingoCardGenerator.com!KL3</f>
        <v>Word 5</v>
      </c>
      <c r="EO4" s="65" t="str">
        <f ca="1">BingoCardGenerator.com!KM3</f>
        <v>Word 12</v>
      </c>
      <c r="EP4" s="65" t="str">
        <f ca="1">BingoCardGenerator.com!KN3</f>
        <v>Word 23</v>
      </c>
      <c r="EQ4" s="65" t="str">
        <f ca="1">BingoCardGenerator.com!KO3</f>
        <v>Word 30</v>
      </c>
      <c r="ER4" s="150" t="str">
        <f ca="1">BingoCardGenerator.com!KP3</f>
        <v>Word 37</v>
      </c>
      <c r="ES4" s="144"/>
      <c r="ET4" s="149" t="str">
        <f ca="1">BingoCardGenerator.com!KR3</f>
        <v>Word 2</v>
      </c>
      <c r="EU4" s="65" t="str">
        <f ca="1">BingoCardGenerator.com!KS3</f>
        <v>Word 15</v>
      </c>
      <c r="EV4" s="65" t="str">
        <f ca="1">BingoCardGenerator.com!KT3</f>
        <v>Word 22</v>
      </c>
      <c r="EW4" s="65" t="str">
        <f ca="1">BingoCardGenerator.com!KU3</f>
        <v>Word 28</v>
      </c>
      <c r="EX4" s="150" t="str">
        <f ca="1">BingoCardGenerator.com!KV3</f>
        <v>Word 35</v>
      </c>
      <c r="EY4" s="149" t="str">
        <f ca="1">BingoCardGenerator.com!LH3</f>
        <v>Word 7</v>
      </c>
      <c r="EZ4" s="65" t="str">
        <f ca="1">BingoCardGenerator.com!LI3</f>
        <v>Word 15</v>
      </c>
      <c r="FA4" s="65" t="str">
        <f ca="1">BingoCardGenerator.com!LJ3</f>
        <v>Word 18</v>
      </c>
      <c r="FB4" s="65" t="str">
        <f ca="1">BingoCardGenerator.com!LK3</f>
        <v>Word 29</v>
      </c>
      <c r="FC4" s="150" t="str">
        <f ca="1">BingoCardGenerator.com!LL3</f>
        <v>Word 37</v>
      </c>
      <c r="FD4" s="144"/>
      <c r="FE4" s="149" t="str">
        <f ca="1">BingoCardGenerator.com!LN3</f>
        <v>Word 6</v>
      </c>
      <c r="FF4" s="65" t="str">
        <f ca="1">BingoCardGenerator.com!LO3</f>
        <v>Word 11</v>
      </c>
      <c r="FG4" s="65" t="str">
        <f ca="1">BingoCardGenerator.com!LP3</f>
        <v>Word 17</v>
      </c>
      <c r="FH4" s="65" t="str">
        <f ca="1">BingoCardGenerator.com!LQ3</f>
        <v>Word 30</v>
      </c>
      <c r="FI4" s="150" t="str">
        <f ca="1">BingoCardGenerator.com!LR3</f>
        <v>Word 40</v>
      </c>
      <c r="FJ4" s="149" t="str">
        <f ca="1">BingoCardGenerator.com!MD3</f>
        <v>Word 6</v>
      </c>
      <c r="FK4" s="65" t="str">
        <f ca="1">BingoCardGenerator.com!ME3</f>
        <v>Word 13</v>
      </c>
      <c r="FL4" s="65" t="str">
        <f ca="1">BingoCardGenerator.com!MF3</f>
        <v>Word 20</v>
      </c>
      <c r="FM4" s="65" t="str">
        <f ca="1">BingoCardGenerator.com!MG3</f>
        <v>Word 29</v>
      </c>
      <c r="FN4" s="150" t="str">
        <f ca="1">BingoCardGenerator.com!MH3</f>
        <v>Word 40</v>
      </c>
      <c r="FO4" s="144"/>
      <c r="FP4" s="149" t="str">
        <f ca="1">BingoCardGenerator.com!MJ3</f>
        <v>Word 3</v>
      </c>
      <c r="FQ4" s="65" t="str">
        <f ca="1">BingoCardGenerator.com!MK3</f>
        <v>Word 12</v>
      </c>
      <c r="FR4" s="65" t="str">
        <f ca="1">BingoCardGenerator.com!ML3</f>
        <v>Word 23</v>
      </c>
      <c r="FS4" s="65" t="str">
        <f ca="1">BingoCardGenerator.com!MM3</f>
        <v>Word 26</v>
      </c>
      <c r="FT4" s="150" t="str">
        <f ca="1">BingoCardGenerator.com!MN3</f>
        <v>Word 39</v>
      </c>
      <c r="FU4" s="149" t="str">
        <f ca="1">BingoCardGenerator.com!MZ3</f>
        <v>Word 8</v>
      </c>
      <c r="FV4" s="65" t="str">
        <f ca="1">BingoCardGenerator.com!NA3</f>
        <v>Word 11</v>
      </c>
      <c r="FW4" s="65" t="str">
        <f ca="1">BingoCardGenerator.com!NB3</f>
        <v>Word 17</v>
      </c>
      <c r="FX4" s="65" t="str">
        <f ca="1">BingoCardGenerator.com!NC3</f>
        <v>Word 31</v>
      </c>
      <c r="FY4" s="150" t="str">
        <f ca="1">BingoCardGenerator.com!ND3</f>
        <v>Word 34</v>
      </c>
      <c r="FZ4" s="144"/>
      <c r="GA4" s="149" t="str">
        <f ca="1">BingoCardGenerator.com!NF3</f>
        <v>Word 2</v>
      </c>
      <c r="GB4" s="65" t="str">
        <f ca="1">BingoCardGenerator.com!NG3</f>
        <v>Word 15</v>
      </c>
      <c r="GC4" s="65" t="str">
        <f ca="1">BingoCardGenerator.com!NH3</f>
        <v>Word 17</v>
      </c>
      <c r="GD4" s="65" t="str">
        <f ca="1">BingoCardGenerator.com!NI3</f>
        <v>Word 31</v>
      </c>
      <c r="GE4" s="150" t="str">
        <f ca="1">BingoCardGenerator.com!NJ3</f>
        <v>Word 40</v>
      </c>
      <c r="GF4" s="149" t="str">
        <f ca="1">BingoCardGenerator.com!NV3</f>
        <v>Word 5</v>
      </c>
      <c r="GG4" s="65" t="str">
        <f ca="1">BingoCardGenerator.com!NW3</f>
        <v>Word 14</v>
      </c>
      <c r="GH4" s="65" t="str">
        <f ca="1">BingoCardGenerator.com!NX3</f>
        <v>Word 22</v>
      </c>
      <c r="GI4" s="65" t="str">
        <f ca="1">BingoCardGenerator.com!NY3</f>
        <v>Word 25</v>
      </c>
      <c r="GJ4" s="150" t="str">
        <f ca="1">BingoCardGenerator.com!NZ3</f>
        <v>Word 34</v>
      </c>
      <c r="GK4" s="144"/>
      <c r="GL4" s="149" t="str">
        <f ca="1">BingoCardGenerator.com!OB3</f>
        <v>Word 7</v>
      </c>
      <c r="GM4" s="65" t="str">
        <f ca="1">BingoCardGenerator.com!OC3</f>
        <v>Word 10</v>
      </c>
      <c r="GN4" s="65" t="str">
        <f ca="1">BingoCardGenerator.com!OD3</f>
        <v>Word 18</v>
      </c>
      <c r="GO4" s="65" t="str">
        <f ca="1">BingoCardGenerator.com!OE3</f>
        <v>Word 31</v>
      </c>
      <c r="GP4" s="150" t="str">
        <f ca="1">BingoCardGenerator.com!OF3</f>
        <v>Word 39</v>
      </c>
      <c r="GQ4" s="149" t="str">
        <f ca="1">BingoCardGenerator.com!OR3</f>
        <v>Word 3</v>
      </c>
      <c r="GR4" s="65" t="str">
        <f ca="1">BingoCardGenerator.com!OS3</f>
        <v>Word 10</v>
      </c>
      <c r="GS4" s="65" t="str">
        <f ca="1">BingoCardGenerator.com!OT3</f>
        <v>Word 19</v>
      </c>
      <c r="GT4" s="65" t="str">
        <f ca="1">BingoCardGenerator.com!OU3</f>
        <v>Word 27</v>
      </c>
      <c r="GU4" s="150" t="str">
        <f ca="1">BingoCardGenerator.com!OV3</f>
        <v>Word 33</v>
      </c>
      <c r="GV4" s="144"/>
      <c r="GW4" s="149" t="str">
        <f ca="1">BingoCardGenerator.com!OX3</f>
        <v>Word 6</v>
      </c>
      <c r="GX4" s="65" t="str">
        <f ca="1">BingoCardGenerator.com!OY3</f>
        <v>Word 13</v>
      </c>
      <c r="GY4" s="65" t="str">
        <f ca="1">BingoCardGenerator.com!OZ3</f>
        <v>Word 24</v>
      </c>
      <c r="GZ4" s="65" t="str">
        <f ca="1">BingoCardGenerator.com!PA3</f>
        <v>Word 29</v>
      </c>
      <c r="HA4" s="150" t="str">
        <f ca="1">BingoCardGenerator.com!PB3</f>
        <v>Word 39</v>
      </c>
      <c r="HB4" s="149" t="str">
        <f ca="1">BingoCardGenerator.com!PN3</f>
        <v>Word 5</v>
      </c>
      <c r="HC4" s="65" t="str">
        <f ca="1">BingoCardGenerator.com!PO3</f>
        <v>Word 14</v>
      </c>
      <c r="HD4" s="65" t="str">
        <f ca="1">BingoCardGenerator.com!PP3</f>
        <v>Word 21</v>
      </c>
      <c r="HE4" s="65" t="str">
        <f ca="1">BingoCardGenerator.com!PQ3</f>
        <v>Word 30</v>
      </c>
      <c r="HF4" s="150" t="str">
        <f ca="1">BingoCardGenerator.com!PR3</f>
        <v>Word 40</v>
      </c>
      <c r="HG4" s="144"/>
      <c r="HH4" s="149" t="str">
        <f ca="1">BingoCardGenerator.com!PT3</f>
        <v>Word 7</v>
      </c>
      <c r="HI4" s="65" t="str">
        <f ca="1">BingoCardGenerator.com!PU3</f>
        <v>Word 10</v>
      </c>
      <c r="HJ4" s="65" t="str">
        <f ca="1">BingoCardGenerator.com!PV3</f>
        <v>Word 19</v>
      </c>
      <c r="HK4" s="65" t="str">
        <f ca="1">BingoCardGenerator.com!PW3</f>
        <v>Word 26</v>
      </c>
      <c r="HL4" s="150" t="str">
        <f ca="1">BingoCardGenerator.com!PX3</f>
        <v>Word 36</v>
      </c>
      <c r="HM4" s="149" t="str">
        <f ca="1">BingoCardGenerator.com!QJ3</f>
        <v>Word 2</v>
      </c>
      <c r="HN4" s="65" t="str">
        <f ca="1">BingoCardGenerator.com!QK3</f>
        <v>Word 9</v>
      </c>
      <c r="HO4" s="65" t="str">
        <f ca="1">BingoCardGenerator.com!QL3</f>
        <v>Word 22</v>
      </c>
      <c r="HP4" s="65" t="str">
        <f ca="1">BingoCardGenerator.com!QM3</f>
        <v>Word 30</v>
      </c>
      <c r="HQ4" s="150" t="str">
        <f ca="1">BingoCardGenerator.com!QN3</f>
        <v>Word 40</v>
      </c>
      <c r="HR4" s="144"/>
      <c r="HS4" s="149" t="str">
        <f ca="1">BingoCardGenerator.com!QP3</f>
        <v>Word 4</v>
      </c>
      <c r="HT4" s="65" t="str">
        <f ca="1">BingoCardGenerator.com!QQ3</f>
        <v>Word 15</v>
      </c>
      <c r="HU4" s="65" t="str">
        <f ca="1">BingoCardGenerator.com!QR3</f>
        <v>Word 24</v>
      </c>
      <c r="HV4" s="65" t="str">
        <f ca="1">BingoCardGenerator.com!QS3</f>
        <v>Word 25</v>
      </c>
      <c r="HW4" s="150" t="str">
        <f ca="1">BingoCardGenerator.com!QT3</f>
        <v>Word 39</v>
      </c>
      <c r="HX4" s="149" t="str">
        <f ca="1">BingoCardGenerator.com!RF3</f>
        <v>Word 3</v>
      </c>
      <c r="HY4" s="65" t="str">
        <f ca="1">BingoCardGenerator.com!RG3</f>
        <v>Word 15</v>
      </c>
      <c r="HZ4" s="65" t="str">
        <f ca="1">BingoCardGenerator.com!RH3</f>
        <v>Word 19</v>
      </c>
      <c r="IA4" s="65" t="str">
        <f ca="1">BingoCardGenerator.com!RI3</f>
        <v>Word 28</v>
      </c>
      <c r="IB4" s="150" t="str">
        <f ca="1">BingoCardGenerator.com!RJ3</f>
        <v>Word 37</v>
      </c>
      <c r="IC4" s="144"/>
      <c r="ID4" s="149" t="str">
        <f ca="1">BingoCardGenerator.com!RL3</f>
        <v>Word 5</v>
      </c>
      <c r="IE4" s="65" t="str">
        <f ca="1">BingoCardGenerator.com!RM3</f>
        <v>Word 14</v>
      </c>
      <c r="IF4" s="65" t="str">
        <f ca="1">BingoCardGenerator.com!RN3</f>
        <v>Word 22</v>
      </c>
      <c r="IG4" s="65" t="str">
        <f ca="1">BingoCardGenerator.com!RO3</f>
        <v>Word 31</v>
      </c>
      <c r="IH4" s="150" t="str">
        <f ca="1">BingoCardGenerator.com!RP3</f>
        <v>Word 39</v>
      </c>
      <c r="II4" s="149" t="str">
        <f ca="1">BingoCardGenerator.com!SB3</f>
        <v>Word 6</v>
      </c>
      <c r="IJ4" s="65" t="str">
        <f ca="1">BingoCardGenerator.com!SC3</f>
        <v>Word 15</v>
      </c>
      <c r="IK4" s="65" t="str">
        <f ca="1">BingoCardGenerator.com!SD3</f>
        <v>Word 17</v>
      </c>
      <c r="IL4" s="65" t="str">
        <f ca="1">BingoCardGenerator.com!SE3</f>
        <v>Word 25</v>
      </c>
      <c r="IM4" s="150" t="str">
        <f ca="1">BingoCardGenerator.com!SF3</f>
        <v>Word 39</v>
      </c>
      <c r="IN4" s="144"/>
      <c r="IO4" s="149" t="str">
        <f ca="1">BingoCardGenerator.com!SH3</f>
        <v>Word 7</v>
      </c>
      <c r="IP4" s="65" t="str">
        <f ca="1">BingoCardGenerator.com!SI3</f>
        <v>Word 9</v>
      </c>
      <c r="IQ4" s="65" t="str">
        <f ca="1">BingoCardGenerator.com!SJ3</f>
        <v>Word 21</v>
      </c>
      <c r="IR4" s="65" t="str">
        <f ca="1">BingoCardGenerator.com!SK3</f>
        <v>Word 29</v>
      </c>
      <c r="IS4" s="150" t="str">
        <f ca="1">BingoCardGenerator.com!SL3</f>
        <v>Word 40</v>
      </c>
      <c r="IT4" s="149" t="str">
        <f ca="1">BingoCardGenerator.com!SX3</f>
        <v>Word 4</v>
      </c>
      <c r="IU4" s="65" t="str">
        <f ca="1">BingoCardGenerator.com!SY3</f>
        <v>Word 16</v>
      </c>
      <c r="IV4" s="65" t="str">
        <f ca="1">BingoCardGenerator.com!SZ3</f>
        <v>Word 19</v>
      </c>
      <c r="IW4" s="65" t="str">
        <f ca="1">BingoCardGenerator.com!TA3</f>
        <v>Word 27</v>
      </c>
      <c r="IX4" s="150" t="str">
        <f ca="1">BingoCardGenerator.com!TB3</f>
        <v>Word 34</v>
      </c>
      <c r="IY4" s="144"/>
      <c r="IZ4" s="149" t="str">
        <f ca="1">BingoCardGenerator.com!TD3</f>
        <v>Word 4</v>
      </c>
      <c r="JA4" s="65" t="str">
        <f ca="1">BingoCardGenerator.com!TE3</f>
        <v>Word 14</v>
      </c>
      <c r="JB4" s="65" t="str">
        <f ca="1">BingoCardGenerator.com!TF3</f>
        <v>Word 24</v>
      </c>
      <c r="JC4" s="65" t="str">
        <f ca="1">BingoCardGenerator.com!TG3</f>
        <v>Word 26</v>
      </c>
      <c r="JD4" s="150" t="str">
        <f ca="1">BingoCardGenerator.com!TH3</f>
        <v>Word 33</v>
      </c>
      <c r="JE4" s="149" t="str">
        <f ca="1">BingoCardGenerator.com!TT3</f>
        <v>Word 5</v>
      </c>
      <c r="JF4" s="65" t="str">
        <f ca="1">BingoCardGenerator.com!TU3</f>
        <v>Word 15</v>
      </c>
      <c r="JG4" s="65" t="str">
        <f ca="1">BingoCardGenerator.com!TV3</f>
        <v>Word 20</v>
      </c>
      <c r="JH4" s="65" t="str">
        <f ca="1">BingoCardGenerator.com!TW3</f>
        <v>Word 31</v>
      </c>
      <c r="JI4" s="150" t="str">
        <f ca="1">BingoCardGenerator.com!TX3</f>
        <v>Word 40</v>
      </c>
      <c r="JJ4" s="144"/>
      <c r="JK4" s="149" t="str">
        <f ca="1">BingoCardGenerator.com!TZ3</f>
        <v>Word 6</v>
      </c>
      <c r="JL4" s="65" t="str">
        <f ca="1">BingoCardGenerator.com!UA3</f>
        <v>Word 9</v>
      </c>
      <c r="JM4" s="65" t="str">
        <f ca="1">BingoCardGenerator.com!UB3</f>
        <v>Word 24</v>
      </c>
      <c r="JN4" s="65" t="str">
        <f ca="1">BingoCardGenerator.com!UC3</f>
        <v>Word 31</v>
      </c>
      <c r="JO4" s="150" t="str">
        <f ca="1">BingoCardGenerator.com!UD3</f>
        <v>Word 33</v>
      </c>
    </row>
    <row r="5" spans="1:275" s="148" customFormat="1" ht="59.1" customHeight="1" x14ac:dyDescent="0.3">
      <c r="A5" s="149" t="str">
        <f ca="1">BingoCardGenerator.com!L4</f>
        <v>Word 5</v>
      </c>
      <c r="B5" s="65" t="str">
        <f ca="1">BingoCardGenerator.com!M4</f>
        <v>Word 13</v>
      </c>
      <c r="C5" s="65" t="str">
        <f>Instructions!$F$13</f>
        <v>Free</v>
      </c>
      <c r="D5" s="65" t="str">
        <f ca="1">BingoCardGenerator.com!O4</f>
        <v>Word 31</v>
      </c>
      <c r="E5" s="150" t="str">
        <f ca="1">BingoCardGenerator.com!P4</f>
        <v>Word 33</v>
      </c>
      <c r="F5" s="144"/>
      <c r="G5" s="149" t="str">
        <f ca="1">BingoCardGenerator.com!R4</f>
        <v>Word 8</v>
      </c>
      <c r="H5" s="65" t="str">
        <f ca="1">BingoCardGenerator.com!S4</f>
        <v>Word 12</v>
      </c>
      <c r="I5" s="65" t="str">
        <f>Instructions!$F$13</f>
        <v>Free</v>
      </c>
      <c r="J5" s="65" t="str">
        <f ca="1">BingoCardGenerator.com!U4</f>
        <v>Word 32</v>
      </c>
      <c r="K5" s="150" t="str">
        <f ca="1">BingoCardGenerator.com!V4</f>
        <v>Word 34</v>
      </c>
      <c r="L5" s="149" t="str">
        <f ca="1">BingoCardGenerator.com!AH4</f>
        <v>Word 2</v>
      </c>
      <c r="M5" s="65" t="str">
        <f ca="1">BingoCardGenerator.com!AI4</f>
        <v>Word 12</v>
      </c>
      <c r="N5" s="65" t="str">
        <f>Instructions!$F$13</f>
        <v>Free</v>
      </c>
      <c r="O5" s="65" t="str">
        <f ca="1">BingoCardGenerator.com!AK4</f>
        <v>Word 28</v>
      </c>
      <c r="P5" s="150" t="str">
        <f ca="1">BingoCardGenerator.com!AL4</f>
        <v>Word 36</v>
      </c>
      <c r="Q5" s="144"/>
      <c r="R5" s="149" t="str">
        <f ca="1">BingoCardGenerator.com!AN4</f>
        <v>Word 4</v>
      </c>
      <c r="S5" s="65" t="str">
        <f ca="1">BingoCardGenerator.com!AO4</f>
        <v>Word 10</v>
      </c>
      <c r="T5" s="65" t="str">
        <f>Instructions!$F$13</f>
        <v>Free</v>
      </c>
      <c r="U5" s="65" t="str">
        <f ca="1">BingoCardGenerator.com!AQ4</f>
        <v>Word 25</v>
      </c>
      <c r="V5" s="150" t="str">
        <f ca="1">BingoCardGenerator.com!AR4</f>
        <v>Word 36</v>
      </c>
      <c r="W5" s="149" t="str">
        <f ca="1">BingoCardGenerator.com!BD4</f>
        <v>Word 5</v>
      </c>
      <c r="X5" s="65" t="str">
        <f ca="1">BingoCardGenerator.com!BE4</f>
        <v>Word 12</v>
      </c>
      <c r="Y5" s="65" t="str">
        <f>Instructions!$F$13</f>
        <v>Free</v>
      </c>
      <c r="Z5" s="65" t="str">
        <f ca="1">BingoCardGenerator.com!BG4</f>
        <v>Word 25</v>
      </c>
      <c r="AA5" s="150" t="str">
        <f ca="1">BingoCardGenerator.com!BH4</f>
        <v>Word 33</v>
      </c>
      <c r="AB5" s="144"/>
      <c r="AC5" s="149" t="str">
        <f ca="1">BingoCardGenerator.com!BJ4</f>
        <v>Word 1</v>
      </c>
      <c r="AD5" s="65" t="str">
        <f ca="1">BingoCardGenerator.com!BK4</f>
        <v>Word 14</v>
      </c>
      <c r="AE5" s="65" t="str">
        <f>Instructions!$F$13</f>
        <v>Free</v>
      </c>
      <c r="AF5" s="65" t="str">
        <f ca="1">BingoCardGenerator.com!BM4</f>
        <v>Word 30</v>
      </c>
      <c r="AG5" s="150" t="str">
        <f ca="1">BingoCardGenerator.com!BN4</f>
        <v>Word 33</v>
      </c>
      <c r="AH5" s="149" t="str">
        <f ca="1">BingoCardGenerator.com!BZ4</f>
        <v>Word 6</v>
      </c>
      <c r="AI5" s="65" t="str">
        <f ca="1">BingoCardGenerator.com!CA4</f>
        <v>Word 14</v>
      </c>
      <c r="AJ5" s="65" t="str">
        <f>Instructions!$F$13</f>
        <v>Free</v>
      </c>
      <c r="AK5" s="65" t="str">
        <f ca="1">BingoCardGenerator.com!CC4</f>
        <v>Word 32</v>
      </c>
      <c r="AL5" s="150" t="str">
        <f ca="1">BingoCardGenerator.com!CD4</f>
        <v>Word 35</v>
      </c>
      <c r="AM5" s="144"/>
      <c r="AN5" s="149" t="str">
        <f ca="1">BingoCardGenerator.com!CF4</f>
        <v>Word 3</v>
      </c>
      <c r="AO5" s="65" t="str">
        <f ca="1">BingoCardGenerator.com!CG4</f>
        <v>Word 10</v>
      </c>
      <c r="AP5" s="65" t="str">
        <f>Instructions!$F$13</f>
        <v>Free</v>
      </c>
      <c r="AQ5" s="65" t="str">
        <f ca="1">BingoCardGenerator.com!CI4</f>
        <v>Word 31</v>
      </c>
      <c r="AR5" s="150" t="str">
        <f ca="1">BingoCardGenerator.com!CJ4</f>
        <v>Word 33</v>
      </c>
      <c r="AS5" s="149" t="str">
        <f ca="1">BingoCardGenerator.com!CV4</f>
        <v>Word 5</v>
      </c>
      <c r="AT5" s="65" t="str">
        <f ca="1">BingoCardGenerator.com!CW4</f>
        <v>Word 15</v>
      </c>
      <c r="AU5" s="65" t="str">
        <f>Instructions!$F$13</f>
        <v>Free</v>
      </c>
      <c r="AV5" s="65" t="str">
        <f ca="1">BingoCardGenerator.com!CY4</f>
        <v>Word 28</v>
      </c>
      <c r="AW5" s="150" t="str">
        <f ca="1">BingoCardGenerator.com!CZ4</f>
        <v>Word 34</v>
      </c>
      <c r="AX5" s="144"/>
      <c r="AY5" s="149" t="str">
        <f ca="1">BingoCardGenerator.com!DB4</f>
        <v>Word 5</v>
      </c>
      <c r="AZ5" s="65" t="str">
        <f ca="1">BingoCardGenerator.com!DC4</f>
        <v>Word 14</v>
      </c>
      <c r="BA5" s="65" t="str">
        <f>Instructions!$F$13</f>
        <v>Free</v>
      </c>
      <c r="BB5" s="65" t="str">
        <f ca="1">BingoCardGenerator.com!DE4</f>
        <v>Word 28</v>
      </c>
      <c r="BC5" s="150" t="str">
        <f ca="1">BingoCardGenerator.com!DF4</f>
        <v>Word 37</v>
      </c>
      <c r="BD5" s="149" t="str">
        <f ca="1">BingoCardGenerator.com!DR4</f>
        <v>Word 2</v>
      </c>
      <c r="BE5" s="65" t="str">
        <f ca="1">BingoCardGenerator.com!DS4</f>
        <v>Word 10</v>
      </c>
      <c r="BF5" s="65" t="str">
        <f>Instructions!$F$13</f>
        <v>Free</v>
      </c>
      <c r="BG5" s="65" t="str">
        <f ca="1">BingoCardGenerator.com!DU4</f>
        <v>Word 25</v>
      </c>
      <c r="BH5" s="150" t="str">
        <f ca="1">BingoCardGenerator.com!DV4</f>
        <v>Word 39</v>
      </c>
      <c r="BI5" s="144"/>
      <c r="BJ5" s="149" t="str">
        <f ca="1">BingoCardGenerator.com!DX4</f>
        <v>Word 6</v>
      </c>
      <c r="BK5" s="65" t="str">
        <f ca="1">BingoCardGenerator.com!DY4</f>
        <v>Word 14</v>
      </c>
      <c r="BL5" s="65" t="str">
        <f>Instructions!$F$13</f>
        <v>Free</v>
      </c>
      <c r="BM5" s="65" t="str">
        <f ca="1">BingoCardGenerator.com!EA4</f>
        <v>Word 30</v>
      </c>
      <c r="BN5" s="150" t="str">
        <f ca="1">BingoCardGenerator.com!EB4</f>
        <v>Word 39</v>
      </c>
      <c r="BO5" s="149" t="str">
        <f ca="1">BingoCardGenerator.com!EN4</f>
        <v>Word 7</v>
      </c>
      <c r="BP5" s="65" t="str">
        <f ca="1">BingoCardGenerator.com!EO4</f>
        <v>Word 12</v>
      </c>
      <c r="BQ5" s="65" t="str">
        <f>Instructions!$F$13</f>
        <v>Free</v>
      </c>
      <c r="BR5" s="65" t="str">
        <f ca="1">BingoCardGenerator.com!EQ4</f>
        <v>Word 25</v>
      </c>
      <c r="BS5" s="150" t="str">
        <f ca="1">BingoCardGenerator.com!ER4</f>
        <v>Word 36</v>
      </c>
      <c r="BT5" s="144"/>
      <c r="BU5" s="149" t="str">
        <f ca="1">BingoCardGenerator.com!ET4</f>
        <v>Word 8</v>
      </c>
      <c r="BV5" s="65" t="str">
        <f ca="1">BingoCardGenerator.com!EU4</f>
        <v>Word 15</v>
      </c>
      <c r="BW5" s="65" t="str">
        <f>Instructions!$F$13</f>
        <v>Free</v>
      </c>
      <c r="BX5" s="65" t="str">
        <f ca="1">BingoCardGenerator.com!EW4</f>
        <v>Word 26</v>
      </c>
      <c r="BY5" s="150" t="str">
        <f ca="1">BingoCardGenerator.com!EX4</f>
        <v>Word 33</v>
      </c>
      <c r="BZ5" s="149" t="str">
        <f ca="1">BingoCardGenerator.com!FJ4</f>
        <v>Word 4</v>
      </c>
      <c r="CA5" s="65" t="str">
        <f ca="1">BingoCardGenerator.com!FK4</f>
        <v>Word 12</v>
      </c>
      <c r="CB5" s="65" t="str">
        <f>Instructions!$F$13</f>
        <v>Free</v>
      </c>
      <c r="CC5" s="65" t="str">
        <f ca="1">BingoCardGenerator.com!FM4</f>
        <v>Word 29</v>
      </c>
      <c r="CD5" s="150" t="str">
        <f ca="1">BingoCardGenerator.com!FN4</f>
        <v>Word 35</v>
      </c>
      <c r="CE5" s="144"/>
      <c r="CF5" s="149" t="str">
        <f ca="1">BingoCardGenerator.com!FP4</f>
        <v>Word 2</v>
      </c>
      <c r="CG5" s="65" t="str">
        <f ca="1">BingoCardGenerator.com!FQ4</f>
        <v>Word 11</v>
      </c>
      <c r="CH5" s="65" t="str">
        <f>Instructions!$F$13</f>
        <v>Free</v>
      </c>
      <c r="CI5" s="65" t="str">
        <f ca="1">BingoCardGenerator.com!FS4</f>
        <v>Word 31</v>
      </c>
      <c r="CJ5" s="150" t="str">
        <f ca="1">BingoCardGenerator.com!FT4</f>
        <v>Word 36</v>
      </c>
      <c r="CK5" s="149" t="str">
        <f ca="1">BingoCardGenerator.com!GF4</f>
        <v>Word 4</v>
      </c>
      <c r="CL5" s="65" t="str">
        <f ca="1">BingoCardGenerator.com!GG4</f>
        <v>Word 16</v>
      </c>
      <c r="CM5" s="65" t="str">
        <f>Instructions!$F$13</f>
        <v>Free</v>
      </c>
      <c r="CN5" s="65" t="str">
        <f ca="1">BingoCardGenerator.com!GI4</f>
        <v>Word 29</v>
      </c>
      <c r="CO5" s="150" t="str">
        <f ca="1">BingoCardGenerator.com!GJ4</f>
        <v>Word 40</v>
      </c>
      <c r="CP5" s="144"/>
      <c r="CQ5" s="149" t="str">
        <f ca="1">BingoCardGenerator.com!GL4</f>
        <v>Word 2</v>
      </c>
      <c r="CR5" s="65" t="str">
        <f ca="1">BingoCardGenerator.com!GM4</f>
        <v>Word 14</v>
      </c>
      <c r="CS5" s="65" t="str">
        <f>Instructions!$F$13</f>
        <v>Free</v>
      </c>
      <c r="CT5" s="65" t="str">
        <f ca="1">BingoCardGenerator.com!GO4</f>
        <v>Word 26</v>
      </c>
      <c r="CU5" s="150" t="str">
        <f ca="1">BingoCardGenerator.com!GP4</f>
        <v>Word 40</v>
      </c>
      <c r="CV5" s="149" t="str">
        <f ca="1">BingoCardGenerator.com!HB4</f>
        <v>Word 7</v>
      </c>
      <c r="CW5" s="65" t="str">
        <f ca="1">BingoCardGenerator.com!HC4</f>
        <v>Word 16</v>
      </c>
      <c r="CX5" s="65" t="str">
        <f>Instructions!$F$13</f>
        <v>Free</v>
      </c>
      <c r="CY5" s="65" t="str">
        <f ca="1">BingoCardGenerator.com!HE4</f>
        <v>Word 29</v>
      </c>
      <c r="CZ5" s="150" t="str">
        <f ca="1">BingoCardGenerator.com!HF4</f>
        <v>Word 38</v>
      </c>
      <c r="DA5" s="144"/>
      <c r="DB5" s="149" t="str">
        <f ca="1">BingoCardGenerator.com!HH4</f>
        <v>Word 1</v>
      </c>
      <c r="DC5" s="65" t="str">
        <f ca="1">BingoCardGenerator.com!HI4</f>
        <v>Word 11</v>
      </c>
      <c r="DD5" s="65" t="str">
        <f>Instructions!$F$13</f>
        <v>Free</v>
      </c>
      <c r="DE5" s="65" t="str">
        <f ca="1">BingoCardGenerator.com!HK4</f>
        <v>Word 32</v>
      </c>
      <c r="DF5" s="150" t="str">
        <f ca="1">BingoCardGenerator.com!HL4</f>
        <v>Word 37</v>
      </c>
      <c r="DG5" s="149" t="str">
        <f ca="1">BingoCardGenerator.com!HX4</f>
        <v>Word 6</v>
      </c>
      <c r="DH5" s="65" t="str">
        <f ca="1">BingoCardGenerator.com!HY4</f>
        <v>Word 9</v>
      </c>
      <c r="DI5" s="65" t="str">
        <f>Instructions!$F$13</f>
        <v>Free</v>
      </c>
      <c r="DJ5" s="65" t="str">
        <f ca="1">BingoCardGenerator.com!IA4</f>
        <v>Word 28</v>
      </c>
      <c r="DK5" s="150" t="str">
        <f ca="1">BingoCardGenerator.com!IB4</f>
        <v>Word 37</v>
      </c>
      <c r="DL5" s="144"/>
      <c r="DM5" s="149" t="str">
        <f ca="1">BingoCardGenerator.com!ID4</f>
        <v>Word 1</v>
      </c>
      <c r="DN5" s="65" t="str">
        <f ca="1">BingoCardGenerator.com!IE4</f>
        <v>Word 14</v>
      </c>
      <c r="DO5" s="65" t="str">
        <f>Instructions!$F$13</f>
        <v>Free</v>
      </c>
      <c r="DP5" s="65" t="str">
        <f ca="1">BingoCardGenerator.com!IG4</f>
        <v>Word 25</v>
      </c>
      <c r="DQ5" s="150" t="str">
        <f ca="1">BingoCardGenerator.com!IH4</f>
        <v>Word 36</v>
      </c>
      <c r="DR5" s="149" t="str">
        <f ca="1">BingoCardGenerator.com!IT4</f>
        <v>Word 7</v>
      </c>
      <c r="DS5" s="65" t="str">
        <f ca="1">BingoCardGenerator.com!IU4</f>
        <v>Word 10</v>
      </c>
      <c r="DT5" s="65" t="str">
        <f>Instructions!$F$13</f>
        <v>Free</v>
      </c>
      <c r="DU5" s="65" t="str">
        <f ca="1">BingoCardGenerator.com!IW4</f>
        <v>Word 28</v>
      </c>
      <c r="DV5" s="150" t="str">
        <f ca="1">BingoCardGenerator.com!IX4</f>
        <v>Word 37</v>
      </c>
      <c r="DW5" s="144"/>
      <c r="DX5" s="149" t="str">
        <f ca="1">BingoCardGenerator.com!IZ4</f>
        <v>Word 1</v>
      </c>
      <c r="DY5" s="65" t="str">
        <f ca="1">BingoCardGenerator.com!JA4</f>
        <v>Word 15</v>
      </c>
      <c r="DZ5" s="65" t="str">
        <f>Instructions!$F$13</f>
        <v>Free</v>
      </c>
      <c r="EA5" s="65" t="str">
        <f ca="1">BingoCardGenerator.com!JC4</f>
        <v>Word 26</v>
      </c>
      <c r="EB5" s="150" t="str">
        <f ca="1">BingoCardGenerator.com!JD4</f>
        <v>Word 35</v>
      </c>
      <c r="EC5" s="149" t="str">
        <f ca="1">BingoCardGenerator.com!JP4</f>
        <v>Word 6</v>
      </c>
      <c r="ED5" s="65" t="str">
        <f ca="1">BingoCardGenerator.com!JQ4</f>
        <v>Word 14</v>
      </c>
      <c r="EE5" s="65" t="str">
        <f>Instructions!$F$13</f>
        <v>Free</v>
      </c>
      <c r="EF5" s="65" t="str">
        <f ca="1">BingoCardGenerator.com!JS4</f>
        <v>Word 27</v>
      </c>
      <c r="EG5" s="150" t="str">
        <f ca="1">BingoCardGenerator.com!JT4</f>
        <v>Word 39</v>
      </c>
      <c r="EH5" s="144"/>
      <c r="EI5" s="149" t="str">
        <f ca="1">BingoCardGenerator.com!JV4</f>
        <v>Word 8</v>
      </c>
      <c r="EJ5" s="65" t="str">
        <f ca="1">BingoCardGenerator.com!JW4</f>
        <v>Word 12</v>
      </c>
      <c r="EK5" s="65" t="str">
        <f>Instructions!$F$13</f>
        <v>Free</v>
      </c>
      <c r="EL5" s="65" t="str">
        <f ca="1">BingoCardGenerator.com!JY4</f>
        <v>Word 27</v>
      </c>
      <c r="EM5" s="150" t="str">
        <f ca="1">BingoCardGenerator.com!JZ4</f>
        <v>Word 37</v>
      </c>
      <c r="EN5" s="149" t="str">
        <f ca="1">BingoCardGenerator.com!KL4</f>
        <v>Word 7</v>
      </c>
      <c r="EO5" s="65" t="str">
        <f ca="1">BingoCardGenerator.com!KM4</f>
        <v>Word 16</v>
      </c>
      <c r="EP5" s="65" t="str">
        <f>Instructions!$F$13</f>
        <v>Free</v>
      </c>
      <c r="EQ5" s="65" t="str">
        <f ca="1">BingoCardGenerator.com!KO4</f>
        <v>Word 28</v>
      </c>
      <c r="ER5" s="150" t="str">
        <f ca="1">BingoCardGenerator.com!KP4</f>
        <v>Word 38</v>
      </c>
      <c r="ES5" s="144"/>
      <c r="ET5" s="149" t="str">
        <f ca="1">BingoCardGenerator.com!KR4</f>
        <v>Word 1</v>
      </c>
      <c r="EU5" s="65" t="str">
        <f ca="1">BingoCardGenerator.com!KS4</f>
        <v>Word 12</v>
      </c>
      <c r="EV5" s="65" t="str">
        <f>Instructions!$F$13</f>
        <v>Free</v>
      </c>
      <c r="EW5" s="65" t="str">
        <f ca="1">BingoCardGenerator.com!KU4</f>
        <v>Word 25</v>
      </c>
      <c r="EX5" s="150" t="str">
        <f ca="1">BingoCardGenerator.com!KV4</f>
        <v>Word 33</v>
      </c>
      <c r="EY5" s="149" t="str">
        <f ca="1">BingoCardGenerator.com!LH4</f>
        <v>Word 3</v>
      </c>
      <c r="EZ5" s="65" t="str">
        <f ca="1">BingoCardGenerator.com!LI4</f>
        <v>Word 12</v>
      </c>
      <c r="FA5" s="65" t="str">
        <f>Instructions!$F$13</f>
        <v>Free</v>
      </c>
      <c r="FB5" s="65" t="str">
        <f ca="1">BingoCardGenerator.com!LK4</f>
        <v>Word 32</v>
      </c>
      <c r="FC5" s="150" t="str">
        <f ca="1">BingoCardGenerator.com!LL4</f>
        <v>Word 35</v>
      </c>
      <c r="FD5" s="144"/>
      <c r="FE5" s="149" t="str">
        <f ca="1">BingoCardGenerator.com!LN4</f>
        <v>Word 3</v>
      </c>
      <c r="FF5" s="65" t="str">
        <f ca="1">BingoCardGenerator.com!LO4</f>
        <v>Word 13</v>
      </c>
      <c r="FG5" s="65" t="str">
        <f>Instructions!$F$13</f>
        <v>Free</v>
      </c>
      <c r="FH5" s="65" t="str">
        <f ca="1">BingoCardGenerator.com!LQ4</f>
        <v>Word 26</v>
      </c>
      <c r="FI5" s="150" t="str">
        <f ca="1">BingoCardGenerator.com!LR4</f>
        <v>Word 36</v>
      </c>
      <c r="FJ5" s="149" t="str">
        <f ca="1">BingoCardGenerator.com!MD4</f>
        <v>Word 7</v>
      </c>
      <c r="FK5" s="65" t="str">
        <f ca="1">BingoCardGenerator.com!ME4</f>
        <v>Word 14</v>
      </c>
      <c r="FL5" s="65" t="str">
        <f>Instructions!$F$13</f>
        <v>Free</v>
      </c>
      <c r="FM5" s="65" t="str">
        <f ca="1">BingoCardGenerator.com!MG4</f>
        <v>Word 25</v>
      </c>
      <c r="FN5" s="150" t="str">
        <f ca="1">BingoCardGenerator.com!MH4</f>
        <v>Word 35</v>
      </c>
      <c r="FO5" s="144"/>
      <c r="FP5" s="149" t="str">
        <f ca="1">BingoCardGenerator.com!MJ4</f>
        <v>Word 7</v>
      </c>
      <c r="FQ5" s="65" t="str">
        <f ca="1">BingoCardGenerator.com!MK4</f>
        <v>Word 16</v>
      </c>
      <c r="FR5" s="65" t="str">
        <f>Instructions!$F$13</f>
        <v>Free</v>
      </c>
      <c r="FS5" s="65" t="str">
        <f ca="1">BingoCardGenerator.com!MM4</f>
        <v>Word 28</v>
      </c>
      <c r="FT5" s="150" t="str">
        <f ca="1">BingoCardGenerator.com!MN4</f>
        <v>Word 37</v>
      </c>
      <c r="FU5" s="149" t="str">
        <f ca="1">BingoCardGenerator.com!MZ4</f>
        <v>Word 1</v>
      </c>
      <c r="FV5" s="65" t="str">
        <f ca="1">BingoCardGenerator.com!NA4</f>
        <v>Word 14</v>
      </c>
      <c r="FW5" s="65" t="str">
        <f>Instructions!$F$13</f>
        <v>Free</v>
      </c>
      <c r="FX5" s="65" t="str">
        <f ca="1">BingoCardGenerator.com!NC4</f>
        <v>Word 25</v>
      </c>
      <c r="FY5" s="150" t="str">
        <f ca="1">BingoCardGenerator.com!ND4</f>
        <v>Word 33</v>
      </c>
      <c r="FZ5" s="144"/>
      <c r="GA5" s="149" t="str">
        <f ca="1">BingoCardGenerator.com!NF4</f>
        <v>Word 6</v>
      </c>
      <c r="GB5" s="65" t="str">
        <f ca="1">BingoCardGenerator.com!NG4</f>
        <v>Word 9</v>
      </c>
      <c r="GC5" s="65" t="str">
        <f>Instructions!$F$13</f>
        <v>Free</v>
      </c>
      <c r="GD5" s="65" t="str">
        <f ca="1">BingoCardGenerator.com!NI4</f>
        <v>Word 30</v>
      </c>
      <c r="GE5" s="150" t="str">
        <f ca="1">BingoCardGenerator.com!NJ4</f>
        <v>Word 34</v>
      </c>
      <c r="GF5" s="149" t="str">
        <f ca="1">BingoCardGenerator.com!NV4</f>
        <v>Word 3</v>
      </c>
      <c r="GG5" s="65" t="str">
        <f ca="1">BingoCardGenerator.com!NW4</f>
        <v>Word 9</v>
      </c>
      <c r="GH5" s="65" t="str">
        <f>Instructions!$F$13</f>
        <v>Free</v>
      </c>
      <c r="GI5" s="65" t="str">
        <f ca="1">BingoCardGenerator.com!NY4</f>
        <v>Word 31</v>
      </c>
      <c r="GJ5" s="150" t="str">
        <f ca="1">BingoCardGenerator.com!NZ4</f>
        <v>Word 33</v>
      </c>
      <c r="GK5" s="144"/>
      <c r="GL5" s="149" t="str">
        <f ca="1">BingoCardGenerator.com!OB4</f>
        <v>Word 6</v>
      </c>
      <c r="GM5" s="65" t="str">
        <f ca="1">BingoCardGenerator.com!OC4</f>
        <v>Word 13</v>
      </c>
      <c r="GN5" s="65" t="str">
        <f>Instructions!$F$13</f>
        <v>Free</v>
      </c>
      <c r="GO5" s="65" t="str">
        <f ca="1">BingoCardGenerator.com!OE4</f>
        <v>Word 32</v>
      </c>
      <c r="GP5" s="150" t="str">
        <f ca="1">BingoCardGenerator.com!OF4</f>
        <v>Word 38</v>
      </c>
      <c r="GQ5" s="149" t="str">
        <f ca="1">BingoCardGenerator.com!OR4</f>
        <v>Word 4</v>
      </c>
      <c r="GR5" s="65" t="str">
        <f ca="1">BingoCardGenerator.com!OS4</f>
        <v>Word 16</v>
      </c>
      <c r="GS5" s="66" t="str">
        <f>Instructions!$F$13</f>
        <v>Free</v>
      </c>
      <c r="GT5" s="65" t="str">
        <f ca="1">BingoCardGenerator.com!OU4</f>
        <v>Word 26</v>
      </c>
      <c r="GU5" s="150" t="str">
        <f ca="1">BingoCardGenerator.com!OV4</f>
        <v>Word 35</v>
      </c>
      <c r="GV5" s="144"/>
      <c r="GW5" s="149" t="str">
        <f ca="1">BingoCardGenerator.com!OX4</f>
        <v>Word 2</v>
      </c>
      <c r="GX5" s="65" t="str">
        <f ca="1">BingoCardGenerator.com!OY4</f>
        <v>Word 9</v>
      </c>
      <c r="GY5" s="66" t="str">
        <f>Instructions!$F$13</f>
        <v>Free</v>
      </c>
      <c r="GZ5" s="65" t="str">
        <f ca="1">BingoCardGenerator.com!PA4</f>
        <v>Word 26</v>
      </c>
      <c r="HA5" s="150" t="str">
        <f ca="1">BingoCardGenerator.com!PB4</f>
        <v>Word 34</v>
      </c>
      <c r="HB5" s="149" t="str">
        <f ca="1">BingoCardGenerator.com!PN4</f>
        <v>Word 1</v>
      </c>
      <c r="HC5" s="65" t="str">
        <f ca="1">BingoCardGenerator.com!PO4</f>
        <v>Word 15</v>
      </c>
      <c r="HD5" s="66" t="str">
        <f>Instructions!$F$13</f>
        <v>Free</v>
      </c>
      <c r="HE5" s="65" t="str">
        <f ca="1">BingoCardGenerator.com!PQ4</f>
        <v>Word 28</v>
      </c>
      <c r="HF5" s="150" t="str">
        <f ca="1">BingoCardGenerator.com!PR4</f>
        <v>Word 34</v>
      </c>
      <c r="HG5" s="144"/>
      <c r="HH5" s="149" t="str">
        <f ca="1">BingoCardGenerator.com!PT4</f>
        <v>Word 6</v>
      </c>
      <c r="HI5" s="65" t="str">
        <f ca="1">BingoCardGenerator.com!PU4</f>
        <v>Word 15</v>
      </c>
      <c r="HJ5" s="66" t="str">
        <f>Instructions!$F$13</f>
        <v>Free</v>
      </c>
      <c r="HK5" s="65" t="str">
        <f ca="1">BingoCardGenerator.com!PW4</f>
        <v>Word 31</v>
      </c>
      <c r="HL5" s="150" t="str">
        <f ca="1">BingoCardGenerator.com!PX4</f>
        <v>Word 37</v>
      </c>
      <c r="HM5" s="149" t="str">
        <f ca="1">BingoCardGenerator.com!QJ4</f>
        <v>Word 5</v>
      </c>
      <c r="HN5" s="65" t="str">
        <f ca="1">BingoCardGenerator.com!QK4</f>
        <v>Word 12</v>
      </c>
      <c r="HO5" s="66" t="str">
        <f>Instructions!$F$13</f>
        <v>Free</v>
      </c>
      <c r="HP5" s="65" t="str">
        <f ca="1">BingoCardGenerator.com!QM4</f>
        <v>Word 31</v>
      </c>
      <c r="HQ5" s="150" t="str">
        <f ca="1">BingoCardGenerator.com!QN4</f>
        <v>Word 39</v>
      </c>
      <c r="HR5" s="144"/>
      <c r="HS5" s="149" t="str">
        <f ca="1">BingoCardGenerator.com!QP4</f>
        <v>Word 8</v>
      </c>
      <c r="HT5" s="65" t="str">
        <f ca="1">BingoCardGenerator.com!QQ4</f>
        <v>Word 14</v>
      </c>
      <c r="HU5" s="66" t="str">
        <f>Instructions!$F$13</f>
        <v>Free</v>
      </c>
      <c r="HV5" s="65" t="str">
        <f ca="1">BingoCardGenerator.com!QS4</f>
        <v>Word 29</v>
      </c>
      <c r="HW5" s="150" t="str">
        <f ca="1">BingoCardGenerator.com!QT4</f>
        <v>Word 34</v>
      </c>
      <c r="HX5" s="149" t="str">
        <f ca="1">BingoCardGenerator.com!RF4</f>
        <v>Word 4</v>
      </c>
      <c r="HY5" s="65" t="str">
        <f ca="1">BingoCardGenerator.com!RG4</f>
        <v>Word 10</v>
      </c>
      <c r="HZ5" s="66" t="str">
        <f>Instructions!$F$13</f>
        <v>Free</v>
      </c>
      <c r="IA5" s="65" t="str">
        <f ca="1">BingoCardGenerator.com!RI4</f>
        <v>Word 30</v>
      </c>
      <c r="IB5" s="150" t="str">
        <f ca="1">BingoCardGenerator.com!RJ4</f>
        <v>Word 38</v>
      </c>
      <c r="IC5" s="144"/>
      <c r="ID5" s="149" t="str">
        <f ca="1">BingoCardGenerator.com!RL4</f>
        <v>Word 7</v>
      </c>
      <c r="IE5" s="65" t="str">
        <f ca="1">BingoCardGenerator.com!RM4</f>
        <v>Word 15</v>
      </c>
      <c r="IF5" s="66" t="str">
        <f>Instructions!$F$13</f>
        <v>Free</v>
      </c>
      <c r="IG5" s="65" t="str">
        <f ca="1">BingoCardGenerator.com!RO4</f>
        <v>Word 30</v>
      </c>
      <c r="IH5" s="150" t="str">
        <f ca="1">BingoCardGenerator.com!RP4</f>
        <v>Word 35</v>
      </c>
      <c r="II5" s="149" t="str">
        <f ca="1">BingoCardGenerator.com!SB4</f>
        <v>Word 1</v>
      </c>
      <c r="IJ5" s="65" t="str">
        <f ca="1">BingoCardGenerator.com!SC4</f>
        <v>Word 11</v>
      </c>
      <c r="IK5" s="66" t="str">
        <f>Instructions!$F$13</f>
        <v>Free</v>
      </c>
      <c r="IL5" s="65" t="str">
        <f ca="1">BingoCardGenerator.com!SE4</f>
        <v>Word 31</v>
      </c>
      <c r="IM5" s="150" t="str">
        <f ca="1">BingoCardGenerator.com!SF4</f>
        <v>Word 37</v>
      </c>
      <c r="IN5" s="144"/>
      <c r="IO5" s="149" t="str">
        <f ca="1">BingoCardGenerator.com!SH4</f>
        <v>Word 4</v>
      </c>
      <c r="IP5" s="65" t="str">
        <f ca="1">BingoCardGenerator.com!SI4</f>
        <v>Word 14</v>
      </c>
      <c r="IQ5" s="66" t="str">
        <f>Instructions!$F$13</f>
        <v>Free</v>
      </c>
      <c r="IR5" s="65" t="str">
        <f ca="1">BingoCardGenerator.com!SK4</f>
        <v>Word 32</v>
      </c>
      <c r="IS5" s="150" t="str">
        <f ca="1">BingoCardGenerator.com!SL4</f>
        <v>Word 36</v>
      </c>
      <c r="IT5" s="149" t="str">
        <f ca="1">BingoCardGenerator.com!SX4</f>
        <v>Word 6</v>
      </c>
      <c r="IU5" s="65" t="str">
        <f ca="1">BingoCardGenerator.com!SY4</f>
        <v>Word 11</v>
      </c>
      <c r="IV5" s="66" t="str">
        <f>Instructions!$F$13</f>
        <v>Free</v>
      </c>
      <c r="IW5" s="65" t="str">
        <f ca="1">BingoCardGenerator.com!TA4</f>
        <v>Word 25</v>
      </c>
      <c r="IX5" s="150" t="str">
        <f ca="1">BingoCardGenerator.com!TB4</f>
        <v>Word 33</v>
      </c>
      <c r="IY5" s="144"/>
      <c r="IZ5" s="149" t="str">
        <f ca="1">BingoCardGenerator.com!TD4</f>
        <v>Word 2</v>
      </c>
      <c r="JA5" s="65" t="str">
        <f ca="1">BingoCardGenerator.com!TE4</f>
        <v>Word 15</v>
      </c>
      <c r="JB5" s="66" t="str">
        <f>Instructions!$F$13</f>
        <v>Free</v>
      </c>
      <c r="JC5" s="65" t="str">
        <f ca="1">BingoCardGenerator.com!TG4</f>
        <v>Word 29</v>
      </c>
      <c r="JD5" s="150" t="str">
        <f ca="1">BingoCardGenerator.com!TH4</f>
        <v>Word 36</v>
      </c>
      <c r="JE5" s="149" t="str">
        <f ca="1">BingoCardGenerator.com!TT4</f>
        <v>Word 7</v>
      </c>
      <c r="JF5" s="65" t="str">
        <f ca="1">BingoCardGenerator.com!TU4</f>
        <v>Word 16</v>
      </c>
      <c r="JG5" s="66" t="str">
        <f>Instructions!$F$13</f>
        <v>Free</v>
      </c>
      <c r="JH5" s="65" t="str">
        <f ca="1">BingoCardGenerator.com!TW4</f>
        <v>Word 32</v>
      </c>
      <c r="JI5" s="150" t="str">
        <f ca="1">BingoCardGenerator.com!TX4</f>
        <v>Word 34</v>
      </c>
      <c r="JJ5" s="144"/>
      <c r="JK5" s="149" t="str">
        <f ca="1">BingoCardGenerator.com!TZ4</f>
        <v>Word 3</v>
      </c>
      <c r="JL5" s="65" t="str">
        <f ca="1">BingoCardGenerator.com!UA4</f>
        <v>Word 12</v>
      </c>
      <c r="JM5" s="66" t="str">
        <f>Instructions!$F$13</f>
        <v>Free</v>
      </c>
      <c r="JN5" s="65" t="str">
        <f ca="1">BingoCardGenerator.com!UC4</f>
        <v>Word 27</v>
      </c>
      <c r="JO5" s="150" t="str">
        <f ca="1">BingoCardGenerator.com!UD4</f>
        <v>Word 37</v>
      </c>
    </row>
    <row r="6" spans="1:275" s="148" customFormat="1" ht="59.1" customHeight="1" x14ac:dyDescent="0.3">
      <c r="A6" s="149" t="str">
        <f ca="1">BingoCardGenerator.com!L5</f>
        <v>Word 7</v>
      </c>
      <c r="B6" s="65" t="str">
        <f ca="1">BingoCardGenerator.com!M5</f>
        <v>Word 16</v>
      </c>
      <c r="C6" s="65" t="str">
        <f ca="1">BingoCardGenerator.com!N5</f>
        <v>Word 24</v>
      </c>
      <c r="D6" s="65" t="str">
        <f ca="1">BingoCardGenerator.com!O5</f>
        <v>Word 32</v>
      </c>
      <c r="E6" s="150" t="str">
        <f ca="1">BingoCardGenerator.com!P5</f>
        <v>Word 38</v>
      </c>
      <c r="F6" s="144"/>
      <c r="G6" s="149" t="str">
        <f ca="1">BingoCardGenerator.com!R5</f>
        <v>Word 3</v>
      </c>
      <c r="H6" s="65" t="str">
        <f ca="1">BingoCardGenerator.com!S5</f>
        <v>Word 13</v>
      </c>
      <c r="I6" s="65" t="str">
        <f ca="1">BingoCardGenerator.com!T5</f>
        <v>Word 24</v>
      </c>
      <c r="J6" s="65" t="str">
        <f ca="1">BingoCardGenerator.com!U5</f>
        <v>Word 28</v>
      </c>
      <c r="K6" s="150" t="str">
        <f ca="1">BingoCardGenerator.com!V5</f>
        <v>Word 37</v>
      </c>
      <c r="L6" s="149" t="str">
        <f ca="1">BingoCardGenerator.com!AH5</f>
        <v>Word 3</v>
      </c>
      <c r="M6" s="65" t="str">
        <f ca="1">BingoCardGenerator.com!AI5</f>
        <v>Word 14</v>
      </c>
      <c r="N6" s="65" t="str">
        <f ca="1">BingoCardGenerator.com!AJ5</f>
        <v>Word 17</v>
      </c>
      <c r="O6" s="65" t="str">
        <f ca="1">BingoCardGenerator.com!AK5</f>
        <v>Word 30</v>
      </c>
      <c r="P6" s="150" t="str">
        <f ca="1">BingoCardGenerator.com!AL5</f>
        <v>Word 33</v>
      </c>
      <c r="Q6" s="144"/>
      <c r="R6" s="149" t="str">
        <f ca="1">BingoCardGenerator.com!AN5</f>
        <v>Word 8</v>
      </c>
      <c r="S6" s="65" t="str">
        <f ca="1">BingoCardGenerator.com!AO5</f>
        <v>Word 14</v>
      </c>
      <c r="T6" s="65" t="str">
        <f ca="1">BingoCardGenerator.com!AP5</f>
        <v>Word 24</v>
      </c>
      <c r="U6" s="65" t="str">
        <f ca="1">BingoCardGenerator.com!AQ5</f>
        <v>Word 26</v>
      </c>
      <c r="V6" s="150" t="str">
        <f ca="1">BingoCardGenerator.com!AR5</f>
        <v>Word 39</v>
      </c>
      <c r="W6" s="149" t="str">
        <f ca="1">BingoCardGenerator.com!BD5</f>
        <v>Word 2</v>
      </c>
      <c r="X6" s="65" t="str">
        <f ca="1">BingoCardGenerator.com!BE5</f>
        <v>Word 10</v>
      </c>
      <c r="Y6" s="65" t="str">
        <f ca="1">BingoCardGenerator.com!BF5</f>
        <v>Word 17</v>
      </c>
      <c r="Z6" s="65" t="str">
        <f ca="1">BingoCardGenerator.com!BG5</f>
        <v>Word 28</v>
      </c>
      <c r="AA6" s="150" t="str">
        <f ca="1">BingoCardGenerator.com!BH5</f>
        <v>Word 34</v>
      </c>
      <c r="AB6" s="144"/>
      <c r="AC6" s="149" t="str">
        <f ca="1">BingoCardGenerator.com!BJ5</f>
        <v>Word 7</v>
      </c>
      <c r="AD6" s="65" t="str">
        <f ca="1">BingoCardGenerator.com!BK5</f>
        <v>Word 12</v>
      </c>
      <c r="AE6" s="65" t="str">
        <f ca="1">BingoCardGenerator.com!BL5</f>
        <v>Word 21</v>
      </c>
      <c r="AF6" s="65" t="str">
        <f ca="1">BingoCardGenerator.com!BM5</f>
        <v>Word 25</v>
      </c>
      <c r="AG6" s="150" t="str">
        <f ca="1">BingoCardGenerator.com!BN5</f>
        <v>Word 37</v>
      </c>
      <c r="AH6" s="149" t="str">
        <f ca="1">BingoCardGenerator.com!BZ5</f>
        <v>Word 2</v>
      </c>
      <c r="AI6" s="65" t="str">
        <f ca="1">BingoCardGenerator.com!CA5</f>
        <v>Word 16</v>
      </c>
      <c r="AJ6" s="65" t="str">
        <f ca="1">BingoCardGenerator.com!CB5</f>
        <v>Word 21</v>
      </c>
      <c r="AK6" s="65" t="str">
        <f ca="1">BingoCardGenerator.com!CC5</f>
        <v>Word 31</v>
      </c>
      <c r="AL6" s="150" t="str">
        <f ca="1">BingoCardGenerator.com!CD5</f>
        <v>Word 34</v>
      </c>
      <c r="AM6" s="144"/>
      <c r="AN6" s="149" t="str">
        <f ca="1">BingoCardGenerator.com!CF5</f>
        <v>Word 8</v>
      </c>
      <c r="AO6" s="65" t="str">
        <f ca="1">BingoCardGenerator.com!CG5</f>
        <v>Word 15</v>
      </c>
      <c r="AP6" s="65" t="str">
        <f ca="1">BingoCardGenerator.com!CH5</f>
        <v>Word 23</v>
      </c>
      <c r="AQ6" s="65" t="str">
        <f ca="1">BingoCardGenerator.com!CI5</f>
        <v>Word 28</v>
      </c>
      <c r="AR6" s="150" t="str">
        <f ca="1">BingoCardGenerator.com!CJ5</f>
        <v>Word 38</v>
      </c>
      <c r="AS6" s="149" t="str">
        <f ca="1">BingoCardGenerator.com!CV5</f>
        <v>Word 6</v>
      </c>
      <c r="AT6" s="65" t="str">
        <f ca="1">BingoCardGenerator.com!CW5</f>
        <v>Word 13</v>
      </c>
      <c r="AU6" s="65" t="str">
        <f ca="1">BingoCardGenerator.com!CX5</f>
        <v>Word 18</v>
      </c>
      <c r="AV6" s="65" t="str">
        <f ca="1">BingoCardGenerator.com!CY5</f>
        <v>Word 32</v>
      </c>
      <c r="AW6" s="150" t="str">
        <f ca="1">BingoCardGenerator.com!CZ5</f>
        <v>Word 35</v>
      </c>
      <c r="AX6" s="144"/>
      <c r="AY6" s="149" t="str">
        <f ca="1">BingoCardGenerator.com!DB5</f>
        <v>Word 7</v>
      </c>
      <c r="AZ6" s="65" t="str">
        <f ca="1">BingoCardGenerator.com!DC5</f>
        <v>Word 10</v>
      </c>
      <c r="BA6" s="65" t="str">
        <f ca="1">BingoCardGenerator.com!DD5</f>
        <v>Word 20</v>
      </c>
      <c r="BB6" s="65" t="str">
        <f ca="1">BingoCardGenerator.com!DE5</f>
        <v>Word 26</v>
      </c>
      <c r="BC6" s="150" t="str">
        <f ca="1">BingoCardGenerator.com!DF5</f>
        <v>Word 34</v>
      </c>
      <c r="BD6" s="149" t="str">
        <f ca="1">BingoCardGenerator.com!DR5</f>
        <v>Word 5</v>
      </c>
      <c r="BE6" s="65" t="str">
        <f ca="1">BingoCardGenerator.com!DS5</f>
        <v>Word 13</v>
      </c>
      <c r="BF6" s="65" t="str">
        <f ca="1">BingoCardGenerator.com!DT5</f>
        <v>Word 18</v>
      </c>
      <c r="BG6" s="65" t="str">
        <f ca="1">BingoCardGenerator.com!DU5</f>
        <v>Word 28</v>
      </c>
      <c r="BH6" s="150" t="str">
        <f ca="1">BingoCardGenerator.com!DV5</f>
        <v>Word 38</v>
      </c>
      <c r="BI6" s="144"/>
      <c r="BJ6" s="149" t="str">
        <f ca="1">BingoCardGenerator.com!DX5</f>
        <v>Word 8</v>
      </c>
      <c r="BK6" s="65" t="str">
        <f ca="1">BingoCardGenerator.com!DY5</f>
        <v>Word 11</v>
      </c>
      <c r="BL6" s="65" t="str">
        <f ca="1">BingoCardGenerator.com!DZ5</f>
        <v>Word 20</v>
      </c>
      <c r="BM6" s="65" t="str">
        <f ca="1">BingoCardGenerator.com!EA5</f>
        <v>Word 25</v>
      </c>
      <c r="BN6" s="150" t="str">
        <f ca="1">BingoCardGenerator.com!EB5</f>
        <v>Word 33</v>
      </c>
      <c r="BO6" s="149" t="str">
        <f ca="1">BingoCardGenerator.com!EN5</f>
        <v>Word 1</v>
      </c>
      <c r="BP6" s="65" t="str">
        <f ca="1">BingoCardGenerator.com!EO5</f>
        <v>Word 14</v>
      </c>
      <c r="BQ6" s="65" t="str">
        <f ca="1">BingoCardGenerator.com!EP5</f>
        <v>Word 22</v>
      </c>
      <c r="BR6" s="65" t="str">
        <f ca="1">BingoCardGenerator.com!EQ5</f>
        <v>Word 31</v>
      </c>
      <c r="BS6" s="150" t="str">
        <f ca="1">BingoCardGenerator.com!ER5</f>
        <v>Word 34</v>
      </c>
      <c r="BT6" s="144"/>
      <c r="BU6" s="149" t="str">
        <f ca="1">BingoCardGenerator.com!ET5</f>
        <v>Word 5</v>
      </c>
      <c r="BV6" s="65" t="str">
        <f ca="1">BingoCardGenerator.com!EU5</f>
        <v>Word 12</v>
      </c>
      <c r="BW6" s="65" t="str">
        <f ca="1">BingoCardGenerator.com!EV5</f>
        <v>Word 20</v>
      </c>
      <c r="BX6" s="65" t="str">
        <f ca="1">BingoCardGenerator.com!EW5</f>
        <v>Word 25</v>
      </c>
      <c r="BY6" s="150" t="str">
        <f ca="1">BingoCardGenerator.com!EX5</f>
        <v>Word 39</v>
      </c>
      <c r="BZ6" s="149" t="str">
        <f ca="1">BingoCardGenerator.com!FJ5</f>
        <v>Word 1</v>
      </c>
      <c r="CA6" s="65" t="str">
        <f ca="1">BingoCardGenerator.com!FK5</f>
        <v>Word 13</v>
      </c>
      <c r="CB6" s="65" t="str">
        <f ca="1">BingoCardGenerator.com!FL5</f>
        <v>Word 24</v>
      </c>
      <c r="CC6" s="65" t="str">
        <f ca="1">BingoCardGenerator.com!FM5</f>
        <v>Word 27</v>
      </c>
      <c r="CD6" s="150" t="str">
        <f ca="1">BingoCardGenerator.com!FN5</f>
        <v>Word 38</v>
      </c>
      <c r="CE6" s="144"/>
      <c r="CF6" s="149" t="str">
        <f ca="1">BingoCardGenerator.com!FP5</f>
        <v>Word 4</v>
      </c>
      <c r="CG6" s="65" t="str">
        <f ca="1">BingoCardGenerator.com!FQ5</f>
        <v>Word 13</v>
      </c>
      <c r="CH6" s="65" t="str">
        <f ca="1">BingoCardGenerator.com!FR5</f>
        <v>Word 23</v>
      </c>
      <c r="CI6" s="65" t="str">
        <f ca="1">BingoCardGenerator.com!FS5</f>
        <v>Word 32</v>
      </c>
      <c r="CJ6" s="150" t="str">
        <f ca="1">BingoCardGenerator.com!FT5</f>
        <v>Word 37</v>
      </c>
      <c r="CK6" s="149" t="str">
        <f ca="1">BingoCardGenerator.com!GF5</f>
        <v>Word 6</v>
      </c>
      <c r="CL6" s="65" t="str">
        <f ca="1">BingoCardGenerator.com!GG5</f>
        <v>Word 12</v>
      </c>
      <c r="CM6" s="65" t="str">
        <f ca="1">BingoCardGenerator.com!GH5</f>
        <v>Word 24</v>
      </c>
      <c r="CN6" s="65" t="str">
        <f ca="1">BingoCardGenerator.com!GI5</f>
        <v>Word 25</v>
      </c>
      <c r="CO6" s="150" t="str">
        <f ca="1">BingoCardGenerator.com!GJ5</f>
        <v>Word 36</v>
      </c>
      <c r="CP6" s="144"/>
      <c r="CQ6" s="149" t="str">
        <f ca="1">BingoCardGenerator.com!GL5</f>
        <v>Word 7</v>
      </c>
      <c r="CR6" s="65" t="str">
        <f ca="1">BingoCardGenerator.com!GM5</f>
        <v>Word 11</v>
      </c>
      <c r="CS6" s="65" t="str">
        <f ca="1">BingoCardGenerator.com!GN5</f>
        <v>Word 23</v>
      </c>
      <c r="CT6" s="65" t="str">
        <f ca="1">BingoCardGenerator.com!GO5</f>
        <v>Word 30</v>
      </c>
      <c r="CU6" s="150" t="str">
        <f ca="1">BingoCardGenerator.com!GP5</f>
        <v>Word 35</v>
      </c>
      <c r="CV6" s="149" t="str">
        <f ca="1">BingoCardGenerator.com!HB5</f>
        <v>Word 5</v>
      </c>
      <c r="CW6" s="65" t="str">
        <f ca="1">BingoCardGenerator.com!HC5</f>
        <v>Word 15</v>
      </c>
      <c r="CX6" s="65" t="str">
        <f ca="1">BingoCardGenerator.com!HD5</f>
        <v>Word 23</v>
      </c>
      <c r="CY6" s="65" t="str">
        <f ca="1">BingoCardGenerator.com!HE5</f>
        <v>Word 30</v>
      </c>
      <c r="CZ6" s="150" t="str">
        <f ca="1">BingoCardGenerator.com!HF5</f>
        <v>Word 39</v>
      </c>
      <c r="DA6" s="144"/>
      <c r="DB6" s="149" t="str">
        <f ca="1">BingoCardGenerator.com!HH5</f>
        <v>Word 8</v>
      </c>
      <c r="DC6" s="65" t="str">
        <f ca="1">BingoCardGenerator.com!HI5</f>
        <v>Word 16</v>
      </c>
      <c r="DD6" s="65" t="str">
        <f ca="1">BingoCardGenerator.com!HJ5</f>
        <v>Word 24</v>
      </c>
      <c r="DE6" s="65" t="str">
        <f ca="1">BingoCardGenerator.com!HK5</f>
        <v>Word 26</v>
      </c>
      <c r="DF6" s="150" t="str">
        <f ca="1">BingoCardGenerator.com!HL5</f>
        <v>Word 35</v>
      </c>
      <c r="DG6" s="149" t="str">
        <f ca="1">BingoCardGenerator.com!HX5</f>
        <v>Word 1</v>
      </c>
      <c r="DH6" s="65" t="str">
        <f ca="1">BingoCardGenerator.com!HY5</f>
        <v>Word 11</v>
      </c>
      <c r="DI6" s="65" t="str">
        <f ca="1">BingoCardGenerator.com!HZ5</f>
        <v>Word 23</v>
      </c>
      <c r="DJ6" s="65" t="str">
        <f ca="1">BingoCardGenerator.com!IA5</f>
        <v>Word 26</v>
      </c>
      <c r="DK6" s="150" t="str">
        <f ca="1">BingoCardGenerator.com!IB5</f>
        <v>Word 36</v>
      </c>
      <c r="DL6" s="144"/>
      <c r="DM6" s="149" t="str">
        <f ca="1">BingoCardGenerator.com!ID5</f>
        <v>Word 5</v>
      </c>
      <c r="DN6" s="65" t="str">
        <f ca="1">BingoCardGenerator.com!IE5</f>
        <v>Word 11</v>
      </c>
      <c r="DO6" s="65" t="str">
        <f ca="1">BingoCardGenerator.com!IF5</f>
        <v>Word 22</v>
      </c>
      <c r="DP6" s="65" t="str">
        <f ca="1">BingoCardGenerator.com!IG5</f>
        <v>Word 26</v>
      </c>
      <c r="DQ6" s="150" t="str">
        <f ca="1">BingoCardGenerator.com!IH5</f>
        <v>Word 33</v>
      </c>
      <c r="DR6" s="149" t="str">
        <f ca="1">BingoCardGenerator.com!IT5</f>
        <v>Word 8</v>
      </c>
      <c r="DS6" s="65" t="str">
        <f ca="1">BingoCardGenerator.com!IU5</f>
        <v>Word 11</v>
      </c>
      <c r="DT6" s="65" t="str">
        <f ca="1">BingoCardGenerator.com!IV5</f>
        <v>Word 22</v>
      </c>
      <c r="DU6" s="65" t="str">
        <f ca="1">BingoCardGenerator.com!IW5</f>
        <v>Word 32</v>
      </c>
      <c r="DV6" s="150" t="str">
        <f ca="1">BingoCardGenerator.com!IX5</f>
        <v>Word 40</v>
      </c>
      <c r="DW6" s="144"/>
      <c r="DX6" s="149" t="str">
        <f ca="1">BingoCardGenerator.com!IZ5</f>
        <v>Word 7</v>
      </c>
      <c r="DY6" s="65" t="str">
        <f ca="1">BingoCardGenerator.com!JA5</f>
        <v>Word 16</v>
      </c>
      <c r="DZ6" s="65" t="str">
        <f ca="1">BingoCardGenerator.com!JB5</f>
        <v>Word 22</v>
      </c>
      <c r="EA6" s="65" t="str">
        <f ca="1">BingoCardGenerator.com!JC5</f>
        <v>Word 28</v>
      </c>
      <c r="EB6" s="150" t="str">
        <f ca="1">BingoCardGenerator.com!JD5</f>
        <v>Word 40</v>
      </c>
      <c r="EC6" s="149" t="str">
        <f ca="1">BingoCardGenerator.com!JP5</f>
        <v>Word 1</v>
      </c>
      <c r="ED6" s="65" t="str">
        <f ca="1">BingoCardGenerator.com!JQ5</f>
        <v>Word 13</v>
      </c>
      <c r="EE6" s="65" t="str">
        <f ca="1">BingoCardGenerator.com!JR5</f>
        <v>Word 23</v>
      </c>
      <c r="EF6" s="65" t="str">
        <f ca="1">BingoCardGenerator.com!JS5</f>
        <v>Word 32</v>
      </c>
      <c r="EG6" s="150" t="str">
        <f ca="1">BingoCardGenerator.com!JT5</f>
        <v>Word 36</v>
      </c>
      <c r="EH6" s="144"/>
      <c r="EI6" s="149" t="str">
        <f ca="1">BingoCardGenerator.com!JV5</f>
        <v>Word 3</v>
      </c>
      <c r="EJ6" s="65" t="str">
        <f ca="1">BingoCardGenerator.com!JW5</f>
        <v>Word 15</v>
      </c>
      <c r="EK6" s="65" t="str">
        <f ca="1">BingoCardGenerator.com!JX5</f>
        <v>Word 22</v>
      </c>
      <c r="EL6" s="65" t="str">
        <f ca="1">BingoCardGenerator.com!JY5</f>
        <v>Word 28</v>
      </c>
      <c r="EM6" s="150" t="str">
        <f ca="1">BingoCardGenerator.com!JZ5</f>
        <v>Word 35</v>
      </c>
      <c r="EN6" s="149" t="str">
        <f ca="1">BingoCardGenerator.com!KL5</f>
        <v>Word 6</v>
      </c>
      <c r="EO6" s="65" t="str">
        <f ca="1">BingoCardGenerator.com!KM5</f>
        <v>Word 13</v>
      </c>
      <c r="EP6" s="65" t="str">
        <f ca="1">BingoCardGenerator.com!KN5</f>
        <v>Word 18</v>
      </c>
      <c r="EQ6" s="65" t="str">
        <f ca="1">BingoCardGenerator.com!KO5</f>
        <v>Word 29</v>
      </c>
      <c r="ER6" s="150" t="str">
        <f ca="1">BingoCardGenerator.com!KP5</f>
        <v>Word 39</v>
      </c>
      <c r="ES6" s="144"/>
      <c r="ET6" s="149" t="str">
        <f ca="1">BingoCardGenerator.com!KR5</f>
        <v>Word 5</v>
      </c>
      <c r="EU6" s="65" t="str">
        <f ca="1">BingoCardGenerator.com!KS5</f>
        <v>Word 14</v>
      </c>
      <c r="EV6" s="65" t="str">
        <f ca="1">BingoCardGenerator.com!KT5</f>
        <v>Word 17</v>
      </c>
      <c r="EW6" s="65" t="str">
        <f ca="1">BingoCardGenerator.com!KU5</f>
        <v>Word 32</v>
      </c>
      <c r="EX6" s="150" t="str">
        <f ca="1">BingoCardGenerator.com!KV5</f>
        <v>Word 37</v>
      </c>
      <c r="EY6" s="149" t="str">
        <f ca="1">BingoCardGenerator.com!LH5</f>
        <v>Word 8</v>
      </c>
      <c r="EZ6" s="65" t="str">
        <f ca="1">BingoCardGenerator.com!LI5</f>
        <v>Word 13</v>
      </c>
      <c r="FA6" s="65" t="str">
        <f ca="1">BingoCardGenerator.com!LJ5</f>
        <v>Word 24</v>
      </c>
      <c r="FB6" s="65" t="str">
        <f ca="1">BingoCardGenerator.com!LK5</f>
        <v>Word 31</v>
      </c>
      <c r="FC6" s="150" t="str">
        <f ca="1">BingoCardGenerator.com!LL5</f>
        <v>Word 40</v>
      </c>
      <c r="FD6" s="144"/>
      <c r="FE6" s="149" t="str">
        <f ca="1">BingoCardGenerator.com!LN5</f>
        <v>Word 4</v>
      </c>
      <c r="FF6" s="65" t="str">
        <f ca="1">BingoCardGenerator.com!LO5</f>
        <v>Word 14</v>
      </c>
      <c r="FG6" s="65" t="str">
        <f ca="1">BingoCardGenerator.com!LP5</f>
        <v>Word 19</v>
      </c>
      <c r="FH6" s="65" t="str">
        <f ca="1">BingoCardGenerator.com!LQ5</f>
        <v>Word 25</v>
      </c>
      <c r="FI6" s="150" t="str">
        <f ca="1">BingoCardGenerator.com!LR5</f>
        <v>Word 39</v>
      </c>
      <c r="FJ6" s="149" t="str">
        <f ca="1">BingoCardGenerator.com!MD5</f>
        <v>Word 3</v>
      </c>
      <c r="FK6" s="65" t="str">
        <f ca="1">BingoCardGenerator.com!ME5</f>
        <v>Word 11</v>
      </c>
      <c r="FL6" s="65" t="str">
        <f ca="1">BingoCardGenerator.com!MF5</f>
        <v>Word 21</v>
      </c>
      <c r="FM6" s="65" t="str">
        <f ca="1">BingoCardGenerator.com!MG5</f>
        <v>Word 31</v>
      </c>
      <c r="FN6" s="150" t="str">
        <f ca="1">BingoCardGenerator.com!MH5</f>
        <v>Word 37</v>
      </c>
      <c r="FO6" s="144"/>
      <c r="FP6" s="149" t="str">
        <f ca="1">BingoCardGenerator.com!MJ5</f>
        <v>Word 2</v>
      </c>
      <c r="FQ6" s="65" t="str">
        <f ca="1">BingoCardGenerator.com!MK5</f>
        <v>Word 10</v>
      </c>
      <c r="FR6" s="65" t="str">
        <f ca="1">BingoCardGenerator.com!ML5</f>
        <v>Word 22</v>
      </c>
      <c r="FS6" s="65" t="str">
        <f ca="1">BingoCardGenerator.com!MM5</f>
        <v>Word 25</v>
      </c>
      <c r="FT6" s="150" t="str">
        <f ca="1">BingoCardGenerator.com!MN5</f>
        <v>Word 33</v>
      </c>
      <c r="FU6" s="149" t="str">
        <f ca="1">BingoCardGenerator.com!MZ5</f>
        <v>Word 7</v>
      </c>
      <c r="FV6" s="65" t="str">
        <f ca="1">BingoCardGenerator.com!NA5</f>
        <v>Word 12</v>
      </c>
      <c r="FW6" s="65" t="str">
        <f ca="1">BingoCardGenerator.com!NB5</f>
        <v>Word 24</v>
      </c>
      <c r="FX6" s="65" t="str">
        <f ca="1">BingoCardGenerator.com!NC5</f>
        <v>Word 29</v>
      </c>
      <c r="FY6" s="150" t="str">
        <f ca="1">BingoCardGenerator.com!ND5</f>
        <v>Word 38</v>
      </c>
      <c r="FZ6" s="144"/>
      <c r="GA6" s="149" t="str">
        <f ca="1">BingoCardGenerator.com!NF5</f>
        <v>Word 4</v>
      </c>
      <c r="GB6" s="65" t="str">
        <f ca="1">BingoCardGenerator.com!NG5</f>
        <v>Word 11</v>
      </c>
      <c r="GC6" s="65" t="str">
        <f ca="1">BingoCardGenerator.com!NH5</f>
        <v>Word 19</v>
      </c>
      <c r="GD6" s="65" t="str">
        <f ca="1">BingoCardGenerator.com!NI5</f>
        <v>Word 25</v>
      </c>
      <c r="GE6" s="150" t="str">
        <f ca="1">BingoCardGenerator.com!NJ5</f>
        <v>Word 33</v>
      </c>
      <c r="GF6" s="149" t="str">
        <f ca="1">BingoCardGenerator.com!NV5</f>
        <v>Word 7</v>
      </c>
      <c r="GG6" s="65" t="str">
        <f ca="1">BingoCardGenerator.com!NW5</f>
        <v>Word 11</v>
      </c>
      <c r="GH6" s="65" t="str">
        <f ca="1">BingoCardGenerator.com!NX5</f>
        <v>Word 23</v>
      </c>
      <c r="GI6" s="65" t="str">
        <f ca="1">BingoCardGenerator.com!NY5</f>
        <v>Word 29</v>
      </c>
      <c r="GJ6" s="150" t="str">
        <f ca="1">BingoCardGenerator.com!NZ5</f>
        <v>Word 39</v>
      </c>
      <c r="GK6" s="144"/>
      <c r="GL6" s="149" t="str">
        <f ca="1">BingoCardGenerator.com!OB5</f>
        <v>Word 4</v>
      </c>
      <c r="GM6" s="65" t="str">
        <f ca="1">BingoCardGenerator.com!OC5</f>
        <v>Word 16</v>
      </c>
      <c r="GN6" s="65" t="str">
        <f ca="1">BingoCardGenerator.com!OD5</f>
        <v>Word 24</v>
      </c>
      <c r="GO6" s="65" t="str">
        <f ca="1">BingoCardGenerator.com!OE5</f>
        <v>Word 30</v>
      </c>
      <c r="GP6" s="150" t="str">
        <f ca="1">BingoCardGenerator.com!OF5</f>
        <v>Word 37</v>
      </c>
      <c r="GQ6" s="149" t="str">
        <f ca="1">BingoCardGenerator.com!OR5</f>
        <v>Word 8</v>
      </c>
      <c r="GR6" s="65" t="str">
        <f ca="1">BingoCardGenerator.com!OS5</f>
        <v>Word 11</v>
      </c>
      <c r="GS6" s="65" t="str">
        <f ca="1">BingoCardGenerator.com!OT5</f>
        <v>Word 23</v>
      </c>
      <c r="GT6" s="65" t="str">
        <f ca="1">BingoCardGenerator.com!OU5</f>
        <v>Word 32</v>
      </c>
      <c r="GU6" s="150" t="str">
        <f ca="1">BingoCardGenerator.com!OV5</f>
        <v>Word 39</v>
      </c>
      <c r="GV6" s="144"/>
      <c r="GW6" s="149" t="str">
        <f ca="1">BingoCardGenerator.com!OX5</f>
        <v>Word 8</v>
      </c>
      <c r="GX6" s="65" t="str">
        <f ca="1">BingoCardGenerator.com!OY5</f>
        <v>Word 12</v>
      </c>
      <c r="GY6" s="65" t="str">
        <f ca="1">BingoCardGenerator.com!OZ5</f>
        <v>Word 19</v>
      </c>
      <c r="GZ6" s="65" t="str">
        <f ca="1">BingoCardGenerator.com!PA5</f>
        <v>Word 30</v>
      </c>
      <c r="HA6" s="150" t="str">
        <f ca="1">BingoCardGenerator.com!PB5</f>
        <v>Word 40</v>
      </c>
      <c r="HB6" s="149" t="str">
        <f ca="1">BingoCardGenerator.com!PN5</f>
        <v>Word 2</v>
      </c>
      <c r="HC6" s="65" t="str">
        <f ca="1">BingoCardGenerator.com!PO5</f>
        <v>Word 12</v>
      </c>
      <c r="HD6" s="65" t="str">
        <f ca="1">BingoCardGenerator.com!PP5</f>
        <v>Word 20</v>
      </c>
      <c r="HE6" s="65" t="str">
        <f ca="1">BingoCardGenerator.com!PQ5</f>
        <v>Word 29</v>
      </c>
      <c r="HF6" s="150" t="str">
        <f ca="1">BingoCardGenerator.com!PR5</f>
        <v>Word 39</v>
      </c>
      <c r="HG6" s="144"/>
      <c r="HH6" s="149" t="str">
        <f ca="1">BingoCardGenerator.com!PT5</f>
        <v>Word 2</v>
      </c>
      <c r="HI6" s="65" t="str">
        <f ca="1">BingoCardGenerator.com!PU5</f>
        <v>Word 9</v>
      </c>
      <c r="HJ6" s="65" t="str">
        <f ca="1">BingoCardGenerator.com!PV5</f>
        <v>Word 17</v>
      </c>
      <c r="HK6" s="65" t="str">
        <f ca="1">BingoCardGenerator.com!PW5</f>
        <v>Word 27</v>
      </c>
      <c r="HL6" s="150" t="str">
        <f ca="1">BingoCardGenerator.com!PX5</f>
        <v>Word 34</v>
      </c>
      <c r="HM6" s="149" t="str">
        <f ca="1">BingoCardGenerator.com!QJ5</f>
        <v>Word 3</v>
      </c>
      <c r="HN6" s="65" t="str">
        <f ca="1">BingoCardGenerator.com!QK5</f>
        <v>Word 16</v>
      </c>
      <c r="HO6" s="65" t="str">
        <f ca="1">BingoCardGenerator.com!QL5</f>
        <v>Word 23</v>
      </c>
      <c r="HP6" s="65" t="str">
        <f ca="1">BingoCardGenerator.com!QM5</f>
        <v>Word 25</v>
      </c>
      <c r="HQ6" s="150" t="str">
        <f ca="1">BingoCardGenerator.com!QN5</f>
        <v>Word 34</v>
      </c>
      <c r="HR6" s="144"/>
      <c r="HS6" s="149" t="str">
        <f ca="1">BingoCardGenerator.com!QP5</f>
        <v>Word 1</v>
      </c>
      <c r="HT6" s="65" t="str">
        <f ca="1">BingoCardGenerator.com!QQ5</f>
        <v>Word 10</v>
      </c>
      <c r="HU6" s="65" t="str">
        <f ca="1">BingoCardGenerator.com!QR5</f>
        <v>Word 19</v>
      </c>
      <c r="HV6" s="65" t="str">
        <f ca="1">BingoCardGenerator.com!QS5</f>
        <v>Word 32</v>
      </c>
      <c r="HW6" s="150" t="str">
        <f ca="1">BingoCardGenerator.com!QT5</f>
        <v>Word 36</v>
      </c>
      <c r="HX6" s="149" t="str">
        <f ca="1">BingoCardGenerator.com!RF5</f>
        <v>Word 1</v>
      </c>
      <c r="HY6" s="65" t="str">
        <f ca="1">BingoCardGenerator.com!RG5</f>
        <v>Word 9</v>
      </c>
      <c r="HZ6" s="65" t="str">
        <f ca="1">BingoCardGenerator.com!RH5</f>
        <v>Word 24</v>
      </c>
      <c r="IA6" s="65" t="str">
        <f ca="1">BingoCardGenerator.com!RI5</f>
        <v>Word 32</v>
      </c>
      <c r="IB6" s="150" t="str">
        <f ca="1">BingoCardGenerator.com!RJ5</f>
        <v>Word 39</v>
      </c>
      <c r="IC6" s="144"/>
      <c r="ID6" s="149" t="str">
        <f ca="1">BingoCardGenerator.com!RL5</f>
        <v>Word 2</v>
      </c>
      <c r="IE6" s="65" t="str">
        <f ca="1">BingoCardGenerator.com!RM5</f>
        <v>Word 9</v>
      </c>
      <c r="IF6" s="65" t="str">
        <f ca="1">BingoCardGenerator.com!RN5</f>
        <v>Word 17</v>
      </c>
      <c r="IG6" s="65" t="str">
        <f ca="1">BingoCardGenerator.com!RO5</f>
        <v>Word 26</v>
      </c>
      <c r="IH6" s="150" t="str">
        <f ca="1">BingoCardGenerator.com!RP5</f>
        <v>Word 37</v>
      </c>
      <c r="II6" s="149" t="str">
        <f ca="1">BingoCardGenerator.com!SB5</f>
        <v>Word 8</v>
      </c>
      <c r="IJ6" s="65" t="str">
        <f ca="1">BingoCardGenerator.com!SC5</f>
        <v>Word 12</v>
      </c>
      <c r="IK6" s="65" t="str">
        <f ca="1">BingoCardGenerator.com!SD5</f>
        <v>Word 23</v>
      </c>
      <c r="IL6" s="65" t="str">
        <f ca="1">BingoCardGenerator.com!SE5</f>
        <v>Word 27</v>
      </c>
      <c r="IM6" s="150" t="str">
        <f ca="1">BingoCardGenerator.com!SF5</f>
        <v>Word 33</v>
      </c>
      <c r="IN6" s="144"/>
      <c r="IO6" s="149" t="str">
        <f ca="1">BingoCardGenerator.com!SH5</f>
        <v>Word 2</v>
      </c>
      <c r="IP6" s="65" t="str">
        <f ca="1">BingoCardGenerator.com!SI5</f>
        <v>Word 11</v>
      </c>
      <c r="IQ6" s="65" t="str">
        <f ca="1">BingoCardGenerator.com!SJ5</f>
        <v>Word 20</v>
      </c>
      <c r="IR6" s="65" t="str">
        <f ca="1">BingoCardGenerator.com!SK5</f>
        <v>Word 27</v>
      </c>
      <c r="IS6" s="150" t="str">
        <f ca="1">BingoCardGenerator.com!SL5</f>
        <v>Word 33</v>
      </c>
      <c r="IT6" s="149" t="str">
        <f ca="1">BingoCardGenerator.com!SX5</f>
        <v>Word 3</v>
      </c>
      <c r="IU6" s="65" t="str">
        <f ca="1">BingoCardGenerator.com!SY5</f>
        <v>Word 12</v>
      </c>
      <c r="IV6" s="65" t="str">
        <f ca="1">BingoCardGenerator.com!SZ5</f>
        <v>Word 20</v>
      </c>
      <c r="IW6" s="65" t="str">
        <f ca="1">BingoCardGenerator.com!TA5</f>
        <v>Word 31</v>
      </c>
      <c r="IX6" s="150" t="str">
        <f ca="1">BingoCardGenerator.com!TB5</f>
        <v>Word 38</v>
      </c>
      <c r="IY6" s="144"/>
      <c r="IZ6" s="149" t="str">
        <f ca="1">BingoCardGenerator.com!TD5</f>
        <v>Word 7</v>
      </c>
      <c r="JA6" s="65" t="str">
        <f ca="1">BingoCardGenerator.com!TE5</f>
        <v>Word 13</v>
      </c>
      <c r="JB6" s="65" t="str">
        <f ca="1">BingoCardGenerator.com!TF5</f>
        <v>Word 23</v>
      </c>
      <c r="JC6" s="65" t="str">
        <f ca="1">BingoCardGenerator.com!TG5</f>
        <v>Word 30</v>
      </c>
      <c r="JD6" s="150" t="str">
        <f ca="1">BingoCardGenerator.com!TH5</f>
        <v>Word 38</v>
      </c>
      <c r="JE6" s="149" t="str">
        <f ca="1">BingoCardGenerator.com!TT5</f>
        <v>Word 4</v>
      </c>
      <c r="JF6" s="65" t="str">
        <f ca="1">BingoCardGenerator.com!TU5</f>
        <v>Word 14</v>
      </c>
      <c r="JG6" s="65" t="str">
        <f ca="1">BingoCardGenerator.com!TV5</f>
        <v>Word 24</v>
      </c>
      <c r="JH6" s="65" t="str">
        <f ca="1">BingoCardGenerator.com!TW5</f>
        <v>Word 26</v>
      </c>
      <c r="JI6" s="150" t="str">
        <f ca="1">BingoCardGenerator.com!TX5</f>
        <v>Word 39</v>
      </c>
      <c r="JJ6" s="144"/>
      <c r="JK6" s="149" t="str">
        <f ca="1">BingoCardGenerator.com!TZ5</f>
        <v>Word 5</v>
      </c>
      <c r="JL6" s="65" t="str">
        <f ca="1">BingoCardGenerator.com!UA5</f>
        <v>Word 11</v>
      </c>
      <c r="JM6" s="65" t="str">
        <f ca="1">BingoCardGenerator.com!UB5</f>
        <v>Word 19</v>
      </c>
      <c r="JN6" s="65" t="str">
        <f ca="1">BingoCardGenerator.com!UC5</f>
        <v>Word 32</v>
      </c>
      <c r="JO6" s="150" t="str">
        <f ca="1">BingoCardGenerator.com!UD5</f>
        <v>Word 34</v>
      </c>
    </row>
    <row r="7" spans="1:275" s="148" customFormat="1" ht="59.1" customHeight="1" thickBot="1" x14ac:dyDescent="0.35">
      <c r="A7" s="151" t="str">
        <f ca="1">BingoCardGenerator.com!L6</f>
        <v>Word 6</v>
      </c>
      <c r="B7" s="152" t="str">
        <f ca="1">BingoCardGenerator.com!M6</f>
        <v>Word 15</v>
      </c>
      <c r="C7" s="152" t="str">
        <f ca="1">BingoCardGenerator.com!N6</f>
        <v>Word 20</v>
      </c>
      <c r="D7" s="152" t="str">
        <f ca="1">BingoCardGenerator.com!O6</f>
        <v>Word 29</v>
      </c>
      <c r="E7" s="153" t="str">
        <f ca="1">BingoCardGenerator.com!P6</f>
        <v>Word 35</v>
      </c>
      <c r="F7" s="144"/>
      <c r="G7" s="151" t="str">
        <f ca="1">BingoCardGenerator.com!R6</f>
        <v>Word 6</v>
      </c>
      <c r="H7" s="152" t="str">
        <f ca="1">BingoCardGenerator.com!S6</f>
        <v>Word 10</v>
      </c>
      <c r="I7" s="152" t="str">
        <f ca="1">BingoCardGenerator.com!T6</f>
        <v>Word 22</v>
      </c>
      <c r="J7" s="152" t="str">
        <f ca="1">BingoCardGenerator.com!U6</f>
        <v>Word 31</v>
      </c>
      <c r="K7" s="153" t="str">
        <f ca="1">BingoCardGenerator.com!V6</f>
        <v>Word 40</v>
      </c>
      <c r="L7" s="151" t="str">
        <f ca="1">BingoCardGenerator.com!AH6</f>
        <v>Word 5</v>
      </c>
      <c r="M7" s="152" t="str">
        <f ca="1">BingoCardGenerator.com!AI6</f>
        <v>Word 9</v>
      </c>
      <c r="N7" s="152" t="str">
        <f ca="1">BingoCardGenerator.com!AJ6</f>
        <v>Word 20</v>
      </c>
      <c r="O7" s="152" t="str">
        <f ca="1">BingoCardGenerator.com!AK6</f>
        <v>Word 29</v>
      </c>
      <c r="P7" s="153" t="str">
        <f ca="1">BingoCardGenerator.com!AL6</f>
        <v>Word 40</v>
      </c>
      <c r="Q7" s="144"/>
      <c r="R7" s="151" t="str">
        <f ca="1">BingoCardGenerator.com!AN6</f>
        <v>Word 3</v>
      </c>
      <c r="S7" s="152" t="str">
        <f ca="1">BingoCardGenerator.com!AO6</f>
        <v>Word 9</v>
      </c>
      <c r="T7" s="152" t="str">
        <f ca="1">BingoCardGenerator.com!AP6</f>
        <v>Word 22</v>
      </c>
      <c r="U7" s="152" t="str">
        <f ca="1">BingoCardGenerator.com!AQ6</f>
        <v>Word 30</v>
      </c>
      <c r="V7" s="153" t="str">
        <f ca="1">BingoCardGenerator.com!AR6</f>
        <v>Word 37</v>
      </c>
      <c r="W7" s="151" t="str">
        <f ca="1">BingoCardGenerator.com!BD6</f>
        <v>Word 4</v>
      </c>
      <c r="X7" s="152" t="str">
        <f ca="1">BingoCardGenerator.com!BE6</f>
        <v>Word 9</v>
      </c>
      <c r="Y7" s="152" t="str">
        <f ca="1">BingoCardGenerator.com!BF6</f>
        <v>Word 18</v>
      </c>
      <c r="Z7" s="152" t="str">
        <f ca="1">BingoCardGenerator.com!BG6</f>
        <v>Word 30</v>
      </c>
      <c r="AA7" s="153" t="str">
        <f ca="1">BingoCardGenerator.com!BH6</f>
        <v>Word 35</v>
      </c>
      <c r="AB7" s="144"/>
      <c r="AC7" s="151" t="str">
        <f ca="1">BingoCardGenerator.com!BJ6</f>
        <v>Word 6</v>
      </c>
      <c r="AD7" s="152" t="str">
        <f ca="1">BingoCardGenerator.com!BK6</f>
        <v>Word 13</v>
      </c>
      <c r="AE7" s="152" t="str">
        <f ca="1">BingoCardGenerator.com!BL6</f>
        <v>Word 20</v>
      </c>
      <c r="AF7" s="152" t="str">
        <f ca="1">BingoCardGenerator.com!BM6</f>
        <v>Word 26</v>
      </c>
      <c r="AG7" s="153" t="str">
        <f ca="1">BingoCardGenerator.com!BN6</f>
        <v>Word 34</v>
      </c>
      <c r="AH7" s="151" t="str">
        <f ca="1">BingoCardGenerator.com!BZ6</f>
        <v>Word 4</v>
      </c>
      <c r="AI7" s="152" t="str">
        <f ca="1">BingoCardGenerator.com!CA6</f>
        <v>Word 10</v>
      </c>
      <c r="AJ7" s="152" t="str">
        <f ca="1">BingoCardGenerator.com!CB6</f>
        <v>Word 17</v>
      </c>
      <c r="AK7" s="152" t="str">
        <f ca="1">BingoCardGenerator.com!CC6</f>
        <v>Word 30</v>
      </c>
      <c r="AL7" s="153" t="str">
        <f ca="1">BingoCardGenerator.com!CD6</f>
        <v>Word 38</v>
      </c>
      <c r="AM7" s="144"/>
      <c r="AN7" s="151" t="str">
        <f ca="1">BingoCardGenerator.com!CF6</f>
        <v>Word 2</v>
      </c>
      <c r="AO7" s="152" t="str">
        <f ca="1">BingoCardGenerator.com!CG6</f>
        <v>Word 16</v>
      </c>
      <c r="AP7" s="152" t="str">
        <f ca="1">BingoCardGenerator.com!CH6</f>
        <v>Word 22</v>
      </c>
      <c r="AQ7" s="152" t="str">
        <f ca="1">BingoCardGenerator.com!CI6</f>
        <v>Word 26</v>
      </c>
      <c r="AR7" s="153" t="str">
        <f ca="1">BingoCardGenerator.com!CJ6</f>
        <v>Word 34</v>
      </c>
      <c r="AS7" s="151" t="str">
        <f ca="1">BingoCardGenerator.com!CV6</f>
        <v>Word 4</v>
      </c>
      <c r="AT7" s="152" t="str">
        <f ca="1">BingoCardGenerator.com!CW6</f>
        <v>Word 12</v>
      </c>
      <c r="AU7" s="152" t="str">
        <f ca="1">BingoCardGenerator.com!CX6</f>
        <v>Word 21</v>
      </c>
      <c r="AV7" s="152" t="str">
        <f ca="1">BingoCardGenerator.com!CY6</f>
        <v>Word 25</v>
      </c>
      <c r="AW7" s="153" t="str">
        <f ca="1">BingoCardGenerator.com!CZ6</f>
        <v>Word 39</v>
      </c>
      <c r="AX7" s="144"/>
      <c r="AY7" s="151" t="str">
        <f ca="1">BingoCardGenerator.com!DB6</f>
        <v>Word 4</v>
      </c>
      <c r="AZ7" s="152" t="str">
        <f ca="1">BingoCardGenerator.com!DC6</f>
        <v>Word 11</v>
      </c>
      <c r="BA7" s="152" t="str">
        <f ca="1">BingoCardGenerator.com!DD6</f>
        <v>Word 19</v>
      </c>
      <c r="BB7" s="152" t="str">
        <f ca="1">BingoCardGenerator.com!DE6</f>
        <v>Word 31</v>
      </c>
      <c r="BC7" s="153" t="str">
        <f ca="1">BingoCardGenerator.com!DF6</f>
        <v>Word 38</v>
      </c>
      <c r="BD7" s="151" t="str">
        <f ca="1">BingoCardGenerator.com!DR6</f>
        <v>Word 6</v>
      </c>
      <c r="BE7" s="152" t="str">
        <f ca="1">BingoCardGenerator.com!DS6</f>
        <v>Word 14</v>
      </c>
      <c r="BF7" s="152" t="str">
        <f ca="1">BingoCardGenerator.com!DT6</f>
        <v>Word 24</v>
      </c>
      <c r="BG7" s="152" t="str">
        <f ca="1">BingoCardGenerator.com!DU6</f>
        <v>Word 30</v>
      </c>
      <c r="BH7" s="153" t="str">
        <f ca="1">BingoCardGenerator.com!DV6</f>
        <v>Word 35</v>
      </c>
      <c r="BI7" s="144"/>
      <c r="BJ7" s="151" t="str">
        <f ca="1">BingoCardGenerator.com!DX6</f>
        <v>Word 4</v>
      </c>
      <c r="BK7" s="152" t="str">
        <f ca="1">BingoCardGenerator.com!DY6</f>
        <v>Word 16</v>
      </c>
      <c r="BL7" s="152" t="str">
        <f ca="1">BingoCardGenerator.com!DZ6</f>
        <v>Word 22</v>
      </c>
      <c r="BM7" s="152" t="str">
        <f ca="1">BingoCardGenerator.com!EA6</f>
        <v>Word 32</v>
      </c>
      <c r="BN7" s="153" t="str">
        <f ca="1">BingoCardGenerator.com!EB6</f>
        <v>Word 35</v>
      </c>
      <c r="BO7" s="151" t="str">
        <f ca="1">BingoCardGenerator.com!EN6</f>
        <v>Word 8</v>
      </c>
      <c r="BP7" s="152" t="str">
        <f ca="1">BingoCardGenerator.com!EO6</f>
        <v>Word 10</v>
      </c>
      <c r="BQ7" s="152" t="str">
        <f ca="1">BingoCardGenerator.com!EP6</f>
        <v>Word 20</v>
      </c>
      <c r="BR7" s="152" t="str">
        <f ca="1">BingoCardGenerator.com!EQ6</f>
        <v>Word 32</v>
      </c>
      <c r="BS7" s="153" t="str">
        <f ca="1">BingoCardGenerator.com!ER6</f>
        <v>Word 39</v>
      </c>
      <c r="BT7" s="144"/>
      <c r="BU7" s="151" t="str">
        <f ca="1">BingoCardGenerator.com!ET6</f>
        <v>Word 7</v>
      </c>
      <c r="BV7" s="152" t="str">
        <f ca="1">BingoCardGenerator.com!EU6</f>
        <v>Word 16</v>
      </c>
      <c r="BW7" s="152" t="str">
        <f ca="1">BingoCardGenerator.com!EV6</f>
        <v>Word 22</v>
      </c>
      <c r="BX7" s="152" t="str">
        <f ca="1">BingoCardGenerator.com!EW6</f>
        <v>Word 32</v>
      </c>
      <c r="BY7" s="153" t="str">
        <f ca="1">BingoCardGenerator.com!EX6</f>
        <v>Word 36</v>
      </c>
      <c r="BZ7" s="151" t="str">
        <f ca="1">BingoCardGenerator.com!FJ6</f>
        <v>Word 2</v>
      </c>
      <c r="CA7" s="152" t="str">
        <f ca="1">BingoCardGenerator.com!FK6</f>
        <v>Word 10</v>
      </c>
      <c r="CB7" s="152" t="str">
        <f ca="1">BingoCardGenerator.com!FL6</f>
        <v>Word 23</v>
      </c>
      <c r="CC7" s="152" t="str">
        <f ca="1">BingoCardGenerator.com!FM6</f>
        <v>Word 26</v>
      </c>
      <c r="CD7" s="153" t="str">
        <f ca="1">BingoCardGenerator.com!FN6</f>
        <v>Word 36</v>
      </c>
      <c r="CE7" s="144"/>
      <c r="CF7" s="151" t="str">
        <f ca="1">BingoCardGenerator.com!FP6</f>
        <v>Word 8</v>
      </c>
      <c r="CG7" s="152" t="str">
        <f ca="1">BingoCardGenerator.com!FQ6</f>
        <v>Word 10</v>
      </c>
      <c r="CH7" s="152" t="str">
        <f ca="1">BingoCardGenerator.com!FR6</f>
        <v>Word 19</v>
      </c>
      <c r="CI7" s="152" t="str">
        <f ca="1">BingoCardGenerator.com!FS6</f>
        <v>Word 26</v>
      </c>
      <c r="CJ7" s="153" t="str">
        <f ca="1">BingoCardGenerator.com!FT6</f>
        <v>Word 40</v>
      </c>
      <c r="CK7" s="151" t="str">
        <f ca="1">BingoCardGenerator.com!GF6</f>
        <v>Word 5</v>
      </c>
      <c r="CL7" s="152" t="str">
        <f ca="1">BingoCardGenerator.com!GG6</f>
        <v>Word 13</v>
      </c>
      <c r="CM7" s="152" t="str">
        <f ca="1">BingoCardGenerator.com!GH6</f>
        <v>Word 18</v>
      </c>
      <c r="CN7" s="152" t="str">
        <f ca="1">BingoCardGenerator.com!GI6</f>
        <v>Word 30</v>
      </c>
      <c r="CO7" s="153" t="str">
        <f ca="1">BingoCardGenerator.com!GJ6</f>
        <v>Word 38</v>
      </c>
      <c r="CP7" s="144"/>
      <c r="CQ7" s="151" t="str">
        <f ca="1">BingoCardGenerator.com!GL6</f>
        <v>Word 8</v>
      </c>
      <c r="CR7" s="152" t="str">
        <f ca="1">BingoCardGenerator.com!GM6</f>
        <v>Word 9</v>
      </c>
      <c r="CS7" s="152" t="str">
        <f ca="1">BingoCardGenerator.com!GN6</f>
        <v>Word 20</v>
      </c>
      <c r="CT7" s="152" t="str">
        <f ca="1">BingoCardGenerator.com!GO6</f>
        <v>Word 27</v>
      </c>
      <c r="CU7" s="153" t="str">
        <f ca="1">BingoCardGenerator.com!GP6</f>
        <v>Word 33</v>
      </c>
      <c r="CV7" s="151" t="str">
        <f ca="1">BingoCardGenerator.com!HB6</f>
        <v>Word 8</v>
      </c>
      <c r="CW7" s="152" t="str">
        <f ca="1">BingoCardGenerator.com!HC6</f>
        <v>Word 13</v>
      </c>
      <c r="CX7" s="152" t="str">
        <f ca="1">BingoCardGenerator.com!HD6</f>
        <v>Word 18</v>
      </c>
      <c r="CY7" s="152" t="str">
        <f ca="1">BingoCardGenerator.com!HE6</f>
        <v>Word 31</v>
      </c>
      <c r="CZ7" s="153" t="str">
        <f ca="1">BingoCardGenerator.com!HF6</f>
        <v>Word 33</v>
      </c>
      <c r="DA7" s="144"/>
      <c r="DB7" s="151" t="str">
        <f ca="1">BingoCardGenerator.com!HH6</f>
        <v>Word 6</v>
      </c>
      <c r="DC7" s="152" t="str">
        <f ca="1">BingoCardGenerator.com!HI6</f>
        <v>Word 14</v>
      </c>
      <c r="DD7" s="152" t="str">
        <f ca="1">BingoCardGenerator.com!HJ6</f>
        <v>Word 22</v>
      </c>
      <c r="DE7" s="152" t="str">
        <f ca="1">BingoCardGenerator.com!HK6</f>
        <v>Word 25</v>
      </c>
      <c r="DF7" s="153" t="str">
        <f ca="1">BingoCardGenerator.com!HL6</f>
        <v>Word 36</v>
      </c>
      <c r="DG7" s="151" t="str">
        <f ca="1">BingoCardGenerator.com!HX6</f>
        <v>Word 8</v>
      </c>
      <c r="DH7" s="152" t="str">
        <f ca="1">BingoCardGenerator.com!HY6</f>
        <v>Word 13</v>
      </c>
      <c r="DI7" s="152" t="str">
        <f ca="1">BingoCardGenerator.com!HZ6</f>
        <v>Word 20</v>
      </c>
      <c r="DJ7" s="152" t="str">
        <f ca="1">BingoCardGenerator.com!IA6</f>
        <v>Word 31</v>
      </c>
      <c r="DK7" s="153" t="str">
        <f ca="1">BingoCardGenerator.com!IB6</f>
        <v>Word 39</v>
      </c>
      <c r="DL7" s="144"/>
      <c r="DM7" s="151" t="str">
        <f ca="1">BingoCardGenerator.com!ID6</f>
        <v>Word 7</v>
      </c>
      <c r="DN7" s="152" t="str">
        <f ca="1">BingoCardGenerator.com!IE6</f>
        <v>Word 15</v>
      </c>
      <c r="DO7" s="152" t="str">
        <f ca="1">BingoCardGenerator.com!IF6</f>
        <v>Word 21</v>
      </c>
      <c r="DP7" s="152" t="str">
        <f ca="1">BingoCardGenerator.com!IG6</f>
        <v>Word 32</v>
      </c>
      <c r="DQ7" s="153" t="str">
        <f ca="1">BingoCardGenerator.com!IH6</f>
        <v>Word 35</v>
      </c>
      <c r="DR7" s="151" t="str">
        <f ca="1">BingoCardGenerator.com!IT6</f>
        <v>Word 1</v>
      </c>
      <c r="DS7" s="152" t="str">
        <f ca="1">BingoCardGenerator.com!IU6</f>
        <v>Word 15</v>
      </c>
      <c r="DT7" s="152" t="str">
        <f ca="1">BingoCardGenerator.com!IV6</f>
        <v>Word 20</v>
      </c>
      <c r="DU7" s="152" t="str">
        <f ca="1">BingoCardGenerator.com!IW6</f>
        <v>Word 31</v>
      </c>
      <c r="DV7" s="153" t="str">
        <f ca="1">BingoCardGenerator.com!IX6</f>
        <v>Word 33</v>
      </c>
      <c r="DW7" s="144"/>
      <c r="DX7" s="151" t="str">
        <f ca="1">BingoCardGenerator.com!IZ6</f>
        <v>Word 5</v>
      </c>
      <c r="DY7" s="152" t="str">
        <f ca="1">BingoCardGenerator.com!JA6</f>
        <v>Word 10</v>
      </c>
      <c r="DZ7" s="152" t="str">
        <f ca="1">BingoCardGenerator.com!JB6</f>
        <v>Word 17</v>
      </c>
      <c r="EA7" s="152" t="str">
        <f ca="1">BingoCardGenerator.com!JC6</f>
        <v>Word 25</v>
      </c>
      <c r="EB7" s="153" t="str">
        <f ca="1">BingoCardGenerator.com!JD6</f>
        <v>Word 34</v>
      </c>
      <c r="EC7" s="151" t="str">
        <f ca="1">BingoCardGenerator.com!JP6</f>
        <v>Word 5</v>
      </c>
      <c r="ED7" s="152" t="str">
        <f ca="1">BingoCardGenerator.com!JQ6</f>
        <v>Word 12</v>
      </c>
      <c r="EE7" s="152" t="str">
        <f ca="1">BingoCardGenerator.com!JR6</f>
        <v>Word 20</v>
      </c>
      <c r="EF7" s="152" t="str">
        <f ca="1">BingoCardGenerator.com!JS6</f>
        <v>Word 29</v>
      </c>
      <c r="EG7" s="153" t="str">
        <f ca="1">BingoCardGenerator.com!JT6</f>
        <v>Word 38</v>
      </c>
      <c r="EH7" s="144"/>
      <c r="EI7" s="151" t="str">
        <f ca="1">BingoCardGenerator.com!JV6</f>
        <v>Word 2</v>
      </c>
      <c r="EJ7" s="152" t="str">
        <f ca="1">BingoCardGenerator.com!JW6</f>
        <v>Word 9</v>
      </c>
      <c r="EK7" s="152" t="str">
        <f ca="1">BingoCardGenerator.com!JX6</f>
        <v>Word 19</v>
      </c>
      <c r="EL7" s="152" t="str">
        <f ca="1">BingoCardGenerator.com!JY6</f>
        <v>Word 30</v>
      </c>
      <c r="EM7" s="153" t="str">
        <f ca="1">BingoCardGenerator.com!JZ6</f>
        <v>Word 39</v>
      </c>
      <c r="EN7" s="151" t="str">
        <f ca="1">BingoCardGenerator.com!KL6</f>
        <v>Word 3</v>
      </c>
      <c r="EO7" s="152" t="str">
        <f ca="1">BingoCardGenerator.com!KM6</f>
        <v>Word 9</v>
      </c>
      <c r="EP7" s="152" t="str">
        <f ca="1">BingoCardGenerator.com!KN6</f>
        <v>Word 19</v>
      </c>
      <c r="EQ7" s="152" t="str">
        <f ca="1">BingoCardGenerator.com!KO6</f>
        <v>Word 26</v>
      </c>
      <c r="ER7" s="153" t="str">
        <f ca="1">BingoCardGenerator.com!KP6</f>
        <v>Word 33</v>
      </c>
      <c r="ES7" s="144"/>
      <c r="ET7" s="151" t="str">
        <f ca="1">BingoCardGenerator.com!KR6</f>
        <v>Word 6</v>
      </c>
      <c r="EU7" s="152" t="str">
        <f ca="1">BingoCardGenerator.com!KS6</f>
        <v>Word 9</v>
      </c>
      <c r="EV7" s="152" t="str">
        <f ca="1">BingoCardGenerator.com!KT6</f>
        <v>Word 24</v>
      </c>
      <c r="EW7" s="152" t="str">
        <f ca="1">BingoCardGenerator.com!KU6</f>
        <v>Word 31</v>
      </c>
      <c r="EX7" s="153" t="str">
        <f ca="1">BingoCardGenerator.com!KV6</f>
        <v>Word 34</v>
      </c>
      <c r="EY7" s="151" t="str">
        <f ca="1">BingoCardGenerator.com!LH6</f>
        <v>Word 6</v>
      </c>
      <c r="EZ7" s="152" t="str">
        <f ca="1">BingoCardGenerator.com!LI6</f>
        <v>Word 11</v>
      </c>
      <c r="FA7" s="152" t="str">
        <f ca="1">BingoCardGenerator.com!LJ6</f>
        <v>Word 20</v>
      </c>
      <c r="FB7" s="152" t="str">
        <f ca="1">BingoCardGenerator.com!LK6</f>
        <v>Word 27</v>
      </c>
      <c r="FC7" s="153" t="str">
        <f ca="1">BingoCardGenerator.com!LL6</f>
        <v>Word 34</v>
      </c>
      <c r="FD7" s="144"/>
      <c r="FE7" s="151" t="str">
        <f ca="1">BingoCardGenerator.com!LN6</f>
        <v>Word 8</v>
      </c>
      <c r="FF7" s="152" t="str">
        <f ca="1">BingoCardGenerator.com!LO6</f>
        <v>Word 10</v>
      </c>
      <c r="FG7" s="152" t="str">
        <f ca="1">BingoCardGenerator.com!LP6</f>
        <v>Word 24</v>
      </c>
      <c r="FH7" s="152" t="str">
        <f ca="1">BingoCardGenerator.com!LQ6</f>
        <v>Word 32</v>
      </c>
      <c r="FI7" s="153" t="str">
        <f ca="1">BingoCardGenerator.com!LR6</f>
        <v>Word 33</v>
      </c>
      <c r="FJ7" s="151" t="str">
        <f ca="1">BingoCardGenerator.com!MD6</f>
        <v>Word 5</v>
      </c>
      <c r="FK7" s="152" t="str">
        <f ca="1">BingoCardGenerator.com!ME6</f>
        <v>Word 16</v>
      </c>
      <c r="FL7" s="152" t="str">
        <f ca="1">BingoCardGenerator.com!MF6</f>
        <v>Word 24</v>
      </c>
      <c r="FM7" s="152" t="str">
        <f ca="1">BingoCardGenerator.com!MG6</f>
        <v>Word 30</v>
      </c>
      <c r="FN7" s="153" t="str">
        <f ca="1">BingoCardGenerator.com!MH6</f>
        <v>Word 36</v>
      </c>
      <c r="FO7" s="144"/>
      <c r="FP7" s="151" t="str">
        <f ca="1">BingoCardGenerator.com!MJ6</f>
        <v>Word 1</v>
      </c>
      <c r="FQ7" s="152" t="str">
        <f ca="1">BingoCardGenerator.com!MK6</f>
        <v>Word 15</v>
      </c>
      <c r="FR7" s="152" t="str">
        <f ca="1">BingoCardGenerator.com!ML6</f>
        <v>Word 17</v>
      </c>
      <c r="FS7" s="152" t="str">
        <f ca="1">BingoCardGenerator.com!MM6</f>
        <v>Word 30</v>
      </c>
      <c r="FT7" s="153" t="str">
        <f ca="1">BingoCardGenerator.com!MN6</f>
        <v>Word 34</v>
      </c>
      <c r="FU7" s="151" t="str">
        <f ca="1">BingoCardGenerator.com!MZ6</f>
        <v>Word 3</v>
      </c>
      <c r="FV7" s="152" t="str">
        <f ca="1">BingoCardGenerator.com!NA6</f>
        <v>Word 13</v>
      </c>
      <c r="FW7" s="152" t="str">
        <f ca="1">BingoCardGenerator.com!NB6</f>
        <v>Word 20</v>
      </c>
      <c r="FX7" s="152" t="str">
        <f ca="1">BingoCardGenerator.com!NC6</f>
        <v>Word 26</v>
      </c>
      <c r="FY7" s="153" t="str">
        <f ca="1">BingoCardGenerator.com!ND6</f>
        <v>Word 40</v>
      </c>
      <c r="FZ7" s="144"/>
      <c r="GA7" s="151" t="str">
        <f ca="1">BingoCardGenerator.com!NF6</f>
        <v>Word 1</v>
      </c>
      <c r="GB7" s="152" t="str">
        <f ca="1">BingoCardGenerator.com!NG6</f>
        <v>Word 10</v>
      </c>
      <c r="GC7" s="152" t="str">
        <f ca="1">BingoCardGenerator.com!NH6</f>
        <v>Word 20</v>
      </c>
      <c r="GD7" s="152" t="str">
        <f ca="1">BingoCardGenerator.com!NI6</f>
        <v>Word 28</v>
      </c>
      <c r="GE7" s="153" t="str">
        <f ca="1">BingoCardGenerator.com!NJ6</f>
        <v>Word 39</v>
      </c>
      <c r="GF7" s="151" t="str">
        <f ca="1">BingoCardGenerator.com!NV6</f>
        <v>Word 6</v>
      </c>
      <c r="GG7" s="152" t="str">
        <f ca="1">BingoCardGenerator.com!NW6</f>
        <v>Word 12</v>
      </c>
      <c r="GH7" s="152" t="str">
        <f ca="1">BingoCardGenerator.com!NX6</f>
        <v>Word 20</v>
      </c>
      <c r="GI7" s="152" t="str">
        <f ca="1">BingoCardGenerator.com!NY6</f>
        <v>Word 30</v>
      </c>
      <c r="GJ7" s="153" t="str">
        <f ca="1">BingoCardGenerator.com!NZ6</f>
        <v>Word 40</v>
      </c>
      <c r="GK7" s="144"/>
      <c r="GL7" s="151" t="str">
        <f ca="1">BingoCardGenerator.com!OB6</f>
        <v>Word 1</v>
      </c>
      <c r="GM7" s="152" t="str">
        <f ca="1">BingoCardGenerator.com!OC6</f>
        <v>Word 9</v>
      </c>
      <c r="GN7" s="152" t="str">
        <f ca="1">BingoCardGenerator.com!OD6</f>
        <v>Word 23</v>
      </c>
      <c r="GO7" s="152" t="str">
        <f ca="1">BingoCardGenerator.com!OE6</f>
        <v>Word 25</v>
      </c>
      <c r="GP7" s="153" t="str">
        <f ca="1">BingoCardGenerator.com!OF6</f>
        <v>Word 40</v>
      </c>
      <c r="GQ7" s="151" t="str">
        <f ca="1">BingoCardGenerator.com!OR6</f>
        <v>Word 6</v>
      </c>
      <c r="GR7" s="152" t="str">
        <f ca="1">BingoCardGenerator.com!OS6</f>
        <v>Word 12</v>
      </c>
      <c r="GS7" s="152" t="str">
        <f ca="1">BingoCardGenerator.com!OT6</f>
        <v>Word 24</v>
      </c>
      <c r="GT7" s="152" t="str">
        <f ca="1">BingoCardGenerator.com!OU6</f>
        <v>Word 31</v>
      </c>
      <c r="GU7" s="153" t="str">
        <f ca="1">BingoCardGenerator.com!OV6</f>
        <v>Word 37</v>
      </c>
      <c r="GV7" s="144"/>
      <c r="GW7" s="151" t="str">
        <f ca="1">BingoCardGenerator.com!OX6</f>
        <v>Word 1</v>
      </c>
      <c r="GX7" s="152" t="str">
        <f ca="1">BingoCardGenerator.com!OY6</f>
        <v>Word 14</v>
      </c>
      <c r="GY7" s="152" t="str">
        <f ca="1">BingoCardGenerator.com!OZ6</f>
        <v>Word 20</v>
      </c>
      <c r="GZ7" s="152" t="str">
        <f ca="1">BingoCardGenerator.com!PA6</f>
        <v>Word 32</v>
      </c>
      <c r="HA7" s="153" t="str">
        <f ca="1">BingoCardGenerator.com!PB6</f>
        <v>Word 35</v>
      </c>
      <c r="HB7" s="151" t="str">
        <f ca="1">BingoCardGenerator.com!PN6</f>
        <v>Word 7</v>
      </c>
      <c r="HC7" s="152" t="str">
        <f ca="1">BingoCardGenerator.com!PO6</f>
        <v>Word 9</v>
      </c>
      <c r="HD7" s="152" t="str">
        <f ca="1">BingoCardGenerator.com!PP6</f>
        <v>Word 19</v>
      </c>
      <c r="HE7" s="152" t="str">
        <f ca="1">BingoCardGenerator.com!PQ6</f>
        <v>Word 32</v>
      </c>
      <c r="HF7" s="153" t="str">
        <f ca="1">BingoCardGenerator.com!PR6</f>
        <v>Word 36</v>
      </c>
      <c r="HG7" s="144"/>
      <c r="HH7" s="151" t="str">
        <f ca="1">BingoCardGenerator.com!PT6</f>
        <v>Word 5</v>
      </c>
      <c r="HI7" s="152" t="str">
        <f ca="1">BingoCardGenerator.com!PU6</f>
        <v>Word 11</v>
      </c>
      <c r="HJ7" s="152" t="str">
        <f ca="1">BingoCardGenerator.com!PV6</f>
        <v>Word 24</v>
      </c>
      <c r="HK7" s="152" t="str">
        <f ca="1">BingoCardGenerator.com!PW6</f>
        <v>Word 25</v>
      </c>
      <c r="HL7" s="153" t="str">
        <f ca="1">BingoCardGenerator.com!PX6</f>
        <v>Word 35</v>
      </c>
      <c r="HM7" s="151" t="str">
        <f ca="1">BingoCardGenerator.com!QJ6</f>
        <v>Word 1</v>
      </c>
      <c r="HN7" s="152" t="str">
        <f ca="1">BingoCardGenerator.com!QK6</f>
        <v>Word 15</v>
      </c>
      <c r="HO7" s="152" t="str">
        <f ca="1">BingoCardGenerator.com!QL6</f>
        <v>Word 21</v>
      </c>
      <c r="HP7" s="152" t="str">
        <f ca="1">BingoCardGenerator.com!QM6</f>
        <v>Word 28</v>
      </c>
      <c r="HQ7" s="153" t="str">
        <f ca="1">BingoCardGenerator.com!QN6</f>
        <v>Word 37</v>
      </c>
      <c r="HR7" s="144"/>
      <c r="HS7" s="151" t="str">
        <f ca="1">BingoCardGenerator.com!QP6</f>
        <v>Word 2</v>
      </c>
      <c r="HT7" s="152" t="str">
        <f ca="1">BingoCardGenerator.com!QQ6</f>
        <v>Word 12</v>
      </c>
      <c r="HU7" s="152" t="str">
        <f ca="1">BingoCardGenerator.com!QR6</f>
        <v>Word 18</v>
      </c>
      <c r="HV7" s="152" t="str">
        <f ca="1">BingoCardGenerator.com!QS6</f>
        <v>Word 30</v>
      </c>
      <c r="HW7" s="153" t="str">
        <f ca="1">BingoCardGenerator.com!QT6</f>
        <v>Word 35</v>
      </c>
      <c r="HX7" s="151" t="str">
        <f ca="1">BingoCardGenerator.com!RF6</f>
        <v>Word 8</v>
      </c>
      <c r="HY7" s="152" t="str">
        <f ca="1">BingoCardGenerator.com!RG6</f>
        <v>Word 11</v>
      </c>
      <c r="HZ7" s="152" t="str">
        <f ca="1">BingoCardGenerator.com!RH6</f>
        <v>Word 23</v>
      </c>
      <c r="IA7" s="152" t="str">
        <f ca="1">BingoCardGenerator.com!RI6</f>
        <v>Word 26</v>
      </c>
      <c r="IB7" s="153" t="str">
        <f ca="1">BingoCardGenerator.com!RJ6</f>
        <v>Word 40</v>
      </c>
      <c r="IC7" s="144"/>
      <c r="ID7" s="151" t="str">
        <f ca="1">BingoCardGenerator.com!RL6</f>
        <v>Word 3</v>
      </c>
      <c r="IE7" s="152" t="str">
        <f ca="1">BingoCardGenerator.com!RM6</f>
        <v>Word 10</v>
      </c>
      <c r="IF7" s="152" t="str">
        <f ca="1">BingoCardGenerator.com!RN6</f>
        <v>Word 18</v>
      </c>
      <c r="IG7" s="152" t="str">
        <f ca="1">BingoCardGenerator.com!RO6</f>
        <v>Word 25</v>
      </c>
      <c r="IH7" s="153" t="str">
        <f ca="1">BingoCardGenerator.com!RP6</f>
        <v>Word 36</v>
      </c>
      <c r="II7" s="151" t="str">
        <f ca="1">BingoCardGenerator.com!SB6</f>
        <v>Word 4</v>
      </c>
      <c r="IJ7" s="152" t="str">
        <f ca="1">BingoCardGenerator.com!SC6</f>
        <v>Word 10</v>
      </c>
      <c r="IK7" s="152" t="str">
        <f ca="1">BingoCardGenerator.com!SD6</f>
        <v>Word 22</v>
      </c>
      <c r="IL7" s="152" t="str">
        <f ca="1">BingoCardGenerator.com!SE6</f>
        <v>Word 26</v>
      </c>
      <c r="IM7" s="153" t="str">
        <f ca="1">BingoCardGenerator.com!SF6</f>
        <v>Word 36</v>
      </c>
      <c r="IN7" s="144"/>
      <c r="IO7" s="151" t="str">
        <f ca="1">BingoCardGenerator.com!SH6</f>
        <v>Word 1</v>
      </c>
      <c r="IP7" s="152" t="str">
        <f ca="1">BingoCardGenerator.com!SI6</f>
        <v>Word 16</v>
      </c>
      <c r="IQ7" s="152" t="str">
        <f ca="1">BingoCardGenerator.com!SJ6</f>
        <v>Word 17</v>
      </c>
      <c r="IR7" s="152" t="str">
        <f ca="1">BingoCardGenerator.com!SK6</f>
        <v>Word 30</v>
      </c>
      <c r="IS7" s="153" t="str">
        <f ca="1">BingoCardGenerator.com!SL6</f>
        <v>Word 38</v>
      </c>
      <c r="IT7" s="151" t="str">
        <f ca="1">BingoCardGenerator.com!SX6</f>
        <v>Word 2</v>
      </c>
      <c r="IU7" s="152" t="str">
        <f ca="1">BingoCardGenerator.com!SY6</f>
        <v>Word 9</v>
      </c>
      <c r="IV7" s="152" t="str">
        <f ca="1">BingoCardGenerator.com!SZ6</f>
        <v>Word 22</v>
      </c>
      <c r="IW7" s="152" t="str">
        <f ca="1">BingoCardGenerator.com!TA6</f>
        <v>Word 29</v>
      </c>
      <c r="IX7" s="153" t="str">
        <f ca="1">BingoCardGenerator.com!TB6</f>
        <v>Word 36</v>
      </c>
      <c r="IY7" s="144"/>
      <c r="IZ7" s="151" t="str">
        <f ca="1">BingoCardGenerator.com!TD6</f>
        <v>Word 8</v>
      </c>
      <c r="JA7" s="152" t="str">
        <f ca="1">BingoCardGenerator.com!TE6</f>
        <v>Word 10</v>
      </c>
      <c r="JB7" s="152" t="str">
        <f ca="1">BingoCardGenerator.com!TF6</f>
        <v>Word 20</v>
      </c>
      <c r="JC7" s="152" t="str">
        <f ca="1">BingoCardGenerator.com!TG6</f>
        <v>Word 27</v>
      </c>
      <c r="JD7" s="153" t="str">
        <f ca="1">BingoCardGenerator.com!TH6</f>
        <v>Word 39</v>
      </c>
      <c r="JE7" s="151" t="str">
        <f ca="1">BingoCardGenerator.com!TT6</f>
        <v>Word 8</v>
      </c>
      <c r="JF7" s="152" t="str">
        <f ca="1">BingoCardGenerator.com!TU6</f>
        <v>Word 9</v>
      </c>
      <c r="JG7" s="152" t="str">
        <f ca="1">BingoCardGenerator.com!TV6</f>
        <v>Word 21</v>
      </c>
      <c r="JH7" s="152" t="str">
        <f ca="1">BingoCardGenerator.com!TW6</f>
        <v>Word 28</v>
      </c>
      <c r="JI7" s="153" t="str">
        <f ca="1">BingoCardGenerator.com!TX6</f>
        <v>Word 38</v>
      </c>
      <c r="JJ7" s="144"/>
      <c r="JK7" s="151" t="str">
        <f ca="1">BingoCardGenerator.com!TZ6</f>
        <v>Word 7</v>
      </c>
      <c r="JL7" s="152" t="str">
        <f ca="1">BingoCardGenerator.com!UA6</f>
        <v>Word 13</v>
      </c>
      <c r="JM7" s="152" t="str">
        <f ca="1">BingoCardGenerator.com!UB6</f>
        <v>Word 23</v>
      </c>
      <c r="JN7" s="152" t="str">
        <f ca="1">BingoCardGenerator.com!UC6</f>
        <v>Word 29</v>
      </c>
      <c r="JO7" s="153" t="str">
        <f ca="1">BingoCardGenerator.com!UD6</f>
        <v>Word 40</v>
      </c>
    </row>
    <row r="8" spans="1:275" s="70" customFormat="1" ht="24" customHeight="1" x14ac:dyDescent="0.3">
      <c r="A8" s="67"/>
      <c r="B8" s="68"/>
      <c r="C8" s="61">
        <f>BingoCardGenerator.com!C$28</f>
        <v>1</v>
      </c>
      <c r="D8" s="68"/>
      <c r="E8" s="67"/>
      <c r="F8" s="69"/>
      <c r="G8" s="67"/>
      <c r="H8" s="68"/>
      <c r="I8" s="61">
        <f>BingoCardGenerator.com!I$28</f>
        <v>2</v>
      </c>
      <c r="J8" s="68"/>
      <c r="K8" s="67"/>
      <c r="L8" s="67"/>
      <c r="M8" s="68"/>
      <c r="N8" s="61">
        <f>BingoCardGenerator.com!Y$28</f>
        <v>5</v>
      </c>
      <c r="O8" s="68"/>
      <c r="P8" s="67"/>
      <c r="Q8" s="69"/>
      <c r="R8" s="67"/>
      <c r="S8" s="68"/>
      <c r="T8" s="61">
        <f>BingoCardGenerator.com!AE$28</f>
        <v>6</v>
      </c>
      <c r="U8" s="68"/>
      <c r="V8" s="67"/>
      <c r="W8" s="67"/>
      <c r="X8" s="68"/>
      <c r="Y8" s="61">
        <f>BingoCardGenerator.com!AU$28</f>
        <v>9</v>
      </c>
      <c r="Z8" s="68"/>
      <c r="AA8" s="67"/>
      <c r="AB8" s="69"/>
      <c r="AC8" s="67"/>
      <c r="AD8" s="68"/>
      <c r="AE8" s="88">
        <f>BingoCardGenerator.com!BA$28</f>
        <v>10</v>
      </c>
      <c r="AF8" s="68"/>
      <c r="AG8" s="67"/>
      <c r="AH8" s="67"/>
      <c r="AI8" s="68"/>
      <c r="AJ8" s="88">
        <f>BingoCardGenerator.com!BQ$28</f>
        <v>13</v>
      </c>
      <c r="AK8" s="68"/>
      <c r="AL8" s="67"/>
      <c r="AM8" s="69"/>
      <c r="AN8" s="67"/>
      <c r="AO8" s="68"/>
      <c r="AP8" s="61">
        <f>BingoCardGenerator.com!BW$28</f>
        <v>14</v>
      </c>
      <c r="AQ8" s="68"/>
      <c r="AR8" s="67"/>
      <c r="AS8" s="67"/>
      <c r="AT8" s="68"/>
      <c r="AU8" s="61">
        <f>BingoCardGenerator.com!CM$28</f>
        <v>17</v>
      </c>
      <c r="AV8" s="68"/>
      <c r="AW8" s="67"/>
      <c r="AX8" s="69"/>
      <c r="AY8" s="67"/>
      <c r="AZ8" s="68"/>
      <c r="BA8" s="61">
        <f>BingoCardGenerator.com!CS$28</f>
        <v>18</v>
      </c>
      <c r="BB8" s="68"/>
      <c r="BC8" s="67"/>
      <c r="BD8" s="67"/>
      <c r="BE8" s="68"/>
      <c r="BF8" s="61">
        <f>BingoCardGenerator.com!DI$28</f>
        <v>21</v>
      </c>
      <c r="BG8" s="68"/>
      <c r="BH8" s="67"/>
      <c r="BI8" s="69"/>
      <c r="BJ8" s="67"/>
      <c r="BK8" s="68"/>
      <c r="BL8" s="61">
        <f>BingoCardGenerator.com!DO$28</f>
        <v>22</v>
      </c>
      <c r="BM8" s="68"/>
      <c r="BN8" s="67"/>
      <c r="BO8" s="67"/>
      <c r="BP8" s="68"/>
      <c r="BQ8" s="61">
        <f>BingoCardGenerator.com!EE$28</f>
        <v>25</v>
      </c>
      <c r="BR8" s="68"/>
      <c r="BS8" s="67"/>
      <c r="BT8" s="69"/>
      <c r="BU8" s="67"/>
      <c r="BV8" s="68"/>
      <c r="BW8" s="61">
        <f>BingoCardGenerator.com!EK$28</f>
        <v>26</v>
      </c>
      <c r="BX8" s="68"/>
      <c r="BY8" s="67"/>
      <c r="BZ8" s="67"/>
      <c r="CA8" s="68"/>
      <c r="CB8" s="61">
        <f>BingoCardGenerator.com!FA$28</f>
        <v>29</v>
      </c>
      <c r="CC8" s="68"/>
      <c r="CD8" s="67"/>
      <c r="CE8" s="69"/>
      <c r="CF8" s="67"/>
      <c r="CG8" s="68"/>
      <c r="CH8" s="61">
        <f>BingoCardGenerator.com!FG$28</f>
        <v>30</v>
      </c>
      <c r="CI8" s="68"/>
      <c r="CJ8" s="67"/>
      <c r="CK8" s="67"/>
      <c r="CL8" s="68"/>
      <c r="CM8" s="61">
        <f>BingoCardGenerator.com!FW$28</f>
        <v>33</v>
      </c>
      <c r="CN8" s="68"/>
      <c r="CO8" s="67"/>
      <c r="CP8" s="69"/>
      <c r="CQ8" s="67"/>
      <c r="CR8" s="68"/>
      <c r="CS8" s="61">
        <f>BingoCardGenerator.com!GC$28</f>
        <v>34</v>
      </c>
      <c r="CT8" s="68"/>
      <c r="CU8" s="67"/>
      <c r="CV8" s="67"/>
      <c r="CW8" s="68"/>
      <c r="CX8" s="61">
        <f>BingoCardGenerator.com!GS$28</f>
        <v>37</v>
      </c>
      <c r="CY8" s="68"/>
      <c r="CZ8" s="67"/>
      <c r="DA8" s="69"/>
      <c r="DB8" s="67"/>
      <c r="DC8" s="68"/>
      <c r="DD8" s="61">
        <f>BingoCardGenerator.com!GY$28</f>
        <v>38</v>
      </c>
      <c r="DE8" s="68"/>
      <c r="DF8" s="67"/>
      <c r="DG8" s="67"/>
      <c r="DH8" s="68"/>
      <c r="DI8" s="61">
        <f>BingoCardGenerator.com!HO$28</f>
        <v>41</v>
      </c>
      <c r="DJ8" s="68"/>
      <c r="DK8" s="67"/>
      <c r="DL8" s="69"/>
      <c r="DM8" s="67"/>
      <c r="DN8" s="68"/>
      <c r="DO8" s="61">
        <f>BingoCardGenerator.com!HU$28</f>
        <v>42</v>
      </c>
      <c r="DP8" s="68"/>
      <c r="DQ8" s="67"/>
      <c r="DR8" s="67"/>
      <c r="DS8" s="68"/>
      <c r="DT8" s="61">
        <f>BingoCardGenerator.com!IK$28</f>
        <v>45</v>
      </c>
      <c r="DU8" s="68"/>
      <c r="DV8" s="67"/>
      <c r="DW8" s="69"/>
      <c r="DX8" s="67"/>
      <c r="DY8" s="68"/>
      <c r="DZ8" s="61">
        <f>BingoCardGenerator.com!IQ$28</f>
        <v>46</v>
      </c>
      <c r="EA8" s="68"/>
      <c r="EB8" s="67"/>
      <c r="EC8" s="67"/>
      <c r="ED8" s="68"/>
      <c r="EE8" s="61">
        <f>BingoCardGenerator.com!JG$28</f>
        <v>49</v>
      </c>
      <c r="EF8" s="68"/>
      <c r="EG8" s="67"/>
      <c r="EH8" s="69"/>
      <c r="EI8" s="67"/>
      <c r="EJ8" s="68"/>
      <c r="EK8" s="61">
        <f>BingoCardGenerator.com!JM$28</f>
        <v>50</v>
      </c>
      <c r="EL8" s="68"/>
      <c r="EM8" s="67"/>
      <c r="EN8" s="67"/>
      <c r="EO8" s="68"/>
      <c r="EP8" s="61">
        <f>BingoCardGenerator.com!KC$28</f>
        <v>53</v>
      </c>
      <c r="EQ8" s="68"/>
      <c r="ER8" s="67"/>
      <c r="ES8" s="69"/>
      <c r="ET8" s="67"/>
      <c r="EU8" s="68"/>
      <c r="EV8" s="61">
        <f>BingoCardGenerator.com!KI$28</f>
        <v>54</v>
      </c>
      <c r="EW8" s="68"/>
      <c r="EX8" s="67"/>
      <c r="EY8" s="67"/>
      <c r="EZ8" s="68"/>
      <c r="FA8" s="61">
        <f>BingoCardGenerator.com!KY$28</f>
        <v>57</v>
      </c>
      <c r="FB8" s="68"/>
      <c r="FC8" s="67"/>
      <c r="FD8" s="69"/>
      <c r="FE8" s="67"/>
      <c r="FF8" s="68"/>
      <c r="FG8" s="61">
        <f>BingoCardGenerator.com!LE$28</f>
        <v>58</v>
      </c>
      <c r="FH8" s="68"/>
      <c r="FI8" s="67"/>
      <c r="FJ8" s="67"/>
      <c r="FK8" s="68"/>
      <c r="FL8" s="61">
        <f>BingoCardGenerator.com!LU$28</f>
        <v>61</v>
      </c>
      <c r="FM8" s="68"/>
      <c r="FN8" s="67"/>
      <c r="FO8" s="69"/>
      <c r="FP8" s="67"/>
      <c r="FQ8" s="68"/>
      <c r="FR8" s="61">
        <f>BingoCardGenerator.com!MA$28</f>
        <v>62</v>
      </c>
      <c r="FS8" s="68"/>
      <c r="FT8" s="67"/>
      <c r="FU8" s="67"/>
      <c r="FV8" s="68"/>
      <c r="FW8" s="61">
        <f>BingoCardGenerator.com!MQ$28</f>
        <v>65</v>
      </c>
      <c r="FX8" s="68"/>
      <c r="FY8" s="67"/>
      <c r="FZ8" s="69"/>
      <c r="GA8" s="67"/>
      <c r="GB8" s="68"/>
      <c r="GC8" s="61">
        <f>BingoCardGenerator.com!MW$28</f>
        <v>66</v>
      </c>
      <c r="GD8" s="68"/>
      <c r="GE8" s="67"/>
      <c r="GF8" s="67"/>
      <c r="GG8" s="68"/>
      <c r="GH8" s="61">
        <f>BingoCardGenerator.com!NM$28</f>
        <v>69</v>
      </c>
      <c r="GI8" s="68"/>
      <c r="GJ8" s="67"/>
      <c r="GK8" s="69"/>
      <c r="GL8" s="67"/>
      <c r="GM8" s="68"/>
      <c r="GN8" s="61">
        <f>BingoCardGenerator.com!NS$28</f>
        <v>70</v>
      </c>
      <c r="GO8" s="68"/>
      <c r="GP8" s="67"/>
      <c r="GQ8" s="67"/>
      <c r="GR8" s="68"/>
      <c r="GS8" s="61">
        <f>BingoCardGenerator.com!OI$28</f>
        <v>73</v>
      </c>
      <c r="GT8" s="68"/>
      <c r="GU8" s="67"/>
      <c r="GV8" s="69"/>
      <c r="GW8" s="67"/>
      <c r="GX8" s="68"/>
      <c r="GY8" s="61">
        <f>BingoCardGenerator.com!OO$28</f>
        <v>74</v>
      </c>
      <c r="GZ8" s="68"/>
      <c r="HA8" s="67"/>
      <c r="HB8" s="67"/>
      <c r="HC8" s="68"/>
      <c r="HD8" s="61">
        <f>BingoCardGenerator.com!PE$28</f>
        <v>77</v>
      </c>
      <c r="HE8" s="68"/>
      <c r="HF8" s="67"/>
      <c r="HG8" s="69"/>
      <c r="HH8" s="67"/>
      <c r="HI8" s="68"/>
      <c r="HJ8" s="61">
        <f>BingoCardGenerator.com!PK$28</f>
        <v>78</v>
      </c>
      <c r="HK8" s="68"/>
      <c r="HL8" s="67"/>
      <c r="HM8" s="67"/>
      <c r="HN8" s="68"/>
      <c r="HO8" s="61">
        <f>BingoCardGenerator.com!QA$28</f>
        <v>81</v>
      </c>
      <c r="HP8" s="68"/>
      <c r="HQ8" s="67"/>
      <c r="HR8" s="69"/>
      <c r="HS8" s="67"/>
      <c r="HT8" s="68"/>
      <c r="HU8" s="61">
        <f>BingoCardGenerator.com!QG$28</f>
        <v>82</v>
      </c>
      <c r="HV8" s="68"/>
      <c r="HW8" s="67"/>
      <c r="HX8" s="67"/>
      <c r="HY8" s="68"/>
      <c r="HZ8" s="61">
        <f>BingoCardGenerator.com!QW$28</f>
        <v>85</v>
      </c>
      <c r="IA8" s="68"/>
      <c r="IB8" s="67"/>
      <c r="IC8" s="69"/>
      <c r="ID8" s="67"/>
      <c r="IE8" s="68"/>
      <c r="IF8" s="61">
        <f>BingoCardGenerator.com!RC$28</f>
        <v>86</v>
      </c>
      <c r="IG8" s="68"/>
      <c r="IH8" s="67"/>
      <c r="II8" s="67"/>
      <c r="IJ8" s="68"/>
      <c r="IK8" s="61">
        <f>BingoCardGenerator.com!RS$28</f>
        <v>89</v>
      </c>
      <c r="IL8" s="68"/>
      <c r="IM8" s="67"/>
      <c r="IN8" s="69"/>
      <c r="IO8" s="67"/>
      <c r="IP8" s="68"/>
      <c r="IQ8" s="61">
        <f>BingoCardGenerator.com!RY$28</f>
        <v>90</v>
      </c>
      <c r="IR8" s="68"/>
      <c r="IS8" s="67"/>
      <c r="IT8" s="67"/>
      <c r="IU8" s="68"/>
      <c r="IV8" s="61">
        <f>BingoCardGenerator.com!SO$28</f>
        <v>93</v>
      </c>
      <c r="IW8" s="68"/>
      <c r="IX8" s="67"/>
      <c r="IY8" s="69"/>
      <c r="IZ8" s="67"/>
      <c r="JA8" s="68"/>
      <c r="JB8" s="61">
        <f>BingoCardGenerator.com!SU$28</f>
        <v>94</v>
      </c>
      <c r="JC8" s="68"/>
      <c r="JD8" s="67"/>
      <c r="JE8" s="67"/>
      <c r="JF8" s="68"/>
      <c r="JG8" s="61">
        <f>BingoCardGenerator.com!TK$28</f>
        <v>97</v>
      </c>
      <c r="JH8" s="68"/>
      <c r="JI8" s="67"/>
      <c r="JJ8" s="69"/>
      <c r="JK8" s="67"/>
      <c r="JL8" s="68"/>
      <c r="JM8" s="61">
        <f>BingoCardGenerator.com!TQ$28</f>
        <v>98</v>
      </c>
      <c r="JN8" s="68"/>
      <c r="JO8" s="67"/>
    </row>
    <row r="9" spans="1:275" s="75" customFormat="1" ht="24" customHeight="1" x14ac:dyDescent="0.4">
      <c r="A9" s="71">
        <f>IF('Word List'!$H$1=TRUE,C8,"")</f>
        <v>1</v>
      </c>
      <c r="B9" s="72"/>
      <c r="C9" s="73" t="str">
        <f>IF('Word List'!$D$1=TRUE,Instructions!$D$17,"")</f>
        <v>Write the description here</v>
      </c>
      <c r="D9" s="72"/>
      <c r="E9" s="74">
        <f>IF('Word List'!$H$1=TRUE,C8,"")</f>
        <v>1</v>
      </c>
      <c r="F9" s="72"/>
      <c r="G9" s="71">
        <f>IF('Word List'!$H$1=TRUE,I8,"")</f>
        <v>2</v>
      </c>
      <c r="H9" s="72"/>
      <c r="I9" s="73" t="str">
        <f>IF('Word List'!$D$1=TRUE,Instructions!$D$17,"")</f>
        <v>Write the description here</v>
      </c>
      <c r="J9" s="72"/>
      <c r="K9" s="74">
        <f>IF('Word List'!$H$1=TRUE,I8,"")</f>
        <v>2</v>
      </c>
      <c r="L9" s="71">
        <f>IF('Word List'!$H$1=TRUE,N8,"")</f>
        <v>5</v>
      </c>
      <c r="M9" s="72"/>
      <c r="N9" s="73" t="str">
        <f>IF('Word List'!$D$1=TRUE,Instructions!$D$17,"")</f>
        <v>Write the description here</v>
      </c>
      <c r="O9" s="72"/>
      <c r="P9" s="74">
        <f>IF('Word List'!$H$1=TRUE,N8,"")</f>
        <v>5</v>
      </c>
      <c r="Q9" s="72"/>
      <c r="R9" s="71">
        <f>IF('Word List'!$H$1=TRUE,T8,"")</f>
        <v>6</v>
      </c>
      <c r="S9" s="72"/>
      <c r="T9" s="73" t="str">
        <f>IF('Word List'!$D$1=TRUE,Instructions!$D$17,"")</f>
        <v>Write the description here</v>
      </c>
      <c r="U9" s="72"/>
      <c r="V9" s="74">
        <f>IF('Word List'!$H$1=TRUE,T8,"")</f>
        <v>6</v>
      </c>
      <c r="W9" s="71">
        <f>IF('Word List'!$H$1=TRUE,Y8,"")</f>
        <v>9</v>
      </c>
      <c r="X9" s="72"/>
      <c r="Y9" s="73" t="str">
        <f>IF('Word List'!$D$1=TRUE,Instructions!$D$17,"")</f>
        <v>Write the description here</v>
      </c>
      <c r="Z9" s="72"/>
      <c r="AA9" s="74">
        <f>IF('Word List'!$H$1=TRUE,Y8,"")</f>
        <v>9</v>
      </c>
      <c r="AB9" s="72"/>
      <c r="AC9" s="71">
        <f>IF('Word List'!$H$1=TRUE,AE8,"")</f>
        <v>10</v>
      </c>
      <c r="AD9" s="72"/>
      <c r="AE9" s="73" t="str">
        <f>IF('Word List'!$D$1=TRUE,Instructions!$D$17,"")</f>
        <v>Write the description here</v>
      </c>
      <c r="AF9" s="72"/>
      <c r="AG9" s="74">
        <f>IF('Word List'!$H$1=TRUE,AE8,"")</f>
        <v>10</v>
      </c>
      <c r="AH9" s="71">
        <f>IF('Word List'!$H$1=TRUE,AJ8,"")</f>
        <v>13</v>
      </c>
      <c r="AI9" s="72"/>
      <c r="AJ9" s="73" t="str">
        <f>IF('Word List'!$D$1=TRUE,Instructions!$D$17,"")</f>
        <v>Write the description here</v>
      </c>
      <c r="AK9" s="72"/>
      <c r="AL9" s="74">
        <f>IF('Word List'!$H$1=TRUE,AJ8,"")</f>
        <v>13</v>
      </c>
      <c r="AM9" s="72"/>
      <c r="AN9" s="71">
        <f>IF('Word List'!$H$1=TRUE,AP8,"")</f>
        <v>14</v>
      </c>
      <c r="AO9" s="72"/>
      <c r="AP9" s="73" t="str">
        <f>IF('Word List'!$D$1=TRUE,Instructions!$D$17,"")</f>
        <v>Write the description here</v>
      </c>
      <c r="AQ9" s="72"/>
      <c r="AR9" s="74">
        <f>IF('Word List'!$H$1=TRUE,AP8,"")</f>
        <v>14</v>
      </c>
      <c r="AS9" s="71">
        <f>IF('Word List'!$H$1=TRUE,AU8,"")</f>
        <v>17</v>
      </c>
      <c r="AT9" s="72"/>
      <c r="AU9" s="73" t="str">
        <f>IF('Word List'!$D$1=TRUE,Instructions!$D$17,"")</f>
        <v>Write the description here</v>
      </c>
      <c r="AV9" s="72"/>
      <c r="AW9" s="74">
        <f>IF('Word List'!$H$1=TRUE,AU8,"")</f>
        <v>17</v>
      </c>
      <c r="AX9" s="72"/>
      <c r="AY9" s="71">
        <f>IF('Word List'!$H$1=TRUE,BA8,"")</f>
        <v>18</v>
      </c>
      <c r="AZ9" s="72"/>
      <c r="BA9" s="73" t="str">
        <f>IF('Word List'!$D$1=TRUE,Instructions!$D$17,"")</f>
        <v>Write the description here</v>
      </c>
      <c r="BB9" s="72"/>
      <c r="BC9" s="74">
        <f>IF('Word List'!$H$1=TRUE,BA8,"")</f>
        <v>18</v>
      </c>
      <c r="BD9" s="71">
        <f>IF('Word List'!$H$1=TRUE,BF8,"")</f>
        <v>21</v>
      </c>
      <c r="BE9" s="72"/>
      <c r="BF9" s="73" t="str">
        <f>IF('Word List'!$D$1=TRUE,Instructions!$D$17,"")</f>
        <v>Write the description here</v>
      </c>
      <c r="BG9" s="72"/>
      <c r="BH9" s="74">
        <f>IF('Word List'!$H$1=TRUE,BF8,"")</f>
        <v>21</v>
      </c>
      <c r="BI9" s="72"/>
      <c r="BJ9" s="71">
        <f>IF('Word List'!$H$1=TRUE,BL8,"")</f>
        <v>22</v>
      </c>
      <c r="BK9" s="72"/>
      <c r="BL9" s="73" t="str">
        <f>IF('Word List'!$D$1=TRUE,Instructions!$D$17,"")</f>
        <v>Write the description here</v>
      </c>
      <c r="BM9" s="72"/>
      <c r="BN9" s="74">
        <f>IF('Word List'!$H$1=TRUE,BL8,"")</f>
        <v>22</v>
      </c>
      <c r="BO9" s="71">
        <f>IF('Word List'!$H$1=TRUE,BQ8,"")</f>
        <v>25</v>
      </c>
      <c r="BP9" s="72"/>
      <c r="BQ9" s="73" t="str">
        <f>IF('Word List'!$D$1=TRUE,Instructions!$D$17,"")</f>
        <v>Write the description here</v>
      </c>
      <c r="BR9" s="72"/>
      <c r="BS9" s="74">
        <f>IF('Word List'!$H$1=TRUE,BQ8,"")</f>
        <v>25</v>
      </c>
      <c r="BT9" s="72"/>
      <c r="BU9" s="71">
        <f>IF('Word List'!$H$1=TRUE,BW8,"")</f>
        <v>26</v>
      </c>
      <c r="BV9" s="72"/>
      <c r="BW9" s="73" t="str">
        <f>IF('Word List'!$D$1=TRUE,Instructions!$D$17,"")</f>
        <v>Write the description here</v>
      </c>
      <c r="BX9" s="72"/>
      <c r="BY9" s="74">
        <f>IF('Word List'!$H$1=TRUE,BW8,"")</f>
        <v>26</v>
      </c>
      <c r="BZ9" s="71">
        <f>IF('Word List'!$H$1=TRUE,CB8,"")</f>
        <v>29</v>
      </c>
      <c r="CA9" s="72"/>
      <c r="CB9" s="73" t="str">
        <f>IF('Word List'!$D$1=TRUE,Instructions!$D$17,"")</f>
        <v>Write the description here</v>
      </c>
      <c r="CC9" s="72"/>
      <c r="CD9" s="74">
        <f>IF('Word List'!$H$1=TRUE,CB8,"")</f>
        <v>29</v>
      </c>
      <c r="CE9" s="72"/>
      <c r="CF9" s="71">
        <f>IF('Word List'!$H$1=TRUE,CH8,"")</f>
        <v>30</v>
      </c>
      <c r="CG9" s="72"/>
      <c r="CH9" s="73" t="str">
        <f>IF('Word List'!$D$1=TRUE,Instructions!$D$17,"")</f>
        <v>Write the description here</v>
      </c>
      <c r="CI9" s="72"/>
      <c r="CJ9" s="74">
        <f>IF('Word List'!$H$1=TRUE,CH8,"")</f>
        <v>30</v>
      </c>
      <c r="CK9" s="71">
        <f>IF('Word List'!$H$1=TRUE,CM8,"")</f>
        <v>33</v>
      </c>
      <c r="CL9" s="72"/>
      <c r="CM9" s="73" t="str">
        <f>IF('Word List'!$D$1=TRUE,Instructions!$D$17,"")</f>
        <v>Write the description here</v>
      </c>
      <c r="CN9" s="72"/>
      <c r="CO9" s="74">
        <f>IF('Word List'!$H$1=TRUE,CM8,"")</f>
        <v>33</v>
      </c>
      <c r="CP9" s="72"/>
      <c r="CQ9" s="71">
        <f>IF('Word List'!$H$1=TRUE,CS8,"")</f>
        <v>34</v>
      </c>
      <c r="CR9" s="72"/>
      <c r="CS9" s="73" t="str">
        <f>IF('Word List'!$D$1=TRUE,Instructions!$D$17,"")</f>
        <v>Write the description here</v>
      </c>
      <c r="CT9" s="72"/>
      <c r="CU9" s="74">
        <f>IF('Word List'!$H$1=TRUE,CS8,"")</f>
        <v>34</v>
      </c>
      <c r="CV9" s="71">
        <f>IF('Word List'!$H$1=TRUE,CX8,"")</f>
        <v>37</v>
      </c>
      <c r="CW9" s="72"/>
      <c r="CX9" s="73" t="str">
        <f>IF('Word List'!$D$1=TRUE,Instructions!$D$17,"")</f>
        <v>Write the description here</v>
      </c>
      <c r="CY9" s="72"/>
      <c r="CZ9" s="74">
        <f>IF('Word List'!$H$1=TRUE,CX8,"")</f>
        <v>37</v>
      </c>
      <c r="DA9" s="72"/>
      <c r="DB9" s="71">
        <f>IF('Word List'!$H$1=TRUE,DD8,"")</f>
        <v>38</v>
      </c>
      <c r="DC9" s="72"/>
      <c r="DD9" s="73" t="str">
        <f>IF('Word List'!$D$1=TRUE,Instructions!$D$17,"")</f>
        <v>Write the description here</v>
      </c>
      <c r="DE9" s="72"/>
      <c r="DF9" s="74">
        <f>IF('Word List'!$H$1=TRUE,DD8,"")</f>
        <v>38</v>
      </c>
      <c r="DG9" s="71">
        <f>IF('Word List'!$H$1=TRUE,DI8,"")</f>
        <v>41</v>
      </c>
      <c r="DH9" s="72"/>
      <c r="DI9" s="73" t="str">
        <f>IF('Word List'!$D$1=TRUE,Instructions!$D$17,"")</f>
        <v>Write the description here</v>
      </c>
      <c r="DJ9" s="72"/>
      <c r="DK9" s="74">
        <f>IF('Word List'!$H$1=TRUE,DI8,"")</f>
        <v>41</v>
      </c>
      <c r="DL9" s="72"/>
      <c r="DM9" s="71">
        <f>IF('Word List'!$H$1=TRUE,DO8,"")</f>
        <v>42</v>
      </c>
      <c r="DN9" s="72"/>
      <c r="DO9" s="73" t="str">
        <f>IF('Word List'!$D$1=TRUE,Instructions!$D$17,"")</f>
        <v>Write the description here</v>
      </c>
      <c r="DP9" s="72"/>
      <c r="DQ9" s="74">
        <f>IF('Word List'!$H$1=TRUE,DO8,"")</f>
        <v>42</v>
      </c>
      <c r="DR9" s="71">
        <f>IF('Word List'!$H$1=TRUE,DT8,"")</f>
        <v>45</v>
      </c>
      <c r="DS9" s="72"/>
      <c r="DT9" s="73" t="str">
        <f>IF('Word List'!$D$1=TRUE,Instructions!$D$17,"")</f>
        <v>Write the description here</v>
      </c>
      <c r="DU9" s="72"/>
      <c r="DV9" s="74">
        <f>IF('Word List'!$H$1=TRUE,DT8,"")</f>
        <v>45</v>
      </c>
      <c r="DW9" s="72"/>
      <c r="DX9" s="71">
        <f>IF('Word List'!$H$1=TRUE,DZ8,"")</f>
        <v>46</v>
      </c>
      <c r="DY9" s="72"/>
      <c r="DZ9" s="73" t="str">
        <f>IF('Word List'!$D$1=TRUE,Instructions!$D$17,"")</f>
        <v>Write the description here</v>
      </c>
      <c r="EA9" s="72"/>
      <c r="EB9" s="74">
        <f>IF('Word List'!$H$1=TRUE,DZ8,"")</f>
        <v>46</v>
      </c>
      <c r="EC9" s="71">
        <f>IF('Word List'!$H$1=TRUE,EE8,"")</f>
        <v>49</v>
      </c>
      <c r="ED9" s="72"/>
      <c r="EE9" s="73" t="str">
        <f>IF('Word List'!$D$1=TRUE,Instructions!$D$17,"")</f>
        <v>Write the description here</v>
      </c>
      <c r="EF9" s="72"/>
      <c r="EG9" s="74">
        <f>IF('Word List'!$H$1=TRUE,EE8,"")</f>
        <v>49</v>
      </c>
      <c r="EH9" s="72"/>
      <c r="EI9" s="71">
        <f>IF('Word List'!$H$1=TRUE,EK8,"")</f>
        <v>50</v>
      </c>
      <c r="EJ9" s="72"/>
      <c r="EK9" s="73" t="str">
        <f>IF('Word List'!$D$1=TRUE,Instructions!$D$17,"")</f>
        <v>Write the description here</v>
      </c>
      <c r="EL9" s="72"/>
      <c r="EM9" s="74">
        <f>IF('Word List'!$H$1=TRUE,EK8,"")</f>
        <v>50</v>
      </c>
      <c r="EN9" s="71">
        <f>IF('Word List'!$H$1=TRUE,EP8,"")</f>
        <v>53</v>
      </c>
      <c r="EO9" s="72"/>
      <c r="EP9" s="73" t="str">
        <f>IF('Word List'!$D$1=TRUE,Instructions!$D$17,"")</f>
        <v>Write the description here</v>
      </c>
      <c r="EQ9" s="72"/>
      <c r="ER9" s="74">
        <f>IF('Word List'!$H$1=TRUE,EP8,"")</f>
        <v>53</v>
      </c>
      <c r="ES9" s="72"/>
      <c r="ET9" s="71">
        <f>IF('Word List'!$H$1=TRUE,EV8,"")</f>
        <v>54</v>
      </c>
      <c r="EU9" s="72"/>
      <c r="EV9" s="73" t="str">
        <f>IF('Word List'!$D$1=TRUE,Instructions!$D$17,"")</f>
        <v>Write the description here</v>
      </c>
      <c r="EW9" s="72"/>
      <c r="EX9" s="74">
        <f>IF('Word List'!$H$1=TRUE,EV8,"")</f>
        <v>54</v>
      </c>
      <c r="EY9" s="71">
        <f>IF('Word List'!$H$1=TRUE,FA8,"")</f>
        <v>57</v>
      </c>
      <c r="EZ9" s="72"/>
      <c r="FA9" s="73" t="str">
        <f>IF('Word List'!$D$1=TRUE,Instructions!$D$17,"")</f>
        <v>Write the description here</v>
      </c>
      <c r="FB9" s="72"/>
      <c r="FC9" s="74">
        <f>IF('Word List'!$H$1=TRUE,FA8,"")</f>
        <v>57</v>
      </c>
      <c r="FD9" s="72"/>
      <c r="FE9" s="71">
        <f>IF('Word List'!$H$1=TRUE,FG8,"")</f>
        <v>58</v>
      </c>
      <c r="FF9" s="72"/>
      <c r="FG9" s="73" t="str">
        <f>IF('Word List'!$D$1=TRUE,Instructions!$D$17,"")</f>
        <v>Write the description here</v>
      </c>
      <c r="FH9" s="72"/>
      <c r="FI9" s="74">
        <f>IF('Word List'!$H$1=TRUE,FG8,"")</f>
        <v>58</v>
      </c>
      <c r="FJ9" s="71">
        <f>IF('Word List'!$H$1=TRUE,FL8,"")</f>
        <v>61</v>
      </c>
      <c r="FK9" s="72"/>
      <c r="FL9" s="73" t="str">
        <f>IF('Word List'!$D$1=TRUE,Instructions!$D$17,"")</f>
        <v>Write the description here</v>
      </c>
      <c r="FM9" s="72"/>
      <c r="FN9" s="74">
        <f>IF('Word List'!$H$1=TRUE,FL8,"")</f>
        <v>61</v>
      </c>
      <c r="FO9" s="72"/>
      <c r="FP9" s="71">
        <f>IF('Word List'!$H$1=TRUE,FR8,"")</f>
        <v>62</v>
      </c>
      <c r="FQ9" s="72"/>
      <c r="FR9" s="73" t="str">
        <f>IF('Word List'!$D$1=TRUE,Instructions!$D$17,"")</f>
        <v>Write the description here</v>
      </c>
      <c r="FS9" s="72"/>
      <c r="FT9" s="74">
        <f>IF('Word List'!$H$1=TRUE,FR8,"")</f>
        <v>62</v>
      </c>
      <c r="FU9" s="71">
        <f>IF('Word List'!$H$1=TRUE,FW8,"")</f>
        <v>65</v>
      </c>
      <c r="FV9" s="72"/>
      <c r="FW9" s="73" t="str">
        <f>IF('Word List'!$D$1=TRUE,Instructions!$D$17,"")</f>
        <v>Write the description here</v>
      </c>
      <c r="FX9" s="72"/>
      <c r="FY9" s="74">
        <f>IF('Word List'!$H$1=TRUE,FW8,"")</f>
        <v>65</v>
      </c>
      <c r="FZ9" s="72"/>
      <c r="GA9" s="71">
        <f>IF('Word List'!$H$1=TRUE,GC8,"")</f>
        <v>66</v>
      </c>
      <c r="GB9" s="72"/>
      <c r="GC9" s="73" t="str">
        <f>IF('Word List'!$D$1=TRUE,Instructions!$D$17,"")</f>
        <v>Write the description here</v>
      </c>
      <c r="GD9" s="72"/>
      <c r="GE9" s="74">
        <f>IF('Word List'!$H$1=TRUE,GC8,"")</f>
        <v>66</v>
      </c>
      <c r="GF9" s="71">
        <f>IF('Word List'!$H$1=TRUE,GH8,"")</f>
        <v>69</v>
      </c>
      <c r="GG9" s="72"/>
      <c r="GH9" s="73" t="str">
        <f>IF('Word List'!$D$1=TRUE,Instructions!$D$17,"")</f>
        <v>Write the description here</v>
      </c>
      <c r="GI9" s="72"/>
      <c r="GJ9" s="74">
        <f>IF('Word List'!$H$1=TRUE,GH8,"")</f>
        <v>69</v>
      </c>
      <c r="GK9" s="72"/>
      <c r="GL9" s="71">
        <f>IF('Word List'!$H$1=TRUE,GN8,"")</f>
        <v>70</v>
      </c>
      <c r="GM9" s="72"/>
      <c r="GN9" s="73" t="str">
        <f>IF('Word List'!$D$1=TRUE,Instructions!$D$17,"")</f>
        <v>Write the description here</v>
      </c>
      <c r="GO9" s="72"/>
      <c r="GP9" s="74">
        <f>IF('Word List'!$H$1=TRUE,GN8,"")</f>
        <v>70</v>
      </c>
      <c r="GQ9" s="71">
        <f>IF('Word List'!$H$1=TRUE,GS8,"")</f>
        <v>73</v>
      </c>
      <c r="GR9" s="72"/>
      <c r="GS9" s="73" t="str">
        <f>IF('Word List'!$D$1=TRUE,Instructions!$D$17,"")</f>
        <v>Write the description here</v>
      </c>
      <c r="GT9" s="72"/>
      <c r="GU9" s="74">
        <f>IF('Word List'!$H$1=TRUE,GS8,"")</f>
        <v>73</v>
      </c>
      <c r="GV9" s="72"/>
      <c r="GW9" s="71">
        <f>IF('Word List'!$H$1=TRUE,GY8,"")</f>
        <v>74</v>
      </c>
      <c r="GX9" s="72"/>
      <c r="GY9" s="73" t="str">
        <f>IF('Word List'!$D$1=TRUE,Instructions!$D$17,"")</f>
        <v>Write the description here</v>
      </c>
      <c r="GZ9" s="72"/>
      <c r="HA9" s="74">
        <f>IF('Word List'!$H$1=TRUE,GY8,"")</f>
        <v>74</v>
      </c>
      <c r="HB9" s="71">
        <f>IF('Word List'!$H$1=TRUE,HD8,"")</f>
        <v>77</v>
      </c>
      <c r="HC9" s="72"/>
      <c r="HD9" s="73" t="str">
        <f>IF('Word List'!$D$1=TRUE,Instructions!$D$17,"")</f>
        <v>Write the description here</v>
      </c>
      <c r="HE9" s="72"/>
      <c r="HF9" s="74">
        <f>IF('Word List'!$H$1=TRUE,HD8,"")</f>
        <v>77</v>
      </c>
      <c r="HG9" s="72"/>
      <c r="HH9" s="71">
        <f>IF('Word List'!$H$1=TRUE,HJ8,"")</f>
        <v>78</v>
      </c>
      <c r="HI9" s="72"/>
      <c r="HJ9" s="73" t="str">
        <f>IF('Word List'!$D$1=TRUE,Instructions!$D$17,"")</f>
        <v>Write the description here</v>
      </c>
      <c r="HK9" s="72"/>
      <c r="HL9" s="74">
        <f>IF('Word List'!$H$1=TRUE,HJ8,"")</f>
        <v>78</v>
      </c>
      <c r="HM9" s="71">
        <f>IF('Word List'!$H$1=TRUE,HO8,"")</f>
        <v>81</v>
      </c>
      <c r="HN9" s="72"/>
      <c r="HO9" s="73" t="str">
        <f>IF('Word List'!$D$1=TRUE,Instructions!$D$17,"")</f>
        <v>Write the description here</v>
      </c>
      <c r="HP9" s="72"/>
      <c r="HQ9" s="74">
        <f>IF('Word List'!$H$1=TRUE,HO8,"")</f>
        <v>81</v>
      </c>
      <c r="HR9" s="72"/>
      <c r="HS9" s="71">
        <f>IF('Word List'!$H$1=TRUE,HU8,"")</f>
        <v>82</v>
      </c>
      <c r="HT9" s="72"/>
      <c r="HU9" s="73" t="str">
        <f>IF('Word List'!$D$1=TRUE,Instructions!$D$17,"")</f>
        <v>Write the description here</v>
      </c>
      <c r="HV9" s="72"/>
      <c r="HW9" s="74">
        <f>IF('Word List'!$H$1=TRUE,HU8,"")</f>
        <v>82</v>
      </c>
      <c r="HX9" s="71">
        <f>IF('Word List'!$H$1=TRUE,HZ8,"")</f>
        <v>85</v>
      </c>
      <c r="HY9" s="72"/>
      <c r="HZ9" s="73" t="str">
        <f>IF('Word List'!$D$1=TRUE,Instructions!$D$17,"")</f>
        <v>Write the description here</v>
      </c>
      <c r="IA9" s="72"/>
      <c r="IB9" s="74">
        <f>IF('Word List'!$H$1=TRUE,HZ8,"")</f>
        <v>85</v>
      </c>
      <c r="IC9" s="72"/>
      <c r="ID9" s="71">
        <f>IF('Word List'!$H$1=TRUE,IF8,"")</f>
        <v>86</v>
      </c>
      <c r="IE9" s="72"/>
      <c r="IF9" s="73" t="str">
        <f>IF('Word List'!$D$1=TRUE,Instructions!$D$17,"")</f>
        <v>Write the description here</v>
      </c>
      <c r="IG9" s="72"/>
      <c r="IH9" s="74">
        <f>IF('Word List'!$H$1=TRUE,IF8,"")</f>
        <v>86</v>
      </c>
      <c r="II9" s="71">
        <f>IF('Word List'!$H$1=TRUE,IK8,"")</f>
        <v>89</v>
      </c>
      <c r="IJ9" s="72"/>
      <c r="IK9" s="73" t="str">
        <f>IF('Word List'!$D$1=TRUE,Instructions!$D$17,"")</f>
        <v>Write the description here</v>
      </c>
      <c r="IL9" s="72"/>
      <c r="IM9" s="74">
        <f>IF('Word List'!$H$1=TRUE,IK8,"")</f>
        <v>89</v>
      </c>
      <c r="IN9" s="72"/>
      <c r="IO9" s="71">
        <f>IF('Word List'!$H$1=TRUE,IQ8,"")</f>
        <v>90</v>
      </c>
      <c r="IP9" s="72"/>
      <c r="IQ9" s="73" t="str">
        <f>IF('Word List'!$D$1=TRUE,Instructions!$D$17,"")</f>
        <v>Write the description here</v>
      </c>
      <c r="IR9" s="72"/>
      <c r="IS9" s="74">
        <f>IF('Word List'!$H$1=TRUE,IQ8,"")</f>
        <v>90</v>
      </c>
      <c r="IT9" s="71">
        <f>IF('Word List'!$H$1=TRUE,IV8,"")</f>
        <v>93</v>
      </c>
      <c r="IU9" s="72"/>
      <c r="IV9" s="73" t="str">
        <f>IF('Word List'!$D$1=TRUE,Instructions!$D$17,"")</f>
        <v>Write the description here</v>
      </c>
      <c r="IW9" s="72"/>
      <c r="IX9" s="74">
        <f>IF('Word List'!$H$1=TRUE,IV8,"")</f>
        <v>93</v>
      </c>
      <c r="IY9" s="72"/>
      <c r="IZ9" s="71">
        <f>IF('Word List'!$H$1=TRUE,JB8,"")</f>
        <v>94</v>
      </c>
      <c r="JA9" s="72"/>
      <c r="JB9" s="73" t="str">
        <f>IF('Word List'!$D$1=TRUE,Instructions!$D$17,"")</f>
        <v>Write the description here</v>
      </c>
      <c r="JC9" s="72"/>
      <c r="JD9" s="74">
        <f>IF('Word List'!$H$1=TRUE,JB8,"")</f>
        <v>94</v>
      </c>
      <c r="JE9" s="71">
        <f>IF('Word List'!$H$1=TRUE,JG8,"")</f>
        <v>97</v>
      </c>
      <c r="JF9" s="72"/>
      <c r="JG9" s="73" t="str">
        <f>IF('Word List'!$D$1=TRUE,Instructions!$D$17,"")</f>
        <v>Write the description here</v>
      </c>
      <c r="JH9" s="72"/>
      <c r="JI9" s="74">
        <f>IF('Word List'!$H$1=TRUE,JG8,"")</f>
        <v>97</v>
      </c>
      <c r="JJ9" s="72"/>
      <c r="JK9" s="71">
        <f>IF('Word List'!$H$1=TRUE,JM8,"")</f>
        <v>98</v>
      </c>
      <c r="JL9" s="72"/>
      <c r="JM9" s="73" t="str">
        <f>IF('Word List'!$D$1=TRUE,Instructions!$D$17,"")</f>
        <v>Write the description here</v>
      </c>
      <c r="JN9" s="72"/>
      <c r="JO9" s="74">
        <f>IF('Word List'!$H$1=TRUE,JM8,"")</f>
        <v>98</v>
      </c>
    </row>
    <row r="10" spans="1:275" s="64" customFormat="1" ht="24" customHeight="1" thickBot="1" x14ac:dyDescent="0.35">
      <c r="A10" s="59">
        <f>IF('Word List'!$H$1=TRUE,C17,"")</f>
        <v>3</v>
      </c>
      <c r="B10" s="60"/>
      <c r="C10" s="61" t="str">
        <f>IF('Word List'!$A$1=TRUE,Instructions!$D$8,"")</f>
        <v xml:space="preserve">Write the title here    </v>
      </c>
      <c r="D10" s="62"/>
      <c r="E10" s="63">
        <f>IF('Word List'!$H$1=TRUE,C17,"")</f>
        <v>3</v>
      </c>
      <c r="F10" s="60"/>
      <c r="G10" s="59">
        <f>IF('Word List'!$H$1=TRUE,I17,"")</f>
        <v>4</v>
      </c>
      <c r="H10" s="60"/>
      <c r="I10" s="61" t="str">
        <f>IF('Word List'!$A$1=TRUE,Instructions!$D$8,"")</f>
        <v xml:space="preserve">Write the title here    </v>
      </c>
      <c r="J10" s="60"/>
      <c r="K10" s="63">
        <f>IF('Word List'!$H$1=TRUE,I17,"")</f>
        <v>4</v>
      </c>
      <c r="L10" s="59">
        <f>IF('Word List'!$H$1=TRUE,N17,"")</f>
        <v>7</v>
      </c>
      <c r="M10" s="60"/>
      <c r="N10" s="61" t="str">
        <f>IF('Word List'!$A$1=TRUE,Instructions!$D$8,"")</f>
        <v xml:space="preserve">Write the title here    </v>
      </c>
      <c r="O10" s="62"/>
      <c r="P10" s="63">
        <f>IF('Word List'!$H$1=TRUE,N17,"")</f>
        <v>7</v>
      </c>
      <c r="Q10" s="60"/>
      <c r="R10" s="59">
        <f>IF('Word List'!$H$1=TRUE,T17,"")</f>
        <v>8</v>
      </c>
      <c r="S10" s="60"/>
      <c r="T10" s="61" t="str">
        <f>IF('Word List'!$A$1=TRUE,Instructions!$D$8,"")</f>
        <v xml:space="preserve">Write the title here    </v>
      </c>
      <c r="U10" s="60"/>
      <c r="V10" s="63">
        <f>IF('Word List'!$H$1=TRUE,T17,"")</f>
        <v>8</v>
      </c>
      <c r="W10" s="59">
        <f>IF('Word List'!$H$1=TRUE,Y17,"")</f>
        <v>11</v>
      </c>
      <c r="X10" s="60"/>
      <c r="Y10" s="61" t="str">
        <f>IF('Word List'!$A$1=TRUE,Instructions!$D$8,"")</f>
        <v xml:space="preserve">Write the title here    </v>
      </c>
      <c r="Z10" s="62"/>
      <c r="AA10" s="63">
        <f>IF('Word List'!$H$1=TRUE,Y17,"")</f>
        <v>11</v>
      </c>
      <c r="AB10" s="60"/>
      <c r="AC10" s="59">
        <f>IF('Word List'!$H$1=TRUE,AE17,"")</f>
        <v>12</v>
      </c>
      <c r="AD10" s="60"/>
      <c r="AE10" s="61" t="str">
        <f>IF('Word List'!$A$1=TRUE,Instructions!$D$8,"")</f>
        <v xml:space="preserve">Write the title here    </v>
      </c>
      <c r="AF10" s="60"/>
      <c r="AG10" s="63">
        <f>IF('Word List'!$H$1=TRUE,AE17,"")</f>
        <v>12</v>
      </c>
      <c r="AH10" s="59">
        <f>IF('Word List'!$H$1=TRUE,AJ17,"")</f>
        <v>15</v>
      </c>
      <c r="AI10" s="60"/>
      <c r="AJ10" s="61" t="str">
        <f>IF('Word List'!$A$1=TRUE,Instructions!$D$8,"")</f>
        <v xml:space="preserve">Write the title here    </v>
      </c>
      <c r="AK10" s="62"/>
      <c r="AL10" s="63">
        <f>IF('Word List'!$H$1=TRUE,AJ17,"")</f>
        <v>15</v>
      </c>
      <c r="AM10" s="60"/>
      <c r="AN10" s="59">
        <f>IF('Word List'!$H$1=TRUE,AP17,"")</f>
        <v>16</v>
      </c>
      <c r="AO10" s="60"/>
      <c r="AP10" s="61" t="str">
        <f>IF('Word List'!$A$1=TRUE,Instructions!$D$8,"")</f>
        <v xml:space="preserve">Write the title here    </v>
      </c>
      <c r="AQ10" s="60"/>
      <c r="AR10" s="63">
        <f>IF('Word List'!$H$1=TRUE,AP17,"")</f>
        <v>16</v>
      </c>
      <c r="AS10" s="59">
        <f>IF('Word List'!$H$1=TRUE,AU17,"")</f>
        <v>19</v>
      </c>
      <c r="AT10" s="60"/>
      <c r="AU10" s="61" t="str">
        <f>IF('Word List'!$A$1=TRUE,Instructions!$D$8,"")</f>
        <v xml:space="preserve">Write the title here    </v>
      </c>
      <c r="AV10" s="62"/>
      <c r="AW10" s="63">
        <f>IF('Word List'!$H$1=TRUE,AU17,"")</f>
        <v>19</v>
      </c>
      <c r="AX10" s="60"/>
      <c r="AY10" s="59">
        <f>IF('Word List'!$H$1=TRUE,BA17,"")</f>
        <v>20</v>
      </c>
      <c r="AZ10" s="60"/>
      <c r="BA10" s="61" t="str">
        <f>IF('Word List'!$A$1=TRUE,Instructions!$D$8,"")</f>
        <v xml:space="preserve">Write the title here    </v>
      </c>
      <c r="BB10" s="60"/>
      <c r="BC10" s="63">
        <f>IF('Word List'!$H$1=TRUE,BA17,"")</f>
        <v>20</v>
      </c>
      <c r="BD10" s="59">
        <f>IF('Word List'!$H$1=TRUE,BF17,"")</f>
        <v>23</v>
      </c>
      <c r="BE10" s="60"/>
      <c r="BF10" s="61" t="str">
        <f>IF('Word List'!$A$1=TRUE,Instructions!$D$8,"")</f>
        <v xml:space="preserve">Write the title here    </v>
      </c>
      <c r="BG10" s="62"/>
      <c r="BH10" s="63">
        <f>IF('Word List'!$H$1=TRUE,BF17,"")</f>
        <v>23</v>
      </c>
      <c r="BI10" s="60"/>
      <c r="BJ10" s="59">
        <f>IF('Word List'!$H$1=TRUE,BL17,"")</f>
        <v>24</v>
      </c>
      <c r="BK10" s="60"/>
      <c r="BL10" s="61" t="str">
        <f>IF('Word List'!$A$1=TRUE,Instructions!$D$8,"")</f>
        <v xml:space="preserve">Write the title here    </v>
      </c>
      <c r="BM10" s="60"/>
      <c r="BN10" s="63">
        <f>IF('Word List'!$H$1=TRUE,BL17,"")</f>
        <v>24</v>
      </c>
      <c r="BO10" s="59">
        <f>IF('Word List'!$H$1=TRUE,BQ17,"")</f>
        <v>27</v>
      </c>
      <c r="BP10" s="60"/>
      <c r="BQ10" s="61" t="str">
        <f>IF('Word List'!$A$1=TRUE,Instructions!$D$8,"")</f>
        <v xml:space="preserve">Write the title here    </v>
      </c>
      <c r="BR10" s="62"/>
      <c r="BS10" s="63">
        <f>IF('Word List'!$H$1=TRUE,BQ17,"")</f>
        <v>27</v>
      </c>
      <c r="BT10" s="60"/>
      <c r="BU10" s="59">
        <f>IF('Word List'!$H$1=TRUE,BW17,"")</f>
        <v>28</v>
      </c>
      <c r="BV10" s="60"/>
      <c r="BW10" s="61" t="str">
        <f>IF('Word List'!$A$1=TRUE,Instructions!$D$8,"")</f>
        <v xml:space="preserve">Write the title here    </v>
      </c>
      <c r="BX10" s="60"/>
      <c r="BY10" s="63">
        <f>IF('Word List'!$H$1=TRUE,BW17,"")</f>
        <v>28</v>
      </c>
      <c r="BZ10" s="59">
        <f>IF('Word List'!$H$1=TRUE,CB17,"")</f>
        <v>31</v>
      </c>
      <c r="CA10" s="60"/>
      <c r="CB10" s="61" t="str">
        <f>IF('Word List'!$A$1=TRUE,Instructions!$D$8,"")</f>
        <v xml:space="preserve">Write the title here    </v>
      </c>
      <c r="CC10" s="62"/>
      <c r="CD10" s="63">
        <f>IF('Word List'!$H$1=TRUE,CB17,"")</f>
        <v>31</v>
      </c>
      <c r="CE10" s="60"/>
      <c r="CF10" s="59">
        <f>IF('Word List'!$H$1=TRUE,CH17,"")</f>
        <v>32</v>
      </c>
      <c r="CG10" s="60"/>
      <c r="CH10" s="61" t="str">
        <f>IF('Word List'!$A$1=TRUE,Instructions!$D$8,"")</f>
        <v xml:space="preserve">Write the title here    </v>
      </c>
      <c r="CI10" s="60"/>
      <c r="CJ10" s="63">
        <f>IF('Word List'!$H$1=TRUE,CH17,"")</f>
        <v>32</v>
      </c>
      <c r="CK10" s="59">
        <f>IF('Word List'!$H$1=TRUE,CM17,"")</f>
        <v>35</v>
      </c>
      <c r="CL10" s="60"/>
      <c r="CM10" s="61" t="str">
        <f>IF('Word List'!$A$1=TRUE,Instructions!$D$8,"")</f>
        <v xml:space="preserve">Write the title here    </v>
      </c>
      <c r="CN10" s="62"/>
      <c r="CO10" s="63">
        <f>IF('Word List'!$H$1=TRUE,CM17,"")</f>
        <v>35</v>
      </c>
      <c r="CP10" s="60"/>
      <c r="CQ10" s="59">
        <f>IF('Word List'!$H$1=TRUE,CS17,"")</f>
        <v>36</v>
      </c>
      <c r="CR10" s="60"/>
      <c r="CS10" s="61" t="str">
        <f>IF('Word List'!$A$1=TRUE,Instructions!$D$8,"")</f>
        <v xml:space="preserve">Write the title here    </v>
      </c>
      <c r="CT10" s="60"/>
      <c r="CU10" s="63">
        <f>IF('Word List'!$H$1=TRUE,CS17,"")</f>
        <v>36</v>
      </c>
      <c r="CV10" s="59">
        <f>IF('Word List'!$H$1=TRUE,CX17,"")</f>
        <v>39</v>
      </c>
      <c r="CW10" s="60"/>
      <c r="CX10" s="61" t="str">
        <f>IF('Word List'!$A$1=TRUE,Instructions!$D$8,"")</f>
        <v xml:space="preserve">Write the title here    </v>
      </c>
      <c r="CY10" s="62"/>
      <c r="CZ10" s="63">
        <f>IF('Word List'!$H$1=TRUE,CX17,"")</f>
        <v>39</v>
      </c>
      <c r="DA10" s="60"/>
      <c r="DB10" s="59">
        <f>IF('Word List'!$H$1=TRUE,DD17,"")</f>
        <v>40</v>
      </c>
      <c r="DC10" s="60"/>
      <c r="DD10" s="61" t="str">
        <f>IF('Word List'!$A$1=TRUE,Instructions!$D$8,"")</f>
        <v xml:space="preserve">Write the title here    </v>
      </c>
      <c r="DE10" s="60"/>
      <c r="DF10" s="63">
        <f>IF('Word List'!$H$1=TRUE,DD17,"")</f>
        <v>40</v>
      </c>
      <c r="DG10" s="59">
        <f>IF('Word List'!$H$1=TRUE,DI17,"")</f>
        <v>43</v>
      </c>
      <c r="DH10" s="60"/>
      <c r="DI10" s="61" t="str">
        <f>IF('Word List'!$A$1=TRUE,Instructions!$D$8,"")</f>
        <v xml:space="preserve">Write the title here    </v>
      </c>
      <c r="DJ10" s="62"/>
      <c r="DK10" s="63">
        <f>IF('Word List'!$H$1=TRUE,DI17,"")</f>
        <v>43</v>
      </c>
      <c r="DL10" s="60"/>
      <c r="DM10" s="59">
        <f>IF('Word List'!$H$1=TRUE,DO17,"")</f>
        <v>44</v>
      </c>
      <c r="DN10" s="60"/>
      <c r="DO10" s="61" t="str">
        <f>IF('Word List'!$A$1=TRUE,Instructions!$D$8,"")</f>
        <v xml:space="preserve">Write the title here    </v>
      </c>
      <c r="DP10" s="60"/>
      <c r="DQ10" s="63">
        <f>IF('Word List'!$H$1=TRUE,DO17,"")</f>
        <v>44</v>
      </c>
      <c r="DR10" s="59">
        <f>IF('Word List'!$H$1=TRUE,DT17,"")</f>
        <v>47</v>
      </c>
      <c r="DS10" s="60"/>
      <c r="DT10" s="61" t="str">
        <f>IF('Word List'!$A$1=TRUE,Instructions!$D$8,"")</f>
        <v xml:space="preserve">Write the title here    </v>
      </c>
      <c r="DU10" s="62"/>
      <c r="DV10" s="63">
        <f>IF('Word List'!$H$1=TRUE,DT17,"")</f>
        <v>47</v>
      </c>
      <c r="DW10" s="60"/>
      <c r="DX10" s="59">
        <f>IF('Word List'!$H$1=TRUE,DZ17,"")</f>
        <v>48</v>
      </c>
      <c r="DY10" s="60"/>
      <c r="DZ10" s="61" t="str">
        <f>IF('Word List'!$A$1=TRUE,Instructions!$D$8,"")</f>
        <v xml:space="preserve">Write the title here    </v>
      </c>
      <c r="EA10" s="60"/>
      <c r="EB10" s="63">
        <f>IF('Word List'!$H$1=TRUE,DZ17,"")</f>
        <v>48</v>
      </c>
      <c r="EC10" s="59">
        <f>IF('Word List'!$H$1=TRUE,EE17,"")</f>
        <v>51</v>
      </c>
      <c r="ED10" s="60"/>
      <c r="EE10" s="61" t="str">
        <f>IF('Word List'!$A$1=TRUE,Instructions!$D$8,"")</f>
        <v xml:space="preserve">Write the title here    </v>
      </c>
      <c r="EF10" s="62"/>
      <c r="EG10" s="63">
        <f>IF('Word List'!$H$1=TRUE,EE17,"")</f>
        <v>51</v>
      </c>
      <c r="EH10" s="60"/>
      <c r="EI10" s="59">
        <f>IF('Word List'!$H$1=TRUE,EK17,"")</f>
        <v>52</v>
      </c>
      <c r="EJ10" s="60"/>
      <c r="EK10" s="61" t="str">
        <f>IF('Word List'!$A$1=TRUE,Instructions!$D$8,"")</f>
        <v xml:space="preserve">Write the title here    </v>
      </c>
      <c r="EL10" s="60"/>
      <c r="EM10" s="63">
        <f>IF('Word List'!$H$1=TRUE,EK17,"")</f>
        <v>52</v>
      </c>
      <c r="EN10" s="59">
        <f>IF('Word List'!$H$1=TRUE,EP17,"")</f>
        <v>55</v>
      </c>
      <c r="EO10" s="60"/>
      <c r="EP10" s="61" t="str">
        <f>IF('Word List'!$A$1=TRUE,Instructions!$D$8,"")</f>
        <v xml:space="preserve">Write the title here    </v>
      </c>
      <c r="EQ10" s="62"/>
      <c r="ER10" s="63">
        <f>IF('Word List'!$H$1=TRUE,EP17,"")</f>
        <v>55</v>
      </c>
      <c r="ES10" s="60"/>
      <c r="ET10" s="59">
        <f>IF('Word List'!$H$1=TRUE,EV17,"")</f>
        <v>56</v>
      </c>
      <c r="EU10" s="60"/>
      <c r="EV10" s="61" t="str">
        <f>IF('Word List'!$A$1=TRUE,Instructions!$D$8,"")</f>
        <v xml:space="preserve">Write the title here    </v>
      </c>
      <c r="EW10" s="60"/>
      <c r="EX10" s="63">
        <f>IF('Word List'!$H$1=TRUE,EV17,"")</f>
        <v>56</v>
      </c>
      <c r="EY10" s="59">
        <f>IF('Word List'!$H$1=TRUE,FA17,"")</f>
        <v>59</v>
      </c>
      <c r="EZ10" s="60"/>
      <c r="FA10" s="61" t="str">
        <f>IF('Word List'!$A$1=TRUE,Instructions!$D$8,"")</f>
        <v xml:space="preserve">Write the title here    </v>
      </c>
      <c r="FB10" s="62"/>
      <c r="FC10" s="63">
        <f>IF('Word List'!$H$1=TRUE,FA17,"")</f>
        <v>59</v>
      </c>
      <c r="FD10" s="60"/>
      <c r="FE10" s="59">
        <f>IF('Word List'!$H$1=TRUE,FG17,"")</f>
        <v>60</v>
      </c>
      <c r="FF10" s="60"/>
      <c r="FG10" s="61" t="str">
        <f>IF('Word List'!$A$1=TRUE,Instructions!$D$8,"")</f>
        <v xml:space="preserve">Write the title here    </v>
      </c>
      <c r="FH10" s="60"/>
      <c r="FI10" s="63">
        <f>IF('Word List'!$H$1=TRUE,FG17,"")</f>
        <v>60</v>
      </c>
      <c r="FJ10" s="59">
        <f>IF('Word List'!$H$1=TRUE,FL17,"")</f>
        <v>63</v>
      </c>
      <c r="FK10" s="60"/>
      <c r="FL10" s="61" t="str">
        <f>IF('Word List'!$A$1=TRUE,Instructions!$D$8,"")</f>
        <v xml:space="preserve">Write the title here    </v>
      </c>
      <c r="FM10" s="62"/>
      <c r="FN10" s="63">
        <f>IF('Word List'!$H$1=TRUE,FL17,"")</f>
        <v>63</v>
      </c>
      <c r="FO10" s="60"/>
      <c r="FP10" s="59">
        <f>IF('Word List'!$H$1=TRUE,FR17,"")</f>
        <v>64</v>
      </c>
      <c r="FQ10" s="60"/>
      <c r="FR10" s="61" t="str">
        <f>IF('Word List'!$A$1=TRUE,Instructions!$D$8,"")</f>
        <v xml:space="preserve">Write the title here    </v>
      </c>
      <c r="FS10" s="60"/>
      <c r="FT10" s="63">
        <f>IF('Word List'!$H$1=TRUE,FR17,"")</f>
        <v>64</v>
      </c>
      <c r="FU10" s="59">
        <f>IF('Word List'!$H$1=TRUE,FW17,"")</f>
        <v>67</v>
      </c>
      <c r="FV10" s="60"/>
      <c r="FW10" s="61" t="str">
        <f>IF('Word List'!$A$1=TRUE,Instructions!$D$8,"")</f>
        <v xml:space="preserve">Write the title here    </v>
      </c>
      <c r="FX10" s="62"/>
      <c r="FY10" s="63">
        <f>IF('Word List'!$H$1=TRUE,FW17,"")</f>
        <v>67</v>
      </c>
      <c r="FZ10" s="60"/>
      <c r="GA10" s="59">
        <f>IF('Word List'!$H$1=TRUE,GC17,"")</f>
        <v>68</v>
      </c>
      <c r="GB10" s="60"/>
      <c r="GC10" s="61" t="str">
        <f>IF('Word List'!$A$1=TRUE,Instructions!$D$8,"")</f>
        <v xml:space="preserve">Write the title here    </v>
      </c>
      <c r="GD10" s="60"/>
      <c r="GE10" s="63">
        <f>IF('Word List'!$H$1=TRUE,GC17,"")</f>
        <v>68</v>
      </c>
      <c r="GF10" s="59">
        <f>IF('Word List'!$H$1=TRUE,GH17,"")</f>
        <v>71</v>
      </c>
      <c r="GG10" s="60"/>
      <c r="GH10" s="61" t="str">
        <f>IF('Word List'!$A$1=TRUE,Instructions!$D$8,"")</f>
        <v xml:space="preserve">Write the title here    </v>
      </c>
      <c r="GI10" s="62"/>
      <c r="GJ10" s="63">
        <f>IF('Word List'!$H$1=TRUE,GH17,"")</f>
        <v>71</v>
      </c>
      <c r="GK10" s="60"/>
      <c r="GL10" s="59">
        <f>IF('Word List'!$H$1=TRUE,GN17,"")</f>
        <v>72</v>
      </c>
      <c r="GM10" s="60"/>
      <c r="GN10" s="61" t="str">
        <f>IF('Word List'!$A$1=TRUE,Instructions!$D$8,"")</f>
        <v xml:space="preserve">Write the title here    </v>
      </c>
      <c r="GO10" s="60"/>
      <c r="GP10" s="63">
        <f>IF('Word List'!$H$1=TRUE,GN17,"")</f>
        <v>72</v>
      </c>
      <c r="GQ10" s="59">
        <f>IF('Word List'!$H$1=TRUE,GS17,"")</f>
        <v>75</v>
      </c>
      <c r="GR10" s="60"/>
      <c r="GS10" s="61" t="str">
        <f>IF('Word List'!$A$1=TRUE,Instructions!$D$8,"")</f>
        <v xml:space="preserve">Write the title here    </v>
      </c>
      <c r="GT10" s="62"/>
      <c r="GU10" s="63">
        <f>IF('Word List'!$H$1=TRUE,GS17,"")</f>
        <v>75</v>
      </c>
      <c r="GV10" s="60"/>
      <c r="GW10" s="59">
        <f>IF('Word List'!$H$1=TRUE,GY17,"")</f>
        <v>76</v>
      </c>
      <c r="GX10" s="60"/>
      <c r="GY10" s="61" t="str">
        <f>IF('Word List'!$A$1=TRUE,Instructions!$D$8,"")</f>
        <v xml:space="preserve">Write the title here    </v>
      </c>
      <c r="GZ10" s="60"/>
      <c r="HA10" s="63">
        <f>IF('Word List'!$H$1=TRUE,GY17,"")</f>
        <v>76</v>
      </c>
      <c r="HB10" s="59">
        <f>IF('Word List'!$H$1=TRUE,HD17,"")</f>
        <v>79</v>
      </c>
      <c r="HC10" s="60"/>
      <c r="HD10" s="61" t="str">
        <f>IF('Word List'!$A$1=TRUE,Instructions!$D$8,"")</f>
        <v xml:space="preserve">Write the title here    </v>
      </c>
      <c r="HE10" s="62"/>
      <c r="HF10" s="63">
        <f>IF('Word List'!$H$1=TRUE,HD17,"")</f>
        <v>79</v>
      </c>
      <c r="HG10" s="60"/>
      <c r="HH10" s="59">
        <f>IF('Word List'!$H$1=TRUE,HJ17,"")</f>
        <v>80</v>
      </c>
      <c r="HI10" s="60"/>
      <c r="HJ10" s="61" t="str">
        <f>IF('Word List'!$A$1=TRUE,Instructions!$D$8,"")</f>
        <v xml:space="preserve">Write the title here    </v>
      </c>
      <c r="HK10" s="60"/>
      <c r="HL10" s="63">
        <f>IF('Word List'!$H$1=TRUE,HJ17,"")</f>
        <v>80</v>
      </c>
      <c r="HM10" s="59">
        <f>IF('Word List'!$H$1=TRUE,HO17,"")</f>
        <v>83</v>
      </c>
      <c r="HN10" s="60"/>
      <c r="HO10" s="61" t="str">
        <f>IF('Word List'!$A$1=TRUE,Instructions!$D$8,"")</f>
        <v xml:space="preserve">Write the title here    </v>
      </c>
      <c r="HP10" s="62"/>
      <c r="HQ10" s="63">
        <f>IF('Word List'!$H$1=TRUE,HO17,"")</f>
        <v>83</v>
      </c>
      <c r="HR10" s="60"/>
      <c r="HS10" s="59">
        <f>IF('Word List'!$H$1=TRUE,HU17,"")</f>
        <v>84</v>
      </c>
      <c r="HT10" s="60"/>
      <c r="HU10" s="61" t="str">
        <f>IF('Word List'!$A$1=TRUE,Instructions!$D$8,"")</f>
        <v xml:space="preserve">Write the title here    </v>
      </c>
      <c r="HV10" s="60"/>
      <c r="HW10" s="63">
        <f>IF('Word List'!$H$1=TRUE,HU17,"")</f>
        <v>84</v>
      </c>
      <c r="HX10" s="59">
        <f>IF('Word List'!$H$1=TRUE,HZ17,"")</f>
        <v>87</v>
      </c>
      <c r="HY10" s="60"/>
      <c r="HZ10" s="61" t="str">
        <f>IF('Word List'!$A$1=TRUE,Instructions!$D$8,"")</f>
        <v xml:space="preserve">Write the title here    </v>
      </c>
      <c r="IA10" s="62"/>
      <c r="IB10" s="63">
        <f>IF('Word List'!$H$1=TRUE,HZ17,"")</f>
        <v>87</v>
      </c>
      <c r="IC10" s="60"/>
      <c r="ID10" s="59">
        <f>IF('Word List'!$H$1=TRUE,IF17,"")</f>
        <v>88</v>
      </c>
      <c r="IE10" s="60"/>
      <c r="IF10" s="61" t="str">
        <f>IF('Word List'!$A$1=TRUE,Instructions!$D$8,"")</f>
        <v xml:space="preserve">Write the title here    </v>
      </c>
      <c r="IG10" s="60"/>
      <c r="IH10" s="63">
        <f>IF('Word List'!$H$1=TRUE,IF17,"")</f>
        <v>88</v>
      </c>
      <c r="II10" s="59">
        <f>IF('Word List'!$H$1=TRUE,IK17,"")</f>
        <v>91</v>
      </c>
      <c r="IJ10" s="60"/>
      <c r="IK10" s="61" t="str">
        <f>IF('Word List'!$A$1=TRUE,Instructions!$D$8,"")</f>
        <v xml:space="preserve">Write the title here    </v>
      </c>
      <c r="IL10" s="62"/>
      <c r="IM10" s="63">
        <f>IF('Word List'!$H$1=TRUE,IK17,"")</f>
        <v>91</v>
      </c>
      <c r="IN10" s="60"/>
      <c r="IO10" s="59">
        <f>IF('Word List'!$H$1=TRUE,IQ17,"")</f>
        <v>92</v>
      </c>
      <c r="IP10" s="60"/>
      <c r="IQ10" s="61" t="str">
        <f>IF('Word List'!$A$1=TRUE,Instructions!$D$8,"")</f>
        <v xml:space="preserve">Write the title here    </v>
      </c>
      <c r="IR10" s="60"/>
      <c r="IS10" s="63">
        <f>IF('Word List'!$H$1=TRUE,IQ17,"")</f>
        <v>92</v>
      </c>
      <c r="IT10" s="59">
        <f>IF('Word List'!$H$1=TRUE,IV17,"")</f>
        <v>95</v>
      </c>
      <c r="IU10" s="60"/>
      <c r="IV10" s="61" t="str">
        <f>IF('Word List'!$A$1=TRUE,Instructions!$D$8,"")</f>
        <v xml:space="preserve">Write the title here    </v>
      </c>
      <c r="IW10" s="62"/>
      <c r="IX10" s="63">
        <f>IF('Word List'!$H$1=TRUE,IV17,"")</f>
        <v>95</v>
      </c>
      <c r="IY10" s="60"/>
      <c r="IZ10" s="59">
        <f>IF('Word List'!$H$1=TRUE,JB17,"")</f>
        <v>96</v>
      </c>
      <c r="JA10" s="60"/>
      <c r="JB10" s="61" t="str">
        <f>IF('Word List'!$A$1=TRUE,Instructions!$D$8,"")</f>
        <v xml:space="preserve">Write the title here    </v>
      </c>
      <c r="JC10" s="60"/>
      <c r="JD10" s="63">
        <f>IF('Word List'!$H$1=TRUE,JB17,"")</f>
        <v>96</v>
      </c>
      <c r="JE10" s="59">
        <f>IF('Word List'!$H$1=TRUE,JG17,"")</f>
        <v>99</v>
      </c>
      <c r="JF10" s="60"/>
      <c r="JG10" s="61" t="str">
        <f>IF('Word List'!$A$1=TRUE,Instructions!$D$8,"")</f>
        <v xml:space="preserve">Write the title here    </v>
      </c>
      <c r="JH10" s="62"/>
      <c r="JI10" s="63">
        <f>IF('Word List'!$H$1=TRUE,JG17,"")</f>
        <v>99</v>
      </c>
      <c r="JJ10" s="60"/>
      <c r="JK10" s="59">
        <f>IF('Word List'!$H$1=TRUE,JM17,"")</f>
        <v>100</v>
      </c>
      <c r="JL10" s="60"/>
      <c r="JM10" s="61" t="str">
        <f>IF('Word List'!$A$1=TRUE,Instructions!$D$8,"")</f>
        <v xml:space="preserve">Write the title here    </v>
      </c>
      <c r="JN10" s="60"/>
      <c r="JO10" s="63">
        <f>IF('Word List'!$H$1=TRUE,JM17,"")</f>
        <v>100</v>
      </c>
    </row>
    <row r="11" spans="1:275" s="86" customFormat="1" ht="50.1" customHeight="1" thickBot="1" x14ac:dyDescent="0.35">
      <c r="A11" s="82" t="str">
        <f>Instructions!$D$10</f>
        <v>B</v>
      </c>
      <c r="B11" s="83" t="str">
        <f>Instructions!$E$10</f>
        <v>I</v>
      </c>
      <c r="C11" s="83" t="str">
        <f>Instructions!$F$10</f>
        <v>N</v>
      </c>
      <c r="D11" s="83" t="str">
        <f>Instructions!$G$10</f>
        <v>G</v>
      </c>
      <c r="E11" s="84" t="str">
        <f>Instructions!$H$10</f>
        <v>O</v>
      </c>
      <c r="F11" s="85"/>
      <c r="G11" s="82" t="str">
        <f>Instructions!$D$10</f>
        <v>B</v>
      </c>
      <c r="H11" s="83" t="str">
        <f>Instructions!$E$10</f>
        <v>I</v>
      </c>
      <c r="I11" s="83" t="str">
        <f>Instructions!$F$10</f>
        <v>N</v>
      </c>
      <c r="J11" s="83" t="str">
        <f>Instructions!$G$10</f>
        <v>G</v>
      </c>
      <c r="K11" s="84" t="str">
        <f>Instructions!$H$10</f>
        <v>O</v>
      </c>
      <c r="L11" s="82" t="str">
        <f>Instructions!$D$10</f>
        <v>B</v>
      </c>
      <c r="M11" s="83" t="str">
        <f>Instructions!$E$10</f>
        <v>I</v>
      </c>
      <c r="N11" s="83" t="str">
        <f>Instructions!$F$10</f>
        <v>N</v>
      </c>
      <c r="O11" s="83" t="str">
        <f>Instructions!$G$10</f>
        <v>G</v>
      </c>
      <c r="P11" s="84" t="str">
        <f>Instructions!$H$10</f>
        <v>O</v>
      </c>
      <c r="Q11" s="85"/>
      <c r="R11" s="82" t="str">
        <f>Instructions!$D$10</f>
        <v>B</v>
      </c>
      <c r="S11" s="83" t="str">
        <f>Instructions!$E$10</f>
        <v>I</v>
      </c>
      <c r="T11" s="83" t="str">
        <f>Instructions!$F$10</f>
        <v>N</v>
      </c>
      <c r="U11" s="83" t="str">
        <f>Instructions!$G$10</f>
        <v>G</v>
      </c>
      <c r="V11" s="84" t="str">
        <f>Instructions!$H$10</f>
        <v>O</v>
      </c>
      <c r="W11" s="82" t="str">
        <f>Instructions!$D$10</f>
        <v>B</v>
      </c>
      <c r="X11" s="83" t="str">
        <f>Instructions!$E$10</f>
        <v>I</v>
      </c>
      <c r="Y11" s="83" t="str">
        <f>Instructions!$F$10</f>
        <v>N</v>
      </c>
      <c r="Z11" s="83" t="str">
        <f>Instructions!$G$10</f>
        <v>G</v>
      </c>
      <c r="AA11" s="84" t="str">
        <f>Instructions!$H$10</f>
        <v>O</v>
      </c>
      <c r="AB11" s="85"/>
      <c r="AC11" s="82" t="str">
        <f>Instructions!$D$10</f>
        <v>B</v>
      </c>
      <c r="AD11" s="83" t="str">
        <f>Instructions!$E$10</f>
        <v>I</v>
      </c>
      <c r="AE11" s="83" t="str">
        <f>Instructions!$F$10</f>
        <v>N</v>
      </c>
      <c r="AF11" s="83" t="str">
        <f>Instructions!$G$10</f>
        <v>G</v>
      </c>
      <c r="AG11" s="84" t="str">
        <f>Instructions!$H$10</f>
        <v>O</v>
      </c>
      <c r="AH11" s="82" t="str">
        <f>Instructions!$D$10</f>
        <v>B</v>
      </c>
      <c r="AI11" s="83" t="str">
        <f>Instructions!$E$10</f>
        <v>I</v>
      </c>
      <c r="AJ11" s="83" t="str">
        <f>Instructions!$F$10</f>
        <v>N</v>
      </c>
      <c r="AK11" s="83" t="str">
        <f>Instructions!$G$10</f>
        <v>G</v>
      </c>
      <c r="AL11" s="84" t="str">
        <f>Instructions!$H$10</f>
        <v>O</v>
      </c>
      <c r="AM11" s="85"/>
      <c r="AN11" s="82" t="str">
        <f>Instructions!$D$10</f>
        <v>B</v>
      </c>
      <c r="AO11" s="83" t="str">
        <f>Instructions!$E$10</f>
        <v>I</v>
      </c>
      <c r="AP11" s="83" t="str">
        <f>Instructions!$F$10</f>
        <v>N</v>
      </c>
      <c r="AQ11" s="83" t="str">
        <f>Instructions!$G$10</f>
        <v>G</v>
      </c>
      <c r="AR11" s="84" t="str">
        <f>Instructions!$H$10</f>
        <v>O</v>
      </c>
      <c r="AS11" s="82" t="str">
        <f>Instructions!$D$10</f>
        <v>B</v>
      </c>
      <c r="AT11" s="83" t="str">
        <f>Instructions!$E$10</f>
        <v>I</v>
      </c>
      <c r="AU11" s="83" t="str">
        <f>Instructions!$F$10</f>
        <v>N</v>
      </c>
      <c r="AV11" s="83" t="str">
        <f>Instructions!$G$10</f>
        <v>G</v>
      </c>
      <c r="AW11" s="84" t="str">
        <f>Instructions!$H$10</f>
        <v>O</v>
      </c>
      <c r="AX11" s="85"/>
      <c r="AY11" s="82" t="str">
        <f>Instructions!$D$10</f>
        <v>B</v>
      </c>
      <c r="AZ11" s="83" t="str">
        <f>Instructions!$E$10</f>
        <v>I</v>
      </c>
      <c r="BA11" s="83" t="str">
        <f>Instructions!$F$10</f>
        <v>N</v>
      </c>
      <c r="BB11" s="83" t="str">
        <f>Instructions!$G$10</f>
        <v>G</v>
      </c>
      <c r="BC11" s="84" t="str">
        <f>Instructions!$H$10</f>
        <v>O</v>
      </c>
      <c r="BD11" s="82" t="str">
        <f>Instructions!$D$10</f>
        <v>B</v>
      </c>
      <c r="BE11" s="83" t="str">
        <f>Instructions!$E$10</f>
        <v>I</v>
      </c>
      <c r="BF11" s="83" t="str">
        <f>Instructions!$F$10</f>
        <v>N</v>
      </c>
      <c r="BG11" s="83" t="str">
        <f>Instructions!$G$10</f>
        <v>G</v>
      </c>
      <c r="BH11" s="84" t="str">
        <f>Instructions!$H$10</f>
        <v>O</v>
      </c>
      <c r="BI11" s="85"/>
      <c r="BJ11" s="82" t="str">
        <f>Instructions!$D$10</f>
        <v>B</v>
      </c>
      <c r="BK11" s="83" t="str">
        <f>Instructions!$E$10</f>
        <v>I</v>
      </c>
      <c r="BL11" s="83" t="str">
        <f>Instructions!$F$10</f>
        <v>N</v>
      </c>
      <c r="BM11" s="83" t="str">
        <f>Instructions!$G$10</f>
        <v>G</v>
      </c>
      <c r="BN11" s="84" t="str">
        <f>Instructions!$H$10</f>
        <v>O</v>
      </c>
      <c r="BO11" s="82" t="str">
        <f>Instructions!$D$10</f>
        <v>B</v>
      </c>
      <c r="BP11" s="83" t="str">
        <f>Instructions!$E$10</f>
        <v>I</v>
      </c>
      <c r="BQ11" s="83" t="str">
        <f>Instructions!$F$10</f>
        <v>N</v>
      </c>
      <c r="BR11" s="83" t="str">
        <f>Instructions!$G$10</f>
        <v>G</v>
      </c>
      <c r="BS11" s="84" t="str">
        <f>Instructions!$H$10</f>
        <v>O</v>
      </c>
      <c r="BT11" s="85"/>
      <c r="BU11" s="82" t="str">
        <f>Instructions!$D$10</f>
        <v>B</v>
      </c>
      <c r="BV11" s="83" t="str">
        <f>Instructions!$E$10</f>
        <v>I</v>
      </c>
      <c r="BW11" s="83" t="str">
        <f>Instructions!$F$10</f>
        <v>N</v>
      </c>
      <c r="BX11" s="83" t="str">
        <f>Instructions!$G$10</f>
        <v>G</v>
      </c>
      <c r="BY11" s="84" t="str">
        <f>Instructions!$H$10</f>
        <v>O</v>
      </c>
      <c r="BZ11" s="82" t="str">
        <f>Instructions!$D$10</f>
        <v>B</v>
      </c>
      <c r="CA11" s="83" t="str">
        <f>Instructions!$E$10</f>
        <v>I</v>
      </c>
      <c r="CB11" s="83" t="str">
        <f>Instructions!$F$10</f>
        <v>N</v>
      </c>
      <c r="CC11" s="83" t="str">
        <f>Instructions!$G$10</f>
        <v>G</v>
      </c>
      <c r="CD11" s="84" t="str">
        <f>Instructions!$H$10</f>
        <v>O</v>
      </c>
      <c r="CE11" s="85"/>
      <c r="CF11" s="82" t="str">
        <f>Instructions!$D$10</f>
        <v>B</v>
      </c>
      <c r="CG11" s="83" t="str">
        <f>Instructions!$E$10</f>
        <v>I</v>
      </c>
      <c r="CH11" s="83" t="str">
        <f>Instructions!$F$10</f>
        <v>N</v>
      </c>
      <c r="CI11" s="83" t="str">
        <f>Instructions!$G$10</f>
        <v>G</v>
      </c>
      <c r="CJ11" s="84" t="str">
        <f>Instructions!$H$10</f>
        <v>O</v>
      </c>
      <c r="CK11" s="82" t="str">
        <f>Instructions!$D$10</f>
        <v>B</v>
      </c>
      <c r="CL11" s="83" t="str">
        <f>Instructions!$E$10</f>
        <v>I</v>
      </c>
      <c r="CM11" s="83" t="str">
        <f>Instructions!$F$10</f>
        <v>N</v>
      </c>
      <c r="CN11" s="83" t="str">
        <f>Instructions!$G$10</f>
        <v>G</v>
      </c>
      <c r="CO11" s="84" t="str">
        <f>Instructions!$H$10</f>
        <v>O</v>
      </c>
      <c r="CP11" s="85"/>
      <c r="CQ11" s="82" t="str">
        <f>Instructions!$D$10</f>
        <v>B</v>
      </c>
      <c r="CR11" s="83" t="str">
        <f>Instructions!$E$10</f>
        <v>I</v>
      </c>
      <c r="CS11" s="83" t="str">
        <f>Instructions!$F$10</f>
        <v>N</v>
      </c>
      <c r="CT11" s="83" t="str">
        <f>Instructions!$G$10</f>
        <v>G</v>
      </c>
      <c r="CU11" s="84" t="str">
        <f>Instructions!$H$10</f>
        <v>O</v>
      </c>
      <c r="CV11" s="82" t="str">
        <f>Instructions!$D$10</f>
        <v>B</v>
      </c>
      <c r="CW11" s="83" t="str">
        <f>Instructions!$E$10</f>
        <v>I</v>
      </c>
      <c r="CX11" s="83" t="str">
        <f>Instructions!$F$10</f>
        <v>N</v>
      </c>
      <c r="CY11" s="83" t="str">
        <f>Instructions!$G$10</f>
        <v>G</v>
      </c>
      <c r="CZ11" s="84" t="str">
        <f>Instructions!$H$10</f>
        <v>O</v>
      </c>
      <c r="DA11" s="85"/>
      <c r="DB11" s="82" t="str">
        <f>Instructions!$D$10</f>
        <v>B</v>
      </c>
      <c r="DC11" s="83" t="str">
        <f>Instructions!$E$10</f>
        <v>I</v>
      </c>
      <c r="DD11" s="83" t="str">
        <f>Instructions!$F$10</f>
        <v>N</v>
      </c>
      <c r="DE11" s="83" t="str">
        <f>Instructions!$G$10</f>
        <v>G</v>
      </c>
      <c r="DF11" s="84" t="str">
        <f>Instructions!$H$10</f>
        <v>O</v>
      </c>
      <c r="DG11" s="82" t="str">
        <f>Instructions!$D$10</f>
        <v>B</v>
      </c>
      <c r="DH11" s="83" t="str">
        <f>Instructions!$E$10</f>
        <v>I</v>
      </c>
      <c r="DI11" s="83" t="str">
        <f>Instructions!$F$10</f>
        <v>N</v>
      </c>
      <c r="DJ11" s="83" t="str">
        <f>Instructions!$G$10</f>
        <v>G</v>
      </c>
      <c r="DK11" s="84" t="str">
        <f>Instructions!$H$10</f>
        <v>O</v>
      </c>
      <c r="DL11" s="85"/>
      <c r="DM11" s="82" t="str">
        <f>Instructions!$D$10</f>
        <v>B</v>
      </c>
      <c r="DN11" s="83" t="str">
        <f>Instructions!$E$10</f>
        <v>I</v>
      </c>
      <c r="DO11" s="83" t="str">
        <f>Instructions!$F$10</f>
        <v>N</v>
      </c>
      <c r="DP11" s="83" t="str">
        <f>Instructions!$G$10</f>
        <v>G</v>
      </c>
      <c r="DQ11" s="84" t="str">
        <f>Instructions!$H$10</f>
        <v>O</v>
      </c>
      <c r="DR11" s="82" t="str">
        <f>Instructions!$D$10</f>
        <v>B</v>
      </c>
      <c r="DS11" s="83" t="str">
        <f>Instructions!$E$10</f>
        <v>I</v>
      </c>
      <c r="DT11" s="83" t="str">
        <f>Instructions!$F$10</f>
        <v>N</v>
      </c>
      <c r="DU11" s="83" t="str">
        <f>Instructions!$G$10</f>
        <v>G</v>
      </c>
      <c r="DV11" s="84" t="str">
        <f>Instructions!$H$10</f>
        <v>O</v>
      </c>
      <c r="DW11" s="85"/>
      <c r="DX11" s="82" t="str">
        <f>Instructions!$D$10</f>
        <v>B</v>
      </c>
      <c r="DY11" s="83" t="str">
        <f>Instructions!$E$10</f>
        <v>I</v>
      </c>
      <c r="DZ11" s="83" t="str">
        <f>Instructions!$F$10</f>
        <v>N</v>
      </c>
      <c r="EA11" s="83" t="str">
        <f>Instructions!$G$10</f>
        <v>G</v>
      </c>
      <c r="EB11" s="84" t="str">
        <f>Instructions!$H$10</f>
        <v>O</v>
      </c>
      <c r="EC11" s="82" t="str">
        <f>Instructions!$D$10</f>
        <v>B</v>
      </c>
      <c r="ED11" s="83" t="str">
        <f>Instructions!$E$10</f>
        <v>I</v>
      </c>
      <c r="EE11" s="83" t="str">
        <f>Instructions!$F$10</f>
        <v>N</v>
      </c>
      <c r="EF11" s="83" t="str">
        <f>Instructions!$G$10</f>
        <v>G</v>
      </c>
      <c r="EG11" s="84" t="str">
        <f>Instructions!$H$10</f>
        <v>O</v>
      </c>
      <c r="EH11" s="85"/>
      <c r="EI11" s="82" t="str">
        <f>Instructions!$D$10</f>
        <v>B</v>
      </c>
      <c r="EJ11" s="83" t="str">
        <f>Instructions!$E$10</f>
        <v>I</v>
      </c>
      <c r="EK11" s="83" t="str">
        <f>Instructions!$F$10</f>
        <v>N</v>
      </c>
      <c r="EL11" s="83" t="str">
        <f>Instructions!$G$10</f>
        <v>G</v>
      </c>
      <c r="EM11" s="84" t="str">
        <f>Instructions!$H$10</f>
        <v>O</v>
      </c>
      <c r="EN11" s="82" t="str">
        <f>Instructions!$D$10</f>
        <v>B</v>
      </c>
      <c r="EO11" s="83" t="str">
        <f>Instructions!$E$10</f>
        <v>I</v>
      </c>
      <c r="EP11" s="83" t="str">
        <f>Instructions!$F$10</f>
        <v>N</v>
      </c>
      <c r="EQ11" s="83" t="str">
        <f>Instructions!$G$10</f>
        <v>G</v>
      </c>
      <c r="ER11" s="84" t="str">
        <f>Instructions!$H$10</f>
        <v>O</v>
      </c>
      <c r="ES11" s="85"/>
      <c r="ET11" s="82" t="str">
        <f>Instructions!$D$10</f>
        <v>B</v>
      </c>
      <c r="EU11" s="83" t="str">
        <f>Instructions!$E$10</f>
        <v>I</v>
      </c>
      <c r="EV11" s="83" t="str">
        <f>Instructions!$F$10</f>
        <v>N</v>
      </c>
      <c r="EW11" s="83" t="str">
        <f>Instructions!$G$10</f>
        <v>G</v>
      </c>
      <c r="EX11" s="84" t="str">
        <f>Instructions!$H$10</f>
        <v>O</v>
      </c>
      <c r="EY11" s="82" t="str">
        <f>Instructions!$D$10</f>
        <v>B</v>
      </c>
      <c r="EZ11" s="83" t="str">
        <f>Instructions!$E$10</f>
        <v>I</v>
      </c>
      <c r="FA11" s="83" t="str">
        <f>Instructions!$F$10</f>
        <v>N</v>
      </c>
      <c r="FB11" s="83" t="str">
        <f>Instructions!$G$10</f>
        <v>G</v>
      </c>
      <c r="FC11" s="84" t="str">
        <f>Instructions!$H$10</f>
        <v>O</v>
      </c>
      <c r="FD11" s="85"/>
      <c r="FE11" s="82" t="str">
        <f>Instructions!$D$10</f>
        <v>B</v>
      </c>
      <c r="FF11" s="83" t="str">
        <f>Instructions!$E$10</f>
        <v>I</v>
      </c>
      <c r="FG11" s="83" t="str">
        <f>Instructions!$F$10</f>
        <v>N</v>
      </c>
      <c r="FH11" s="83" t="str">
        <f>Instructions!$G$10</f>
        <v>G</v>
      </c>
      <c r="FI11" s="84" t="str">
        <f>Instructions!$H$10</f>
        <v>O</v>
      </c>
      <c r="FJ11" s="82" t="str">
        <f>Instructions!$D$10</f>
        <v>B</v>
      </c>
      <c r="FK11" s="83" t="str">
        <f>Instructions!$E$10</f>
        <v>I</v>
      </c>
      <c r="FL11" s="83" t="str">
        <f>Instructions!$F$10</f>
        <v>N</v>
      </c>
      <c r="FM11" s="83" t="str">
        <f>Instructions!$G$10</f>
        <v>G</v>
      </c>
      <c r="FN11" s="84" t="str">
        <f>Instructions!$H$10</f>
        <v>O</v>
      </c>
      <c r="FO11" s="85"/>
      <c r="FP11" s="82" t="str">
        <f>Instructions!$D$10</f>
        <v>B</v>
      </c>
      <c r="FQ11" s="83" t="str">
        <f>Instructions!$E$10</f>
        <v>I</v>
      </c>
      <c r="FR11" s="83" t="str">
        <f>Instructions!$F$10</f>
        <v>N</v>
      </c>
      <c r="FS11" s="83" t="str">
        <f>Instructions!$G$10</f>
        <v>G</v>
      </c>
      <c r="FT11" s="84" t="str">
        <f>Instructions!$H$10</f>
        <v>O</v>
      </c>
      <c r="FU11" s="82" t="str">
        <f>Instructions!$D$10</f>
        <v>B</v>
      </c>
      <c r="FV11" s="83" t="str">
        <f>Instructions!$E$10</f>
        <v>I</v>
      </c>
      <c r="FW11" s="83" t="str">
        <f>Instructions!$F$10</f>
        <v>N</v>
      </c>
      <c r="FX11" s="83" t="str">
        <f>Instructions!$G$10</f>
        <v>G</v>
      </c>
      <c r="FY11" s="84" t="str">
        <f>Instructions!$H$10</f>
        <v>O</v>
      </c>
      <c r="FZ11" s="85"/>
      <c r="GA11" s="82" t="str">
        <f>Instructions!$D$10</f>
        <v>B</v>
      </c>
      <c r="GB11" s="83" t="str">
        <f>Instructions!$E$10</f>
        <v>I</v>
      </c>
      <c r="GC11" s="83" t="str">
        <f>Instructions!$F$10</f>
        <v>N</v>
      </c>
      <c r="GD11" s="83" t="str">
        <f>Instructions!$G$10</f>
        <v>G</v>
      </c>
      <c r="GE11" s="84" t="str">
        <f>Instructions!$H$10</f>
        <v>O</v>
      </c>
      <c r="GF11" s="82" t="str">
        <f>Instructions!$D$10</f>
        <v>B</v>
      </c>
      <c r="GG11" s="83" t="str">
        <f>Instructions!$E$10</f>
        <v>I</v>
      </c>
      <c r="GH11" s="83" t="str">
        <f>Instructions!$F$10</f>
        <v>N</v>
      </c>
      <c r="GI11" s="83" t="str">
        <f>Instructions!$G$10</f>
        <v>G</v>
      </c>
      <c r="GJ11" s="84" t="str">
        <f>Instructions!$H$10</f>
        <v>O</v>
      </c>
      <c r="GK11" s="85"/>
      <c r="GL11" s="82" t="str">
        <f>Instructions!$D$10</f>
        <v>B</v>
      </c>
      <c r="GM11" s="83" t="str">
        <f>Instructions!$E$10</f>
        <v>I</v>
      </c>
      <c r="GN11" s="83" t="str">
        <f>Instructions!$F$10</f>
        <v>N</v>
      </c>
      <c r="GO11" s="83" t="str">
        <f>Instructions!$G$10</f>
        <v>G</v>
      </c>
      <c r="GP11" s="84" t="str">
        <f>Instructions!$H$10</f>
        <v>O</v>
      </c>
      <c r="GQ11" s="82" t="str">
        <f>Instructions!$D$10</f>
        <v>B</v>
      </c>
      <c r="GR11" s="83" t="str">
        <f>Instructions!$E$10</f>
        <v>I</v>
      </c>
      <c r="GS11" s="83" t="str">
        <f>Instructions!$F$10</f>
        <v>N</v>
      </c>
      <c r="GT11" s="83" t="str">
        <f>Instructions!$G$10</f>
        <v>G</v>
      </c>
      <c r="GU11" s="84" t="str">
        <f>Instructions!$H$10</f>
        <v>O</v>
      </c>
      <c r="GV11" s="85"/>
      <c r="GW11" s="82" t="str">
        <f>Instructions!$D$10</f>
        <v>B</v>
      </c>
      <c r="GX11" s="83" t="str">
        <f>Instructions!$E$10</f>
        <v>I</v>
      </c>
      <c r="GY11" s="83" t="str">
        <f>Instructions!$F$10</f>
        <v>N</v>
      </c>
      <c r="GZ11" s="83" t="str">
        <f>Instructions!$G$10</f>
        <v>G</v>
      </c>
      <c r="HA11" s="84" t="str">
        <f>Instructions!$H$10</f>
        <v>O</v>
      </c>
      <c r="HB11" s="82" t="str">
        <f>Instructions!$D$10</f>
        <v>B</v>
      </c>
      <c r="HC11" s="83" t="str">
        <f>Instructions!$E$10</f>
        <v>I</v>
      </c>
      <c r="HD11" s="83" t="str">
        <f>Instructions!$F$10</f>
        <v>N</v>
      </c>
      <c r="HE11" s="83" t="str">
        <f>Instructions!$G$10</f>
        <v>G</v>
      </c>
      <c r="HF11" s="84" t="str">
        <f>Instructions!$H$10</f>
        <v>O</v>
      </c>
      <c r="HG11" s="85"/>
      <c r="HH11" s="82" t="str">
        <f>Instructions!$D$10</f>
        <v>B</v>
      </c>
      <c r="HI11" s="83" t="str">
        <f>Instructions!$E$10</f>
        <v>I</v>
      </c>
      <c r="HJ11" s="83" t="str">
        <f>Instructions!$F$10</f>
        <v>N</v>
      </c>
      <c r="HK11" s="83" t="str">
        <f>Instructions!$G$10</f>
        <v>G</v>
      </c>
      <c r="HL11" s="84" t="str">
        <f>Instructions!$H$10</f>
        <v>O</v>
      </c>
      <c r="HM11" s="82" t="str">
        <f>Instructions!$D$10</f>
        <v>B</v>
      </c>
      <c r="HN11" s="83" t="str">
        <f>Instructions!$E$10</f>
        <v>I</v>
      </c>
      <c r="HO11" s="83" t="str">
        <f>Instructions!$F$10</f>
        <v>N</v>
      </c>
      <c r="HP11" s="83" t="str">
        <f>Instructions!$G$10</f>
        <v>G</v>
      </c>
      <c r="HQ11" s="84" t="str">
        <f>Instructions!$H$10</f>
        <v>O</v>
      </c>
      <c r="HR11" s="85"/>
      <c r="HS11" s="82" t="str">
        <f>Instructions!$D$10</f>
        <v>B</v>
      </c>
      <c r="HT11" s="83" t="str">
        <f>Instructions!$E$10</f>
        <v>I</v>
      </c>
      <c r="HU11" s="83" t="str">
        <f>Instructions!$F$10</f>
        <v>N</v>
      </c>
      <c r="HV11" s="83" t="str">
        <f>Instructions!$G$10</f>
        <v>G</v>
      </c>
      <c r="HW11" s="84" t="str">
        <f>Instructions!$H$10</f>
        <v>O</v>
      </c>
      <c r="HX11" s="82" t="str">
        <f>Instructions!$D$10</f>
        <v>B</v>
      </c>
      <c r="HY11" s="83" t="str">
        <f>Instructions!$E$10</f>
        <v>I</v>
      </c>
      <c r="HZ11" s="83" t="str">
        <f>Instructions!$F$10</f>
        <v>N</v>
      </c>
      <c r="IA11" s="83" t="str">
        <f>Instructions!$G$10</f>
        <v>G</v>
      </c>
      <c r="IB11" s="84" t="str">
        <f>Instructions!$H$10</f>
        <v>O</v>
      </c>
      <c r="IC11" s="85"/>
      <c r="ID11" s="82" t="str">
        <f>Instructions!$D$10</f>
        <v>B</v>
      </c>
      <c r="IE11" s="83" t="str">
        <f>Instructions!$E$10</f>
        <v>I</v>
      </c>
      <c r="IF11" s="83" t="str">
        <f>Instructions!$F$10</f>
        <v>N</v>
      </c>
      <c r="IG11" s="83" t="str">
        <f>Instructions!$G$10</f>
        <v>G</v>
      </c>
      <c r="IH11" s="84" t="str">
        <f>Instructions!$H$10</f>
        <v>O</v>
      </c>
      <c r="II11" s="82" t="str">
        <f>Instructions!$D$10</f>
        <v>B</v>
      </c>
      <c r="IJ11" s="83" t="str">
        <f>Instructions!$E$10</f>
        <v>I</v>
      </c>
      <c r="IK11" s="83" t="str">
        <f>Instructions!$F$10</f>
        <v>N</v>
      </c>
      <c r="IL11" s="83" t="str">
        <f>Instructions!$G$10</f>
        <v>G</v>
      </c>
      <c r="IM11" s="84" t="str">
        <f>Instructions!$H$10</f>
        <v>O</v>
      </c>
      <c r="IN11" s="85"/>
      <c r="IO11" s="82" t="str">
        <f>Instructions!$D$10</f>
        <v>B</v>
      </c>
      <c r="IP11" s="83" t="str">
        <f>Instructions!$E$10</f>
        <v>I</v>
      </c>
      <c r="IQ11" s="83" t="str">
        <f>Instructions!$F$10</f>
        <v>N</v>
      </c>
      <c r="IR11" s="83" t="str">
        <f>Instructions!$G$10</f>
        <v>G</v>
      </c>
      <c r="IS11" s="84" t="str">
        <f>Instructions!$H$10</f>
        <v>O</v>
      </c>
      <c r="IT11" s="82" t="str">
        <f>Instructions!$D$10</f>
        <v>B</v>
      </c>
      <c r="IU11" s="83" t="str">
        <f>Instructions!$E$10</f>
        <v>I</v>
      </c>
      <c r="IV11" s="83" t="str">
        <f>Instructions!$F$10</f>
        <v>N</v>
      </c>
      <c r="IW11" s="83" t="str">
        <f>Instructions!$G$10</f>
        <v>G</v>
      </c>
      <c r="IX11" s="84" t="str">
        <f>Instructions!$H$10</f>
        <v>O</v>
      </c>
      <c r="IY11" s="85"/>
      <c r="IZ11" s="82" t="str">
        <f>Instructions!$D$10</f>
        <v>B</v>
      </c>
      <c r="JA11" s="83" t="str">
        <f>Instructions!$E$10</f>
        <v>I</v>
      </c>
      <c r="JB11" s="83" t="str">
        <f>Instructions!$F$10</f>
        <v>N</v>
      </c>
      <c r="JC11" s="83" t="str">
        <f>Instructions!$G$10</f>
        <v>G</v>
      </c>
      <c r="JD11" s="84" t="str">
        <f>Instructions!$H$10</f>
        <v>O</v>
      </c>
      <c r="JE11" s="82" t="str">
        <f>Instructions!$D$10</f>
        <v>B</v>
      </c>
      <c r="JF11" s="83" t="str">
        <f>Instructions!$E$10</f>
        <v>I</v>
      </c>
      <c r="JG11" s="83" t="str">
        <f>Instructions!$F$10</f>
        <v>N</v>
      </c>
      <c r="JH11" s="83" t="str">
        <f>Instructions!$G$10</f>
        <v>G</v>
      </c>
      <c r="JI11" s="84" t="str">
        <f>Instructions!$H$10</f>
        <v>O</v>
      </c>
      <c r="JJ11" s="85"/>
      <c r="JK11" s="82" t="str">
        <f>Instructions!$D$10</f>
        <v>B</v>
      </c>
      <c r="JL11" s="83" t="str">
        <f>Instructions!$E$10</f>
        <v>I</v>
      </c>
      <c r="JM11" s="83" t="str">
        <f>Instructions!$F$10</f>
        <v>N</v>
      </c>
      <c r="JN11" s="83" t="str">
        <f>Instructions!$G$10</f>
        <v>G</v>
      </c>
      <c r="JO11" s="84" t="str">
        <f>Instructions!$H$10</f>
        <v>O</v>
      </c>
    </row>
    <row r="12" spans="1:275" s="148" customFormat="1" ht="59.1" customHeight="1" x14ac:dyDescent="0.3">
      <c r="A12" s="145" t="str">
        <f ca="1">BingoCardGenerator.com!W2</f>
        <v>Word 6</v>
      </c>
      <c r="B12" s="146" t="str">
        <f ca="1">BingoCardGenerator.com!X2</f>
        <v>Word 14</v>
      </c>
      <c r="C12" s="146" t="str">
        <f ca="1">BingoCardGenerator.com!Y2</f>
        <v>Word 24</v>
      </c>
      <c r="D12" s="146" t="str">
        <f ca="1">BingoCardGenerator.com!Z2</f>
        <v>Word 30</v>
      </c>
      <c r="E12" s="147" t="str">
        <f ca="1">BingoCardGenerator.com!AA2</f>
        <v>Word 33</v>
      </c>
      <c r="F12" s="144"/>
      <c r="G12" s="141" t="str">
        <f ca="1">BingoCardGenerator.com!AC2</f>
        <v>Word 1</v>
      </c>
      <c r="H12" s="142" t="str">
        <f ca="1">BingoCardGenerator.com!AD2</f>
        <v>Word 12</v>
      </c>
      <c r="I12" s="142" t="str">
        <f ca="1">BingoCardGenerator.com!AE2</f>
        <v>Word 23</v>
      </c>
      <c r="J12" s="142" t="str">
        <f ca="1">BingoCardGenerator.com!AF2</f>
        <v>Word 31</v>
      </c>
      <c r="K12" s="143" t="str">
        <f ca="1">BingoCardGenerator.com!AG2</f>
        <v>Word 39</v>
      </c>
      <c r="L12" s="141" t="str">
        <f ca="1">BingoCardGenerator.com!AS2</f>
        <v>Word 3</v>
      </c>
      <c r="M12" s="142" t="str">
        <f ca="1">BingoCardGenerator.com!AT2</f>
        <v>Word 13</v>
      </c>
      <c r="N12" s="142" t="str">
        <f ca="1">BingoCardGenerator.com!AU2</f>
        <v>Word 19</v>
      </c>
      <c r="O12" s="142" t="str">
        <f ca="1">BingoCardGenerator.com!AV2</f>
        <v>Word 29</v>
      </c>
      <c r="P12" s="143" t="str">
        <f ca="1">BingoCardGenerator.com!AW2</f>
        <v>Word 36</v>
      </c>
      <c r="Q12" s="144"/>
      <c r="R12" s="145" t="str">
        <f ca="1">BingoCardGenerator.com!AY2</f>
        <v>Word 7</v>
      </c>
      <c r="S12" s="146" t="str">
        <f ca="1">BingoCardGenerator.com!AZ2</f>
        <v>Word 15</v>
      </c>
      <c r="T12" s="146" t="str">
        <f ca="1">BingoCardGenerator.com!BA2</f>
        <v>Word 19</v>
      </c>
      <c r="U12" s="146" t="str">
        <f ca="1">BingoCardGenerator.com!BB2</f>
        <v>Word 27</v>
      </c>
      <c r="V12" s="147" t="str">
        <f ca="1">BingoCardGenerator.com!BC2</f>
        <v>Word 39</v>
      </c>
      <c r="W12" s="141" t="str">
        <f ca="1">BingoCardGenerator.com!BO2</f>
        <v>Word 4</v>
      </c>
      <c r="X12" s="142" t="str">
        <f ca="1">BingoCardGenerator.com!BP2</f>
        <v>Word 14</v>
      </c>
      <c r="Y12" s="142" t="str">
        <f ca="1">BingoCardGenerator.com!BQ2</f>
        <v>Word 20</v>
      </c>
      <c r="Z12" s="142" t="str">
        <f ca="1">BingoCardGenerator.com!BR2</f>
        <v>Word 26</v>
      </c>
      <c r="AA12" s="143" t="str">
        <f ca="1">BingoCardGenerator.com!BS2</f>
        <v>Word 33</v>
      </c>
      <c r="AB12" s="144"/>
      <c r="AC12" s="141" t="str">
        <f ca="1">BingoCardGenerator.com!BU2</f>
        <v>Word 4</v>
      </c>
      <c r="AD12" s="142" t="str">
        <f ca="1">BingoCardGenerator.com!BV2</f>
        <v>Word 15</v>
      </c>
      <c r="AE12" s="142" t="str">
        <f ca="1">BingoCardGenerator.com!BW2</f>
        <v>Word 18</v>
      </c>
      <c r="AF12" s="142" t="str">
        <f ca="1">BingoCardGenerator.com!BX2</f>
        <v>Word 25</v>
      </c>
      <c r="AG12" s="143" t="str">
        <f ca="1">BingoCardGenerator.com!BY2</f>
        <v>Word 35</v>
      </c>
      <c r="AH12" s="141" t="str">
        <f ca="1">BingoCardGenerator.com!CK2</f>
        <v>Word 3</v>
      </c>
      <c r="AI12" s="142" t="str">
        <f ca="1">BingoCardGenerator.com!CL2</f>
        <v>Word 15</v>
      </c>
      <c r="AJ12" s="142" t="str">
        <f ca="1">BingoCardGenerator.com!CM2</f>
        <v>Word 20</v>
      </c>
      <c r="AK12" s="142" t="str">
        <f ca="1">BingoCardGenerator.com!CN2</f>
        <v>Word 27</v>
      </c>
      <c r="AL12" s="143" t="str">
        <f ca="1">BingoCardGenerator.com!CO2</f>
        <v>Word 37</v>
      </c>
      <c r="AM12" s="144"/>
      <c r="AN12" s="141" t="str">
        <f ca="1">BingoCardGenerator.com!CQ2</f>
        <v>Word 1</v>
      </c>
      <c r="AO12" s="142" t="str">
        <f ca="1">BingoCardGenerator.com!CR2</f>
        <v>Word 13</v>
      </c>
      <c r="AP12" s="142" t="str">
        <f ca="1">BingoCardGenerator.com!CS2</f>
        <v>Word 23</v>
      </c>
      <c r="AQ12" s="142" t="str">
        <f ca="1">BingoCardGenerator.com!CT2</f>
        <v>Word 29</v>
      </c>
      <c r="AR12" s="143" t="str">
        <f ca="1">BingoCardGenerator.com!CU2</f>
        <v>Word 35</v>
      </c>
      <c r="AS12" s="141" t="str">
        <f ca="1">BingoCardGenerator.com!DG2</f>
        <v>Word 8</v>
      </c>
      <c r="AT12" s="142" t="str">
        <f ca="1">BingoCardGenerator.com!DH2</f>
        <v>Word 9</v>
      </c>
      <c r="AU12" s="142" t="str">
        <f ca="1">BingoCardGenerator.com!DI2</f>
        <v>Word 21</v>
      </c>
      <c r="AV12" s="142" t="str">
        <f ca="1">BingoCardGenerator.com!DJ2</f>
        <v>Word 29</v>
      </c>
      <c r="AW12" s="143" t="str">
        <f ca="1">BingoCardGenerator.com!DK2</f>
        <v>Word 33</v>
      </c>
      <c r="AX12" s="144"/>
      <c r="AY12" s="141" t="str">
        <f ca="1">BingoCardGenerator.com!DM2</f>
        <v>Word 2</v>
      </c>
      <c r="AZ12" s="142" t="str">
        <f ca="1">BingoCardGenerator.com!DN2</f>
        <v>Word 12</v>
      </c>
      <c r="BA12" s="142" t="str">
        <f ca="1">BingoCardGenerator.com!DO2</f>
        <v>Word 20</v>
      </c>
      <c r="BB12" s="142" t="str">
        <f ca="1">BingoCardGenerator.com!DP2</f>
        <v>Word 30</v>
      </c>
      <c r="BC12" s="143" t="str">
        <f ca="1">BingoCardGenerator.com!DQ2</f>
        <v>Word 40</v>
      </c>
      <c r="BD12" s="141" t="str">
        <f ca="1">BingoCardGenerator.com!EC2</f>
        <v>Word 8</v>
      </c>
      <c r="BE12" s="142" t="str">
        <f ca="1">BingoCardGenerator.com!ED2</f>
        <v>Word 10</v>
      </c>
      <c r="BF12" s="142" t="str">
        <f ca="1">BingoCardGenerator.com!EE2</f>
        <v>Word 23</v>
      </c>
      <c r="BG12" s="142" t="str">
        <f ca="1">BingoCardGenerator.com!EF2</f>
        <v>Word 30</v>
      </c>
      <c r="BH12" s="143" t="str">
        <f ca="1">BingoCardGenerator.com!EG2</f>
        <v>Word 40</v>
      </c>
      <c r="BI12" s="144"/>
      <c r="BJ12" s="141" t="str">
        <f ca="1">BingoCardGenerator.com!EI2</f>
        <v>Word 6</v>
      </c>
      <c r="BK12" s="142" t="str">
        <f ca="1">BingoCardGenerator.com!EJ2</f>
        <v>Word 16</v>
      </c>
      <c r="BL12" s="142" t="str">
        <f ca="1">BingoCardGenerator.com!EK2</f>
        <v>Word 18</v>
      </c>
      <c r="BM12" s="142" t="str">
        <f ca="1">BingoCardGenerator.com!EL2</f>
        <v>Word 25</v>
      </c>
      <c r="BN12" s="143" t="str">
        <f ca="1">BingoCardGenerator.com!EM2</f>
        <v>Word 38</v>
      </c>
      <c r="BO12" s="141" t="str">
        <f ca="1">BingoCardGenerator.com!EY2</f>
        <v>Word 3</v>
      </c>
      <c r="BP12" s="142" t="str">
        <f ca="1">BingoCardGenerator.com!EZ2</f>
        <v>Word 14</v>
      </c>
      <c r="BQ12" s="142" t="str">
        <f ca="1">BingoCardGenerator.com!FA2</f>
        <v>Word 17</v>
      </c>
      <c r="BR12" s="142" t="str">
        <f ca="1">BingoCardGenerator.com!FB2</f>
        <v>Word 25</v>
      </c>
      <c r="BS12" s="143" t="str">
        <f ca="1">BingoCardGenerator.com!FC2</f>
        <v>Word 38</v>
      </c>
      <c r="BT12" s="144"/>
      <c r="BU12" s="141" t="str">
        <f ca="1">BingoCardGenerator.com!FE2</f>
        <v>Word 3</v>
      </c>
      <c r="BV12" s="142" t="str">
        <f ca="1">BingoCardGenerator.com!FF2</f>
        <v>Word 10</v>
      </c>
      <c r="BW12" s="142" t="str">
        <f ca="1">BingoCardGenerator.com!FG2</f>
        <v>Word 18</v>
      </c>
      <c r="BX12" s="142" t="str">
        <f ca="1">BingoCardGenerator.com!FH2</f>
        <v>Word 28</v>
      </c>
      <c r="BY12" s="143" t="str">
        <f ca="1">BingoCardGenerator.com!FI2</f>
        <v>Word 37</v>
      </c>
      <c r="BZ12" s="141" t="str">
        <f ca="1">BingoCardGenerator.com!FU2</f>
        <v>Word 4</v>
      </c>
      <c r="CA12" s="142" t="str">
        <f ca="1">BingoCardGenerator.com!FV2</f>
        <v>Word 12</v>
      </c>
      <c r="CB12" s="142" t="str">
        <f ca="1">BingoCardGenerator.com!FW2</f>
        <v>Word 24</v>
      </c>
      <c r="CC12" s="142" t="str">
        <f ca="1">BingoCardGenerator.com!FX2</f>
        <v>Word 25</v>
      </c>
      <c r="CD12" s="143" t="str">
        <f ca="1">BingoCardGenerator.com!FY2</f>
        <v>Word 37</v>
      </c>
      <c r="CE12" s="144"/>
      <c r="CF12" s="141" t="str">
        <f ca="1">BingoCardGenerator.com!GA2</f>
        <v>Word 7</v>
      </c>
      <c r="CG12" s="142" t="str">
        <f ca="1">BingoCardGenerator.com!GB2</f>
        <v>Word 16</v>
      </c>
      <c r="CH12" s="142" t="str">
        <f ca="1">BingoCardGenerator.com!GC2</f>
        <v>Word 19</v>
      </c>
      <c r="CI12" s="142" t="str">
        <f ca="1">BingoCardGenerator.com!GD2</f>
        <v>Word 29</v>
      </c>
      <c r="CJ12" s="143" t="str">
        <f ca="1">BingoCardGenerator.com!GE2</f>
        <v>Word 38</v>
      </c>
      <c r="CK12" s="141" t="str">
        <f ca="1">BingoCardGenerator.com!GQ2</f>
        <v>Word 5</v>
      </c>
      <c r="CL12" s="142" t="str">
        <f ca="1">BingoCardGenerator.com!GR2</f>
        <v>Word 16</v>
      </c>
      <c r="CM12" s="142" t="str">
        <f ca="1">BingoCardGenerator.com!GS2</f>
        <v>Word 18</v>
      </c>
      <c r="CN12" s="142" t="str">
        <f ca="1">BingoCardGenerator.com!GT2</f>
        <v>Word 31</v>
      </c>
      <c r="CO12" s="143" t="str">
        <f ca="1">BingoCardGenerator.com!GU2</f>
        <v>Word 35</v>
      </c>
      <c r="CP12" s="144"/>
      <c r="CQ12" s="141" t="str">
        <f ca="1">BingoCardGenerator.com!GW2</f>
        <v>Word 7</v>
      </c>
      <c r="CR12" s="142" t="str">
        <f ca="1">BingoCardGenerator.com!GX2</f>
        <v>Word 9</v>
      </c>
      <c r="CS12" s="142" t="str">
        <f ca="1">BingoCardGenerator.com!GY2</f>
        <v>Word 18</v>
      </c>
      <c r="CT12" s="142" t="str">
        <f ca="1">BingoCardGenerator.com!GZ2</f>
        <v>Word 30</v>
      </c>
      <c r="CU12" s="143" t="str">
        <f ca="1">BingoCardGenerator.com!HA2</f>
        <v>Word 35</v>
      </c>
      <c r="CV12" s="141" t="str">
        <f ca="1">BingoCardGenerator.com!HM2</f>
        <v>Word 8</v>
      </c>
      <c r="CW12" s="142" t="str">
        <f ca="1">BingoCardGenerator.com!HN2</f>
        <v>Word 9</v>
      </c>
      <c r="CX12" s="142" t="str">
        <f ca="1">BingoCardGenerator.com!HO2</f>
        <v>Word 17</v>
      </c>
      <c r="CY12" s="142" t="str">
        <f ca="1">BingoCardGenerator.com!HP2</f>
        <v>Word 26</v>
      </c>
      <c r="CZ12" s="143" t="str">
        <f ca="1">BingoCardGenerator.com!HQ2</f>
        <v>Word 33</v>
      </c>
      <c r="DA12" s="144"/>
      <c r="DB12" s="141" t="str">
        <f ca="1">BingoCardGenerator.com!HS2</f>
        <v>Word 1</v>
      </c>
      <c r="DC12" s="142" t="str">
        <f ca="1">BingoCardGenerator.com!HT2</f>
        <v>Word 11</v>
      </c>
      <c r="DD12" s="142" t="str">
        <f ca="1">BingoCardGenerator.com!HU2</f>
        <v>Word 17</v>
      </c>
      <c r="DE12" s="142" t="str">
        <f ca="1">BingoCardGenerator.com!HV2</f>
        <v>Word 29</v>
      </c>
      <c r="DF12" s="143" t="str">
        <f ca="1">BingoCardGenerator.com!HW2</f>
        <v>Word 34</v>
      </c>
      <c r="DG12" s="141" t="str">
        <f ca="1">BingoCardGenerator.com!II2</f>
        <v>Word 3</v>
      </c>
      <c r="DH12" s="142" t="str">
        <f ca="1">BingoCardGenerator.com!IJ2</f>
        <v>Word 16</v>
      </c>
      <c r="DI12" s="142" t="str">
        <f ca="1">BingoCardGenerator.com!IK2</f>
        <v>Word 20</v>
      </c>
      <c r="DJ12" s="142" t="str">
        <f ca="1">BingoCardGenerator.com!IL2</f>
        <v>Word 27</v>
      </c>
      <c r="DK12" s="143" t="str">
        <f ca="1">BingoCardGenerator.com!IM2</f>
        <v>Word 33</v>
      </c>
      <c r="DL12" s="144"/>
      <c r="DM12" s="141" t="str">
        <f ca="1">BingoCardGenerator.com!IO2</f>
        <v>Word 3</v>
      </c>
      <c r="DN12" s="142" t="str">
        <f ca="1">BingoCardGenerator.com!IP2</f>
        <v>Word 11</v>
      </c>
      <c r="DO12" s="142" t="str">
        <f ca="1">BingoCardGenerator.com!IQ2</f>
        <v>Word 17</v>
      </c>
      <c r="DP12" s="142" t="str">
        <f ca="1">BingoCardGenerator.com!IR2</f>
        <v>Word 29</v>
      </c>
      <c r="DQ12" s="143" t="str">
        <f ca="1">BingoCardGenerator.com!IS2</f>
        <v>Word 38</v>
      </c>
      <c r="DR12" s="141" t="str">
        <f ca="1">BingoCardGenerator.com!JE2</f>
        <v>Word 1</v>
      </c>
      <c r="DS12" s="142" t="str">
        <f ca="1">BingoCardGenerator.com!JF2</f>
        <v>Word 12</v>
      </c>
      <c r="DT12" s="142" t="str">
        <f ca="1">BingoCardGenerator.com!JG2</f>
        <v>Word 22</v>
      </c>
      <c r="DU12" s="142" t="str">
        <f ca="1">BingoCardGenerator.com!JH2</f>
        <v>Word 25</v>
      </c>
      <c r="DV12" s="143" t="str">
        <f ca="1">BingoCardGenerator.com!JI2</f>
        <v>Word 35</v>
      </c>
      <c r="DW12" s="144"/>
      <c r="DX12" s="141" t="str">
        <f ca="1">BingoCardGenerator.com!JK2</f>
        <v>Word 3</v>
      </c>
      <c r="DY12" s="142" t="str">
        <f ca="1">BingoCardGenerator.com!JL2</f>
        <v>Word 12</v>
      </c>
      <c r="DZ12" s="142" t="str">
        <f ca="1">BingoCardGenerator.com!JM2</f>
        <v>Word 24</v>
      </c>
      <c r="EA12" s="142" t="str">
        <f ca="1">BingoCardGenerator.com!JN2</f>
        <v>Word 27</v>
      </c>
      <c r="EB12" s="143" t="str">
        <f ca="1">BingoCardGenerator.com!JO2</f>
        <v>Word 40</v>
      </c>
      <c r="EC12" s="141" t="str">
        <f ca="1">BingoCardGenerator.com!KA2</f>
        <v>Word 4</v>
      </c>
      <c r="ED12" s="142" t="str">
        <f ca="1">BingoCardGenerator.com!KB2</f>
        <v>Word 16</v>
      </c>
      <c r="EE12" s="142" t="str">
        <f ca="1">BingoCardGenerator.com!KC2</f>
        <v>Word 24</v>
      </c>
      <c r="EF12" s="142" t="str">
        <f ca="1">BingoCardGenerator.com!KD2</f>
        <v>Word 25</v>
      </c>
      <c r="EG12" s="143" t="str">
        <f ca="1">BingoCardGenerator.com!KE2</f>
        <v>Word 36</v>
      </c>
      <c r="EH12" s="144"/>
      <c r="EI12" s="141" t="str">
        <f ca="1">BingoCardGenerator.com!KG2</f>
        <v>Word 2</v>
      </c>
      <c r="EJ12" s="142" t="str">
        <f ca="1">BingoCardGenerator.com!KH2</f>
        <v>Word 14</v>
      </c>
      <c r="EK12" s="142" t="str">
        <f ca="1">BingoCardGenerator.com!KI2</f>
        <v>Word 20</v>
      </c>
      <c r="EL12" s="142" t="str">
        <f ca="1">BingoCardGenerator.com!KJ2</f>
        <v>Word 27</v>
      </c>
      <c r="EM12" s="143" t="str">
        <f ca="1">BingoCardGenerator.com!KK2</f>
        <v>Word 38</v>
      </c>
      <c r="EN12" s="141" t="str">
        <f ca="1">BingoCardGenerator.com!KW2</f>
        <v>Word 8</v>
      </c>
      <c r="EO12" s="142" t="str">
        <f ca="1">BingoCardGenerator.com!KX2</f>
        <v>Word 10</v>
      </c>
      <c r="EP12" s="142" t="str">
        <f ca="1">BingoCardGenerator.com!KY2</f>
        <v>Word 24</v>
      </c>
      <c r="EQ12" s="142" t="str">
        <f ca="1">BingoCardGenerator.com!KZ2</f>
        <v>Word 25</v>
      </c>
      <c r="ER12" s="143" t="str">
        <f ca="1">BingoCardGenerator.com!LA2</f>
        <v>Word 38</v>
      </c>
      <c r="ES12" s="144"/>
      <c r="ET12" s="141" t="str">
        <f ca="1">BingoCardGenerator.com!LC2</f>
        <v>Word 7</v>
      </c>
      <c r="EU12" s="142" t="str">
        <f ca="1">BingoCardGenerator.com!LD2</f>
        <v>Word 13</v>
      </c>
      <c r="EV12" s="142" t="str">
        <f ca="1">BingoCardGenerator.com!LE2</f>
        <v>Word 24</v>
      </c>
      <c r="EW12" s="142" t="str">
        <f ca="1">BingoCardGenerator.com!LF2</f>
        <v>Word 29</v>
      </c>
      <c r="EX12" s="143" t="str">
        <f ca="1">BingoCardGenerator.com!LG2</f>
        <v>Word 40</v>
      </c>
      <c r="EY12" s="141" t="str">
        <f ca="1">BingoCardGenerator.com!LS2</f>
        <v>Word 5</v>
      </c>
      <c r="EZ12" s="142" t="str">
        <f ca="1">BingoCardGenerator.com!LT2</f>
        <v>Word 12</v>
      </c>
      <c r="FA12" s="142" t="str">
        <f ca="1">BingoCardGenerator.com!LU2</f>
        <v>Word 18</v>
      </c>
      <c r="FB12" s="142" t="str">
        <f ca="1">BingoCardGenerator.com!LV2</f>
        <v>Word 29</v>
      </c>
      <c r="FC12" s="143" t="str">
        <f ca="1">BingoCardGenerator.com!LW2</f>
        <v>Word 39</v>
      </c>
      <c r="FD12" s="144"/>
      <c r="FE12" s="141" t="str">
        <f ca="1">BingoCardGenerator.com!LY2</f>
        <v>Word 3</v>
      </c>
      <c r="FF12" s="142" t="str">
        <f ca="1">BingoCardGenerator.com!LZ2</f>
        <v>Word 15</v>
      </c>
      <c r="FG12" s="142" t="str">
        <f ca="1">BingoCardGenerator.com!MA2</f>
        <v>Word 19</v>
      </c>
      <c r="FH12" s="142" t="str">
        <f ca="1">BingoCardGenerator.com!MB2</f>
        <v>Word 25</v>
      </c>
      <c r="FI12" s="143" t="str">
        <f ca="1">BingoCardGenerator.com!MC2</f>
        <v>Word 40</v>
      </c>
      <c r="FJ12" s="141" t="str">
        <f ca="1">BingoCardGenerator.com!MO2</f>
        <v>Word 2</v>
      </c>
      <c r="FK12" s="142" t="str">
        <f ca="1">BingoCardGenerator.com!MP2</f>
        <v>Word 13</v>
      </c>
      <c r="FL12" s="142" t="str">
        <f ca="1">BingoCardGenerator.com!MQ2</f>
        <v>Word 19</v>
      </c>
      <c r="FM12" s="142" t="str">
        <f ca="1">BingoCardGenerator.com!MR2</f>
        <v>Word 29</v>
      </c>
      <c r="FN12" s="143" t="str">
        <f ca="1">BingoCardGenerator.com!MS2</f>
        <v>Word 40</v>
      </c>
      <c r="FO12" s="144"/>
      <c r="FP12" s="141" t="str">
        <f ca="1">BingoCardGenerator.com!MU2</f>
        <v>Word 2</v>
      </c>
      <c r="FQ12" s="142" t="str">
        <f ca="1">BingoCardGenerator.com!MV2</f>
        <v>Word 11</v>
      </c>
      <c r="FR12" s="142" t="str">
        <f ca="1">BingoCardGenerator.com!MW2</f>
        <v>Word 23</v>
      </c>
      <c r="FS12" s="142" t="str">
        <f ca="1">BingoCardGenerator.com!MX2</f>
        <v>Word 32</v>
      </c>
      <c r="FT12" s="143" t="str">
        <f ca="1">BingoCardGenerator.com!MY2</f>
        <v>Word 39</v>
      </c>
      <c r="FU12" s="141" t="str">
        <f ca="1">BingoCardGenerator.com!NK2</f>
        <v>Word 5</v>
      </c>
      <c r="FV12" s="142" t="str">
        <f ca="1">BingoCardGenerator.com!NL2</f>
        <v>Word 16</v>
      </c>
      <c r="FW12" s="142" t="str">
        <f ca="1">BingoCardGenerator.com!NM2</f>
        <v>Word 22</v>
      </c>
      <c r="FX12" s="142" t="str">
        <f ca="1">BingoCardGenerator.com!NN2</f>
        <v>Word 29</v>
      </c>
      <c r="FY12" s="143" t="str">
        <f ca="1">BingoCardGenerator.com!NO2</f>
        <v>Word 35</v>
      </c>
      <c r="FZ12" s="144"/>
      <c r="GA12" s="141" t="str">
        <f ca="1">BingoCardGenerator.com!NQ2</f>
        <v>Word 8</v>
      </c>
      <c r="GB12" s="142" t="str">
        <f ca="1">BingoCardGenerator.com!NR2</f>
        <v>Word 15</v>
      </c>
      <c r="GC12" s="142" t="str">
        <f ca="1">BingoCardGenerator.com!NS2</f>
        <v>Word 19</v>
      </c>
      <c r="GD12" s="142" t="str">
        <f ca="1">BingoCardGenerator.com!NT2</f>
        <v>Word 27</v>
      </c>
      <c r="GE12" s="143" t="str">
        <f ca="1">BingoCardGenerator.com!NU2</f>
        <v>Word 38</v>
      </c>
      <c r="GF12" s="141" t="str">
        <f ca="1">BingoCardGenerator.com!OG2</f>
        <v>Word 7</v>
      </c>
      <c r="GG12" s="142" t="str">
        <f ca="1">BingoCardGenerator.com!OH2</f>
        <v>Word 12</v>
      </c>
      <c r="GH12" s="142" t="str">
        <f ca="1">BingoCardGenerator.com!OI2</f>
        <v>Word 21</v>
      </c>
      <c r="GI12" s="142" t="str">
        <f ca="1">BingoCardGenerator.com!OJ2</f>
        <v>Word 30</v>
      </c>
      <c r="GJ12" s="143" t="str">
        <f ca="1">BingoCardGenerator.com!OK2</f>
        <v>Word 39</v>
      </c>
      <c r="GK12" s="144"/>
      <c r="GL12" s="141" t="str">
        <f ca="1">BingoCardGenerator.com!OM2</f>
        <v>Word 3</v>
      </c>
      <c r="GM12" s="142" t="str">
        <f ca="1">BingoCardGenerator.com!ON2</f>
        <v>Word 15</v>
      </c>
      <c r="GN12" s="142" t="str">
        <f ca="1">BingoCardGenerator.com!OO2</f>
        <v>Word 18</v>
      </c>
      <c r="GO12" s="142" t="str">
        <f ca="1">BingoCardGenerator.com!OP2</f>
        <v>Word 29</v>
      </c>
      <c r="GP12" s="143" t="str">
        <f ca="1">BingoCardGenerator.com!OQ2</f>
        <v>Word 39</v>
      </c>
      <c r="GQ12" s="141" t="str">
        <f ca="1">BingoCardGenerator.com!PC2</f>
        <v>Word 3</v>
      </c>
      <c r="GR12" s="142" t="str">
        <f ca="1">BingoCardGenerator.com!PD2</f>
        <v>Word 10</v>
      </c>
      <c r="GS12" s="142" t="str">
        <f ca="1">BingoCardGenerator.com!PE2</f>
        <v>Word 19</v>
      </c>
      <c r="GT12" s="142" t="str">
        <f ca="1">BingoCardGenerator.com!PF2</f>
        <v>Word 27</v>
      </c>
      <c r="GU12" s="143" t="str">
        <f ca="1">BingoCardGenerator.com!PG2</f>
        <v>Word 40</v>
      </c>
      <c r="GV12" s="144"/>
      <c r="GW12" s="141" t="str">
        <f ca="1">BingoCardGenerator.com!PI2</f>
        <v>Word 3</v>
      </c>
      <c r="GX12" s="142" t="str">
        <f ca="1">BingoCardGenerator.com!PJ2</f>
        <v>Word 12</v>
      </c>
      <c r="GY12" s="142" t="str">
        <f ca="1">BingoCardGenerator.com!PK2</f>
        <v>Word 18</v>
      </c>
      <c r="GZ12" s="142" t="str">
        <f ca="1">BingoCardGenerator.com!PL2</f>
        <v>Word 25</v>
      </c>
      <c r="HA12" s="143" t="str">
        <f ca="1">BingoCardGenerator.com!PM2</f>
        <v>Word 39</v>
      </c>
      <c r="HB12" s="141" t="str">
        <f ca="1">BingoCardGenerator.com!PY2</f>
        <v>Word 1</v>
      </c>
      <c r="HC12" s="142" t="str">
        <f ca="1">BingoCardGenerator.com!PZ2</f>
        <v>Word 10</v>
      </c>
      <c r="HD12" s="142" t="str">
        <f ca="1">BingoCardGenerator.com!QA2</f>
        <v>Word 20</v>
      </c>
      <c r="HE12" s="142" t="str">
        <f ca="1">BingoCardGenerator.com!QB2</f>
        <v>Word 29</v>
      </c>
      <c r="HF12" s="143" t="str">
        <f ca="1">BingoCardGenerator.com!QC2</f>
        <v>Word 39</v>
      </c>
      <c r="HG12" s="144"/>
      <c r="HH12" s="141" t="str">
        <f ca="1">BingoCardGenerator.com!QE2</f>
        <v>Word 5</v>
      </c>
      <c r="HI12" s="142" t="str">
        <f ca="1">BingoCardGenerator.com!QF2</f>
        <v>Word 12</v>
      </c>
      <c r="HJ12" s="142" t="str">
        <f ca="1">BingoCardGenerator.com!QG2</f>
        <v>Word 23</v>
      </c>
      <c r="HK12" s="142" t="str">
        <f ca="1">BingoCardGenerator.com!QH2</f>
        <v>Word 32</v>
      </c>
      <c r="HL12" s="143" t="str">
        <f ca="1">BingoCardGenerator.com!QI2</f>
        <v>Word 37</v>
      </c>
      <c r="HM12" s="141" t="str">
        <f ca="1">BingoCardGenerator.com!QU2</f>
        <v>Word 5</v>
      </c>
      <c r="HN12" s="142" t="str">
        <f ca="1">BingoCardGenerator.com!QV2</f>
        <v>Word 12</v>
      </c>
      <c r="HO12" s="142" t="str">
        <f ca="1">BingoCardGenerator.com!QW2</f>
        <v>Word 18</v>
      </c>
      <c r="HP12" s="142" t="str">
        <f ca="1">BingoCardGenerator.com!QX2</f>
        <v>Word 26</v>
      </c>
      <c r="HQ12" s="143" t="str">
        <f ca="1">BingoCardGenerator.com!QY2</f>
        <v>Word 39</v>
      </c>
      <c r="HR12" s="144"/>
      <c r="HS12" s="141" t="str">
        <f ca="1">BingoCardGenerator.com!RA2</f>
        <v>Word 7</v>
      </c>
      <c r="HT12" s="142" t="str">
        <f ca="1">BingoCardGenerator.com!RB2</f>
        <v>Word 16</v>
      </c>
      <c r="HU12" s="142" t="str">
        <f ca="1">BingoCardGenerator.com!RC2</f>
        <v>Word 22</v>
      </c>
      <c r="HV12" s="142" t="str">
        <f ca="1">BingoCardGenerator.com!RD2</f>
        <v>Word 26</v>
      </c>
      <c r="HW12" s="143" t="str">
        <f ca="1">BingoCardGenerator.com!RE2</f>
        <v>Word 34</v>
      </c>
      <c r="HX12" s="141" t="str">
        <f ca="1">BingoCardGenerator.com!RQ2</f>
        <v>Word 6</v>
      </c>
      <c r="HY12" s="142" t="str">
        <f ca="1">BingoCardGenerator.com!RR2</f>
        <v>Word 12</v>
      </c>
      <c r="HZ12" s="142" t="str">
        <f ca="1">BingoCardGenerator.com!RS2</f>
        <v>Word 17</v>
      </c>
      <c r="IA12" s="142" t="str">
        <f ca="1">BingoCardGenerator.com!RT2</f>
        <v>Word 30</v>
      </c>
      <c r="IB12" s="143" t="str">
        <f ca="1">BingoCardGenerator.com!RU2</f>
        <v>Word 37</v>
      </c>
      <c r="IC12" s="144"/>
      <c r="ID12" s="141" t="str">
        <f ca="1">BingoCardGenerator.com!RW2</f>
        <v>Word 7</v>
      </c>
      <c r="IE12" s="142" t="str">
        <f ca="1">BingoCardGenerator.com!RX2</f>
        <v>Word 15</v>
      </c>
      <c r="IF12" s="142" t="str">
        <f ca="1">BingoCardGenerator.com!RY2</f>
        <v>Word 23</v>
      </c>
      <c r="IG12" s="142" t="str">
        <f ca="1">BingoCardGenerator.com!RZ2</f>
        <v>Word 31</v>
      </c>
      <c r="IH12" s="143" t="str">
        <f ca="1">BingoCardGenerator.com!SA2</f>
        <v>Word 34</v>
      </c>
      <c r="II12" s="141" t="str">
        <f ca="1">BingoCardGenerator.com!SM2</f>
        <v>Word 1</v>
      </c>
      <c r="IJ12" s="142" t="str">
        <f ca="1">BingoCardGenerator.com!SN2</f>
        <v>Word 10</v>
      </c>
      <c r="IK12" s="142" t="str">
        <f ca="1">BingoCardGenerator.com!SO2</f>
        <v>Word 24</v>
      </c>
      <c r="IL12" s="142" t="str">
        <f ca="1">BingoCardGenerator.com!SP2</f>
        <v>Word 25</v>
      </c>
      <c r="IM12" s="143" t="str">
        <f ca="1">BingoCardGenerator.com!SQ2</f>
        <v>Word 36</v>
      </c>
      <c r="IN12" s="144"/>
      <c r="IO12" s="141" t="str">
        <f ca="1">BingoCardGenerator.com!SS2</f>
        <v>Word 6</v>
      </c>
      <c r="IP12" s="142" t="str">
        <f ca="1">BingoCardGenerator.com!ST2</f>
        <v>Word 16</v>
      </c>
      <c r="IQ12" s="142" t="str">
        <f ca="1">BingoCardGenerator.com!SU2</f>
        <v>Word 19</v>
      </c>
      <c r="IR12" s="142" t="str">
        <f ca="1">BingoCardGenerator.com!SV2</f>
        <v>Word 25</v>
      </c>
      <c r="IS12" s="143" t="str">
        <f ca="1">BingoCardGenerator.com!SW2</f>
        <v>Word 37</v>
      </c>
      <c r="IT12" s="141" t="str">
        <f ca="1">BingoCardGenerator.com!TI2</f>
        <v>Word 8</v>
      </c>
      <c r="IU12" s="142" t="str">
        <f ca="1">BingoCardGenerator.com!TJ2</f>
        <v>Word 15</v>
      </c>
      <c r="IV12" s="142" t="str">
        <f ca="1">BingoCardGenerator.com!TK2</f>
        <v>Word 21</v>
      </c>
      <c r="IW12" s="142" t="str">
        <f ca="1">BingoCardGenerator.com!TL2</f>
        <v>Word 31</v>
      </c>
      <c r="IX12" s="143" t="str">
        <f ca="1">BingoCardGenerator.com!TM2</f>
        <v>Word 37</v>
      </c>
      <c r="IY12" s="144"/>
      <c r="IZ12" s="141" t="str">
        <f ca="1">BingoCardGenerator.com!TO2</f>
        <v>Word 8</v>
      </c>
      <c r="JA12" s="142" t="str">
        <f ca="1">BingoCardGenerator.com!TP2</f>
        <v>Word 10</v>
      </c>
      <c r="JB12" s="142" t="str">
        <f ca="1">BingoCardGenerator.com!TQ2</f>
        <v>Word 17</v>
      </c>
      <c r="JC12" s="142" t="str">
        <f ca="1">BingoCardGenerator.com!TR2</f>
        <v>Word 30</v>
      </c>
      <c r="JD12" s="143" t="str">
        <f ca="1">BingoCardGenerator.com!TS2</f>
        <v>Word 33</v>
      </c>
      <c r="JE12" s="141" t="str">
        <f ca="1">BingoCardGenerator.com!UE2</f>
        <v>Word 8</v>
      </c>
      <c r="JF12" s="142" t="str">
        <f ca="1">BingoCardGenerator.com!UF2</f>
        <v>Word 14</v>
      </c>
      <c r="JG12" s="142" t="str">
        <f ca="1">BingoCardGenerator.com!UG2</f>
        <v>Word 18</v>
      </c>
      <c r="JH12" s="142" t="str">
        <f ca="1">BingoCardGenerator.com!UH2</f>
        <v>Word 30</v>
      </c>
      <c r="JI12" s="143" t="str">
        <f ca="1">BingoCardGenerator.com!UI2</f>
        <v>Word 34</v>
      </c>
      <c r="JJ12" s="144"/>
      <c r="JK12" s="141" t="str">
        <f ca="1">BingoCardGenerator.com!UK2</f>
        <v>Word 2</v>
      </c>
      <c r="JL12" s="142" t="str">
        <f ca="1">BingoCardGenerator.com!UL2</f>
        <v>Word 10</v>
      </c>
      <c r="JM12" s="142" t="str">
        <f ca="1">BingoCardGenerator.com!UM2</f>
        <v>Word 18</v>
      </c>
      <c r="JN12" s="142" t="str">
        <f ca="1">BingoCardGenerator.com!UN2</f>
        <v>Word 28</v>
      </c>
      <c r="JO12" s="143" t="str">
        <f ca="1">BingoCardGenerator.com!UO2</f>
        <v>Word 36</v>
      </c>
    </row>
    <row r="13" spans="1:275" s="148" customFormat="1" ht="59.1" customHeight="1" x14ac:dyDescent="0.3">
      <c r="A13" s="149" t="str">
        <f ca="1">BingoCardGenerator.com!W3</f>
        <v>Word 1</v>
      </c>
      <c r="B13" s="65" t="str">
        <f ca="1">BingoCardGenerator.com!X3</f>
        <v>Word 11</v>
      </c>
      <c r="C13" s="65" t="str">
        <f ca="1">BingoCardGenerator.com!Y3</f>
        <v>Word 20</v>
      </c>
      <c r="D13" s="65" t="str">
        <f ca="1">BingoCardGenerator.com!Z3</f>
        <v>Word 31</v>
      </c>
      <c r="E13" s="150" t="str">
        <f ca="1">BingoCardGenerator.com!AA3</f>
        <v>Word 35</v>
      </c>
      <c r="F13" s="144"/>
      <c r="G13" s="149" t="str">
        <f ca="1">BingoCardGenerator.com!AC3</f>
        <v>Word 4</v>
      </c>
      <c r="H13" s="65" t="str">
        <f ca="1">BingoCardGenerator.com!AD3</f>
        <v>Word 16</v>
      </c>
      <c r="I13" s="65" t="str">
        <f ca="1">BingoCardGenerator.com!AE3</f>
        <v>Word 17</v>
      </c>
      <c r="J13" s="65" t="str">
        <f ca="1">BingoCardGenerator.com!AF3</f>
        <v>Word 26</v>
      </c>
      <c r="K13" s="150" t="str">
        <f ca="1">BingoCardGenerator.com!AG3</f>
        <v>Word 40</v>
      </c>
      <c r="L13" s="149" t="str">
        <f ca="1">BingoCardGenerator.com!AS3</f>
        <v>Word 7</v>
      </c>
      <c r="M13" s="65" t="str">
        <f ca="1">BingoCardGenerator.com!AT3</f>
        <v>Word 15</v>
      </c>
      <c r="N13" s="65" t="str">
        <f ca="1">BingoCardGenerator.com!AU3</f>
        <v>Word 22</v>
      </c>
      <c r="O13" s="65" t="str">
        <f ca="1">BingoCardGenerator.com!AV3</f>
        <v>Word 28</v>
      </c>
      <c r="P13" s="150" t="str">
        <f ca="1">BingoCardGenerator.com!AW3</f>
        <v>Word 40</v>
      </c>
      <c r="Q13" s="144"/>
      <c r="R13" s="149" t="str">
        <f ca="1">BingoCardGenerator.com!AY3</f>
        <v>Word 2</v>
      </c>
      <c r="S13" s="65" t="str">
        <f ca="1">BingoCardGenerator.com!AZ3</f>
        <v>Word 14</v>
      </c>
      <c r="T13" s="65" t="str">
        <f ca="1">BingoCardGenerator.com!BA3</f>
        <v>Word 23</v>
      </c>
      <c r="U13" s="65" t="str">
        <f ca="1">BingoCardGenerator.com!BB3</f>
        <v>Word 32</v>
      </c>
      <c r="V13" s="150" t="str">
        <f ca="1">BingoCardGenerator.com!BC3</f>
        <v>Word 33</v>
      </c>
      <c r="W13" s="149" t="str">
        <f ca="1">BingoCardGenerator.com!BO3</f>
        <v>Word 2</v>
      </c>
      <c r="X13" s="65" t="str">
        <f ca="1">BingoCardGenerator.com!BP3</f>
        <v>Word 11</v>
      </c>
      <c r="Y13" s="65" t="str">
        <f ca="1">BingoCardGenerator.com!BQ3</f>
        <v>Word 17</v>
      </c>
      <c r="Z13" s="65" t="str">
        <f ca="1">BingoCardGenerator.com!BR3</f>
        <v>Word 28</v>
      </c>
      <c r="AA13" s="150" t="str">
        <f ca="1">BingoCardGenerator.com!BS3</f>
        <v>Word 40</v>
      </c>
      <c r="AB13" s="144"/>
      <c r="AC13" s="149" t="str">
        <f ca="1">BingoCardGenerator.com!BU3</f>
        <v>Word 5</v>
      </c>
      <c r="AD13" s="65" t="str">
        <f ca="1">BingoCardGenerator.com!BV3</f>
        <v>Word 16</v>
      </c>
      <c r="AE13" s="65" t="str">
        <f ca="1">BingoCardGenerator.com!BW3</f>
        <v>Word 23</v>
      </c>
      <c r="AF13" s="65" t="str">
        <f ca="1">BingoCardGenerator.com!BX3</f>
        <v>Word 32</v>
      </c>
      <c r="AG13" s="150" t="str">
        <f ca="1">BingoCardGenerator.com!BY3</f>
        <v>Word 34</v>
      </c>
      <c r="AH13" s="149" t="str">
        <f ca="1">BingoCardGenerator.com!CK3</f>
        <v>Word 4</v>
      </c>
      <c r="AI13" s="65" t="str">
        <f ca="1">BingoCardGenerator.com!CL3</f>
        <v>Word 16</v>
      </c>
      <c r="AJ13" s="65" t="str">
        <f ca="1">BingoCardGenerator.com!CM3</f>
        <v>Word 17</v>
      </c>
      <c r="AK13" s="65" t="str">
        <f ca="1">BingoCardGenerator.com!CN3</f>
        <v>Word 28</v>
      </c>
      <c r="AL13" s="150" t="str">
        <f ca="1">BingoCardGenerator.com!CO3</f>
        <v>Word 34</v>
      </c>
      <c r="AM13" s="144"/>
      <c r="AN13" s="149" t="str">
        <f ca="1">BingoCardGenerator.com!CQ3</f>
        <v>Word 6</v>
      </c>
      <c r="AO13" s="65" t="str">
        <f ca="1">BingoCardGenerator.com!CR3</f>
        <v>Word 14</v>
      </c>
      <c r="AP13" s="65" t="str">
        <f ca="1">BingoCardGenerator.com!CS3</f>
        <v>Word 18</v>
      </c>
      <c r="AQ13" s="65" t="str">
        <f ca="1">BingoCardGenerator.com!CT3</f>
        <v>Word 32</v>
      </c>
      <c r="AR13" s="150" t="str">
        <f ca="1">BingoCardGenerator.com!CU3</f>
        <v>Word 33</v>
      </c>
      <c r="AS13" s="149" t="str">
        <f ca="1">BingoCardGenerator.com!DG3</f>
        <v>Word 2</v>
      </c>
      <c r="AT13" s="65" t="str">
        <f ca="1">BingoCardGenerator.com!DH3</f>
        <v>Word 11</v>
      </c>
      <c r="AU13" s="65" t="str">
        <f ca="1">BingoCardGenerator.com!DI3</f>
        <v>Word 18</v>
      </c>
      <c r="AV13" s="65" t="str">
        <f ca="1">BingoCardGenerator.com!DJ3</f>
        <v>Word 27</v>
      </c>
      <c r="AW13" s="150" t="str">
        <f ca="1">BingoCardGenerator.com!DK3</f>
        <v>Word 34</v>
      </c>
      <c r="AX13" s="144"/>
      <c r="AY13" s="149" t="str">
        <f ca="1">BingoCardGenerator.com!DM3</f>
        <v>Word 4</v>
      </c>
      <c r="AZ13" s="65" t="str">
        <f ca="1">BingoCardGenerator.com!DN3</f>
        <v>Word 16</v>
      </c>
      <c r="BA13" s="65" t="str">
        <f ca="1">BingoCardGenerator.com!DO3</f>
        <v>Word 18</v>
      </c>
      <c r="BB13" s="65" t="str">
        <f ca="1">BingoCardGenerator.com!DP3</f>
        <v>Word 31</v>
      </c>
      <c r="BC13" s="150" t="str">
        <f ca="1">BingoCardGenerator.com!DQ3</f>
        <v>Word 39</v>
      </c>
      <c r="BD13" s="149" t="str">
        <f ca="1">BingoCardGenerator.com!EC3</f>
        <v>Word 3</v>
      </c>
      <c r="BE13" s="65" t="str">
        <f ca="1">BingoCardGenerator.com!ED3</f>
        <v>Word 12</v>
      </c>
      <c r="BF13" s="65" t="str">
        <f ca="1">BingoCardGenerator.com!EE3</f>
        <v>Word 17</v>
      </c>
      <c r="BG13" s="65" t="str">
        <f ca="1">BingoCardGenerator.com!EF3</f>
        <v>Word 31</v>
      </c>
      <c r="BH13" s="150" t="str">
        <f ca="1">BingoCardGenerator.com!EG3</f>
        <v>Word 35</v>
      </c>
      <c r="BI13" s="144"/>
      <c r="BJ13" s="149" t="str">
        <f ca="1">BingoCardGenerator.com!EI3</f>
        <v>Word 1</v>
      </c>
      <c r="BK13" s="65" t="str">
        <f ca="1">BingoCardGenerator.com!EJ3</f>
        <v>Word 14</v>
      </c>
      <c r="BL13" s="65" t="str">
        <f ca="1">BingoCardGenerator.com!EK3</f>
        <v>Word 17</v>
      </c>
      <c r="BM13" s="65" t="str">
        <f ca="1">BingoCardGenerator.com!EL3</f>
        <v>Word 30</v>
      </c>
      <c r="BN13" s="150" t="str">
        <f ca="1">BingoCardGenerator.com!EM3</f>
        <v>Word 39</v>
      </c>
      <c r="BO13" s="149" t="str">
        <f ca="1">BingoCardGenerator.com!EY3</f>
        <v>Word 6</v>
      </c>
      <c r="BP13" s="65" t="str">
        <f ca="1">BingoCardGenerator.com!EZ3</f>
        <v>Word 11</v>
      </c>
      <c r="BQ13" s="65" t="str">
        <f ca="1">BingoCardGenerator.com!FA3</f>
        <v>Word 19</v>
      </c>
      <c r="BR13" s="65" t="str">
        <f ca="1">BingoCardGenerator.com!FB3</f>
        <v>Word 30</v>
      </c>
      <c r="BS13" s="150" t="str">
        <f ca="1">BingoCardGenerator.com!FC3</f>
        <v>Word 35</v>
      </c>
      <c r="BT13" s="144"/>
      <c r="BU13" s="149" t="str">
        <f ca="1">BingoCardGenerator.com!FE3</f>
        <v>Word 2</v>
      </c>
      <c r="BV13" s="65" t="str">
        <f ca="1">BingoCardGenerator.com!FF3</f>
        <v>Word 12</v>
      </c>
      <c r="BW13" s="65" t="str">
        <f ca="1">BingoCardGenerator.com!FG3</f>
        <v>Word 24</v>
      </c>
      <c r="BX13" s="65" t="str">
        <f ca="1">BingoCardGenerator.com!FH3</f>
        <v>Word 32</v>
      </c>
      <c r="BY13" s="150" t="str">
        <f ca="1">BingoCardGenerator.com!FI3</f>
        <v>Word 33</v>
      </c>
      <c r="BZ13" s="149" t="str">
        <f ca="1">BingoCardGenerator.com!FU3</f>
        <v>Word 3</v>
      </c>
      <c r="CA13" s="65" t="str">
        <f ca="1">BingoCardGenerator.com!FV3</f>
        <v>Word 9</v>
      </c>
      <c r="CB13" s="65" t="str">
        <f ca="1">BingoCardGenerator.com!FW3</f>
        <v>Word 17</v>
      </c>
      <c r="CC13" s="65" t="str">
        <f ca="1">BingoCardGenerator.com!FX3</f>
        <v>Word 28</v>
      </c>
      <c r="CD13" s="150" t="str">
        <f ca="1">BingoCardGenerator.com!FY3</f>
        <v>Word 39</v>
      </c>
      <c r="CE13" s="144"/>
      <c r="CF13" s="149" t="str">
        <f ca="1">BingoCardGenerator.com!GA3</f>
        <v>Word 4</v>
      </c>
      <c r="CG13" s="65" t="str">
        <f ca="1">BingoCardGenerator.com!GB3</f>
        <v>Word 14</v>
      </c>
      <c r="CH13" s="65" t="str">
        <f ca="1">BingoCardGenerator.com!GC3</f>
        <v>Word 20</v>
      </c>
      <c r="CI13" s="65" t="str">
        <f ca="1">BingoCardGenerator.com!GD3</f>
        <v>Word 31</v>
      </c>
      <c r="CJ13" s="150" t="str">
        <f ca="1">BingoCardGenerator.com!GE3</f>
        <v>Word 40</v>
      </c>
      <c r="CK13" s="149" t="str">
        <f ca="1">BingoCardGenerator.com!GQ3</f>
        <v>Word 4</v>
      </c>
      <c r="CL13" s="65" t="str">
        <f ca="1">BingoCardGenerator.com!GR3</f>
        <v>Word 13</v>
      </c>
      <c r="CM13" s="65" t="str">
        <f ca="1">BingoCardGenerator.com!GS3</f>
        <v>Word 23</v>
      </c>
      <c r="CN13" s="65" t="str">
        <f ca="1">BingoCardGenerator.com!GT3</f>
        <v>Word 32</v>
      </c>
      <c r="CO13" s="150" t="str">
        <f ca="1">BingoCardGenerator.com!GU3</f>
        <v>Word 39</v>
      </c>
      <c r="CP13" s="144"/>
      <c r="CQ13" s="149" t="str">
        <f ca="1">BingoCardGenerator.com!GW3</f>
        <v>Word 4</v>
      </c>
      <c r="CR13" s="65" t="str">
        <f ca="1">BingoCardGenerator.com!GX3</f>
        <v>Word 11</v>
      </c>
      <c r="CS13" s="65" t="str">
        <f ca="1">BingoCardGenerator.com!GY3</f>
        <v>Word 23</v>
      </c>
      <c r="CT13" s="65" t="str">
        <f ca="1">BingoCardGenerator.com!GZ3</f>
        <v>Word 25</v>
      </c>
      <c r="CU13" s="150" t="str">
        <f ca="1">BingoCardGenerator.com!HA3</f>
        <v>Word 36</v>
      </c>
      <c r="CV13" s="149" t="str">
        <f ca="1">BingoCardGenerator.com!HM3</f>
        <v>Word 5</v>
      </c>
      <c r="CW13" s="65" t="str">
        <f ca="1">BingoCardGenerator.com!HN3</f>
        <v>Word 12</v>
      </c>
      <c r="CX13" s="65" t="str">
        <f ca="1">BingoCardGenerator.com!HO3</f>
        <v>Word 21</v>
      </c>
      <c r="CY13" s="65" t="str">
        <f ca="1">BingoCardGenerator.com!HP3</f>
        <v>Word 27</v>
      </c>
      <c r="CZ13" s="150" t="str">
        <f ca="1">BingoCardGenerator.com!HQ3</f>
        <v>Word 40</v>
      </c>
      <c r="DA13" s="144"/>
      <c r="DB13" s="149" t="str">
        <f ca="1">BingoCardGenerator.com!HS3</f>
        <v>Word 5</v>
      </c>
      <c r="DC13" s="65" t="str">
        <f ca="1">BingoCardGenerator.com!HT3</f>
        <v>Word 12</v>
      </c>
      <c r="DD13" s="65" t="str">
        <f ca="1">BingoCardGenerator.com!HU3</f>
        <v>Word 18</v>
      </c>
      <c r="DE13" s="65" t="str">
        <f ca="1">BingoCardGenerator.com!HV3</f>
        <v>Word 31</v>
      </c>
      <c r="DF13" s="150" t="str">
        <f ca="1">BingoCardGenerator.com!HW3</f>
        <v>Word 40</v>
      </c>
      <c r="DG13" s="149" t="str">
        <f ca="1">BingoCardGenerator.com!II3</f>
        <v>Word 6</v>
      </c>
      <c r="DH13" s="65" t="str">
        <f ca="1">BingoCardGenerator.com!IJ3</f>
        <v>Word 15</v>
      </c>
      <c r="DI13" s="65" t="str">
        <f ca="1">BingoCardGenerator.com!IK3</f>
        <v>Word 23</v>
      </c>
      <c r="DJ13" s="65" t="str">
        <f ca="1">BingoCardGenerator.com!IL3</f>
        <v>Word 25</v>
      </c>
      <c r="DK13" s="150" t="str">
        <f ca="1">BingoCardGenerator.com!IM3</f>
        <v>Word 34</v>
      </c>
      <c r="DL13" s="144"/>
      <c r="DM13" s="149" t="str">
        <f ca="1">BingoCardGenerator.com!IO3</f>
        <v>Word 8</v>
      </c>
      <c r="DN13" s="65" t="str">
        <f ca="1">BingoCardGenerator.com!IP3</f>
        <v>Word 14</v>
      </c>
      <c r="DO13" s="65" t="str">
        <f ca="1">BingoCardGenerator.com!IQ3</f>
        <v>Word 23</v>
      </c>
      <c r="DP13" s="65" t="str">
        <f ca="1">BingoCardGenerator.com!IR3</f>
        <v>Word 25</v>
      </c>
      <c r="DQ13" s="150" t="str">
        <f ca="1">BingoCardGenerator.com!IS3</f>
        <v>Word 35</v>
      </c>
      <c r="DR13" s="149" t="str">
        <f ca="1">BingoCardGenerator.com!JE3</f>
        <v>Word 6</v>
      </c>
      <c r="DS13" s="65" t="str">
        <f ca="1">BingoCardGenerator.com!JF3</f>
        <v>Word 9</v>
      </c>
      <c r="DT13" s="65" t="str">
        <f ca="1">BingoCardGenerator.com!JG3</f>
        <v>Word 20</v>
      </c>
      <c r="DU13" s="65" t="str">
        <f ca="1">BingoCardGenerator.com!JH3</f>
        <v>Word 30</v>
      </c>
      <c r="DV13" s="150" t="str">
        <f ca="1">BingoCardGenerator.com!JI3</f>
        <v>Word 36</v>
      </c>
      <c r="DW13" s="144"/>
      <c r="DX13" s="149" t="str">
        <f ca="1">BingoCardGenerator.com!JK3</f>
        <v>Word 5</v>
      </c>
      <c r="DY13" s="65" t="str">
        <f ca="1">BingoCardGenerator.com!JL3</f>
        <v>Word 14</v>
      </c>
      <c r="DZ13" s="65" t="str">
        <f ca="1">BingoCardGenerator.com!JM3</f>
        <v>Word 18</v>
      </c>
      <c r="EA13" s="65" t="str">
        <f ca="1">BingoCardGenerator.com!JN3</f>
        <v>Word 26</v>
      </c>
      <c r="EB13" s="150" t="str">
        <f ca="1">BingoCardGenerator.com!JO3</f>
        <v>Word 37</v>
      </c>
      <c r="EC13" s="149" t="str">
        <f ca="1">BingoCardGenerator.com!KA3</f>
        <v>Word 2</v>
      </c>
      <c r="ED13" s="65" t="str">
        <f ca="1">BingoCardGenerator.com!KB3</f>
        <v>Word 14</v>
      </c>
      <c r="EE13" s="65" t="str">
        <f ca="1">BingoCardGenerator.com!KC3</f>
        <v>Word 21</v>
      </c>
      <c r="EF13" s="65" t="str">
        <f ca="1">BingoCardGenerator.com!KD3</f>
        <v>Word 30</v>
      </c>
      <c r="EG13" s="150" t="str">
        <f ca="1">BingoCardGenerator.com!KE3</f>
        <v>Word 33</v>
      </c>
      <c r="EH13" s="144"/>
      <c r="EI13" s="149" t="str">
        <f ca="1">BingoCardGenerator.com!KG3</f>
        <v>Word 4</v>
      </c>
      <c r="EJ13" s="65" t="str">
        <f ca="1">BingoCardGenerator.com!KH3</f>
        <v>Word 13</v>
      </c>
      <c r="EK13" s="65" t="str">
        <f ca="1">BingoCardGenerator.com!KI3</f>
        <v>Word 19</v>
      </c>
      <c r="EL13" s="65" t="str">
        <f ca="1">BingoCardGenerator.com!KJ3</f>
        <v>Word 29</v>
      </c>
      <c r="EM13" s="150" t="str">
        <f ca="1">BingoCardGenerator.com!KK3</f>
        <v>Word 40</v>
      </c>
      <c r="EN13" s="149" t="str">
        <f ca="1">BingoCardGenerator.com!KW3</f>
        <v>Word 1</v>
      </c>
      <c r="EO13" s="65" t="str">
        <f ca="1">BingoCardGenerator.com!KX3</f>
        <v>Word 12</v>
      </c>
      <c r="EP13" s="65" t="str">
        <f ca="1">BingoCardGenerator.com!KY3</f>
        <v>Word 23</v>
      </c>
      <c r="EQ13" s="65" t="str">
        <f ca="1">BingoCardGenerator.com!KZ3</f>
        <v>Word 30</v>
      </c>
      <c r="ER13" s="150" t="str">
        <f ca="1">BingoCardGenerator.com!LA3</f>
        <v>Word 40</v>
      </c>
      <c r="ES13" s="144"/>
      <c r="ET13" s="149" t="str">
        <f ca="1">BingoCardGenerator.com!LC3</f>
        <v>Word 5</v>
      </c>
      <c r="EU13" s="65" t="str">
        <f ca="1">BingoCardGenerator.com!LD3</f>
        <v>Word 14</v>
      </c>
      <c r="EV13" s="65" t="str">
        <f ca="1">BingoCardGenerator.com!LE3</f>
        <v>Word 17</v>
      </c>
      <c r="EW13" s="65" t="str">
        <f ca="1">BingoCardGenerator.com!LF3</f>
        <v>Word 26</v>
      </c>
      <c r="EX13" s="150" t="str">
        <f ca="1">BingoCardGenerator.com!LG3</f>
        <v>Word 37</v>
      </c>
      <c r="EY13" s="149" t="str">
        <f ca="1">BingoCardGenerator.com!LS3</f>
        <v>Word 6</v>
      </c>
      <c r="EZ13" s="65" t="str">
        <f ca="1">BingoCardGenerator.com!LT3</f>
        <v>Word 15</v>
      </c>
      <c r="FA13" s="65" t="str">
        <f ca="1">BingoCardGenerator.com!LU3</f>
        <v>Word 23</v>
      </c>
      <c r="FB13" s="65" t="str">
        <f ca="1">BingoCardGenerator.com!LV3</f>
        <v>Word 25</v>
      </c>
      <c r="FC13" s="150" t="str">
        <f ca="1">BingoCardGenerator.com!LW3</f>
        <v>Word 33</v>
      </c>
      <c r="FD13" s="144"/>
      <c r="FE13" s="149" t="str">
        <f ca="1">BingoCardGenerator.com!LY3</f>
        <v>Word 4</v>
      </c>
      <c r="FF13" s="65" t="str">
        <f ca="1">BingoCardGenerator.com!LZ3</f>
        <v>Word 16</v>
      </c>
      <c r="FG13" s="65" t="str">
        <f ca="1">BingoCardGenerator.com!MA3</f>
        <v>Word 23</v>
      </c>
      <c r="FH13" s="65" t="str">
        <f ca="1">BingoCardGenerator.com!MB3</f>
        <v>Word 27</v>
      </c>
      <c r="FI13" s="150" t="str">
        <f ca="1">BingoCardGenerator.com!MC3</f>
        <v>Word 38</v>
      </c>
      <c r="FJ13" s="149" t="str">
        <f ca="1">BingoCardGenerator.com!MO3</f>
        <v>Word 3</v>
      </c>
      <c r="FK13" s="65" t="str">
        <f ca="1">BingoCardGenerator.com!MP3</f>
        <v>Word 16</v>
      </c>
      <c r="FL13" s="65" t="str">
        <f ca="1">BingoCardGenerator.com!MQ3</f>
        <v>Word 22</v>
      </c>
      <c r="FM13" s="65" t="str">
        <f ca="1">BingoCardGenerator.com!MR3</f>
        <v>Word 26</v>
      </c>
      <c r="FN13" s="150" t="str">
        <f ca="1">BingoCardGenerator.com!MS3</f>
        <v>Word 38</v>
      </c>
      <c r="FO13" s="144"/>
      <c r="FP13" s="149" t="str">
        <f ca="1">BingoCardGenerator.com!MU3</f>
        <v>Word 3</v>
      </c>
      <c r="FQ13" s="65" t="str">
        <f ca="1">BingoCardGenerator.com!MV3</f>
        <v>Word 9</v>
      </c>
      <c r="FR13" s="65" t="str">
        <f ca="1">BingoCardGenerator.com!MW3</f>
        <v>Word 17</v>
      </c>
      <c r="FS13" s="65" t="str">
        <f ca="1">BingoCardGenerator.com!MX3</f>
        <v>Word 31</v>
      </c>
      <c r="FT13" s="150" t="str">
        <f ca="1">BingoCardGenerator.com!MY3</f>
        <v>Word 37</v>
      </c>
      <c r="FU13" s="149" t="str">
        <f ca="1">BingoCardGenerator.com!NK3</f>
        <v>Word 3</v>
      </c>
      <c r="FV13" s="65" t="str">
        <f ca="1">BingoCardGenerator.com!NL3</f>
        <v>Word 11</v>
      </c>
      <c r="FW13" s="65" t="str">
        <f ca="1">BingoCardGenerator.com!NM3</f>
        <v>Word 23</v>
      </c>
      <c r="FX13" s="65" t="str">
        <f ca="1">BingoCardGenerator.com!NN3</f>
        <v>Word 26</v>
      </c>
      <c r="FY13" s="150" t="str">
        <f ca="1">BingoCardGenerator.com!NO3</f>
        <v>Word 33</v>
      </c>
      <c r="FZ13" s="144"/>
      <c r="GA13" s="149" t="str">
        <f ca="1">BingoCardGenerator.com!NQ3</f>
        <v>Word 2</v>
      </c>
      <c r="GB13" s="65" t="str">
        <f ca="1">BingoCardGenerator.com!NR3</f>
        <v>Word 16</v>
      </c>
      <c r="GC13" s="65" t="str">
        <f ca="1">BingoCardGenerator.com!NS3</f>
        <v>Word 22</v>
      </c>
      <c r="GD13" s="65" t="str">
        <f ca="1">BingoCardGenerator.com!NT3</f>
        <v>Word 28</v>
      </c>
      <c r="GE13" s="150" t="str">
        <f ca="1">BingoCardGenerator.com!NU3</f>
        <v>Word 39</v>
      </c>
      <c r="GF13" s="149" t="str">
        <f ca="1">BingoCardGenerator.com!OG3</f>
        <v>Word 2</v>
      </c>
      <c r="GG13" s="65" t="str">
        <f ca="1">BingoCardGenerator.com!OH3</f>
        <v>Word 15</v>
      </c>
      <c r="GH13" s="65" t="str">
        <f ca="1">BingoCardGenerator.com!OI3</f>
        <v>Word 19</v>
      </c>
      <c r="GI13" s="65" t="str">
        <f ca="1">BingoCardGenerator.com!OJ3</f>
        <v>Word 27</v>
      </c>
      <c r="GJ13" s="150" t="str">
        <f ca="1">BingoCardGenerator.com!OK3</f>
        <v>Word 36</v>
      </c>
      <c r="GK13" s="144"/>
      <c r="GL13" s="149" t="str">
        <f ca="1">BingoCardGenerator.com!OM3</f>
        <v>Word 1</v>
      </c>
      <c r="GM13" s="65" t="str">
        <f ca="1">BingoCardGenerator.com!ON3</f>
        <v>Word 16</v>
      </c>
      <c r="GN13" s="65" t="str">
        <f ca="1">BingoCardGenerator.com!OO3</f>
        <v>Word 22</v>
      </c>
      <c r="GO13" s="65" t="str">
        <f ca="1">BingoCardGenerator.com!OP3</f>
        <v>Word 31</v>
      </c>
      <c r="GP13" s="150" t="str">
        <f ca="1">BingoCardGenerator.com!OQ3</f>
        <v>Word 34</v>
      </c>
      <c r="GQ13" s="149" t="str">
        <f ca="1">BingoCardGenerator.com!PC3</f>
        <v>Word 5</v>
      </c>
      <c r="GR13" s="65" t="str">
        <f ca="1">BingoCardGenerator.com!PD3</f>
        <v>Word 15</v>
      </c>
      <c r="GS13" s="65" t="str">
        <f ca="1">BingoCardGenerator.com!PE3</f>
        <v>Word 24</v>
      </c>
      <c r="GT13" s="65" t="str">
        <f ca="1">BingoCardGenerator.com!PF3</f>
        <v>Word 26</v>
      </c>
      <c r="GU13" s="150" t="str">
        <f ca="1">BingoCardGenerator.com!PG3</f>
        <v>Word 38</v>
      </c>
      <c r="GV13" s="144"/>
      <c r="GW13" s="149" t="str">
        <f ca="1">BingoCardGenerator.com!PI3</f>
        <v>Word 1</v>
      </c>
      <c r="GX13" s="65" t="str">
        <f ca="1">BingoCardGenerator.com!PJ3</f>
        <v>Word 11</v>
      </c>
      <c r="GY13" s="65" t="str">
        <f ca="1">BingoCardGenerator.com!PK3</f>
        <v>Word 22</v>
      </c>
      <c r="GZ13" s="65" t="str">
        <f ca="1">BingoCardGenerator.com!PL3</f>
        <v>Word 27</v>
      </c>
      <c r="HA13" s="150" t="str">
        <f ca="1">BingoCardGenerator.com!PM3</f>
        <v>Word 33</v>
      </c>
      <c r="HB13" s="149" t="str">
        <f ca="1">BingoCardGenerator.com!PY3</f>
        <v>Word 8</v>
      </c>
      <c r="HC13" s="65" t="str">
        <f ca="1">BingoCardGenerator.com!PZ3</f>
        <v>Word 11</v>
      </c>
      <c r="HD13" s="65" t="str">
        <f ca="1">BingoCardGenerator.com!QA3</f>
        <v>Word 22</v>
      </c>
      <c r="HE13" s="65" t="str">
        <f ca="1">BingoCardGenerator.com!QB3</f>
        <v>Word 26</v>
      </c>
      <c r="HF13" s="150" t="str">
        <f ca="1">BingoCardGenerator.com!QC3</f>
        <v>Word 40</v>
      </c>
      <c r="HG13" s="144"/>
      <c r="HH13" s="149" t="str">
        <f ca="1">BingoCardGenerator.com!QE3</f>
        <v>Word 6</v>
      </c>
      <c r="HI13" s="65" t="str">
        <f ca="1">BingoCardGenerator.com!QF3</f>
        <v>Word 16</v>
      </c>
      <c r="HJ13" s="65" t="str">
        <f ca="1">BingoCardGenerator.com!QG3</f>
        <v>Word 19</v>
      </c>
      <c r="HK13" s="65" t="str">
        <f ca="1">BingoCardGenerator.com!QH3</f>
        <v>Word 31</v>
      </c>
      <c r="HL13" s="150" t="str">
        <f ca="1">BingoCardGenerator.com!QI3</f>
        <v>Word 38</v>
      </c>
      <c r="HM13" s="149" t="str">
        <f ca="1">BingoCardGenerator.com!QU3</f>
        <v>Word 2</v>
      </c>
      <c r="HN13" s="65" t="str">
        <f ca="1">BingoCardGenerator.com!QV3</f>
        <v>Word 11</v>
      </c>
      <c r="HO13" s="65" t="str">
        <f ca="1">BingoCardGenerator.com!QW3</f>
        <v>Word 20</v>
      </c>
      <c r="HP13" s="65" t="str">
        <f ca="1">BingoCardGenerator.com!QX3</f>
        <v>Word 30</v>
      </c>
      <c r="HQ13" s="150" t="str">
        <f ca="1">BingoCardGenerator.com!QY3</f>
        <v>Word 36</v>
      </c>
      <c r="HR13" s="144"/>
      <c r="HS13" s="149" t="str">
        <f ca="1">BingoCardGenerator.com!RA3</f>
        <v>Word 6</v>
      </c>
      <c r="HT13" s="65" t="str">
        <f ca="1">BingoCardGenerator.com!RB3</f>
        <v>Word 12</v>
      </c>
      <c r="HU13" s="65" t="str">
        <f ca="1">BingoCardGenerator.com!RC3</f>
        <v>Word 23</v>
      </c>
      <c r="HV13" s="65" t="str">
        <f ca="1">BingoCardGenerator.com!RD3</f>
        <v>Word 25</v>
      </c>
      <c r="HW13" s="150" t="str">
        <f ca="1">BingoCardGenerator.com!RE3</f>
        <v>Word 35</v>
      </c>
      <c r="HX13" s="149" t="str">
        <f ca="1">BingoCardGenerator.com!RQ3</f>
        <v>Word 5</v>
      </c>
      <c r="HY13" s="65" t="str">
        <f ca="1">BingoCardGenerator.com!RR3</f>
        <v>Word 14</v>
      </c>
      <c r="HZ13" s="65" t="str">
        <f ca="1">BingoCardGenerator.com!RS3</f>
        <v>Word 20</v>
      </c>
      <c r="IA13" s="65" t="str">
        <f ca="1">BingoCardGenerator.com!RT3</f>
        <v>Word 27</v>
      </c>
      <c r="IB13" s="150" t="str">
        <f ca="1">BingoCardGenerator.com!RU3</f>
        <v>Word 38</v>
      </c>
      <c r="IC13" s="144"/>
      <c r="ID13" s="149" t="str">
        <f ca="1">BingoCardGenerator.com!RW3</f>
        <v>Word 2</v>
      </c>
      <c r="IE13" s="65" t="str">
        <f ca="1">BingoCardGenerator.com!RX3</f>
        <v>Word 13</v>
      </c>
      <c r="IF13" s="65" t="str">
        <f ca="1">BingoCardGenerator.com!RY3</f>
        <v>Word 18</v>
      </c>
      <c r="IG13" s="65" t="str">
        <f ca="1">BingoCardGenerator.com!RZ3</f>
        <v>Word 27</v>
      </c>
      <c r="IH13" s="150" t="str">
        <f ca="1">BingoCardGenerator.com!SA3</f>
        <v>Word 33</v>
      </c>
      <c r="II13" s="149" t="str">
        <f ca="1">BingoCardGenerator.com!SM3</f>
        <v>Word 5</v>
      </c>
      <c r="IJ13" s="65" t="str">
        <f ca="1">BingoCardGenerator.com!SN3</f>
        <v>Word 9</v>
      </c>
      <c r="IK13" s="65" t="str">
        <f ca="1">BingoCardGenerator.com!SO3</f>
        <v>Word 19</v>
      </c>
      <c r="IL13" s="65" t="str">
        <f ca="1">BingoCardGenerator.com!SP3</f>
        <v>Word 32</v>
      </c>
      <c r="IM13" s="150" t="str">
        <f ca="1">BingoCardGenerator.com!SQ3</f>
        <v>Word 38</v>
      </c>
      <c r="IN13" s="144"/>
      <c r="IO13" s="149" t="str">
        <f ca="1">BingoCardGenerator.com!SS3</f>
        <v>Word 3</v>
      </c>
      <c r="IP13" s="65" t="str">
        <f ca="1">BingoCardGenerator.com!ST3</f>
        <v>Word 12</v>
      </c>
      <c r="IQ13" s="65" t="str">
        <f ca="1">BingoCardGenerator.com!SU3</f>
        <v>Word 22</v>
      </c>
      <c r="IR13" s="65" t="str">
        <f ca="1">BingoCardGenerator.com!SV3</f>
        <v>Word 26</v>
      </c>
      <c r="IS13" s="150" t="str">
        <f ca="1">BingoCardGenerator.com!SW3</f>
        <v>Word 34</v>
      </c>
      <c r="IT13" s="149" t="str">
        <f ca="1">BingoCardGenerator.com!TI3</f>
        <v>Word 6</v>
      </c>
      <c r="IU13" s="65" t="str">
        <f ca="1">BingoCardGenerator.com!TJ3</f>
        <v>Word 11</v>
      </c>
      <c r="IV13" s="65" t="str">
        <f ca="1">BingoCardGenerator.com!TK3</f>
        <v>Word 20</v>
      </c>
      <c r="IW13" s="65" t="str">
        <f ca="1">BingoCardGenerator.com!TL3</f>
        <v>Word 29</v>
      </c>
      <c r="IX13" s="150" t="str">
        <f ca="1">BingoCardGenerator.com!TM3</f>
        <v>Word 40</v>
      </c>
      <c r="IY13" s="144"/>
      <c r="IZ13" s="149" t="str">
        <f ca="1">BingoCardGenerator.com!TO3</f>
        <v>Word 2</v>
      </c>
      <c r="JA13" s="65" t="str">
        <f ca="1">BingoCardGenerator.com!TP3</f>
        <v>Word 12</v>
      </c>
      <c r="JB13" s="65" t="str">
        <f ca="1">BingoCardGenerator.com!TQ3</f>
        <v>Word 19</v>
      </c>
      <c r="JC13" s="65" t="str">
        <f ca="1">BingoCardGenerator.com!TR3</f>
        <v>Word 25</v>
      </c>
      <c r="JD13" s="150" t="str">
        <f ca="1">BingoCardGenerator.com!TS3</f>
        <v>Word 38</v>
      </c>
      <c r="JE13" s="149" t="str">
        <f ca="1">BingoCardGenerator.com!UE3</f>
        <v>Word 3</v>
      </c>
      <c r="JF13" s="65" t="str">
        <f ca="1">BingoCardGenerator.com!UF3</f>
        <v>Word 15</v>
      </c>
      <c r="JG13" s="65" t="str">
        <f ca="1">BingoCardGenerator.com!UG3</f>
        <v>Word 22</v>
      </c>
      <c r="JH13" s="65" t="str">
        <f ca="1">BingoCardGenerator.com!UH3</f>
        <v>Word 32</v>
      </c>
      <c r="JI13" s="150" t="str">
        <f ca="1">BingoCardGenerator.com!UI3</f>
        <v>Word 40</v>
      </c>
      <c r="JJ13" s="144"/>
      <c r="JK13" s="149" t="str">
        <f ca="1">BingoCardGenerator.com!UK3</f>
        <v>Word 5</v>
      </c>
      <c r="JL13" s="65" t="str">
        <f ca="1">BingoCardGenerator.com!UL3</f>
        <v>Word 14</v>
      </c>
      <c r="JM13" s="65" t="str">
        <f ca="1">BingoCardGenerator.com!UM3</f>
        <v>Word 23</v>
      </c>
      <c r="JN13" s="65" t="str">
        <f ca="1">BingoCardGenerator.com!UN3</f>
        <v>Word 31</v>
      </c>
      <c r="JO13" s="150" t="str">
        <f ca="1">BingoCardGenerator.com!UO3</f>
        <v>Word 37</v>
      </c>
    </row>
    <row r="14" spans="1:275" s="148" customFormat="1" ht="59.1" customHeight="1" x14ac:dyDescent="0.3">
      <c r="A14" s="149" t="str">
        <f ca="1">BingoCardGenerator.com!W4</f>
        <v>Word 8</v>
      </c>
      <c r="B14" s="65" t="str">
        <f ca="1">BingoCardGenerator.com!X4</f>
        <v>Word 15</v>
      </c>
      <c r="C14" s="65" t="str">
        <f>Instructions!$F$13</f>
        <v>Free</v>
      </c>
      <c r="D14" s="65" t="str">
        <f ca="1">BingoCardGenerator.com!Z4</f>
        <v>Word 27</v>
      </c>
      <c r="E14" s="150" t="str">
        <f ca="1">BingoCardGenerator.com!AA4</f>
        <v>Word 36</v>
      </c>
      <c r="F14" s="144"/>
      <c r="G14" s="149" t="str">
        <f ca="1">BingoCardGenerator.com!AC4</f>
        <v>Word 2</v>
      </c>
      <c r="H14" s="65" t="str">
        <f ca="1">BingoCardGenerator.com!AD4</f>
        <v>Word 14</v>
      </c>
      <c r="I14" s="65" t="str">
        <f>Instructions!$F$13</f>
        <v>Free</v>
      </c>
      <c r="J14" s="65" t="str">
        <f ca="1">BingoCardGenerator.com!AF4</f>
        <v>Word 25</v>
      </c>
      <c r="K14" s="150" t="str">
        <f ca="1">BingoCardGenerator.com!AG4</f>
        <v>Word 33</v>
      </c>
      <c r="L14" s="149" t="str">
        <f ca="1">BingoCardGenerator.com!AS4</f>
        <v>Word 1</v>
      </c>
      <c r="M14" s="65" t="str">
        <f ca="1">BingoCardGenerator.com!AT4</f>
        <v>Word 12</v>
      </c>
      <c r="N14" s="65" t="str">
        <f>Instructions!$F$13</f>
        <v>Free</v>
      </c>
      <c r="O14" s="65" t="str">
        <f ca="1">BingoCardGenerator.com!AV4</f>
        <v>Word 31</v>
      </c>
      <c r="P14" s="150" t="str">
        <f ca="1">BingoCardGenerator.com!AW4</f>
        <v>Word 39</v>
      </c>
      <c r="Q14" s="144"/>
      <c r="R14" s="149" t="str">
        <f ca="1">BingoCardGenerator.com!AY4</f>
        <v>Word 5</v>
      </c>
      <c r="S14" s="65" t="str">
        <f ca="1">BingoCardGenerator.com!AZ4</f>
        <v>Word 11</v>
      </c>
      <c r="T14" s="65" t="str">
        <f>Instructions!$F$13</f>
        <v>Free</v>
      </c>
      <c r="U14" s="65" t="str">
        <f ca="1">BingoCardGenerator.com!BB4</f>
        <v>Word 26</v>
      </c>
      <c r="V14" s="150" t="str">
        <f ca="1">BingoCardGenerator.com!BC4</f>
        <v>Word 34</v>
      </c>
      <c r="W14" s="149" t="str">
        <f ca="1">BingoCardGenerator.com!BO4</f>
        <v>Word 5</v>
      </c>
      <c r="X14" s="65" t="str">
        <f ca="1">BingoCardGenerator.com!BP4</f>
        <v>Word 16</v>
      </c>
      <c r="Y14" s="65" t="str">
        <f>Instructions!$F$13</f>
        <v>Free</v>
      </c>
      <c r="Z14" s="65" t="str">
        <f ca="1">BingoCardGenerator.com!BR4</f>
        <v>Word 30</v>
      </c>
      <c r="AA14" s="150" t="str">
        <f ca="1">BingoCardGenerator.com!BS4</f>
        <v>Word 35</v>
      </c>
      <c r="AB14" s="144"/>
      <c r="AC14" s="149" t="str">
        <f ca="1">BingoCardGenerator.com!BU4</f>
        <v>Word 6</v>
      </c>
      <c r="AD14" s="65" t="str">
        <f ca="1">BingoCardGenerator.com!BV4</f>
        <v>Word 14</v>
      </c>
      <c r="AE14" s="65" t="str">
        <f>Instructions!$F$13</f>
        <v>Free</v>
      </c>
      <c r="AF14" s="65" t="str">
        <f ca="1">BingoCardGenerator.com!BX4</f>
        <v>Word 28</v>
      </c>
      <c r="AG14" s="150" t="str">
        <f ca="1">BingoCardGenerator.com!BY4</f>
        <v>Word 36</v>
      </c>
      <c r="AH14" s="149" t="str">
        <f ca="1">BingoCardGenerator.com!CK4</f>
        <v>Word 1</v>
      </c>
      <c r="AI14" s="65" t="str">
        <f ca="1">BingoCardGenerator.com!CL4</f>
        <v>Word 13</v>
      </c>
      <c r="AJ14" s="65" t="str">
        <f>Instructions!$F$13</f>
        <v>Free</v>
      </c>
      <c r="AK14" s="65" t="str">
        <f ca="1">BingoCardGenerator.com!CN4</f>
        <v>Word 25</v>
      </c>
      <c r="AL14" s="150" t="str">
        <f ca="1">BingoCardGenerator.com!CO4</f>
        <v>Word 35</v>
      </c>
      <c r="AM14" s="144"/>
      <c r="AN14" s="149" t="str">
        <f ca="1">BingoCardGenerator.com!CQ4</f>
        <v>Word 8</v>
      </c>
      <c r="AO14" s="65" t="str">
        <f ca="1">BingoCardGenerator.com!CR4</f>
        <v>Word 12</v>
      </c>
      <c r="AP14" s="65" t="str">
        <f>Instructions!$F$13</f>
        <v>Free</v>
      </c>
      <c r="AQ14" s="65" t="str">
        <f ca="1">BingoCardGenerator.com!CT4</f>
        <v>Word 30</v>
      </c>
      <c r="AR14" s="150" t="str">
        <f ca="1">BingoCardGenerator.com!CU4</f>
        <v>Word 36</v>
      </c>
      <c r="AS14" s="149" t="str">
        <f ca="1">BingoCardGenerator.com!DG4</f>
        <v>Word 1</v>
      </c>
      <c r="AT14" s="65" t="str">
        <f ca="1">BingoCardGenerator.com!DH4</f>
        <v>Word 12</v>
      </c>
      <c r="AU14" s="65" t="str">
        <f>Instructions!$F$13</f>
        <v>Free</v>
      </c>
      <c r="AV14" s="65" t="str">
        <f ca="1">BingoCardGenerator.com!DJ4</f>
        <v>Word 32</v>
      </c>
      <c r="AW14" s="150" t="str">
        <f ca="1">BingoCardGenerator.com!DK4</f>
        <v>Word 40</v>
      </c>
      <c r="AX14" s="144"/>
      <c r="AY14" s="149" t="str">
        <f ca="1">BingoCardGenerator.com!DM4</f>
        <v>Word 5</v>
      </c>
      <c r="AZ14" s="65" t="str">
        <f ca="1">BingoCardGenerator.com!DN4</f>
        <v>Word 9</v>
      </c>
      <c r="BA14" s="65" t="str">
        <f>Instructions!$F$13</f>
        <v>Free</v>
      </c>
      <c r="BB14" s="65" t="str">
        <f ca="1">BingoCardGenerator.com!DP4</f>
        <v>Word 32</v>
      </c>
      <c r="BC14" s="150" t="str">
        <f ca="1">BingoCardGenerator.com!DQ4</f>
        <v>Word 36</v>
      </c>
      <c r="BD14" s="149" t="str">
        <f ca="1">BingoCardGenerator.com!EC4</f>
        <v>Word 7</v>
      </c>
      <c r="BE14" s="65" t="str">
        <f ca="1">BingoCardGenerator.com!ED4</f>
        <v>Word 14</v>
      </c>
      <c r="BF14" s="65" t="str">
        <f>Instructions!$F$13</f>
        <v>Free</v>
      </c>
      <c r="BG14" s="65" t="str">
        <f ca="1">BingoCardGenerator.com!EF4</f>
        <v>Word 25</v>
      </c>
      <c r="BH14" s="150" t="str">
        <f ca="1">BingoCardGenerator.com!EG4</f>
        <v>Word 37</v>
      </c>
      <c r="BI14" s="144"/>
      <c r="BJ14" s="149" t="str">
        <f ca="1">BingoCardGenerator.com!EI4</f>
        <v>Word 5</v>
      </c>
      <c r="BK14" s="65" t="str">
        <f ca="1">BingoCardGenerator.com!EJ4</f>
        <v>Word 12</v>
      </c>
      <c r="BL14" s="65" t="str">
        <f>Instructions!$F$13</f>
        <v>Free</v>
      </c>
      <c r="BM14" s="65" t="str">
        <f ca="1">BingoCardGenerator.com!EL4</f>
        <v>Word 29</v>
      </c>
      <c r="BN14" s="150" t="str">
        <f ca="1">BingoCardGenerator.com!EM4</f>
        <v>Word 36</v>
      </c>
      <c r="BO14" s="149" t="str">
        <f ca="1">BingoCardGenerator.com!EY4</f>
        <v>Word 5</v>
      </c>
      <c r="BP14" s="65" t="str">
        <f ca="1">BingoCardGenerator.com!EZ4</f>
        <v>Word 12</v>
      </c>
      <c r="BQ14" s="65" t="str">
        <f>Instructions!$F$13</f>
        <v>Free</v>
      </c>
      <c r="BR14" s="65" t="str">
        <f ca="1">BingoCardGenerator.com!FB4</f>
        <v>Word 29</v>
      </c>
      <c r="BS14" s="150" t="str">
        <f ca="1">BingoCardGenerator.com!FC4</f>
        <v>Word 40</v>
      </c>
      <c r="BT14" s="144"/>
      <c r="BU14" s="149" t="str">
        <f ca="1">BingoCardGenerator.com!FE4</f>
        <v>Word 7</v>
      </c>
      <c r="BV14" s="65" t="str">
        <f ca="1">BingoCardGenerator.com!FF4</f>
        <v>Word 11</v>
      </c>
      <c r="BW14" s="65" t="str">
        <f>Instructions!$F$13</f>
        <v>Free</v>
      </c>
      <c r="BX14" s="65" t="str">
        <f ca="1">BingoCardGenerator.com!FH4</f>
        <v>Word 27</v>
      </c>
      <c r="BY14" s="150" t="str">
        <f ca="1">BingoCardGenerator.com!FI4</f>
        <v>Word 40</v>
      </c>
      <c r="BZ14" s="149" t="str">
        <f ca="1">BingoCardGenerator.com!FU4</f>
        <v>Word 6</v>
      </c>
      <c r="CA14" s="65" t="str">
        <f ca="1">BingoCardGenerator.com!FV4</f>
        <v>Word 15</v>
      </c>
      <c r="CB14" s="65" t="str">
        <f>Instructions!$F$13</f>
        <v>Free</v>
      </c>
      <c r="CC14" s="65" t="str">
        <f ca="1">BingoCardGenerator.com!FX4</f>
        <v>Word 26</v>
      </c>
      <c r="CD14" s="150" t="str">
        <f ca="1">BingoCardGenerator.com!FY4</f>
        <v>Word 38</v>
      </c>
      <c r="CE14" s="144"/>
      <c r="CF14" s="149" t="str">
        <f ca="1">BingoCardGenerator.com!GA4</f>
        <v>Word 6</v>
      </c>
      <c r="CG14" s="65" t="str">
        <f ca="1">BingoCardGenerator.com!GB4</f>
        <v>Word 9</v>
      </c>
      <c r="CH14" s="65" t="str">
        <f>Instructions!$F$13</f>
        <v>Free</v>
      </c>
      <c r="CI14" s="65" t="str">
        <f ca="1">BingoCardGenerator.com!GD4</f>
        <v>Word 30</v>
      </c>
      <c r="CJ14" s="150" t="str">
        <f ca="1">BingoCardGenerator.com!GE4</f>
        <v>Word 34</v>
      </c>
      <c r="CK14" s="149" t="str">
        <f ca="1">BingoCardGenerator.com!GQ4</f>
        <v>Word 7</v>
      </c>
      <c r="CL14" s="65" t="str">
        <f ca="1">BingoCardGenerator.com!GR4</f>
        <v>Word 12</v>
      </c>
      <c r="CM14" s="65" t="str">
        <f>Instructions!$F$13</f>
        <v>Free</v>
      </c>
      <c r="CN14" s="65" t="str">
        <f ca="1">BingoCardGenerator.com!GT4</f>
        <v>Word 29</v>
      </c>
      <c r="CO14" s="150" t="str">
        <f ca="1">BingoCardGenerator.com!GU4</f>
        <v>Word 36</v>
      </c>
      <c r="CP14" s="144"/>
      <c r="CQ14" s="149" t="str">
        <f ca="1">BingoCardGenerator.com!GW4</f>
        <v>Word 6</v>
      </c>
      <c r="CR14" s="65" t="str">
        <f ca="1">BingoCardGenerator.com!GX4</f>
        <v>Word 13</v>
      </c>
      <c r="CS14" s="65" t="str">
        <f>Instructions!$F$13</f>
        <v>Free</v>
      </c>
      <c r="CT14" s="65" t="str">
        <f ca="1">BingoCardGenerator.com!GZ4</f>
        <v>Word 32</v>
      </c>
      <c r="CU14" s="150" t="str">
        <f ca="1">BingoCardGenerator.com!HA4</f>
        <v>Word 39</v>
      </c>
      <c r="CV14" s="149" t="str">
        <f ca="1">BingoCardGenerator.com!HM4</f>
        <v>Word 7</v>
      </c>
      <c r="CW14" s="65" t="str">
        <f ca="1">BingoCardGenerator.com!HN4</f>
        <v>Word 15</v>
      </c>
      <c r="CX14" s="65" t="str">
        <f>Instructions!$F$13</f>
        <v>Free</v>
      </c>
      <c r="CY14" s="65" t="str">
        <f ca="1">BingoCardGenerator.com!HP4</f>
        <v>Word 32</v>
      </c>
      <c r="CZ14" s="150" t="str">
        <f ca="1">BingoCardGenerator.com!HQ4</f>
        <v>Word 35</v>
      </c>
      <c r="DA14" s="144"/>
      <c r="DB14" s="149" t="str">
        <f ca="1">BingoCardGenerator.com!HS4</f>
        <v>Word 2</v>
      </c>
      <c r="DC14" s="65" t="str">
        <f ca="1">BingoCardGenerator.com!HT4</f>
        <v>Word 13</v>
      </c>
      <c r="DD14" s="65" t="str">
        <f>Instructions!$F$13</f>
        <v>Free</v>
      </c>
      <c r="DE14" s="65" t="str">
        <f ca="1">BingoCardGenerator.com!HV4</f>
        <v>Word 32</v>
      </c>
      <c r="DF14" s="150" t="str">
        <f ca="1">BingoCardGenerator.com!HW4</f>
        <v>Word 36</v>
      </c>
      <c r="DG14" s="149" t="str">
        <f ca="1">BingoCardGenerator.com!II4</f>
        <v>Word 5</v>
      </c>
      <c r="DH14" s="65" t="str">
        <f ca="1">BingoCardGenerator.com!IJ4</f>
        <v>Word 9</v>
      </c>
      <c r="DI14" s="65" t="str">
        <f>Instructions!$F$13</f>
        <v>Free</v>
      </c>
      <c r="DJ14" s="65" t="str">
        <f ca="1">BingoCardGenerator.com!IL4</f>
        <v>Word 31</v>
      </c>
      <c r="DK14" s="150" t="str">
        <f ca="1">BingoCardGenerator.com!IM4</f>
        <v>Word 37</v>
      </c>
      <c r="DL14" s="144"/>
      <c r="DM14" s="149" t="str">
        <f ca="1">BingoCardGenerator.com!IO4</f>
        <v>Word 6</v>
      </c>
      <c r="DN14" s="65" t="str">
        <f ca="1">BingoCardGenerator.com!IP4</f>
        <v>Word 12</v>
      </c>
      <c r="DO14" s="65" t="str">
        <f>Instructions!$F$13</f>
        <v>Free</v>
      </c>
      <c r="DP14" s="65" t="str">
        <f ca="1">BingoCardGenerator.com!IR4</f>
        <v>Word 30</v>
      </c>
      <c r="DQ14" s="150" t="str">
        <f ca="1">BingoCardGenerator.com!IS4</f>
        <v>Word 34</v>
      </c>
      <c r="DR14" s="149" t="str">
        <f ca="1">BingoCardGenerator.com!JE4</f>
        <v>Word 2</v>
      </c>
      <c r="DS14" s="65" t="str">
        <f ca="1">BingoCardGenerator.com!JF4</f>
        <v>Word 16</v>
      </c>
      <c r="DT14" s="65" t="str">
        <f>Instructions!$F$13</f>
        <v>Free</v>
      </c>
      <c r="DU14" s="65" t="str">
        <f ca="1">BingoCardGenerator.com!JH4</f>
        <v>Word 28</v>
      </c>
      <c r="DV14" s="150" t="str">
        <f ca="1">BingoCardGenerator.com!JI4</f>
        <v>Word 39</v>
      </c>
      <c r="DW14" s="144"/>
      <c r="DX14" s="149" t="str">
        <f ca="1">BingoCardGenerator.com!JK4</f>
        <v>Word 8</v>
      </c>
      <c r="DY14" s="65" t="str">
        <f ca="1">BingoCardGenerator.com!JL4</f>
        <v>Word 11</v>
      </c>
      <c r="DZ14" s="65" t="str">
        <f>Instructions!$F$13</f>
        <v>Free</v>
      </c>
      <c r="EA14" s="65" t="str">
        <f ca="1">BingoCardGenerator.com!JN4</f>
        <v>Word 32</v>
      </c>
      <c r="EB14" s="150" t="str">
        <f ca="1">BingoCardGenerator.com!JO4</f>
        <v>Word 34</v>
      </c>
      <c r="EC14" s="149" t="str">
        <f ca="1">BingoCardGenerator.com!KA4</f>
        <v>Word 6</v>
      </c>
      <c r="ED14" s="65" t="str">
        <f ca="1">BingoCardGenerator.com!KB4</f>
        <v>Word 15</v>
      </c>
      <c r="EE14" s="65" t="str">
        <f>Instructions!$F$13</f>
        <v>Free</v>
      </c>
      <c r="EF14" s="65" t="str">
        <f ca="1">BingoCardGenerator.com!KD4</f>
        <v>Word 26</v>
      </c>
      <c r="EG14" s="150" t="str">
        <f ca="1">BingoCardGenerator.com!KE4</f>
        <v>Word 40</v>
      </c>
      <c r="EH14" s="144"/>
      <c r="EI14" s="149" t="str">
        <f ca="1">BingoCardGenerator.com!KG4</f>
        <v>Word 8</v>
      </c>
      <c r="EJ14" s="65" t="str">
        <f ca="1">BingoCardGenerator.com!KH4</f>
        <v>Word 11</v>
      </c>
      <c r="EK14" s="65" t="str">
        <f>Instructions!$F$13</f>
        <v>Free</v>
      </c>
      <c r="EL14" s="65" t="str">
        <f ca="1">BingoCardGenerator.com!KJ4</f>
        <v>Word 32</v>
      </c>
      <c r="EM14" s="150" t="str">
        <f ca="1">BingoCardGenerator.com!KK4</f>
        <v>Word 37</v>
      </c>
      <c r="EN14" s="149" t="str">
        <f ca="1">BingoCardGenerator.com!KW4</f>
        <v>Word 4</v>
      </c>
      <c r="EO14" s="65" t="str">
        <f ca="1">BingoCardGenerator.com!KX4</f>
        <v>Word 11</v>
      </c>
      <c r="EP14" s="65" t="str">
        <f>Instructions!$F$13</f>
        <v>Free</v>
      </c>
      <c r="EQ14" s="65" t="str">
        <f ca="1">BingoCardGenerator.com!KZ4</f>
        <v>Word 27</v>
      </c>
      <c r="ER14" s="150" t="str">
        <f ca="1">BingoCardGenerator.com!LA4</f>
        <v>Word 39</v>
      </c>
      <c r="ES14" s="144"/>
      <c r="ET14" s="149" t="str">
        <f ca="1">BingoCardGenerator.com!LC4</f>
        <v>Word 1</v>
      </c>
      <c r="EU14" s="65" t="str">
        <f ca="1">BingoCardGenerator.com!LD4</f>
        <v>Word 12</v>
      </c>
      <c r="EV14" s="65" t="str">
        <f>Instructions!$F$13</f>
        <v>Free</v>
      </c>
      <c r="EW14" s="65" t="str">
        <f ca="1">BingoCardGenerator.com!LF4</f>
        <v>Word 27</v>
      </c>
      <c r="EX14" s="150" t="str">
        <f ca="1">BingoCardGenerator.com!LG4</f>
        <v>Word 34</v>
      </c>
      <c r="EY14" s="149" t="str">
        <f ca="1">BingoCardGenerator.com!LS4</f>
        <v>Word 2</v>
      </c>
      <c r="EZ14" s="65" t="str">
        <f ca="1">BingoCardGenerator.com!LT4</f>
        <v>Word 9</v>
      </c>
      <c r="FA14" s="65" t="str">
        <f>Instructions!$F$13</f>
        <v>Free</v>
      </c>
      <c r="FB14" s="65" t="str">
        <f ca="1">BingoCardGenerator.com!LV4</f>
        <v>Word 28</v>
      </c>
      <c r="FC14" s="150" t="str">
        <f ca="1">BingoCardGenerator.com!LW4</f>
        <v>Word 35</v>
      </c>
      <c r="FD14" s="144"/>
      <c r="FE14" s="149" t="str">
        <f ca="1">BingoCardGenerator.com!LY4</f>
        <v>Word 1</v>
      </c>
      <c r="FF14" s="65" t="str">
        <f ca="1">BingoCardGenerator.com!LZ4</f>
        <v>Word 10</v>
      </c>
      <c r="FG14" s="65" t="str">
        <f>Instructions!$F$13</f>
        <v>Free</v>
      </c>
      <c r="FH14" s="65" t="str">
        <f ca="1">BingoCardGenerator.com!MB4</f>
        <v>Word 26</v>
      </c>
      <c r="FI14" s="150" t="str">
        <f ca="1">BingoCardGenerator.com!MC4</f>
        <v>Word 39</v>
      </c>
      <c r="FJ14" s="149" t="str">
        <f ca="1">BingoCardGenerator.com!MO4</f>
        <v>Word 8</v>
      </c>
      <c r="FK14" s="65" t="str">
        <f ca="1">BingoCardGenerator.com!MP4</f>
        <v>Word 14</v>
      </c>
      <c r="FL14" s="65" t="str">
        <f>Instructions!$F$13</f>
        <v>Free</v>
      </c>
      <c r="FM14" s="65" t="str">
        <f ca="1">BingoCardGenerator.com!MR4</f>
        <v>Word 32</v>
      </c>
      <c r="FN14" s="150" t="str">
        <f ca="1">BingoCardGenerator.com!MS4</f>
        <v>Word 33</v>
      </c>
      <c r="FO14" s="144"/>
      <c r="FP14" s="149" t="str">
        <f ca="1">BingoCardGenerator.com!MU4</f>
        <v>Word 6</v>
      </c>
      <c r="FQ14" s="65" t="str">
        <f ca="1">BingoCardGenerator.com!MV4</f>
        <v>Word 10</v>
      </c>
      <c r="FR14" s="65" t="str">
        <f>Instructions!$F$13</f>
        <v>Free</v>
      </c>
      <c r="FS14" s="65" t="str">
        <f ca="1">BingoCardGenerator.com!MX4</f>
        <v>Word 25</v>
      </c>
      <c r="FT14" s="150" t="str">
        <f ca="1">BingoCardGenerator.com!MY4</f>
        <v>Word 33</v>
      </c>
      <c r="FU14" s="149" t="str">
        <f ca="1">BingoCardGenerator.com!NK4</f>
        <v>Word 6</v>
      </c>
      <c r="FV14" s="65" t="str">
        <f ca="1">BingoCardGenerator.com!NL4</f>
        <v>Word 9</v>
      </c>
      <c r="FW14" s="65" t="str">
        <f>Instructions!$F$13</f>
        <v>Free</v>
      </c>
      <c r="FX14" s="65" t="str">
        <f ca="1">BingoCardGenerator.com!NN4</f>
        <v>Word 28</v>
      </c>
      <c r="FY14" s="150" t="str">
        <f ca="1">BingoCardGenerator.com!NO4</f>
        <v>Word 39</v>
      </c>
      <c r="FZ14" s="144"/>
      <c r="GA14" s="149" t="str">
        <f ca="1">BingoCardGenerator.com!NQ4</f>
        <v>Word 4</v>
      </c>
      <c r="GB14" s="65" t="str">
        <f ca="1">BingoCardGenerator.com!NR4</f>
        <v>Word 13</v>
      </c>
      <c r="GC14" s="65" t="str">
        <f>Instructions!$F$13</f>
        <v>Free</v>
      </c>
      <c r="GD14" s="65" t="str">
        <f ca="1">BingoCardGenerator.com!NT4</f>
        <v>Word 25</v>
      </c>
      <c r="GE14" s="150" t="str">
        <f ca="1">BingoCardGenerator.com!NU4</f>
        <v>Word 36</v>
      </c>
      <c r="GF14" s="149" t="str">
        <f ca="1">BingoCardGenerator.com!OG4</f>
        <v>Word 4</v>
      </c>
      <c r="GG14" s="65" t="str">
        <f ca="1">BingoCardGenerator.com!OH4</f>
        <v>Word 9</v>
      </c>
      <c r="GH14" s="65" t="str">
        <f>Instructions!$F$13</f>
        <v>Free</v>
      </c>
      <c r="GI14" s="65" t="str">
        <f ca="1">BingoCardGenerator.com!OJ4</f>
        <v>Word 26</v>
      </c>
      <c r="GJ14" s="150" t="str">
        <f ca="1">BingoCardGenerator.com!OK4</f>
        <v>Word 33</v>
      </c>
      <c r="GK14" s="144"/>
      <c r="GL14" s="149" t="str">
        <f ca="1">BingoCardGenerator.com!OM4</f>
        <v>Word 6</v>
      </c>
      <c r="GM14" s="65" t="str">
        <f ca="1">BingoCardGenerator.com!ON4</f>
        <v>Word 13</v>
      </c>
      <c r="GN14" s="65" t="str">
        <f>Instructions!$F$13</f>
        <v>Free</v>
      </c>
      <c r="GO14" s="65" t="str">
        <f ca="1">BingoCardGenerator.com!OP4</f>
        <v>Word 32</v>
      </c>
      <c r="GP14" s="150" t="str">
        <f ca="1">BingoCardGenerator.com!OQ4</f>
        <v>Word 33</v>
      </c>
      <c r="GQ14" s="149" t="str">
        <f ca="1">BingoCardGenerator.com!PC4</f>
        <v>Word 1</v>
      </c>
      <c r="GR14" s="65" t="str">
        <f ca="1">BingoCardGenerator.com!PD4</f>
        <v>Word 13</v>
      </c>
      <c r="GS14" s="66" t="str">
        <f>Instructions!$F$13</f>
        <v>Free</v>
      </c>
      <c r="GT14" s="65" t="str">
        <f ca="1">BingoCardGenerator.com!PF4</f>
        <v>Word 25</v>
      </c>
      <c r="GU14" s="150" t="str">
        <f ca="1">BingoCardGenerator.com!PG4</f>
        <v>Word 36</v>
      </c>
      <c r="GV14" s="144"/>
      <c r="GW14" s="149" t="str">
        <f ca="1">BingoCardGenerator.com!PI4</f>
        <v>Word 2</v>
      </c>
      <c r="GX14" s="65" t="str">
        <f ca="1">BingoCardGenerator.com!PJ4</f>
        <v>Word 10</v>
      </c>
      <c r="GY14" s="66" t="str">
        <f>Instructions!$F$13</f>
        <v>Free</v>
      </c>
      <c r="GZ14" s="65" t="str">
        <f ca="1">BingoCardGenerator.com!PL4</f>
        <v>Word 26</v>
      </c>
      <c r="HA14" s="150" t="str">
        <f ca="1">BingoCardGenerator.com!PM4</f>
        <v>Word 40</v>
      </c>
      <c r="HB14" s="149" t="str">
        <f ca="1">BingoCardGenerator.com!PY4</f>
        <v>Word 4</v>
      </c>
      <c r="HC14" s="65" t="str">
        <f ca="1">BingoCardGenerator.com!PZ4</f>
        <v>Word 9</v>
      </c>
      <c r="HD14" s="66" t="str">
        <f>Instructions!$F$13</f>
        <v>Free</v>
      </c>
      <c r="HE14" s="65" t="str">
        <f ca="1">BingoCardGenerator.com!QB4</f>
        <v>Word 25</v>
      </c>
      <c r="HF14" s="150" t="str">
        <f ca="1">BingoCardGenerator.com!QC4</f>
        <v>Word 38</v>
      </c>
      <c r="HG14" s="144"/>
      <c r="HH14" s="149" t="str">
        <f ca="1">BingoCardGenerator.com!QE4</f>
        <v>Word 3</v>
      </c>
      <c r="HI14" s="65" t="str">
        <f ca="1">BingoCardGenerator.com!QF4</f>
        <v>Word 11</v>
      </c>
      <c r="HJ14" s="66" t="str">
        <f>Instructions!$F$13</f>
        <v>Free</v>
      </c>
      <c r="HK14" s="65" t="str">
        <f ca="1">BingoCardGenerator.com!QH4</f>
        <v>Word 28</v>
      </c>
      <c r="HL14" s="150" t="str">
        <f ca="1">BingoCardGenerator.com!QI4</f>
        <v>Word 35</v>
      </c>
      <c r="HM14" s="149" t="str">
        <f ca="1">BingoCardGenerator.com!QU4</f>
        <v>Word 6</v>
      </c>
      <c r="HN14" s="65" t="str">
        <f ca="1">BingoCardGenerator.com!QV4</f>
        <v>Word 10</v>
      </c>
      <c r="HO14" s="66" t="str">
        <f>Instructions!$F$13</f>
        <v>Free</v>
      </c>
      <c r="HP14" s="65" t="str">
        <f ca="1">BingoCardGenerator.com!QX4</f>
        <v>Word 28</v>
      </c>
      <c r="HQ14" s="150" t="str">
        <f ca="1">BingoCardGenerator.com!QY4</f>
        <v>Word 37</v>
      </c>
      <c r="HR14" s="144"/>
      <c r="HS14" s="149" t="str">
        <f ca="1">BingoCardGenerator.com!RA4</f>
        <v>Word 2</v>
      </c>
      <c r="HT14" s="65" t="str">
        <f ca="1">BingoCardGenerator.com!RB4</f>
        <v>Word 15</v>
      </c>
      <c r="HU14" s="66" t="str">
        <f>Instructions!$F$13</f>
        <v>Free</v>
      </c>
      <c r="HV14" s="65" t="str">
        <f ca="1">BingoCardGenerator.com!RD4</f>
        <v>Word 30</v>
      </c>
      <c r="HW14" s="150" t="str">
        <f ca="1">BingoCardGenerator.com!RE4</f>
        <v>Word 39</v>
      </c>
      <c r="HX14" s="149" t="str">
        <f ca="1">BingoCardGenerator.com!RQ4</f>
        <v>Word 4</v>
      </c>
      <c r="HY14" s="65" t="str">
        <f ca="1">BingoCardGenerator.com!RR4</f>
        <v>Word 9</v>
      </c>
      <c r="HZ14" s="66" t="str">
        <f>Instructions!$F$13</f>
        <v>Free</v>
      </c>
      <c r="IA14" s="65" t="str">
        <f ca="1">BingoCardGenerator.com!RT4</f>
        <v>Word 31</v>
      </c>
      <c r="IB14" s="150" t="str">
        <f ca="1">BingoCardGenerator.com!RU4</f>
        <v>Word 39</v>
      </c>
      <c r="IC14" s="144"/>
      <c r="ID14" s="149" t="str">
        <f ca="1">BingoCardGenerator.com!RW4</f>
        <v>Word 8</v>
      </c>
      <c r="IE14" s="65" t="str">
        <f ca="1">BingoCardGenerator.com!RX4</f>
        <v>Word 16</v>
      </c>
      <c r="IF14" s="66" t="str">
        <f>Instructions!$F$13</f>
        <v>Free</v>
      </c>
      <c r="IG14" s="65" t="str">
        <f ca="1">BingoCardGenerator.com!RZ4</f>
        <v>Word 29</v>
      </c>
      <c r="IH14" s="150" t="str">
        <f ca="1">BingoCardGenerator.com!SA4</f>
        <v>Word 37</v>
      </c>
      <c r="II14" s="149" t="str">
        <f ca="1">BingoCardGenerator.com!SM4</f>
        <v>Word 7</v>
      </c>
      <c r="IJ14" s="65" t="str">
        <f ca="1">BingoCardGenerator.com!SN4</f>
        <v>Word 16</v>
      </c>
      <c r="IK14" s="66" t="str">
        <f>Instructions!$F$13</f>
        <v>Free</v>
      </c>
      <c r="IL14" s="65" t="str">
        <f ca="1">BingoCardGenerator.com!SP4</f>
        <v>Word 31</v>
      </c>
      <c r="IM14" s="150" t="str">
        <f ca="1">BingoCardGenerator.com!SQ4</f>
        <v>Word 34</v>
      </c>
      <c r="IN14" s="144"/>
      <c r="IO14" s="149" t="str">
        <f ca="1">BingoCardGenerator.com!SS4</f>
        <v>Word 2</v>
      </c>
      <c r="IP14" s="65" t="str">
        <f ca="1">BingoCardGenerator.com!ST4</f>
        <v>Word 14</v>
      </c>
      <c r="IQ14" s="66" t="str">
        <f>Instructions!$F$13</f>
        <v>Free</v>
      </c>
      <c r="IR14" s="65" t="str">
        <f ca="1">BingoCardGenerator.com!SV4</f>
        <v>Word 29</v>
      </c>
      <c r="IS14" s="150" t="str">
        <f ca="1">BingoCardGenerator.com!SW4</f>
        <v>Word 35</v>
      </c>
      <c r="IT14" s="149" t="str">
        <f ca="1">BingoCardGenerator.com!TI4</f>
        <v>Word 3</v>
      </c>
      <c r="IU14" s="65" t="str">
        <f ca="1">BingoCardGenerator.com!TJ4</f>
        <v>Word 14</v>
      </c>
      <c r="IV14" s="66" t="str">
        <f>Instructions!$F$13</f>
        <v>Free</v>
      </c>
      <c r="IW14" s="65" t="str">
        <f ca="1">BingoCardGenerator.com!TL4</f>
        <v>Word 28</v>
      </c>
      <c r="IX14" s="150" t="str">
        <f ca="1">BingoCardGenerator.com!TM4</f>
        <v>Word 34</v>
      </c>
      <c r="IY14" s="144"/>
      <c r="IZ14" s="149" t="str">
        <f ca="1">BingoCardGenerator.com!TO4</f>
        <v>Word 1</v>
      </c>
      <c r="JA14" s="65" t="str">
        <f ca="1">BingoCardGenerator.com!TP4</f>
        <v>Word 9</v>
      </c>
      <c r="JB14" s="66" t="str">
        <f>Instructions!$F$13</f>
        <v>Free</v>
      </c>
      <c r="JC14" s="65" t="str">
        <f ca="1">BingoCardGenerator.com!TR4</f>
        <v>Word 32</v>
      </c>
      <c r="JD14" s="150" t="str">
        <f ca="1">BingoCardGenerator.com!TS4</f>
        <v>Word 37</v>
      </c>
      <c r="JE14" s="149" t="str">
        <f ca="1">BingoCardGenerator.com!UE4</f>
        <v>Word 5</v>
      </c>
      <c r="JF14" s="65" t="str">
        <f ca="1">BingoCardGenerator.com!UF4</f>
        <v>Word 10</v>
      </c>
      <c r="JG14" s="66" t="str">
        <f>Instructions!$F$13</f>
        <v>Free</v>
      </c>
      <c r="JH14" s="65" t="str">
        <f ca="1">BingoCardGenerator.com!UH4</f>
        <v>Word 28</v>
      </c>
      <c r="JI14" s="150" t="str">
        <f ca="1">BingoCardGenerator.com!UI4</f>
        <v>Word 37</v>
      </c>
      <c r="JJ14" s="144"/>
      <c r="JK14" s="149" t="str">
        <f ca="1">BingoCardGenerator.com!UK4</f>
        <v>Word 4</v>
      </c>
      <c r="JL14" s="65" t="str">
        <f ca="1">BingoCardGenerator.com!UL4</f>
        <v>Word 11</v>
      </c>
      <c r="JM14" s="66" t="str">
        <f>Instructions!$F$13</f>
        <v>Free</v>
      </c>
      <c r="JN14" s="65" t="str">
        <f ca="1">BingoCardGenerator.com!UN4</f>
        <v>Word 29</v>
      </c>
      <c r="JO14" s="150" t="str">
        <f ca="1">BingoCardGenerator.com!UO4</f>
        <v>Word 33</v>
      </c>
    </row>
    <row r="15" spans="1:275" s="148" customFormat="1" ht="59.1" customHeight="1" x14ac:dyDescent="0.3">
      <c r="A15" s="149" t="str">
        <f ca="1">BingoCardGenerator.com!W5</f>
        <v>Word 3</v>
      </c>
      <c r="B15" s="65" t="str">
        <f ca="1">BingoCardGenerator.com!X5</f>
        <v>Word 13</v>
      </c>
      <c r="C15" s="65" t="str">
        <f ca="1">BingoCardGenerator.com!Y5</f>
        <v>Word 19</v>
      </c>
      <c r="D15" s="65" t="str">
        <f ca="1">BingoCardGenerator.com!Z5</f>
        <v>Word 32</v>
      </c>
      <c r="E15" s="150" t="str">
        <f ca="1">BingoCardGenerator.com!AA5</f>
        <v>Word 34</v>
      </c>
      <c r="F15" s="144"/>
      <c r="G15" s="149" t="str">
        <f ca="1">BingoCardGenerator.com!AC5</f>
        <v>Word 5</v>
      </c>
      <c r="H15" s="65" t="str">
        <f ca="1">BingoCardGenerator.com!AD5</f>
        <v>Word 11</v>
      </c>
      <c r="I15" s="65" t="str">
        <f ca="1">BingoCardGenerator.com!AE5</f>
        <v>Word 19</v>
      </c>
      <c r="J15" s="65" t="str">
        <f ca="1">BingoCardGenerator.com!AF5</f>
        <v>Word 29</v>
      </c>
      <c r="K15" s="150" t="str">
        <f ca="1">BingoCardGenerator.com!AG5</f>
        <v>Word 37</v>
      </c>
      <c r="L15" s="149" t="str">
        <f ca="1">BingoCardGenerator.com!AS5</f>
        <v>Word 5</v>
      </c>
      <c r="M15" s="65" t="str">
        <f ca="1">BingoCardGenerator.com!AT5</f>
        <v>Word 9</v>
      </c>
      <c r="N15" s="65" t="str">
        <f ca="1">BingoCardGenerator.com!AU5</f>
        <v>Word 21</v>
      </c>
      <c r="O15" s="65" t="str">
        <f ca="1">BingoCardGenerator.com!AV5</f>
        <v>Word 27</v>
      </c>
      <c r="P15" s="150" t="str">
        <f ca="1">BingoCardGenerator.com!AW5</f>
        <v>Word 38</v>
      </c>
      <c r="Q15" s="144"/>
      <c r="R15" s="149" t="str">
        <f ca="1">BingoCardGenerator.com!AY5</f>
        <v>Word 4</v>
      </c>
      <c r="S15" s="65" t="str">
        <f ca="1">BingoCardGenerator.com!AZ5</f>
        <v>Word 16</v>
      </c>
      <c r="T15" s="65" t="str">
        <f ca="1">BingoCardGenerator.com!BA5</f>
        <v>Word 18</v>
      </c>
      <c r="U15" s="65" t="str">
        <f ca="1">BingoCardGenerator.com!BB5</f>
        <v>Word 29</v>
      </c>
      <c r="V15" s="150" t="str">
        <f ca="1">BingoCardGenerator.com!BC5</f>
        <v>Word 36</v>
      </c>
      <c r="W15" s="149" t="str">
        <f ca="1">BingoCardGenerator.com!BO5</f>
        <v>Word 8</v>
      </c>
      <c r="X15" s="65" t="str">
        <f ca="1">BingoCardGenerator.com!BP5</f>
        <v>Word 12</v>
      </c>
      <c r="Y15" s="65" t="str">
        <f ca="1">BingoCardGenerator.com!BQ5</f>
        <v>Word 18</v>
      </c>
      <c r="Z15" s="65" t="str">
        <f ca="1">BingoCardGenerator.com!BR5</f>
        <v>Word 31</v>
      </c>
      <c r="AA15" s="150" t="str">
        <f ca="1">BingoCardGenerator.com!BS5</f>
        <v>Word 38</v>
      </c>
      <c r="AB15" s="144"/>
      <c r="AC15" s="149" t="str">
        <f ca="1">BingoCardGenerator.com!BU5</f>
        <v>Word 3</v>
      </c>
      <c r="AD15" s="65" t="str">
        <f ca="1">BingoCardGenerator.com!BV5</f>
        <v>Word 9</v>
      </c>
      <c r="AE15" s="65" t="str">
        <f ca="1">BingoCardGenerator.com!BW5</f>
        <v>Word 20</v>
      </c>
      <c r="AF15" s="65" t="str">
        <f ca="1">BingoCardGenerator.com!BX5</f>
        <v>Word 27</v>
      </c>
      <c r="AG15" s="150" t="str">
        <f ca="1">BingoCardGenerator.com!BY5</f>
        <v>Word 33</v>
      </c>
      <c r="AH15" s="149" t="str">
        <f ca="1">BingoCardGenerator.com!CK5</f>
        <v>Word 5</v>
      </c>
      <c r="AI15" s="65" t="str">
        <f ca="1">BingoCardGenerator.com!CL5</f>
        <v>Word 10</v>
      </c>
      <c r="AJ15" s="65" t="str">
        <f ca="1">BingoCardGenerator.com!CM5</f>
        <v>Word 22</v>
      </c>
      <c r="AK15" s="65" t="str">
        <f ca="1">BingoCardGenerator.com!CN5</f>
        <v>Word 30</v>
      </c>
      <c r="AL15" s="150" t="str">
        <f ca="1">BingoCardGenerator.com!CO5</f>
        <v>Word 33</v>
      </c>
      <c r="AM15" s="144"/>
      <c r="AN15" s="149" t="str">
        <f ca="1">BingoCardGenerator.com!CQ5</f>
        <v>Word 7</v>
      </c>
      <c r="AO15" s="65" t="str">
        <f ca="1">BingoCardGenerator.com!CR5</f>
        <v>Word 15</v>
      </c>
      <c r="AP15" s="65" t="str">
        <f ca="1">BingoCardGenerator.com!CS5</f>
        <v>Word 19</v>
      </c>
      <c r="AQ15" s="65" t="str">
        <f ca="1">BingoCardGenerator.com!CT5</f>
        <v>Word 26</v>
      </c>
      <c r="AR15" s="150" t="str">
        <f ca="1">BingoCardGenerator.com!CU5</f>
        <v>Word 39</v>
      </c>
      <c r="AS15" s="149" t="str">
        <f ca="1">BingoCardGenerator.com!DG5</f>
        <v>Word 7</v>
      </c>
      <c r="AT15" s="65" t="str">
        <f ca="1">BingoCardGenerator.com!DH5</f>
        <v>Word 14</v>
      </c>
      <c r="AU15" s="65" t="str">
        <f ca="1">BingoCardGenerator.com!DI5</f>
        <v>Word 22</v>
      </c>
      <c r="AV15" s="65" t="str">
        <f ca="1">BingoCardGenerator.com!DJ5</f>
        <v>Word 25</v>
      </c>
      <c r="AW15" s="150" t="str">
        <f ca="1">BingoCardGenerator.com!DK5</f>
        <v>Word 38</v>
      </c>
      <c r="AX15" s="144"/>
      <c r="AY15" s="149" t="str">
        <f ca="1">BingoCardGenerator.com!DM5</f>
        <v>Word 6</v>
      </c>
      <c r="AZ15" s="65" t="str">
        <f ca="1">BingoCardGenerator.com!DN5</f>
        <v>Word 13</v>
      </c>
      <c r="BA15" s="65" t="str">
        <f ca="1">BingoCardGenerator.com!DO5</f>
        <v>Word 22</v>
      </c>
      <c r="BB15" s="65" t="str">
        <f ca="1">BingoCardGenerator.com!DP5</f>
        <v>Word 25</v>
      </c>
      <c r="BC15" s="150" t="str">
        <f ca="1">BingoCardGenerator.com!DQ5</f>
        <v>Word 33</v>
      </c>
      <c r="BD15" s="149" t="str">
        <f ca="1">BingoCardGenerator.com!EC5</f>
        <v>Word 5</v>
      </c>
      <c r="BE15" s="65" t="str">
        <f ca="1">BingoCardGenerator.com!ED5</f>
        <v>Word 15</v>
      </c>
      <c r="BF15" s="65" t="str">
        <f ca="1">BingoCardGenerator.com!EE5</f>
        <v>Word 22</v>
      </c>
      <c r="BG15" s="65" t="str">
        <f ca="1">BingoCardGenerator.com!EF5</f>
        <v>Word 28</v>
      </c>
      <c r="BH15" s="150" t="str">
        <f ca="1">BingoCardGenerator.com!EG5</f>
        <v>Word 39</v>
      </c>
      <c r="BI15" s="144"/>
      <c r="BJ15" s="149" t="str">
        <f ca="1">BingoCardGenerator.com!EI5</f>
        <v>Word 7</v>
      </c>
      <c r="BK15" s="65" t="str">
        <f ca="1">BingoCardGenerator.com!EJ5</f>
        <v>Word 9</v>
      </c>
      <c r="BL15" s="65" t="str">
        <f ca="1">BingoCardGenerator.com!EK5</f>
        <v>Word 22</v>
      </c>
      <c r="BM15" s="65" t="str">
        <f ca="1">BingoCardGenerator.com!EL5</f>
        <v>Word 27</v>
      </c>
      <c r="BN15" s="150" t="str">
        <f ca="1">BingoCardGenerator.com!EM5</f>
        <v>Word 40</v>
      </c>
      <c r="BO15" s="149" t="str">
        <f ca="1">BingoCardGenerator.com!EY5</f>
        <v>Word 7</v>
      </c>
      <c r="BP15" s="65" t="str">
        <f ca="1">BingoCardGenerator.com!EZ5</f>
        <v>Word 15</v>
      </c>
      <c r="BQ15" s="65" t="str">
        <f ca="1">BingoCardGenerator.com!FA5</f>
        <v>Word 23</v>
      </c>
      <c r="BR15" s="65" t="str">
        <f ca="1">BingoCardGenerator.com!FB5</f>
        <v>Word 27</v>
      </c>
      <c r="BS15" s="150" t="str">
        <f ca="1">BingoCardGenerator.com!FC5</f>
        <v>Word 33</v>
      </c>
      <c r="BT15" s="144"/>
      <c r="BU15" s="149" t="str">
        <f ca="1">BingoCardGenerator.com!FE5</f>
        <v>Word 6</v>
      </c>
      <c r="BV15" s="65" t="str">
        <f ca="1">BingoCardGenerator.com!FF5</f>
        <v>Word 15</v>
      </c>
      <c r="BW15" s="65" t="str">
        <f ca="1">BingoCardGenerator.com!FG5</f>
        <v>Word 21</v>
      </c>
      <c r="BX15" s="65" t="str">
        <f ca="1">BingoCardGenerator.com!FH5</f>
        <v>Word 31</v>
      </c>
      <c r="BY15" s="150" t="str">
        <f ca="1">BingoCardGenerator.com!FI5</f>
        <v>Word 34</v>
      </c>
      <c r="BZ15" s="149" t="str">
        <f ca="1">BingoCardGenerator.com!FU5</f>
        <v>Word 8</v>
      </c>
      <c r="CA15" s="65" t="str">
        <f ca="1">BingoCardGenerator.com!FV5</f>
        <v>Word 11</v>
      </c>
      <c r="CB15" s="65" t="str">
        <f ca="1">BingoCardGenerator.com!FW5</f>
        <v>Word 19</v>
      </c>
      <c r="CC15" s="65" t="str">
        <f ca="1">BingoCardGenerator.com!FX5</f>
        <v>Word 31</v>
      </c>
      <c r="CD15" s="150" t="str">
        <f ca="1">BingoCardGenerator.com!FY5</f>
        <v>Word 36</v>
      </c>
      <c r="CE15" s="144"/>
      <c r="CF15" s="149" t="str">
        <f ca="1">BingoCardGenerator.com!GA5</f>
        <v>Word 2</v>
      </c>
      <c r="CG15" s="65" t="str">
        <f ca="1">BingoCardGenerator.com!GB5</f>
        <v>Word 15</v>
      </c>
      <c r="CH15" s="65" t="str">
        <f ca="1">BingoCardGenerator.com!GC5</f>
        <v>Word 21</v>
      </c>
      <c r="CI15" s="65" t="str">
        <f ca="1">BingoCardGenerator.com!GD5</f>
        <v>Word 25</v>
      </c>
      <c r="CJ15" s="150" t="str">
        <f ca="1">BingoCardGenerator.com!GE5</f>
        <v>Word 35</v>
      </c>
      <c r="CK15" s="149" t="str">
        <f ca="1">BingoCardGenerator.com!GQ5</f>
        <v>Word 3</v>
      </c>
      <c r="CL15" s="65" t="str">
        <f ca="1">BingoCardGenerator.com!GR5</f>
        <v>Word 14</v>
      </c>
      <c r="CM15" s="65" t="str">
        <f ca="1">BingoCardGenerator.com!GS5</f>
        <v>Word 19</v>
      </c>
      <c r="CN15" s="65" t="str">
        <f ca="1">BingoCardGenerator.com!GT5</f>
        <v>Word 25</v>
      </c>
      <c r="CO15" s="150" t="str">
        <f ca="1">BingoCardGenerator.com!GU5</f>
        <v>Word 38</v>
      </c>
      <c r="CP15" s="144"/>
      <c r="CQ15" s="149" t="str">
        <f ca="1">BingoCardGenerator.com!GW5</f>
        <v>Word 5</v>
      </c>
      <c r="CR15" s="65" t="str">
        <f ca="1">BingoCardGenerator.com!GX5</f>
        <v>Word 14</v>
      </c>
      <c r="CS15" s="65" t="str">
        <f ca="1">BingoCardGenerator.com!GY5</f>
        <v>Word 22</v>
      </c>
      <c r="CT15" s="65" t="str">
        <f ca="1">BingoCardGenerator.com!GZ5</f>
        <v>Word 31</v>
      </c>
      <c r="CU15" s="150" t="str">
        <f ca="1">BingoCardGenerator.com!HA5</f>
        <v>Word 40</v>
      </c>
      <c r="CV15" s="149" t="str">
        <f ca="1">BingoCardGenerator.com!HM5</f>
        <v>Word 2</v>
      </c>
      <c r="CW15" s="65" t="str">
        <f ca="1">BingoCardGenerator.com!HN5</f>
        <v>Word 13</v>
      </c>
      <c r="CX15" s="65" t="str">
        <f ca="1">BingoCardGenerator.com!HO5</f>
        <v>Word 20</v>
      </c>
      <c r="CY15" s="65" t="str">
        <f ca="1">BingoCardGenerator.com!HP5</f>
        <v>Word 25</v>
      </c>
      <c r="CZ15" s="150" t="str">
        <f ca="1">BingoCardGenerator.com!HQ5</f>
        <v>Word 37</v>
      </c>
      <c r="DA15" s="144"/>
      <c r="DB15" s="149" t="str">
        <f ca="1">BingoCardGenerator.com!HS5</f>
        <v>Word 3</v>
      </c>
      <c r="DC15" s="65" t="str">
        <f ca="1">BingoCardGenerator.com!HT5</f>
        <v>Word 15</v>
      </c>
      <c r="DD15" s="65" t="str">
        <f ca="1">BingoCardGenerator.com!HU5</f>
        <v>Word 22</v>
      </c>
      <c r="DE15" s="65" t="str">
        <f ca="1">BingoCardGenerator.com!HV5</f>
        <v>Word 27</v>
      </c>
      <c r="DF15" s="150" t="str">
        <f ca="1">BingoCardGenerator.com!HW5</f>
        <v>Word 38</v>
      </c>
      <c r="DG15" s="149" t="str">
        <f ca="1">BingoCardGenerator.com!II5</f>
        <v>Word 7</v>
      </c>
      <c r="DH15" s="65" t="str">
        <f ca="1">BingoCardGenerator.com!IJ5</f>
        <v>Word 11</v>
      </c>
      <c r="DI15" s="65" t="str">
        <f ca="1">BingoCardGenerator.com!IK5</f>
        <v>Word 22</v>
      </c>
      <c r="DJ15" s="65" t="str">
        <f ca="1">BingoCardGenerator.com!IL5</f>
        <v>Word 32</v>
      </c>
      <c r="DK15" s="150" t="str">
        <f ca="1">BingoCardGenerator.com!IM5</f>
        <v>Word 36</v>
      </c>
      <c r="DL15" s="144"/>
      <c r="DM15" s="149" t="str">
        <f ca="1">BingoCardGenerator.com!IO5</f>
        <v>Word 2</v>
      </c>
      <c r="DN15" s="65" t="str">
        <f ca="1">BingoCardGenerator.com!IP5</f>
        <v>Word 16</v>
      </c>
      <c r="DO15" s="65" t="str">
        <f ca="1">BingoCardGenerator.com!IQ5</f>
        <v>Word 19</v>
      </c>
      <c r="DP15" s="65" t="str">
        <f ca="1">BingoCardGenerator.com!IR5</f>
        <v>Word 27</v>
      </c>
      <c r="DQ15" s="150" t="str">
        <f ca="1">BingoCardGenerator.com!IS5</f>
        <v>Word 37</v>
      </c>
      <c r="DR15" s="149" t="str">
        <f ca="1">BingoCardGenerator.com!JE5</f>
        <v>Word 5</v>
      </c>
      <c r="DS15" s="65" t="str">
        <f ca="1">BingoCardGenerator.com!JF5</f>
        <v>Word 10</v>
      </c>
      <c r="DT15" s="65" t="str">
        <f ca="1">BingoCardGenerator.com!JG5</f>
        <v>Word 23</v>
      </c>
      <c r="DU15" s="65" t="str">
        <f ca="1">BingoCardGenerator.com!JH5</f>
        <v>Word 26</v>
      </c>
      <c r="DV15" s="150" t="str">
        <f ca="1">BingoCardGenerator.com!JI5</f>
        <v>Word 33</v>
      </c>
      <c r="DW15" s="144"/>
      <c r="DX15" s="149" t="str">
        <f ca="1">BingoCardGenerator.com!JK5</f>
        <v>Word 4</v>
      </c>
      <c r="DY15" s="65" t="str">
        <f ca="1">BingoCardGenerator.com!JL5</f>
        <v>Word 13</v>
      </c>
      <c r="DZ15" s="65" t="str">
        <f ca="1">BingoCardGenerator.com!JM5</f>
        <v>Word 17</v>
      </c>
      <c r="EA15" s="65" t="str">
        <f ca="1">BingoCardGenerator.com!JN5</f>
        <v>Word 30</v>
      </c>
      <c r="EB15" s="150" t="str">
        <f ca="1">BingoCardGenerator.com!JO5</f>
        <v>Word 33</v>
      </c>
      <c r="EC15" s="149" t="str">
        <f ca="1">BingoCardGenerator.com!KA5</f>
        <v>Word 8</v>
      </c>
      <c r="ED15" s="65" t="str">
        <f ca="1">BingoCardGenerator.com!KB5</f>
        <v>Word 10</v>
      </c>
      <c r="EE15" s="65" t="str">
        <f ca="1">BingoCardGenerator.com!KC5</f>
        <v>Word 18</v>
      </c>
      <c r="EF15" s="65" t="str">
        <f ca="1">BingoCardGenerator.com!KD5</f>
        <v>Word 31</v>
      </c>
      <c r="EG15" s="150" t="str">
        <f ca="1">BingoCardGenerator.com!KE5</f>
        <v>Word 38</v>
      </c>
      <c r="EH15" s="144"/>
      <c r="EI15" s="149" t="str">
        <f ca="1">BingoCardGenerator.com!KG5</f>
        <v>Word 7</v>
      </c>
      <c r="EJ15" s="65" t="str">
        <f ca="1">BingoCardGenerator.com!KH5</f>
        <v>Word 10</v>
      </c>
      <c r="EK15" s="65" t="str">
        <f ca="1">BingoCardGenerator.com!KI5</f>
        <v>Word 21</v>
      </c>
      <c r="EL15" s="65" t="str">
        <f ca="1">BingoCardGenerator.com!KJ5</f>
        <v>Word 30</v>
      </c>
      <c r="EM15" s="150" t="str">
        <f ca="1">BingoCardGenerator.com!KK5</f>
        <v>Word 36</v>
      </c>
      <c r="EN15" s="149" t="str">
        <f ca="1">BingoCardGenerator.com!KW5</f>
        <v>Word 3</v>
      </c>
      <c r="EO15" s="65" t="str">
        <f ca="1">BingoCardGenerator.com!KX5</f>
        <v>Word 16</v>
      </c>
      <c r="EP15" s="65" t="str">
        <f ca="1">BingoCardGenerator.com!KY5</f>
        <v>Word 19</v>
      </c>
      <c r="EQ15" s="65" t="str">
        <f ca="1">BingoCardGenerator.com!KZ5</f>
        <v>Word 29</v>
      </c>
      <c r="ER15" s="150" t="str">
        <f ca="1">BingoCardGenerator.com!LA5</f>
        <v>Word 37</v>
      </c>
      <c r="ES15" s="144"/>
      <c r="ET15" s="149" t="str">
        <f ca="1">BingoCardGenerator.com!LC5</f>
        <v>Word 3</v>
      </c>
      <c r="EU15" s="65" t="str">
        <f ca="1">BingoCardGenerator.com!LD5</f>
        <v>Word 9</v>
      </c>
      <c r="EV15" s="65" t="str">
        <f ca="1">BingoCardGenerator.com!LE5</f>
        <v>Word 19</v>
      </c>
      <c r="EW15" s="65" t="str">
        <f ca="1">BingoCardGenerator.com!LF5</f>
        <v>Word 25</v>
      </c>
      <c r="EX15" s="150" t="str">
        <f ca="1">BingoCardGenerator.com!LG5</f>
        <v>Word 33</v>
      </c>
      <c r="EY15" s="149" t="str">
        <f ca="1">BingoCardGenerator.com!LS5</f>
        <v>Word 1</v>
      </c>
      <c r="EZ15" s="65" t="str">
        <f ca="1">BingoCardGenerator.com!LT5</f>
        <v>Word 10</v>
      </c>
      <c r="FA15" s="65" t="str">
        <f ca="1">BingoCardGenerator.com!LU5</f>
        <v>Word 24</v>
      </c>
      <c r="FB15" s="65" t="str">
        <f ca="1">BingoCardGenerator.com!LV5</f>
        <v>Word 26</v>
      </c>
      <c r="FC15" s="150" t="str">
        <f ca="1">BingoCardGenerator.com!LW5</f>
        <v>Word 38</v>
      </c>
      <c r="FD15" s="144"/>
      <c r="FE15" s="149" t="str">
        <f ca="1">BingoCardGenerator.com!LY5</f>
        <v>Word 6</v>
      </c>
      <c r="FF15" s="65" t="str">
        <f ca="1">BingoCardGenerator.com!LZ5</f>
        <v>Word 12</v>
      </c>
      <c r="FG15" s="65" t="str">
        <f ca="1">BingoCardGenerator.com!MA5</f>
        <v>Word 20</v>
      </c>
      <c r="FH15" s="65" t="str">
        <f ca="1">BingoCardGenerator.com!MB5</f>
        <v>Word 28</v>
      </c>
      <c r="FI15" s="150" t="str">
        <f ca="1">BingoCardGenerator.com!MC5</f>
        <v>Word 35</v>
      </c>
      <c r="FJ15" s="149" t="str">
        <f ca="1">BingoCardGenerator.com!MO5</f>
        <v>Word 1</v>
      </c>
      <c r="FK15" s="65" t="str">
        <f ca="1">BingoCardGenerator.com!MP5</f>
        <v>Word 10</v>
      </c>
      <c r="FL15" s="65" t="str">
        <f ca="1">BingoCardGenerator.com!MQ5</f>
        <v>Word 20</v>
      </c>
      <c r="FM15" s="65" t="str">
        <f ca="1">BingoCardGenerator.com!MR5</f>
        <v>Word 25</v>
      </c>
      <c r="FN15" s="150" t="str">
        <f ca="1">BingoCardGenerator.com!MS5</f>
        <v>Word 39</v>
      </c>
      <c r="FO15" s="144"/>
      <c r="FP15" s="149" t="str">
        <f ca="1">BingoCardGenerator.com!MU5</f>
        <v>Word 8</v>
      </c>
      <c r="FQ15" s="65" t="str">
        <f ca="1">BingoCardGenerator.com!MV5</f>
        <v>Word 16</v>
      </c>
      <c r="FR15" s="65" t="str">
        <f ca="1">BingoCardGenerator.com!MW5</f>
        <v>Word 22</v>
      </c>
      <c r="FS15" s="65" t="str">
        <f ca="1">BingoCardGenerator.com!MX5</f>
        <v>Word 27</v>
      </c>
      <c r="FT15" s="150" t="str">
        <f ca="1">BingoCardGenerator.com!MY5</f>
        <v>Word 36</v>
      </c>
      <c r="FU15" s="149" t="str">
        <f ca="1">BingoCardGenerator.com!NK5</f>
        <v>Word 4</v>
      </c>
      <c r="FV15" s="65" t="str">
        <f ca="1">BingoCardGenerator.com!NL5</f>
        <v>Word 12</v>
      </c>
      <c r="FW15" s="65" t="str">
        <f ca="1">BingoCardGenerator.com!NM5</f>
        <v>Word 24</v>
      </c>
      <c r="FX15" s="65" t="str">
        <f ca="1">BingoCardGenerator.com!NN5</f>
        <v>Word 25</v>
      </c>
      <c r="FY15" s="150" t="str">
        <f ca="1">BingoCardGenerator.com!NO5</f>
        <v>Word 38</v>
      </c>
      <c r="FZ15" s="144"/>
      <c r="GA15" s="149" t="str">
        <f ca="1">BingoCardGenerator.com!NQ5</f>
        <v>Word 5</v>
      </c>
      <c r="GB15" s="65" t="str">
        <f ca="1">BingoCardGenerator.com!NR5</f>
        <v>Word 11</v>
      </c>
      <c r="GC15" s="65" t="str">
        <f ca="1">BingoCardGenerator.com!NS5</f>
        <v>Word 23</v>
      </c>
      <c r="GD15" s="65" t="str">
        <f ca="1">BingoCardGenerator.com!NT5</f>
        <v>Word 29</v>
      </c>
      <c r="GE15" s="150" t="str">
        <f ca="1">BingoCardGenerator.com!NU5</f>
        <v>Word 40</v>
      </c>
      <c r="GF15" s="149" t="str">
        <f ca="1">BingoCardGenerator.com!OG5</f>
        <v>Word 8</v>
      </c>
      <c r="GG15" s="65" t="str">
        <f ca="1">BingoCardGenerator.com!OH5</f>
        <v>Word 16</v>
      </c>
      <c r="GH15" s="65" t="str">
        <f ca="1">BingoCardGenerator.com!OI5</f>
        <v>Word 23</v>
      </c>
      <c r="GI15" s="65" t="str">
        <f ca="1">BingoCardGenerator.com!OJ5</f>
        <v>Word 28</v>
      </c>
      <c r="GJ15" s="150" t="str">
        <f ca="1">BingoCardGenerator.com!OK5</f>
        <v>Word 35</v>
      </c>
      <c r="GK15" s="144"/>
      <c r="GL15" s="149" t="str">
        <f ca="1">BingoCardGenerator.com!OM5</f>
        <v>Word 4</v>
      </c>
      <c r="GM15" s="65" t="str">
        <f ca="1">BingoCardGenerator.com!ON5</f>
        <v>Word 9</v>
      </c>
      <c r="GN15" s="65" t="str">
        <f ca="1">BingoCardGenerator.com!OO5</f>
        <v>Word 21</v>
      </c>
      <c r="GO15" s="65" t="str">
        <f ca="1">BingoCardGenerator.com!OP5</f>
        <v>Word 28</v>
      </c>
      <c r="GP15" s="150" t="str">
        <f ca="1">BingoCardGenerator.com!OQ5</f>
        <v>Word 38</v>
      </c>
      <c r="GQ15" s="149" t="str">
        <f ca="1">BingoCardGenerator.com!PC5</f>
        <v>Word 2</v>
      </c>
      <c r="GR15" s="65" t="str">
        <f ca="1">BingoCardGenerator.com!PD5</f>
        <v>Word 14</v>
      </c>
      <c r="GS15" s="65" t="str">
        <f ca="1">BingoCardGenerator.com!PE5</f>
        <v>Word 22</v>
      </c>
      <c r="GT15" s="65" t="str">
        <f ca="1">BingoCardGenerator.com!PF5</f>
        <v>Word 28</v>
      </c>
      <c r="GU15" s="150" t="str">
        <f ca="1">BingoCardGenerator.com!PG5</f>
        <v>Word 33</v>
      </c>
      <c r="GV15" s="144"/>
      <c r="GW15" s="149" t="str">
        <f ca="1">BingoCardGenerator.com!PI5</f>
        <v>Word 4</v>
      </c>
      <c r="GX15" s="65" t="str">
        <f ca="1">BingoCardGenerator.com!PJ5</f>
        <v>Word 9</v>
      </c>
      <c r="GY15" s="65" t="str">
        <f ca="1">BingoCardGenerator.com!PK5</f>
        <v>Word 19</v>
      </c>
      <c r="GZ15" s="65" t="str">
        <f ca="1">BingoCardGenerator.com!PL5</f>
        <v>Word 31</v>
      </c>
      <c r="HA15" s="150" t="str">
        <f ca="1">BingoCardGenerator.com!PM5</f>
        <v>Word 36</v>
      </c>
      <c r="HB15" s="149" t="str">
        <f ca="1">BingoCardGenerator.com!PY5</f>
        <v>Word 2</v>
      </c>
      <c r="HC15" s="65" t="str">
        <f ca="1">BingoCardGenerator.com!PZ5</f>
        <v>Word 16</v>
      </c>
      <c r="HD15" s="65" t="str">
        <f ca="1">BingoCardGenerator.com!QA5</f>
        <v>Word 17</v>
      </c>
      <c r="HE15" s="65" t="str">
        <f ca="1">BingoCardGenerator.com!QB5</f>
        <v>Word 32</v>
      </c>
      <c r="HF15" s="150" t="str">
        <f ca="1">BingoCardGenerator.com!QC5</f>
        <v>Word 33</v>
      </c>
      <c r="HG15" s="144"/>
      <c r="HH15" s="149" t="str">
        <f ca="1">BingoCardGenerator.com!QE5</f>
        <v>Word 1</v>
      </c>
      <c r="HI15" s="65" t="str">
        <f ca="1">BingoCardGenerator.com!QF5</f>
        <v>Word 15</v>
      </c>
      <c r="HJ15" s="65" t="str">
        <f ca="1">BingoCardGenerator.com!QG5</f>
        <v>Word 24</v>
      </c>
      <c r="HK15" s="65" t="str">
        <f ca="1">BingoCardGenerator.com!QH5</f>
        <v>Word 26</v>
      </c>
      <c r="HL15" s="150" t="str">
        <f ca="1">BingoCardGenerator.com!QI5</f>
        <v>Word 34</v>
      </c>
      <c r="HM15" s="149" t="str">
        <f ca="1">BingoCardGenerator.com!QU5</f>
        <v>Word 1</v>
      </c>
      <c r="HN15" s="65" t="str">
        <f ca="1">BingoCardGenerator.com!QV5</f>
        <v>Word 9</v>
      </c>
      <c r="HO15" s="65" t="str">
        <f ca="1">BingoCardGenerator.com!QW5</f>
        <v>Word 19</v>
      </c>
      <c r="HP15" s="65" t="str">
        <f ca="1">BingoCardGenerator.com!QX5</f>
        <v>Word 27</v>
      </c>
      <c r="HQ15" s="150" t="str">
        <f ca="1">BingoCardGenerator.com!QY5</f>
        <v>Word 38</v>
      </c>
      <c r="HR15" s="144"/>
      <c r="HS15" s="149" t="str">
        <f ca="1">BingoCardGenerator.com!RA5</f>
        <v>Word 1</v>
      </c>
      <c r="HT15" s="65" t="str">
        <f ca="1">BingoCardGenerator.com!RB5</f>
        <v>Word 10</v>
      </c>
      <c r="HU15" s="65" t="str">
        <f ca="1">BingoCardGenerator.com!RC5</f>
        <v>Word 18</v>
      </c>
      <c r="HV15" s="65" t="str">
        <f ca="1">BingoCardGenerator.com!RD5</f>
        <v>Word 28</v>
      </c>
      <c r="HW15" s="150" t="str">
        <f ca="1">BingoCardGenerator.com!RE5</f>
        <v>Word 37</v>
      </c>
      <c r="HX15" s="149" t="str">
        <f ca="1">BingoCardGenerator.com!RQ5</f>
        <v>Word 1</v>
      </c>
      <c r="HY15" s="65" t="str">
        <f ca="1">BingoCardGenerator.com!RR5</f>
        <v>Word 15</v>
      </c>
      <c r="HZ15" s="65" t="str">
        <f ca="1">BingoCardGenerator.com!RS5</f>
        <v>Word 22</v>
      </c>
      <c r="IA15" s="65" t="str">
        <f ca="1">BingoCardGenerator.com!RT5</f>
        <v>Word 29</v>
      </c>
      <c r="IB15" s="150" t="str">
        <f ca="1">BingoCardGenerator.com!RU5</f>
        <v>Word 36</v>
      </c>
      <c r="IC15" s="144"/>
      <c r="ID15" s="149" t="str">
        <f ca="1">BingoCardGenerator.com!RW5</f>
        <v>Word 3</v>
      </c>
      <c r="IE15" s="65" t="str">
        <f ca="1">BingoCardGenerator.com!RX5</f>
        <v>Word 14</v>
      </c>
      <c r="IF15" s="65" t="str">
        <f ca="1">BingoCardGenerator.com!RY5</f>
        <v>Word 21</v>
      </c>
      <c r="IG15" s="65" t="str">
        <f ca="1">BingoCardGenerator.com!RZ5</f>
        <v>Word 26</v>
      </c>
      <c r="IH15" s="150" t="str">
        <f ca="1">BingoCardGenerator.com!SA5</f>
        <v>Word 39</v>
      </c>
      <c r="II15" s="149" t="str">
        <f ca="1">BingoCardGenerator.com!SM5</f>
        <v>Word 3</v>
      </c>
      <c r="IJ15" s="65" t="str">
        <f ca="1">BingoCardGenerator.com!SN5</f>
        <v>Word 13</v>
      </c>
      <c r="IK15" s="65" t="str">
        <f ca="1">BingoCardGenerator.com!SO5</f>
        <v>Word 21</v>
      </c>
      <c r="IL15" s="65" t="str">
        <f ca="1">BingoCardGenerator.com!SP5</f>
        <v>Word 29</v>
      </c>
      <c r="IM15" s="150" t="str">
        <f ca="1">BingoCardGenerator.com!SQ5</f>
        <v>Word 33</v>
      </c>
      <c r="IN15" s="144"/>
      <c r="IO15" s="149" t="str">
        <f ca="1">BingoCardGenerator.com!SS5</f>
        <v>Word 4</v>
      </c>
      <c r="IP15" s="65" t="str">
        <f ca="1">BingoCardGenerator.com!ST5</f>
        <v>Word 10</v>
      </c>
      <c r="IQ15" s="65" t="str">
        <f ca="1">BingoCardGenerator.com!SU5</f>
        <v>Word 23</v>
      </c>
      <c r="IR15" s="65" t="str">
        <f ca="1">BingoCardGenerator.com!SV5</f>
        <v>Word 28</v>
      </c>
      <c r="IS15" s="150" t="str">
        <f ca="1">BingoCardGenerator.com!SW5</f>
        <v>Word 38</v>
      </c>
      <c r="IT15" s="149" t="str">
        <f ca="1">BingoCardGenerator.com!TI5</f>
        <v>Word 1</v>
      </c>
      <c r="IU15" s="65" t="str">
        <f ca="1">BingoCardGenerator.com!TJ5</f>
        <v>Word 13</v>
      </c>
      <c r="IV15" s="65" t="str">
        <f ca="1">BingoCardGenerator.com!TK5</f>
        <v>Word 17</v>
      </c>
      <c r="IW15" s="65" t="str">
        <f ca="1">BingoCardGenerator.com!TL5</f>
        <v>Word 26</v>
      </c>
      <c r="IX15" s="150" t="str">
        <f ca="1">BingoCardGenerator.com!TM5</f>
        <v>Word 35</v>
      </c>
      <c r="IY15" s="144"/>
      <c r="IZ15" s="149" t="str">
        <f ca="1">BingoCardGenerator.com!TO5</f>
        <v>Word 3</v>
      </c>
      <c r="JA15" s="65" t="str">
        <f ca="1">BingoCardGenerator.com!TP5</f>
        <v>Word 11</v>
      </c>
      <c r="JB15" s="65" t="str">
        <f ca="1">BingoCardGenerator.com!TQ5</f>
        <v>Word 21</v>
      </c>
      <c r="JC15" s="65" t="str">
        <f ca="1">BingoCardGenerator.com!TR5</f>
        <v>Word 27</v>
      </c>
      <c r="JD15" s="150" t="str">
        <f ca="1">BingoCardGenerator.com!TS5</f>
        <v>Word 35</v>
      </c>
      <c r="JE15" s="149" t="str">
        <f ca="1">BingoCardGenerator.com!UE5</f>
        <v>Word 7</v>
      </c>
      <c r="JF15" s="65" t="str">
        <f ca="1">BingoCardGenerator.com!UF5</f>
        <v>Word 13</v>
      </c>
      <c r="JG15" s="65" t="str">
        <f ca="1">BingoCardGenerator.com!UG5</f>
        <v>Word 21</v>
      </c>
      <c r="JH15" s="65" t="str">
        <f ca="1">BingoCardGenerator.com!UH5</f>
        <v>Word 26</v>
      </c>
      <c r="JI15" s="150" t="str">
        <f ca="1">BingoCardGenerator.com!UI5</f>
        <v>Word 39</v>
      </c>
      <c r="JJ15" s="144"/>
      <c r="JK15" s="149" t="str">
        <f ca="1">BingoCardGenerator.com!UK5</f>
        <v>Word 7</v>
      </c>
      <c r="JL15" s="65" t="str">
        <f ca="1">BingoCardGenerator.com!UL5</f>
        <v>Word 13</v>
      </c>
      <c r="JM15" s="65" t="str">
        <f ca="1">BingoCardGenerator.com!UM5</f>
        <v>Word 20</v>
      </c>
      <c r="JN15" s="65" t="str">
        <f ca="1">BingoCardGenerator.com!UN5</f>
        <v>Word 25</v>
      </c>
      <c r="JO15" s="150" t="str">
        <f ca="1">BingoCardGenerator.com!UO5</f>
        <v>Word 38</v>
      </c>
    </row>
    <row r="16" spans="1:275" s="148" customFormat="1" ht="59.1" customHeight="1" thickBot="1" x14ac:dyDescent="0.35">
      <c r="A16" s="151" t="str">
        <f ca="1">BingoCardGenerator.com!W6</f>
        <v>Word 5</v>
      </c>
      <c r="B16" s="152" t="str">
        <f ca="1">BingoCardGenerator.com!X6</f>
        <v>Word 9</v>
      </c>
      <c r="C16" s="152" t="str">
        <f ca="1">BingoCardGenerator.com!Y6</f>
        <v>Word 21</v>
      </c>
      <c r="D16" s="152" t="str">
        <f ca="1">BingoCardGenerator.com!Z6</f>
        <v>Word 25</v>
      </c>
      <c r="E16" s="153" t="str">
        <f ca="1">BingoCardGenerator.com!AA6</f>
        <v>Word 37</v>
      </c>
      <c r="F16" s="144"/>
      <c r="G16" s="151" t="str">
        <f ca="1">BingoCardGenerator.com!AC6</f>
        <v>Word 3</v>
      </c>
      <c r="H16" s="152" t="str">
        <f ca="1">BingoCardGenerator.com!AD6</f>
        <v>Word 10</v>
      </c>
      <c r="I16" s="152" t="str">
        <f ca="1">BingoCardGenerator.com!AE6</f>
        <v>Word 20</v>
      </c>
      <c r="J16" s="152" t="str">
        <f ca="1">BingoCardGenerator.com!AF6</f>
        <v>Word 28</v>
      </c>
      <c r="K16" s="153" t="str">
        <f ca="1">BingoCardGenerator.com!AG6</f>
        <v>Word 34</v>
      </c>
      <c r="L16" s="151" t="str">
        <f ca="1">BingoCardGenerator.com!AS6</f>
        <v>Word 8</v>
      </c>
      <c r="M16" s="152" t="str">
        <f ca="1">BingoCardGenerator.com!AT6</f>
        <v>Word 16</v>
      </c>
      <c r="N16" s="152" t="str">
        <f ca="1">BingoCardGenerator.com!AU6</f>
        <v>Word 18</v>
      </c>
      <c r="O16" s="152" t="str">
        <f ca="1">BingoCardGenerator.com!AV6</f>
        <v>Word 26</v>
      </c>
      <c r="P16" s="153" t="str">
        <f ca="1">BingoCardGenerator.com!AW6</f>
        <v>Word 37</v>
      </c>
      <c r="Q16" s="144"/>
      <c r="R16" s="151" t="str">
        <f ca="1">BingoCardGenerator.com!AY6</f>
        <v>Word 1</v>
      </c>
      <c r="S16" s="152" t="str">
        <f ca="1">BingoCardGenerator.com!AZ6</f>
        <v>Word 12</v>
      </c>
      <c r="T16" s="152" t="str">
        <f ca="1">BingoCardGenerator.com!BA6</f>
        <v>Word 21</v>
      </c>
      <c r="U16" s="152" t="str">
        <f ca="1">BingoCardGenerator.com!BB6</f>
        <v>Word 31</v>
      </c>
      <c r="V16" s="153" t="str">
        <f ca="1">BingoCardGenerator.com!BC6</f>
        <v>Word 38</v>
      </c>
      <c r="W16" s="151" t="str">
        <f ca="1">BingoCardGenerator.com!BO6</f>
        <v>Word 7</v>
      </c>
      <c r="X16" s="152" t="str">
        <f ca="1">BingoCardGenerator.com!BP6</f>
        <v>Word 15</v>
      </c>
      <c r="Y16" s="152" t="str">
        <f ca="1">BingoCardGenerator.com!BQ6</f>
        <v>Word 23</v>
      </c>
      <c r="Z16" s="152" t="str">
        <f ca="1">BingoCardGenerator.com!BR6</f>
        <v>Word 29</v>
      </c>
      <c r="AA16" s="153" t="str">
        <f ca="1">BingoCardGenerator.com!BS6</f>
        <v>Word 34</v>
      </c>
      <c r="AB16" s="144"/>
      <c r="AC16" s="151" t="str">
        <f ca="1">BingoCardGenerator.com!BU6</f>
        <v>Word 8</v>
      </c>
      <c r="AD16" s="152" t="str">
        <f ca="1">BingoCardGenerator.com!BV6</f>
        <v>Word 12</v>
      </c>
      <c r="AE16" s="152" t="str">
        <f ca="1">BingoCardGenerator.com!BW6</f>
        <v>Word 21</v>
      </c>
      <c r="AF16" s="152" t="str">
        <f ca="1">BingoCardGenerator.com!BX6</f>
        <v>Word 30</v>
      </c>
      <c r="AG16" s="153" t="str">
        <f ca="1">BingoCardGenerator.com!BY6</f>
        <v>Word 40</v>
      </c>
      <c r="AH16" s="151" t="str">
        <f ca="1">BingoCardGenerator.com!CK6</f>
        <v>Word 2</v>
      </c>
      <c r="AI16" s="152" t="str">
        <f ca="1">BingoCardGenerator.com!CL6</f>
        <v>Word 9</v>
      </c>
      <c r="AJ16" s="152" t="str">
        <f ca="1">BingoCardGenerator.com!CM6</f>
        <v>Word 19</v>
      </c>
      <c r="AK16" s="152" t="str">
        <f ca="1">BingoCardGenerator.com!CN6</f>
        <v>Word 31</v>
      </c>
      <c r="AL16" s="153" t="str">
        <f ca="1">BingoCardGenerator.com!CO6</f>
        <v>Word 36</v>
      </c>
      <c r="AM16" s="144"/>
      <c r="AN16" s="151" t="str">
        <f ca="1">BingoCardGenerator.com!CQ6</f>
        <v>Word 2</v>
      </c>
      <c r="AO16" s="152" t="str">
        <f ca="1">BingoCardGenerator.com!CR6</f>
        <v>Word 16</v>
      </c>
      <c r="AP16" s="152" t="str">
        <f ca="1">BingoCardGenerator.com!CS6</f>
        <v>Word 22</v>
      </c>
      <c r="AQ16" s="152" t="str">
        <f ca="1">BingoCardGenerator.com!CT6</f>
        <v>Word 31</v>
      </c>
      <c r="AR16" s="153" t="str">
        <f ca="1">BingoCardGenerator.com!CU6</f>
        <v>Word 37</v>
      </c>
      <c r="AS16" s="151" t="str">
        <f ca="1">BingoCardGenerator.com!DG6</f>
        <v>Word 5</v>
      </c>
      <c r="AT16" s="152" t="str">
        <f ca="1">BingoCardGenerator.com!DH6</f>
        <v>Word 15</v>
      </c>
      <c r="AU16" s="152" t="str">
        <f ca="1">BingoCardGenerator.com!DI6</f>
        <v>Word 23</v>
      </c>
      <c r="AV16" s="152" t="str">
        <f ca="1">BingoCardGenerator.com!DJ6</f>
        <v>Word 26</v>
      </c>
      <c r="AW16" s="153" t="str">
        <f ca="1">BingoCardGenerator.com!DK6</f>
        <v>Word 37</v>
      </c>
      <c r="AX16" s="144"/>
      <c r="AY16" s="151" t="str">
        <f ca="1">BingoCardGenerator.com!DM6</f>
        <v>Word 3</v>
      </c>
      <c r="AZ16" s="152" t="str">
        <f ca="1">BingoCardGenerator.com!DN6</f>
        <v>Word 14</v>
      </c>
      <c r="BA16" s="152" t="str">
        <f ca="1">BingoCardGenerator.com!DO6</f>
        <v>Word 17</v>
      </c>
      <c r="BB16" s="152" t="str">
        <f ca="1">BingoCardGenerator.com!DP6</f>
        <v>Word 28</v>
      </c>
      <c r="BC16" s="153" t="str">
        <f ca="1">BingoCardGenerator.com!DQ6</f>
        <v>Word 38</v>
      </c>
      <c r="BD16" s="151" t="str">
        <f ca="1">BingoCardGenerator.com!EC6</f>
        <v>Word 4</v>
      </c>
      <c r="BE16" s="152" t="str">
        <f ca="1">BingoCardGenerator.com!ED6</f>
        <v>Word 9</v>
      </c>
      <c r="BF16" s="152" t="str">
        <f ca="1">BingoCardGenerator.com!EE6</f>
        <v>Word 20</v>
      </c>
      <c r="BG16" s="152" t="str">
        <f ca="1">BingoCardGenerator.com!EF6</f>
        <v>Word 27</v>
      </c>
      <c r="BH16" s="153" t="str">
        <f ca="1">BingoCardGenerator.com!EG6</f>
        <v>Word 33</v>
      </c>
      <c r="BI16" s="144"/>
      <c r="BJ16" s="151" t="str">
        <f ca="1">BingoCardGenerator.com!EI6</f>
        <v>Word 4</v>
      </c>
      <c r="BK16" s="152" t="str">
        <f ca="1">BingoCardGenerator.com!EJ6</f>
        <v>Word 15</v>
      </c>
      <c r="BL16" s="152" t="str">
        <f ca="1">BingoCardGenerator.com!EK6</f>
        <v>Word 23</v>
      </c>
      <c r="BM16" s="152" t="str">
        <f ca="1">BingoCardGenerator.com!EL6</f>
        <v>Word 31</v>
      </c>
      <c r="BN16" s="153" t="str">
        <f ca="1">BingoCardGenerator.com!EM6</f>
        <v>Word 34</v>
      </c>
      <c r="BO16" s="151" t="str">
        <f ca="1">BingoCardGenerator.com!EY6</f>
        <v>Word 2</v>
      </c>
      <c r="BP16" s="152" t="str">
        <f ca="1">BingoCardGenerator.com!EZ6</f>
        <v>Word 16</v>
      </c>
      <c r="BQ16" s="152" t="str">
        <f ca="1">BingoCardGenerator.com!FA6</f>
        <v>Word 22</v>
      </c>
      <c r="BR16" s="152" t="str">
        <f ca="1">BingoCardGenerator.com!FB6</f>
        <v>Word 32</v>
      </c>
      <c r="BS16" s="153" t="str">
        <f ca="1">BingoCardGenerator.com!FC6</f>
        <v>Word 37</v>
      </c>
      <c r="BT16" s="144"/>
      <c r="BU16" s="151" t="str">
        <f ca="1">BingoCardGenerator.com!FE6</f>
        <v>Word 5</v>
      </c>
      <c r="BV16" s="152" t="str">
        <f ca="1">BingoCardGenerator.com!FF6</f>
        <v>Word 9</v>
      </c>
      <c r="BW16" s="152" t="str">
        <f ca="1">BingoCardGenerator.com!FG6</f>
        <v>Word 23</v>
      </c>
      <c r="BX16" s="152" t="str">
        <f ca="1">BingoCardGenerator.com!FH6</f>
        <v>Word 29</v>
      </c>
      <c r="BY16" s="153" t="str">
        <f ca="1">BingoCardGenerator.com!FI6</f>
        <v>Word 39</v>
      </c>
      <c r="BZ16" s="151" t="str">
        <f ca="1">BingoCardGenerator.com!FU6</f>
        <v>Word 7</v>
      </c>
      <c r="CA16" s="152" t="str">
        <f ca="1">BingoCardGenerator.com!FV6</f>
        <v>Word 10</v>
      </c>
      <c r="CB16" s="152" t="str">
        <f ca="1">BingoCardGenerator.com!FW6</f>
        <v>Word 22</v>
      </c>
      <c r="CC16" s="152" t="str">
        <f ca="1">BingoCardGenerator.com!FX6</f>
        <v>Word 27</v>
      </c>
      <c r="CD16" s="153" t="str">
        <f ca="1">BingoCardGenerator.com!FY6</f>
        <v>Word 35</v>
      </c>
      <c r="CE16" s="144"/>
      <c r="CF16" s="151" t="str">
        <f ca="1">BingoCardGenerator.com!GA6</f>
        <v>Word 8</v>
      </c>
      <c r="CG16" s="152" t="str">
        <f ca="1">BingoCardGenerator.com!GB6</f>
        <v>Word 12</v>
      </c>
      <c r="CH16" s="152" t="str">
        <f ca="1">BingoCardGenerator.com!GC6</f>
        <v>Word 18</v>
      </c>
      <c r="CI16" s="152" t="str">
        <f ca="1">BingoCardGenerator.com!GD6</f>
        <v>Word 28</v>
      </c>
      <c r="CJ16" s="153" t="str">
        <f ca="1">BingoCardGenerator.com!GE6</f>
        <v>Word 33</v>
      </c>
      <c r="CK16" s="151" t="str">
        <f ca="1">BingoCardGenerator.com!GQ6</f>
        <v>Word 6</v>
      </c>
      <c r="CL16" s="152" t="str">
        <f ca="1">BingoCardGenerator.com!GR6</f>
        <v>Word 15</v>
      </c>
      <c r="CM16" s="152" t="str">
        <f ca="1">BingoCardGenerator.com!GS6</f>
        <v>Word 24</v>
      </c>
      <c r="CN16" s="152" t="str">
        <f ca="1">BingoCardGenerator.com!GT6</f>
        <v>Word 28</v>
      </c>
      <c r="CO16" s="153" t="str">
        <f ca="1">BingoCardGenerator.com!GU6</f>
        <v>Word 40</v>
      </c>
      <c r="CP16" s="144"/>
      <c r="CQ16" s="151" t="str">
        <f ca="1">BingoCardGenerator.com!GW6</f>
        <v>Word 3</v>
      </c>
      <c r="CR16" s="152" t="str">
        <f ca="1">BingoCardGenerator.com!GX6</f>
        <v>Word 10</v>
      </c>
      <c r="CS16" s="152" t="str">
        <f ca="1">BingoCardGenerator.com!GY6</f>
        <v>Word 20</v>
      </c>
      <c r="CT16" s="152" t="str">
        <f ca="1">BingoCardGenerator.com!GZ6</f>
        <v>Word 28</v>
      </c>
      <c r="CU16" s="153" t="str">
        <f ca="1">BingoCardGenerator.com!HA6</f>
        <v>Word 38</v>
      </c>
      <c r="CV16" s="151" t="str">
        <f ca="1">BingoCardGenerator.com!HM6</f>
        <v>Word 1</v>
      </c>
      <c r="CW16" s="152" t="str">
        <f ca="1">BingoCardGenerator.com!HN6</f>
        <v>Word 16</v>
      </c>
      <c r="CX16" s="152" t="str">
        <f ca="1">BingoCardGenerator.com!HO6</f>
        <v>Word 22</v>
      </c>
      <c r="CY16" s="152" t="str">
        <f ca="1">BingoCardGenerator.com!HP6</f>
        <v>Word 28</v>
      </c>
      <c r="CZ16" s="153" t="str">
        <f ca="1">BingoCardGenerator.com!HQ6</f>
        <v>Word 36</v>
      </c>
      <c r="DA16" s="144"/>
      <c r="DB16" s="151" t="str">
        <f ca="1">BingoCardGenerator.com!HS6</f>
        <v>Word 7</v>
      </c>
      <c r="DC16" s="152" t="str">
        <f ca="1">BingoCardGenerator.com!HT6</f>
        <v>Word 14</v>
      </c>
      <c r="DD16" s="152" t="str">
        <f ca="1">BingoCardGenerator.com!HU6</f>
        <v>Word 23</v>
      </c>
      <c r="DE16" s="152" t="str">
        <f ca="1">BingoCardGenerator.com!HV6</f>
        <v>Word 25</v>
      </c>
      <c r="DF16" s="153" t="str">
        <f ca="1">BingoCardGenerator.com!HW6</f>
        <v>Word 37</v>
      </c>
      <c r="DG16" s="151" t="str">
        <f ca="1">BingoCardGenerator.com!II6</f>
        <v>Word 8</v>
      </c>
      <c r="DH16" s="152" t="str">
        <f ca="1">BingoCardGenerator.com!IJ6</f>
        <v>Word 10</v>
      </c>
      <c r="DI16" s="152" t="str">
        <f ca="1">BingoCardGenerator.com!IK6</f>
        <v>Word 17</v>
      </c>
      <c r="DJ16" s="152" t="str">
        <f ca="1">BingoCardGenerator.com!IL6</f>
        <v>Word 28</v>
      </c>
      <c r="DK16" s="153" t="str">
        <f ca="1">BingoCardGenerator.com!IM6</f>
        <v>Word 39</v>
      </c>
      <c r="DL16" s="144"/>
      <c r="DM16" s="151" t="str">
        <f ca="1">BingoCardGenerator.com!IO6</f>
        <v>Word 7</v>
      </c>
      <c r="DN16" s="152" t="str">
        <f ca="1">BingoCardGenerator.com!IP6</f>
        <v>Word 13</v>
      </c>
      <c r="DO16" s="152" t="str">
        <f ca="1">BingoCardGenerator.com!IQ6</f>
        <v>Word 22</v>
      </c>
      <c r="DP16" s="152" t="str">
        <f ca="1">BingoCardGenerator.com!IR6</f>
        <v>Word 26</v>
      </c>
      <c r="DQ16" s="153" t="str">
        <f ca="1">BingoCardGenerator.com!IS6</f>
        <v>Word 39</v>
      </c>
      <c r="DR16" s="151" t="str">
        <f ca="1">BingoCardGenerator.com!JE6</f>
        <v>Word 7</v>
      </c>
      <c r="DS16" s="152" t="str">
        <f ca="1">BingoCardGenerator.com!JF6</f>
        <v>Word 15</v>
      </c>
      <c r="DT16" s="152" t="str">
        <f ca="1">BingoCardGenerator.com!JG6</f>
        <v>Word 17</v>
      </c>
      <c r="DU16" s="152" t="str">
        <f ca="1">BingoCardGenerator.com!JH6</f>
        <v>Word 29</v>
      </c>
      <c r="DV16" s="153" t="str">
        <f ca="1">BingoCardGenerator.com!JI6</f>
        <v>Word 40</v>
      </c>
      <c r="DW16" s="144"/>
      <c r="DX16" s="151" t="str">
        <f ca="1">BingoCardGenerator.com!JK6</f>
        <v>Word 2</v>
      </c>
      <c r="DY16" s="152" t="str">
        <f ca="1">BingoCardGenerator.com!JL6</f>
        <v>Word 16</v>
      </c>
      <c r="DZ16" s="152" t="str">
        <f ca="1">BingoCardGenerator.com!JM6</f>
        <v>Word 23</v>
      </c>
      <c r="EA16" s="152" t="str">
        <f ca="1">BingoCardGenerator.com!JN6</f>
        <v>Word 28</v>
      </c>
      <c r="EB16" s="153" t="str">
        <f ca="1">BingoCardGenerator.com!JO6</f>
        <v>Word 38</v>
      </c>
      <c r="EC16" s="151" t="str">
        <f ca="1">BingoCardGenerator.com!KA6</f>
        <v>Word 3</v>
      </c>
      <c r="ED16" s="152" t="str">
        <f ca="1">BingoCardGenerator.com!KB6</f>
        <v>Word 13</v>
      </c>
      <c r="EE16" s="152" t="str">
        <f ca="1">BingoCardGenerator.com!KC6</f>
        <v>Word 20</v>
      </c>
      <c r="EF16" s="152" t="str">
        <f ca="1">BingoCardGenerator.com!KD6</f>
        <v>Word 32</v>
      </c>
      <c r="EG16" s="153" t="str">
        <f ca="1">BingoCardGenerator.com!KE6</f>
        <v>Word 34</v>
      </c>
      <c r="EH16" s="144"/>
      <c r="EI16" s="151" t="str">
        <f ca="1">BingoCardGenerator.com!KG6</f>
        <v>Word 5</v>
      </c>
      <c r="EJ16" s="152" t="str">
        <f ca="1">BingoCardGenerator.com!KH6</f>
        <v>Word 9</v>
      </c>
      <c r="EK16" s="152" t="str">
        <f ca="1">BingoCardGenerator.com!KI6</f>
        <v>Word 24</v>
      </c>
      <c r="EL16" s="152" t="str">
        <f ca="1">BingoCardGenerator.com!KJ6</f>
        <v>Word 26</v>
      </c>
      <c r="EM16" s="153" t="str">
        <f ca="1">BingoCardGenerator.com!KK6</f>
        <v>Word 39</v>
      </c>
      <c r="EN16" s="151" t="str">
        <f ca="1">BingoCardGenerator.com!KW6</f>
        <v>Word 5</v>
      </c>
      <c r="EO16" s="152" t="str">
        <f ca="1">BingoCardGenerator.com!KX6</f>
        <v>Word 14</v>
      </c>
      <c r="EP16" s="152" t="str">
        <f ca="1">BingoCardGenerator.com!KY6</f>
        <v>Word 22</v>
      </c>
      <c r="EQ16" s="152" t="str">
        <f ca="1">BingoCardGenerator.com!KZ6</f>
        <v>Word 26</v>
      </c>
      <c r="ER16" s="153" t="str">
        <f ca="1">BingoCardGenerator.com!LA6</f>
        <v>Word 33</v>
      </c>
      <c r="ES16" s="144"/>
      <c r="ET16" s="151" t="str">
        <f ca="1">BingoCardGenerator.com!LC6</f>
        <v>Word 4</v>
      </c>
      <c r="EU16" s="152" t="str">
        <f ca="1">BingoCardGenerator.com!LD6</f>
        <v>Word 11</v>
      </c>
      <c r="EV16" s="152" t="str">
        <f ca="1">BingoCardGenerator.com!LE6</f>
        <v>Word 22</v>
      </c>
      <c r="EW16" s="152" t="str">
        <f ca="1">BingoCardGenerator.com!LF6</f>
        <v>Word 28</v>
      </c>
      <c r="EX16" s="153" t="str">
        <f ca="1">BingoCardGenerator.com!LG6</f>
        <v>Word 35</v>
      </c>
      <c r="EY16" s="151" t="str">
        <f ca="1">BingoCardGenerator.com!LS6</f>
        <v>Word 4</v>
      </c>
      <c r="EZ16" s="152" t="str">
        <f ca="1">BingoCardGenerator.com!LT6</f>
        <v>Word 14</v>
      </c>
      <c r="FA16" s="152" t="str">
        <f ca="1">BingoCardGenerator.com!LU6</f>
        <v>Word 17</v>
      </c>
      <c r="FB16" s="152" t="str">
        <f ca="1">BingoCardGenerator.com!LV6</f>
        <v>Word 32</v>
      </c>
      <c r="FC16" s="153" t="str">
        <f ca="1">BingoCardGenerator.com!LW6</f>
        <v>Word 37</v>
      </c>
      <c r="FD16" s="144"/>
      <c r="FE16" s="151" t="str">
        <f ca="1">BingoCardGenerator.com!LY6</f>
        <v>Word 5</v>
      </c>
      <c r="FF16" s="152" t="str">
        <f ca="1">BingoCardGenerator.com!LZ6</f>
        <v>Word 9</v>
      </c>
      <c r="FG16" s="152" t="str">
        <f ca="1">BingoCardGenerator.com!MA6</f>
        <v>Word 18</v>
      </c>
      <c r="FH16" s="152" t="str">
        <f ca="1">BingoCardGenerator.com!MB6</f>
        <v>Word 29</v>
      </c>
      <c r="FI16" s="153" t="str">
        <f ca="1">BingoCardGenerator.com!MC6</f>
        <v>Word 37</v>
      </c>
      <c r="FJ16" s="151" t="str">
        <f ca="1">BingoCardGenerator.com!MO6</f>
        <v>Word 6</v>
      </c>
      <c r="FK16" s="152" t="str">
        <f ca="1">BingoCardGenerator.com!MP6</f>
        <v>Word 9</v>
      </c>
      <c r="FL16" s="152" t="str">
        <f ca="1">BingoCardGenerator.com!MQ6</f>
        <v>Word 24</v>
      </c>
      <c r="FM16" s="152" t="str">
        <f ca="1">BingoCardGenerator.com!MR6</f>
        <v>Word 28</v>
      </c>
      <c r="FN16" s="153" t="str">
        <f ca="1">BingoCardGenerator.com!MS6</f>
        <v>Word 36</v>
      </c>
      <c r="FO16" s="144"/>
      <c r="FP16" s="151" t="str">
        <f ca="1">BingoCardGenerator.com!MU6</f>
        <v>Word 5</v>
      </c>
      <c r="FQ16" s="152" t="str">
        <f ca="1">BingoCardGenerator.com!MV6</f>
        <v>Word 13</v>
      </c>
      <c r="FR16" s="152" t="str">
        <f ca="1">BingoCardGenerator.com!MW6</f>
        <v>Word 18</v>
      </c>
      <c r="FS16" s="152" t="str">
        <f ca="1">BingoCardGenerator.com!MX6</f>
        <v>Word 29</v>
      </c>
      <c r="FT16" s="153" t="str">
        <f ca="1">BingoCardGenerator.com!MY6</f>
        <v>Word 34</v>
      </c>
      <c r="FU16" s="151" t="str">
        <f ca="1">BingoCardGenerator.com!NK6</f>
        <v>Word 2</v>
      </c>
      <c r="FV16" s="152" t="str">
        <f ca="1">BingoCardGenerator.com!NL6</f>
        <v>Word 13</v>
      </c>
      <c r="FW16" s="152" t="str">
        <f ca="1">BingoCardGenerator.com!NM6</f>
        <v>Word 18</v>
      </c>
      <c r="FX16" s="152" t="str">
        <f ca="1">BingoCardGenerator.com!NN6</f>
        <v>Word 30</v>
      </c>
      <c r="FY16" s="153" t="str">
        <f ca="1">BingoCardGenerator.com!NO6</f>
        <v>Word 37</v>
      </c>
      <c r="FZ16" s="144"/>
      <c r="GA16" s="151" t="str">
        <f ca="1">BingoCardGenerator.com!NQ6</f>
        <v>Word 6</v>
      </c>
      <c r="GB16" s="152" t="str">
        <f ca="1">BingoCardGenerator.com!NR6</f>
        <v>Word 9</v>
      </c>
      <c r="GC16" s="152" t="str">
        <f ca="1">BingoCardGenerator.com!NS6</f>
        <v>Word 18</v>
      </c>
      <c r="GD16" s="152" t="str">
        <f ca="1">BingoCardGenerator.com!NT6</f>
        <v>Word 32</v>
      </c>
      <c r="GE16" s="153" t="str">
        <f ca="1">BingoCardGenerator.com!NU6</f>
        <v>Word 34</v>
      </c>
      <c r="GF16" s="151" t="str">
        <f ca="1">BingoCardGenerator.com!OG6</f>
        <v>Word 3</v>
      </c>
      <c r="GG16" s="152" t="str">
        <f ca="1">BingoCardGenerator.com!OH6</f>
        <v>Word 13</v>
      </c>
      <c r="GH16" s="152" t="str">
        <f ca="1">BingoCardGenerator.com!OI6</f>
        <v>Word 24</v>
      </c>
      <c r="GI16" s="152" t="str">
        <f ca="1">BingoCardGenerator.com!OJ6</f>
        <v>Word 29</v>
      </c>
      <c r="GJ16" s="153" t="str">
        <f ca="1">BingoCardGenerator.com!OK6</f>
        <v>Word 38</v>
      </c>
      <c r="GK16" s="144"/>
      <c r="GL16" s="151" t="str">
        <f ca="1">BingoCardGenerator.com!OM6</f>
        <v>Word 5</v>
      </c>
      <c r="GM16" s="152" t="str">
        <f ca="1">BingoCardGenerator.com!ON6</f>
        <v>Word 10</v>
      </c>
      <c r="GN16" s="152" t="str">
        <f ca="1">BingoCardGenerator.com!OO6</f>
        <v>Word 24</v>
      </c>
      <c r="GO16" s="152" t="str">
        <f ca="1">BingoCardGenerator.com!OP6</f>
        <v>Word 27</v>
      </c>
      <c r="GP16" s="153" t="str">
        <f ca="1">BingoCardGenerator.com!OQ6</f>
        <v>Word 36</v>
      </c>
      <c r="GQ16" s="151" t="str">
        <f ca="1">BingoCardGenerator.com!PC6</f>
        <v>Word 6</v>
      </c>
      <c r="GR16" s="152" t="str">
        <f ca="1">BingoCardGenerator.com!PD6</f>
        <v>Word 12</v>
      </c>
      <c r="GS16" s="152" t="str">
        <f ca="1">BingoCardGenerator.com!PE6</f>
        <v>Word 18</v>
      </c>
      <c r="GT16" s="152" t="str">
        <f ca="1">BingoCardGenerator.com!PF6</f>
        <v>Word 29</v>
      </c>
      <c r="GU16" s="153" t="str">
        <f ca="1">BingoCardGenerator.com!PG6</f>
        <v>Word 34</v>
      </c>
      <c r="GV16" s="144"/>
      <c r="GW16" s="151" t="str">
        <f ca="1">BingoCardGenerator.com!PI6</f>
        <v>Word 6</v>
      </c>
      <c r="GX16" s="152" t="str">
        <f ca="1">BingoCardGenerator.com!PJ6</f>
        <v>Word 14</v>
      </c>
      <c r="GY16" s="152" t="str">
        <f ca="1">BingoCardGenerator.com!PK6</f>
        <v>Word 20</v>
      </c>
      <c r="GZ16" s="152" t="str">
        <f ca="1">BingoCardGenerator.com!PL6</f>
        <v>Word 32</v>
      </c>
      <c r="HA16" s="153" t="str">
        <f ca="1">BingoCardGenerator.com!PM6</f>
        <v>Word 37</v>
      </c>
      <c r="HB16" s="151" t="str">
        <f ca="1">BingoCardGenerator.com!PY6</f>
        <v>Word 5</v>
      </c>
      <c r="HC16" s="152" t="str">
        <f ca="1">BingoCardGenerator.com!PZ6</f>
        <v>Word 15</v>
      </c>
      <c r="HD16" s="152" t="str">
        <f ca="1">BingoCardGenerator.com!QA6</f>
        <v>Word 21</v>
      </c>
      <c r="HE16" s="152" t="str">
        <f ca="1">BingoCardGenerator.com!QB6</f>
        <v>Word 28</v>
      </c>
      <c r="HF16" s="153" t="str">
        <f ca="1">BingoCardGenerator.com!QC6</f>
        <v>Word 37</v>
      </c>
      <c r="HG16" s="144"/>
      <c r="HH16" s="151" t="str">
        <f ca="1">BingoCardGenerator.com!QE6</f>
        <v>Word 8</v>
      </c>
      <c r="HI16" s="152" t="str">
        <f ca="1">BingoCardGenerator.com!QF6</f>
        <v>Word 14</v>
      </c>
      <c r="HJ16" s="152" t="str">
        <f ca="1">BingoCardGenerator.com!QG6</f>
        <v>Word 18</v>
      </c>
      <c r="HK16" s="152" t="str">
        <f ca="1">BingoCardGenerator.com!QH6</f>
        <v>Word 29</v>
      </c>
      <c r="HL16" s="153" t="str">
        <f ca="1">BingoCardGenerator.com!QI6</f>
        <v>Word 39</v>
      </c>
      <c r="HM16" s="151" t="str">
        <f ca="1">BingoCardGenerator.com!QU6</f>
        <v>Word 4</v>
      </c>
      <c r="HN16" s="152" t="str">
        <f ca="1">BingoCardGenerator.com!QV6</f>
        <v>Word 15</v>
      </c>
      <c r="HO16" s="152" t="str">
        <f ca="1">BingoCardGenerator.com!QW6</f>
        <v>Word 22</v>
      </c>
      <c r="HP16" s="152" t="str">
        <f ca="1">BingoCardGenerator.com!QX6</f>
        <v>Word 32</v>
      </c>
      <c r="HQ16" s="153" t="str">
        <f ca="1">BingoCardGenerator.com!QY6</f>
        <v>Word 34</v>
      </c>
      <c r="HR16" s="144"/>
      <c r="HS16" s="151" t="str">
        <f ca="1">BingoCardGenerator.com!RA6</f>
        <v>Word 3</v>
      </c>
      <c r="HT16" s="152" t="str">
        <f ca="1">BingoCardGenerator.com!RB6</f>
        <v>Word 9</v>
      </c>
      <c r="HU16" s="152" t="str">
        <f ca="1">BingoCardGenerator.com!RC6</f>
        <v>Word 21</v>
      </c>
      <c r="HV16" s="152" t="str">
        <f ca="1">BingoCardGenerator.com!RD6</f>
        <v>Word 27</v>
      </c>
      <c r="HW16" s="153" t="str">
        <f ca="1">BingoCardGenerator.com!RE6</f>
        <v>Word 40</v>
      </c>
      <c r="HX16" s="151" t="str">
        <f ca="1">BingoCardGenerator.com!RQ6</f>
        <v>Word 3</v>
      </c>
      <c r="HY16" s="152" t="str">
        <f ca="1">BingoCardGenerator.com!RR6</f>
        <v>Word 13</v>
      </c>
      <c r="HZ16" s="152" t="str">
        <f ca="1">BingoCardGenerator.com!RS6</f>
        <v>Word 21</v>
      </c>
      <c r="IA16" s="152" t="str">
        <f ca="1">BingoCardGenerator.com!RT6</f>
        <v>Word 26</v>
      </c>
      <c r="IB16" s="153" t="str">
        <f ca="1">BingoCardGenerator.com!RU6</f>
        <v>Word 33</v>
      </c>
      <c r="IC16" s="144"/>
      <c r="ID16" s="151" t="str">
        <f ca="1">BingoCardGenerator.com!RW6</f>
        <v>Word 1</v>
      </c>
      <c r="IE16" s="152" t="str">
        <f ca="1">BingoCardGenerator.com!RX6</f>
        <v>Word 12</v>
      </c>
      <c r="IF16" s="152" t="str">
        <f ca="1">BingoCardGenerator.com!RY6</f>
        <v>Word 17</v>
      </c>
      <c r="IG16" s="152" t="str">
        <f ca="1">BingoCardGenerator.com!RZ6</f>
        <v>Word 25</v>
      </c>
      <c r="IH16" s="153" t="str">
        <f ca="1">BingoCardGenerator.com!SA6</f>
        <v>Word 38</v>
      </c>
      <c r="II16" s="151" t="str">
        <f ca="1">BingoCardGenerator.com!SM6</f>
        <v>Word 8</v>
      </c>
      <c r="IJ16" s="152" t="str">
        <f ca="1">BingoCardGenerator.com!SN6</f>
        <v>Word 14</v>
      </c>
      <c r="IK16" s="152" t="str">
        <f ca="1">BingoCardGenerator.com!SO6</f>
        <v>Word 23</v>
      </c>
      <c r="IL16" s="152" t="str">
        <f ca="1">BingoCardGenerator.com!SP6</f>
        <v>Word 28</v>
      </c>
      <c r="IM16" s="153" t="str">
        <f ca="1">BingoCardGenerator.com!SQ6</f>
        <v>Word 37</v>
      </c>
      <c r="IN16" s="144"/>
      <c r="IO16" s="151" t="str">
        <f ca="1">BingoCardGenerator.com!SS6</f>
        <v>Word 1</v>
      </c>
      <c r="IP16" s="152" t="str">
        <f ca="1">BingoCardGenerator.com!ST6</f>
        <v>Word 15</v>
      </c>
      <c r="IQ16" s="152" t="str">
        <f ca="1">BingoCardGenerator.com!SU6</f>
        <v>Word 18</v>
      </c>
      <c r="IR16" s="152" t="str">
        <f ca="1">BingoCardGenerator.com!SV6</f>
        <v>Word 27</v>
      </c>
      <c r="IS16" s="153" t="str">
        <f ca="1">BingoCardGenerator.com!SW6</f>
        <v>Word 33</v>
      </c>
      <c r="IT16" s="151" t="str">
        <f ca="1">BingoCardGenerator.com!TI6</f>
        <v>Word 2</v>
      </c>
      <c r="IU16" s="152" t="str">
        <f ca="1">BingoCardGenerator.com!TJ6</f>
        <v>Word 16</v>
      </c>
      <c r="IV16" s="152" t="str">
        <f ca="1">BingoCardGenerator.com!TK6</f>
        <v>Word 22</v>
      </c>
      <c r="IW16" s="152" t="str">
        <f ca="1">BingoCardGenerator.com!TL6</f>
        <v>Word 30</v>
      </c>
      <c r="IX16" s="153" t="str">
        <f ca="1">BingoCardGenerator.com!TM6</f>
        <v>Word 33</v>
      </c>
      <c r="IY16" s="144"/>
      <c r="IZ16" s="151" t="str">
        <f ca="1">BingoCardGenerator.com!TO6</f>
        <v>Word 6</v>
      </c>
      <c r="JA16" s="152" t="str">
        <f ca="1">BingoCardGenerator.com!TP6</f>
        <v>Word 16</v>
      </c>
      <c r="JB16" s="152" t="str">
        <f ca="1">BingoCardGenerator.com!TQ6</f>
        <v>Word 24</v>
      </c>
      <c r="JC16" s="152" t="str">
        <f ca="1">BingoCardGenerator.com!TR6</f>
        <v>Word 26</v>
      </c>
      <c r="JD16" s="153" t="str">
        <f ca="1">BingoCardGenerator.com!TS6</f>
        <v>Word 36</v>
      </c>
      <c r="JE16" s="151" t="str">
        <f ca="1">BingoCardGenerator.com!UE6</f>
        <v>Word 1</v>
      </c>
      <c r="JF16" s="152" t="str">
        <f ca="1">BingoCardGenerator.com!UF6</f>
        <v>Word 12</v>
      </c>
      <c r="JG16" s="152" t="str">
        <f ca="1">BingoCardGenerator.com!UG6</f>
        <v>Word 23</v>
      </c>
      <c r="JH16" s="152" t="str">
        <f ca="1">BingoCardGenerator.com!UH6</f>
        <v>Word 25</v>
      </c>
      <c r="JI16" s="153" t="str">
        <f ca="1">BingoCardGenerator.com!UI6</f>
        <v>Word 38</v>
      </c>
      <c r="JJ16" s="144"/>
      <c r="JK16" s="151" t="str">
        <f ca="1">BingoCardGenerator.com!UK6</f>
        <v>Word 1</v>
      </c>
      <c r="JL16" s="152" t="str">
        <f ca="1">BingoCardGenerator.com!UL6</f>
        <v>Word 12</v>
      </c>
      <c r="JM16" s="152" t="str">
        <f ca="1">BingoCardGenerator.com!UM6</f>
        <v>Word 21</v>
      </c>
      <c r="JN16" s="152" t="str">
        <f ca="1">BingoCardGenerator.com!UN6</f>
        <v>Word 32</v>
      </c>
      <c r="JO16" s="153" t="str">
        <f ca="1">BingoCardGenerator.com!UO6</f>
        <v>Word 35</v>
      </c>
    </row>
    <row r="17" spans="1:275" s="70" customFormat="1" ht="24" customHeight="1" x14ac:dyDescent="0.3">
      <c r="A17" s="67"/>
      <c r="B17" s="68"/>
      <c r="C17" s="61">
        <f>BingoCardGenerator.com!N$28</f>
        <v>3</v>
      </c>
      <c r="D17" s="68"/>
      <c r="E17" s="67"/>
      <c r="F17" s="69"/>
      <c r="G17" s="67"/>
      <c r="H17" s="68"/>
      <c r="I17" s="61">
        <f>BingoCardGenerator.com!T$28</f>
        <v>4</v>
      </c>
      <c r="J17" s="68"/>
      <c r="K17" s="67"/>
      <c r="L17" s="67"/>
      <c r="M17" s="68"/>
      <c r="N17" s="61">
        <f>BingoCardGenerator.com!AJ$28</f>
        <v>7</v>
      </c>
      <c r="O17" s="68"/>
      <c r="P17" s="67"/>
      <c r="Q17" s="69"/>
      <c r="R17" s="67"/>
      <c r="S17" s="68"/>
      <c r="T17" s="61">
        <f>BingoCardGenerator.com!AP$28</f>
        <v>8</v>
      </c>
      <c r="U17" s="68"/>
      <c r="V17" s="67"/>
      <c r="W17" s="67"/>
      <c r="X17" s="68"/>
      <c r="Y17" s="61">
        <f>BingoCardGenerator.com!BF$28</f>
        <v>11</v>
      </c>
      <c r="Z17" s="68"/>
      <c r="AA17" s="67"/>
      <c r="AB17" s="69"/>
      <c r="AC17" s="67"/>
      <c r="AD17" s="68"/>
      <c r="AE17" s="61">
        <f>BingoCardGenerator.com!BL$28</f>
        <v>12</v>
      </c>
      <c r="AF17" s="68"/>
      <c r="AG17" s="67"/>
      <c r="AH17" s="67"/>
      <c r="AI17" s="68"/>
      <c r="AJ17" s="61">
        <f>BingoCardGenerator.com!CB$28</f>
        <v>15</v>
      </c>
      <c r="AK17" s="68"/>
      <c r="AL17" s="67"/>
      <c r="AM17" s="69"/>
      <c r="AN17" s="67"/>
      <c r="AO17" s="68"/>
      <c r="AP17" s="61">
        <f>BingoCardGenerator.com!CH$28</f>
        <v>16</v>
      </c>
      <c r="AQ17" s="68"/>
      <c r="AR17" s="67"/>
      <c r="AS17" s="67"/>
      <c r="AT17" s="68"/>
      <c r="AU17" s="61">
        <f>BingoCardGenerator.com!CX$28</f>
        <v>19</v>
      </c>
      <c r="AV17" s="68"/>
      <c r="AW17" s="67"/>
      <c r="AX17" s="69"/>
      <c r="AY17" s="67"/>
      <c r="AZ17" s="68"/>
      <c r="BA17" s="61">
        <f>BingoCardGenerator.com!DD$28</f>
        <v>20</v>
      </c>
      <c r="BB17" s="68"/>
      <c r="BC17" s="67"/>
      <c r="BD17" s="67"/>
      <c r="BE17" s="68"/>
      <c r="BF17" s="61">
        <f>BingoCardGenerator.com!DT$28</f>
        <v>23</v>
      </c>
      <c r="BG17" s="68"/>
      <c r="BH17" s="67"/>
      <c r="BI17" s="69"/>
      <c r="BJ17" s="67"/>
      <c r="BK17" s="68"/>
      <c r="BL17" s="61">
        <f>BingoCardGenerator.com!DZ$28</f>
        <v>24</v>
      </c>
      <c r="BM17" s="68"/>
      <c r="BN17" s="67"/>
      <c r="BO17" s="67"/>
      <c r="BP17" s="68"/>
      <c r="BQ17" s="61">
        <f>BingoCardGenerator.com!EP$28</f>
        <v>27</v>
      </c>
      <c r="BR17" s="68"/>
      <c r="BS17" s="67"/>
      <c r="BT17" s="69"/>
      <c r="BU17" s="67"/>
      <c r="BV17" s="68"/>
      <c r="BW17" s="61">
        <f>BingoCardGenerator.com!EV$28</f>
        <v>28</v>
      </c>
      <c r="BX17" s="68"/>
      <c r="BY17" s="67"/>
      <c r="BZ17" s="67"/>
      <c r="CA17" s="68"/>
      <c r="CB17" s="61">
        <f>BingoCardGenerator.com!FL$28</f>
        <v>31</v>
      </c>
      <c r="CC17" s="68"/>
      <c r="CD17" s="67"/>
      <c r="CE17" s="69"/>
      <c r="CF17" s="67"/>
      <c r="CG17" s="68"/>
      <c r="CH17" s="61">
        <f>BingoCardGenerator.com!FR$28</f>
        <v>32</v>
      </c>
      <c r="CI17" s="68"/>
      <c r="CJ17" s="67"/>
      <c r="CK17" s="67"/>
      <c r="CL17" s="68"/>
      <c r="CM17" s="61">
        <f>BingoCardGenerator.com!GH$28</f>
        <v>35</v>
      </c>
      <c r="CN17" s="68"/>
      <c r="CO17" s="67"/>
      <c r="CP17" s="69"/>
      <c r="CQ17" s="67"/>
      <c r="CR17" s="68"/>
      <c r="CS17" s="61">
        <f>BingoCardGenerator.com!GN$28</f>
        <v>36</v>
      </c>
      <c r="CT17" s="68"/>
      <c r="CU17" s="67"/>
      <c r="CV17" s="67"/>
      <c r="CW17" s="68"/>
      <c r="CX17" s="61">
        <f>BingoCardGenerator.com!HD$28</f>
        <v>39</v>
      </c>
      <c r="CY17" s="68"/>
      <c r="CZ17" s="67"/>
      <c r="DA17" s="69"/>
      <c r="DB17" s="67"/>
      <c r="DC17" s="68"/>
      <c r="DD17" s="61">
        <f>BingoCardGenerator.com!HJ$28</f>
        <v>40</v>
      </c>
      <c r="DE17" s="68"/>
      <c r="DF17" s="67"/>
      <c r="DG17" s="67"/>
      <c r="DH17" s="68"/>
      <c r="DI17" s="61">
        <f>BingoCardGenerator.com!HZ$28</f>
        <v>43</v>
      </c>
      <c r="DJ17" s="68"/>
      <c r="DK17" s="67"/>
      <c r="DL17" s="69"/>
      <c r="DM17" s="67"/>
      <c r="DN17" s="68"/>
      <c r="DO17" s="61">
        <f>BingoCardGenerator.com!IF$28</f>
        <v>44</v>
      </c>
      <c r="DP17" s="68"/>
      <c r="DQ17" s="67"/>
      <c r="DR17" s="67"/>
      <c r="DS17" s="68"/>
      <c r="DT17" s="61">
        <f>BingoCardGenerator.com!IV$28</f>
        <v>47</v>
      </c>
      <c r="DU17" s="68"/>
      <c r="DV17" s="67"/>
      <c r="DW17" s="69"/>
      <c r="DX17" s="67"/>
      <c r="DY17" s="68"/>
      <c r="DZ17" s="61">
        <f>BingoCardGenerator.com!JB$28</f>
        <v>48</v>
      </c>
      <c r="EA17" s="68"/>
      <c r="EB17" s="67"/>
      <c r="EC17" s="67"/>
      <c r="ED17" s="68"/>
      <c r="EE17" s="61">
        <f>BingoCardGenerator.com!JR$28</f>
        <v>51</v>
      </c>
      <c r="EF17" s="68"/>
      <c r="EG17" s="67"/>
      <c r="EH17" s="69"/>
      <c r="EI17" s="67"/>
      <c r="EJ17" s="68"/>
      <c r="EK17" s="61">
        <f>BingoCardGenerator.com!JX$28</f>
        <v>52</v>
      </c>
      <c r="EL17" s="68"/>
      <c r="EM17" s="67"/>
      <c r="EN17" s="67"/>
      <c r="EO17" s="68"/>
      <c r="EP17" s="61">
        <f>BingoCardGenerator.com!KN$28</f>
        <v>55</v>
      </c>
      <c r="EQ17" s="68"/>
      <c r="ER17" s="67"/>
      <c r="ES17" s="69"/>
      <c r="ET17" s="67"/>
      <c r="EU17" s="68"/>
      <c r="EV17" s="61">
        <f>BingoCardGenerator.com!KT$28</f>
        <v>56</v>
      </c>
      <c r="EW17" s="68"/>
      <c r="EX17" s="67"/>
      <c r="EY17" s="67"/>
      <c r="EZ17" s="68"/>
      <c r="FA17" s="61">
        <f>BingoCardGenerator.com!LJ$28</f>
        <v>59</v>
      </c>
      <c r="FB17" s="68"/>
      <c r="FC17" s="67"/>
      <c r="FD17" s="69"/>
      <c r="FE17" s="67"/>
      <c r="FF17" s="68"/>
      <c r="FG17" s="61">
        <f>BingoCardGenerator.com!LP$28</f>
        <v>60</v>
      </c>
      <c r="FH17" s="68"/>
      <c r="FI17" s="67"/>
      <c r="FJ17" s="67"/>
      <c r="FK17" s="68"/>
      <c r="FL17" s="61">
        <f>BingoCardGenerator.com!MF$28</f>
        <v>63</v>
      </c>
      <c r="FM17" s="68"/>
      <c r="FN17" s="67"/>
      <c r="FO17" s="69"/>
      <c r="FP17" s="67"/>
      <c r="FQ17" s="68"/>
      <c r="FR17" s="61">
        <f>BingoCardGenerator.com!ML$28</f>
        <v>64</v>
      </c>
      <c r="FS17" s="68"/>
      <c r="FT17" s="67"/>
      <c r="FU17" s="67"/>
      <c r="FV17" s="68"/>
      <c r="FW17" s="61">
        <f>BingoCardGenerator.com!NB$28</f>
        <v>67</v>
      </c>
      <c r="FX17" s="68"/>
      <c r="FY17" s="67"/>
      <c r="FZ17" s="69"/>
      <c r="GA17" s="67"/>
      <c r="GB17" s="68"/>
      <c r="GC17" s="61">
        <f>BingoCardGenerator.com!NH$28</f>
        <v>68</v>
      </c>
      <c r="GD17" s="68"/>
      <c r="GE17" s="67"/>
      <c r="GF17" s="67"/>
      <c r="GG17" s="68"/>
      <c r="GH17" s="61">
        <f>BingoCardGenerator.com!NX$28</f>
        <v>71</v>
      </c>
      <c r="GI17" s="68"/>
      <c r="GJ17" s="67"/>
      <c r="GK17" s="69"/>
      <c r="GL17" s="67"/>
      <c r="GM17" s="68"/>
      <c r="GN17" s="61">
        <f>BingoCardGenerator.com!OD$28</f>
        <v>72</v>
      </c>
      <c r="GO17" s="68"/>
      <c r="GP17" s="67"/>
      <c r="GQ17" s="67"/>
      <c r="GR17" s="68"/>
      <c r="GS17" s="61">
        <f>BingoCardGenerator.com!OT$28</f>
        <v>75</v>
      </c>
      <c r="GT17" s="68"/>
      <c r="GU17" s="67"/>
      <c r="GV17" s="69"/>
      <c r="GW17" s="67"/>
      <c r="GX17" s="68"/>
      <c r="GY17" s="61">
        <f>BingoCardGenerator.com!OZ$28</f>
        <v>76</v>
      </c>
      <c r="GZ17" s="68"/>
      <c r="HA17" s="67"/>
      <c r="HB17" s="67"/>
      <c r="HC17" s="68"/>
      <c r="HD17" s="61">
        <f>BingoCardGenerator.com!PP$28</f>
        <v>79</v>
      </c>
      <c r="HE17" s="68"/>
      <c r="HF17" s="67"/>
      <c r="HG17" s="69"/>
      <c r="HH17" s="67"/>
      <c r="HI17" s="68"/>
      <c r="HJ17" s="61">
        <f>BingoCardGenerator.com!PV$28</f>
        <v>80</v>
      </c>
      <c r="HK17" s="68"/>
      <c r="HL17" s="67"/>
      <c r="HM17" s="67"/>
      <c r="HN17" s="68"/>
      <c r="HO17" s="61">
        <f>BingoCardGenerator.com!QL$28</f>
        <v>83</v>
      </c>
      <c r="HP17" s="68"/>
      <c r="HQ17" s="67"/>
      <c r="HR17" s="69"/>
      <c r="HS17" s="67"/>
      <c r="HT17" s="68"/>
      <c r="HU17" s="61">
        <f>BingoCardGenerator.com!QR$28</f>
        <v>84</v>
      </c>
      <c r="HV17" s="68"/>
      <c r="HW17" s="67"/>
      <c r="HX17" s="67"/>
      <c r="HY17" s="68"/>
      <c r="HZ17" s="61">
        <f>BingoCardGenerator.com!RH$28</f>
        <v>87</v>
      </c>
      <c r="IA17" s="68"/>
      <c r="IB17" s="67"/>
      <c r="IC17" s="69"/>
      <c r="ID17" s="67"/>
      <c r="IE17" s="68"/>
      <c r="IF17" s="61">
        <f>BingoCardGenerator.com!RN$28</f>
        <v>88</v>
      </c>
      <c r="IG17" s="68"/>
      <c r="IH17" s="67"/>
      <c r="II17" s="67"/>
      <c r="IJ17" s="68"/>
      <c r="IK17" s="61">
        <f>BingoCardGenerator.com!SD$28</f>
        <v>91</v>
      </c>
      <c r="IL17" s="68"/>
      <c r="IM17" s="67"/>
      <c r="IN17" s="69"/>
      <c r="IO17" s="67"/>
      <c r="IP17" s="68"/>
      <c r="IQ17" s="61">
        <f>BingoCardGenerator.com!SJ$28</f>
        <v>92</v>
      </c>
      <c r="IR17" s="68"/>
      <c r="IS17" s="67"/>
      <c r="IT17" s="67"/>
      <c r="IU17" s="68"/>
      <c r="IV17" s="61">
        <f>BingoCardGenerator.com!SZ$28</f>
        <v>95</v>
      </c>
      <c r="IW17" s="68"/>
      <c r="IX17" s="67"/>
      <c r="IY17" s="69"/>
      <c r="IZ17" s="67"/>
      <c r="JA17" s="68"/>
      <c r="JB17" s="61">
        <f>BingoCardGenerator.com!TF$28</f>
        <v>96</v>
      </c>
      <c r="JC17" s="68"/>
      <c r="JD17" s="67"/>
      <c r="JE17" s="67"/>
      <c r="JF17" s="68"/>
      <c r="JG17" s="61">
        <f>BingoCardGenerator.com!TV$28</f>
        <v>99</v>
      </c>
      <c r="JH17" s="68"/>
      <c r="JI17" s="67"/>
      <c r="JJ17" s="69"/>
      <c r="JK17" s="67"/>
      <c r="JL17" s="68"/>
      <c r="JM17" s="61">
        <f>BingoCardGenerator.com!UB$28</f>
        <v>100</v>
      </c>
      <c r="JN17" s="68"/>
      <c r="JO17" s="67"/>
    </row>
    <row r="18" spans="1:275" s="75" customFormat="1" ht="24" customHeight="1" x14ac:dyDescent="0.4">
      <c r="A18" s="71">
        <f>IF('Word List'!$H$1=TRUE,C17,"")</f>
        <v>3</v>
      </c>
      <c r="B18" s="72"/>
      <c r="C18" s="73" t="str">
        <f>IF('Word List'!$D$1=TRUE,Instructions!$D$17,"")</f>
        <v>Write the description here</v>
      </c>
      <c r="D18" s="72"/>
      <c r="E18" s="74">
        <f>IF('Word List'!$H$1=TRUE,C17,"")</f>
        <v>3</v>
      </c>
      <c r="F18" s="72"/>
      <c r="G18" s="71">
        <f>IF('Word List'!$H$1=TRUE,I17,"")</f>
        <v>4</v>
      </c>
      <c r="H18" s="72"/>
      <c r="I18" s="73" t="str">
        <f>IF('Word List'!$D$1=TRUE,Instructions!$D$17,"")</f>
        <v>Write the description here</v>
      </c>
      <c r="J18" s="72"/>
      <c r="K18" s="74">
        <f>IF('Word List'!$H$1=TRUE,I17,"")</f>
        <v>4</v>
      </c>
      <c r="L18" s="71">
        <f>IF('Word List'!$H$1=TRUE,N17,"")</f>
        <v>7</v>
      </c>
      <c r="M18" s="72"/>
      <c r="N18" s="73" t="str">
        <f>IF('Word List'!$D$1=TRUE,Instructions!$D$17,"")</f>
        <v>Write the description here</v>
      </c>
      <c r="O18" s="72"/>
      <c r="P18" s="74">
        <f>IF('Word List'!$H$1=TRUE,N17,"")</f>
        <v>7</v>
      </c>
      <c r="Q18" s="72"/>
      <c r="R18" s="71">
        <f>IF('Word List'!$H$1=TRUE,T17,"")</f>
        <v>8</v>
      </c>
      <c r="S18" s="72"/>
      <c r="T18" s="73" t="str">
        <f>IF('Word List'!$D$1=TRUE,Instructions!$D$17,"")</f>
        <v>Write the description here</v>
      </c>
      <c r="U18" s="72"/>
      <c r="V18" s="74">
        <f>IF('Word List'!$H$1=TRUE,T17,"")</f>
        <v>8</v>
      </c>
      <c r="W18" s="71">
        <f>IF('Word List'!$H$1=TRUE,Y17,"")</f>
        <v>11</v>
      </c>
      <c r="X18" s="72"/>
      <c r="Y18" s="73" t="str">
        <f>IF('Word List'!$D$1=TRUE,Instructions!$D$17,"")</f>
        <v>Write the description here</v>
      </c>
      <c r="Z18" s="72"/>
      <c r="AA18" s="74">
        <f>IF('Word List'!$H$1=TRUE,Y17,"")</f>
        <v>11</v>
      </c>
      <c r="AB18" s="72"/>
      <c r="AC18" s="71">
        <f>IF('Word List'!$H$1=TRUE,AE17,"")</f>
        <v>12</v>
      </c>
      <c r="AD18" s="72"/>
      <c r="AE18" s="73" t="str">
        <f>IF('Word List'!$D$1=TRUE,Instructions!$D$17,"")</f>
        <v>Write the description here</v>
      </c>
      <c r="AF18" s="72"/>
      <c r="AG18" s="74">
        <f>IF('Word List'!$H$1=TRUE,AE17,"")</f>
        <v>12</v>
      </c>
      <c r="AH18" s="71">
        <f>IF('Word List'!$H$1=TRUE,AJ17,"")</f>
        <v>15</v>
      </c>
      <c r="AI18" s="72"/>
      <c r="AJ18" s="73" t="str">
        <f>IF('Word List'!$D$1=TRUE,Instructions!$D$17,"")</f>
        <v>Write the description here</v>
      </c>
      <c r="AK18" s="72"/>
      <c r="AL18" s="74">
        <f>IF('Word List'!$H$1=TRUE,AJ17,"")</f>
        <v>15</v>
      </c>
      <c r="AM18" s="72"/>
      <c r="AN18" s="71">
        <f>IF('Word List'!$H$1=TRUE,AP17,"")</f>
        <v>16</v>
      </c>
      <c r="AO18" s="72"/>
      <c r="AP18" s="73" t="str">
        <f>IF('Word List'!$D$1=TRUE,Instructions!$D$17,"")</f>
        <v>Write the description here</v>
      </c>
      <c r="AQ18" s="72"/>
      <c r="AR18" s="74">
        <f>IF('Word List'!$H$1=TRUE,AP17,"")</f>
        <v>16</v>
      </c>
      <c r="AS18" s="71">
        <f>IF('Word List'!$H$1=TRUE,AU17,"")</f>
        <v>19</v>
      </c>
      <c r="AT18" s="72"/>
      <c r="AU18" s="73" t="str">
        <f>IF('Word List'!$D$1=TRUE,Instructions!$D$17,"")</f>
        <v>Write the description here</v>
      </c>
      <c r="AV18" s="72"/>
      <c r="AW18" s="74">
        <f>IF('Word List'!$H$1=TRUE,AU17,"")</f>
        <v>19</v>
      </c>
      <c r="AX18" s="72"/>
      <c r="AY18" s="71">
        <f>IF('Word List'!$H$1=TRUE,BA17,"")</f>
        <v>20</v>
      </c>
      <c r="AZ18" s="72"/>
      <c r="BA18" s="73" t="str">
        <f>IF('Word List'!$D$1=TRUE,Instructions!$D$17,"")</f>
        <v>Write the description here</v>
      </c>
      <c r="BB18" s="72"/>
      <c r="BC18" s="74">
        <f>IF('Word List'!$H$1=TRUE,BA17,"")</f>
        <v>20</v>
      </c>
      <c r="BD18" s="71">
        <f>IF('Word List'!$H$1=TRUE,BF17,"")</f>
        <v>23</v>
      </c>
      <c r="BE18" s="72"/>
      <c r="BF18" s="73" t="str">
        <f>IF('Word List'!$D$1=TRUE,Instructions!$D$17,"")</f>
        <v>Write the description here</v>
      </c>
      <c r="BG18" s="72"/>
      <c r="BH18" s="74">
        <f>IF('Word List'!$H$1=TRUE,BF17,"")</f>
        <v>23</v>
      </c>
      <c r="BI18" s="72"/>
      <c r="BJ18" s="71">
        <f>IF('Word List'!$H$1=TRUE,BL17,"")</f>
        <v>24</v>
      </c>
      <c r="BK18" s="72"/>
      <c r="BL18" s="73" t="str">
        <f>IF('Word List'!$D$1=TRUE,Instructions!$D$17,"")</f>
        <v>Write the description here</v>
      </c>
      <c r="BM18" s="72"/>
      <c r="BN18" s="74">
        <f>IF('Word List'!$H$1=TRUE,BL17,"")</f>
        <v>24</v>
      </c>
      <c r="BO18" s="71">
        <f>IF('Word List'!$H$1=TRUE,BQ17,"")</f>
        <v>27</v>
      </c>
      <c r="BP18" s="72"/>
      <c r="BQ18" s="73" t="str">
        <f>IF('Word List'!$D$1=TRUE,Instructions!$D$17,"")</f>
        <v>Write the description here</v>
      </c>
      <c r="BR18" s="72"/>
      <c r="BS18" s="74">
        <f>IF('Word List'!$H$1=TRUE,BQ17,"")</f>
        <v>27</v>
      </c>
      <c r="BT18" s="72"/>
      <c r="BU18" s="71">
        <f>IF('Word List'!$H$1=TRUE,BW17,"")</f>
        <v>28</v>
      </c>
      <c r="BV18" s="72"/>
      <c r="BW18" s="73" t="str">
        <f>IF('Word List'!$D$1=TRUE,Instructions!$D$17,"")</f>
        <v>Write the description here</v>
      </c>
      <c r="BX18" s="72"/>
      <c r="BY18" s="74">
        <f>IF('Word List'!$H$1=TRUE,BW17,"")</f>
        <v>28</v>
      </c>
      <c r="BZ18" s="71">
        <f>IF('Word List'!$H$1=TRUE,CB17,"")</f>
        <v>31</v>
      </c>
      <c r="CA18" s="72"/>
      <c r="CB18" s="73" t="str">
        <f>IF('Word List'!$D$1=TRUE,Instructions!$D$17,"")</f>
        <v>Write the description here</v>
      </c>
      <c r="CC18" s="72"/>
      <c r="CD18" s="74">
        <f>IF('Word List'!$H$1=TRUE,CB17,"")</f>
        <v>31</v>
      </c>
      <c r="CE18" s="72"/>
      <c r="CF18" s="71">
        <f>IF('Word List'!$H$1=TRUE,CH17,"")</f>
        <v>32</v>
      </c>
      <c r="CG18" s="72"/>
      <c r="CH18" s="73" t="str">
        <f>IF('Word List'!$D$1=TRUE,Instructions!$D$17,"")</f>
        <v>Write the description here</v>
      </c>
      <c r="CI18" s="72"/>
      <c r="CJ18" s="74">
        <f>IF('Word List'!$H$1=TRUE,CH17,"")</f>
        <v>32</v>
      </c>
      <c r="CK18" s="71">
        <f>IF('Word List'!$H$1=TRUE,CM17,"")</f>
        <v>35</v>
      </c>
      <c r="CL18" s="72"/>
      <c r="CM18" s="73" t="str">
        <f>IF('Word List'!$D$1=TRUE,Instructions!$D$17,"")</f>
        <v>Write the description here</v>
      </c>
      <c r="CN18" s="72"/>
      <c r="CO18" s="74">
        <f>IF('Word List'!$H$1=TRUE,CM17,"")</f>
        <v>35</v>
      </c>
      <c r="CP18" s="72"/>
      <c r="CQ18" s="71">
        <f>IF('Word List'!$H$1=TRUE,CS17,"")</f>
        <v>36</v>
      </c>
      <c r="CR18" s="72"/>
      <c r="CS18" s="73" t="str">
        <f>IF('Word List'!$D$1=TRUE,Instructions!$D$17,"")</f>
        <v>Write the description here</v>
      </c>
      <c r="CT18" s="72"/>
      <c r="CU18" s="74">
        <f>IF('Word List'!$H$1=TRUE,CS17,"")</f>
        <v>36</v>
      </c>
      <c r="CV18" s="71">
        <f>IF('Word List'!$H$1=TRUE,CX17,"")</f>
        <v>39</v>
      </c>
      <c r="CW18" s="72"/>
      <c r="CX18" s="73" t="str">
        <f>IF('Word List'!$D$1=TRUE,Instructions!$D$17,"")</f>
        <v>Write the description here</v>
      </c>
      <c r="CY18" s="72"/>
      <c r="CZ18" s="74">
        <f>IF('Word List'!$H$1=TRUE,CX17,"")</f>
        <v>39</v>
      </c>
      <c r="DA18" s="72"/>
      <c r="DB18" s="71">
        <f>IF('Word List'!$H$1=TRUE,DD17,"")</f>
        <v>40</v>
      </c>
      <c r="DC18" s="72"/>
      <c r="DD18" s="73" t="str">
        <f>IF('Word List'!$D$1=TRUE,Instructions!$D$17,"")</f>
        <v>Write the description here</v>
      </c>
      <c r="DE18" s="72"/>
      <c r="DF18" s="74">
        <f>IF('Word List'!$H$1=TRUE,DD17,"")</f>
        <v>40</v>
      </c>
      <c r="DG18" s="71">
        <f>IF('Word List'!$H$1=TRUE,DI17,"")</f>
        <v>43</v>
      </c>
      <c r="DH18" s="72"/>
      <c r="DI18" s="73" t="str">
        <f>IF('Word List'!$D$1=TRUE,Instructions!$D$17,"")</f>
        <v>Write the description here</v>
      </c>
      <c r="DJ18" s="72"/>
      <c r="DK18" s="74">
        <f>IF('Word List'!$H$1=TRUE,DI17,"")</f>
        <v>43</v>
      </c>
      <c r="DL18" s="72"/>
      <c r="DM18" s="71">
        <f>IF('Word List'!$H$1=TRUE,DO17,"")</f>
        <v>44</v>
      </c>
      <c r="DN18" s="72"/>
      <c r="DO18" s="73" t="str">
        <f>IF('Word List'!$D$1=TRUE,Instructions!$D$17,"")</f>
        <v>Write the description here</v>
      </c>
      <c r="DP18" s="72"/>
      <c r="DQ18" s="74">
        <f>IF('Word List'!$H$1=TRUE,DO17,"")</f>
        <v>44</v>
      </c>
      <c r="DR18" s="71">
        <f>IF('Word List'!$H$1=TRUE,DT17,"")</f>
        <v>47</v>
      </c>
      <c r="DS18" s="72"/>
      <c r="DT18" s="73" t="str">
        <f>IF('Word List'!$D$1=TRUE,Instructions!$D$17,"")</f>
        <v>Write the description here</v>
      </c>
      <c r="DU18" s="72"/>
      <c r="DV18" s="74">
        <f>IF('Word List'!$H$1=TRUE,DT17,"")</f>
        <v>47</v>
      </c>
      <c r="DW18" s="72"/>
      <c r="DX18" s="71">
        <f>IF('Word List'!$H$1=TRUE,DZ17,"")</f>
        <v>48</v>
      </c>
      <c r="DY18" s="72"/>
      <c r="DZ18" s="73" t="str">
        <f>IF('Word List'!$D$1=TRUE,Instructions!$D$17,"")</f>
        <v>Write the description here</v>
      </c>
      <c r="EA18" s="72"/>
      <c r="EB18" s="74">
        <f>IF('Word List'!$H$1=TRUE,DZ17,"")</f>
        <v>48</v>
      </c>
      <c r="EC18" s="71">
        <f>IF('Word List'!$H$1=TRUE,EE17,"")</f>
        <v>51</v>
      </c>
      <c r="ED18" s="72"/>
      <c r="EE18" s="73" t="str">
        <f>IF('Word List'!$D$1=TRUE,Instructions!$D$17,"")</f>
        <v>Write the description here</v>
      </c>
      <c r="EF18" s="72"/>
      <c r="EG18" s="74">
        <f>IF('Word List'!$H$1=TRUE,EE17,"")</f>
        <v>51</v>
      </c>
      <c r="EH18" s="72"/>
      <c r="EI18" s="71">
        <f>IF('Word List'!$H$1=TRUE,EK17,"")</f>
        <v>52</v>
      </c>
      <c r="EJ18" s="72"/>
      <c r="EK18" s="73" t="str">
        <f>IF('Word List'!$D$1=TRUE,Instructions!$D$17,"")</f>
        <v>Write the description here</v>
      </c>
      <c r="EL18" s="72"/>
      <c r="EM18" s="74">
        <f>IF('Word List'!$H$1=TRUE,EK17,"")</f>
        <v>52</v>
      </c>
      <c r="EN18" s="71">
        <f>IF('Word List'!$H$1=TRUE,EP17,"")</f>
        <v>55</v>
      </c>
      <c r="EO18" s="72"/>
      <c r="EP18" s="73" t="str">
        <f>IF('Word List'!$D$1=TRUE,Instructions!$D$17,"")</f>
        <v>Write the description here</v>
      </c>
      <c r="EQ18" s="72"/>
      <c r="ER18" s="74">
        <f>IF('Word List'!$H$1=TRUE,EP17,"")</f>
        <v>55</v>
      </c>
      <c r="ES18" s="72"/>
      <c r="ET18" s="71">
        <f>IF('Word List'!$H$1=TRUE,EV17,"")</f>
        <v>56</v>
      </c>
      <c r="EU18" s="72"/>
      <c r="EV18" s="73" t="str">
        <f>IF('Word List'!$D$1=TRUE,Instructions!$D$17,"")</f>
        <v>Write the description here</v>
      </c>
      <c r="EW18" s="72"/>
      <c r="EX18" s="74">
        <f>IF('Word List'!$H$1=TRUE,EV17,"")</f>
        <v>56</v>
      </c>
      <c r="EY18" s="71">
        <f>IF('Word List'!$H$1=TRUE,FA17,"")</f>
        <v>59</v>
      </c>
      <c r="EZ18" s="72"/>
      <c r="FA18" s="73" t="str">
        <f>IF('Word List'!$D$1=TRUE,Instructions!$D$17,"")</f>
        <v>Write the description here</v>
      </c>
      <c r="FB18" s="72"/>
      <c r="FC18" s="74">
        <f>IF('Word List'!$H$1=TRUE,FA17,"")</f>
        <v>59</v>
      </c>
      <c r="FD18" s="72"/>
      <c r="FE18" s="71">
        <f>IF('Word List'!$H$1=TRUE,FG17,"")</f>
        <v>60</v>
      </c>
      <c r="FF18" s="72"/>
      <c r="FG18" s="73" t="str">
        <f>IF('Word List'!$D$1=TRUE,Instructions!$D$17,"")</f>
        <v>Write the description here</v>
      </c>
      <c r="FH18" s="72"/>
      <c r="FI18" s="74">
        <f>IF('Word List'!$H$1=TRUE,FG17,"")</f>
        <v>60</v>
      </c>
      <c r="FJ18" s="71">
        <f>IF('Word List'!$H$1=TRUE,FL17,"")</f>
        <v>63</v>
      </c>
      <c r="FK18" s="72"/>
      <c r="FL18" s="73" t="str">
        <f>IF('Word List'!$D$1=TRUE,Instructions!$D$17,"")</f>
        <v>Write the description here</v>
      </c>
      <c r="FM18" s="72"/>
      <c r="FN18" s="74">
        <f>IF('Word List'!$H$1=TRUE,FL17,"")</f>
        <v>63</v>
      </c>
      <c r="FO18" s="72"/>
      <c r="FP18" s="71">
        <f>IF('Word List'!$H$1=TRUE,FR17,"")</f>
        <v>64</v>
      </c>
      <c r="FQ18" s="72"/>
      <c r="FR18" s="73" t="str">
        <f>IF('Word List'!$D$1=TRUE,Instructions!$D$17,"")</f>
        <v>Write the description here</v>
      </c>
      <c r="FS18" s="72"/>
      <c r="FT18" s="74">
        <f>IF('Word List'!$H$1=TRUE,FR17,"")</f>
        <v>64</v>
      </c>
      <c r="FU18" s="71">
        <f>IF('Word List'!$H$1=TRUE,FW17,"")</f>
        <v>67</v>
      </c>
      <c r="FV18" s="72"/>
      <c r="FW18" s="73" t="str">
        <f>IF('Word List'!$D$1=TRUE,Instructions!$D$17,"")</f>
        <v>Write the description here</v>
      </c>
      <c r="FX18" s="72"/>
      <c r="FY18" s="74">
        <f>IF('Word List'!$H$1=TRUE,FW17,"")</f>
        <v>67</v>
      </c>
      <c r="FZ18" s="72"/>
      <c r="GA18" s="71">
        <f>IF('Word List'!$H$1=TRUE,GC17,"")</f>
        <v>68</v>
      </c>
      <c r="GB18" s="72"/>
      <c r="GC18" s="73" t="str">
        <f>IF('Word List'!$D$1=TRUE,Instructions!$D$17,"")</f>
        <v>Write the description here</v>
      </c>
      <c r="GD18" s="72"/>
      <c r="GE18" s="74">
        <f>IF('Word List'!$H$1=TRUE,GC17,"")</f>
        <v>68</v>
      </c>
      <c r="GF18" s="71">
        <f>IF('Word List'!$H$1=TRUE,GH17,"")</f>
        <v>71</v>
      </c>
      <c r="GG18" s="72"/>
      <c r="GH18" s="73" t="str">
        <f>IF('Word List'!$D$1=TRUE,Instructions!$D$17,"")</f>
        <v>Write the description here</v>
      </c>
      <c r="GI18" s="72"/>
      <c r="GJ18" s="74">
        <f>IF('Word List'!$H$1=TRUE,GH17,"")</f>
        <v>71</v>
      </c>
      <c r="GK18" s="72"/>
      <c r="GL18" s="71">
        <f>IF('Word List'!$H$1=TRUE,GN17,"")</f>
        <v>72</v>
      </c>
      <c r="GM18" s="72"/>
      <c r="GN18" s="73" t="str">
        <f>IF('Word List'!$D$1=TRUE,Instructions!$D$17,"")</f>
        <v>Write the description here</v>
      </c>
      <c r="GO18" s="72"/>
      <c r="GP18" s="74">
        <f>IF('Word List'!$H$1=TRUE,GN17,"")</f>
        <v>72</v>
      </c>
      <c r="GQ18" s="71">
        <f>IF('Word List'!$H$1=TRUE,GS17,"")</f>
        <v>75</v>
      </c>
      <c r="GR18" s="72"/>
      <c r="GS18" s="73" t="str">
        <f>IF('Word List'!$D$1=TRUE,Instructions!$D$17,"")</f>
        <v>Write the description here</v>
      </c>
      <c r="GT18" s="72"/>
      <c r="GU18" s="74">
        <f>IF('Word List'!$H$1=TRUE,GS17,"")</f>
        <v>75</v>
      </c>
      <c r="GV18" s="72"/>
      <c r="GW18" s="71">
        <f>IF('Word List'!$H$1=TRUE,GY17,"")</f>
        <v>76</v>
      </c>
      <c r="GX18" s="72"/>
      <c r="GY18" s="73" t="str">
        <f>IF('Word List'!$D$1=TRUE,Instructions!$D$17,"")</f>
        <v>Write the description here</v>
      </c>
      <c r="GZ18" s="72"/>
      <c r="HA18" s="74">
        <f>IF('Word List'!$H$1=TRUE,GY17,"")</f>
        <v>76</v>
      </c>
      <c r="HB18" s="71">
        <f>IF('Word List'!$H$1=TRUE,HD17,"")</f>
        <v>79</v>
      </c>
      <c r="HC18" s="72"/>
      <c r="HD18" s="73" t="str">
        <f>IF('Word List'!$D$1=TRUE,Instructions!$D$17,"")</f>
        <v>Write the description here</v>
      </c>
      <c r="HE18" s="72"/>
      <c r="HF18" s="74">
        <f>IF('Word List'!$H$1=TRUE,HD17,"")</f>
        <v>79</v>
      </c>
      <c r="HG18" s="72"/>
      <c r="HH18" s="71">
        <f>IF('Word List'!$H$1=TRUE,HJ17,"")</f>
        <v>80</v>
      </c>
      <c r="HI18" s="72"/>
      <c r="HJ18" s="73" t="str">
        <f>IF('Word List'!$D$1=TRUE,Instructions!$D$17,"")</f>
        <v>Write the description here</v>
      </c>
      <c r="HK18" s="72"/>
      <c r="HL18" s="74">
        <f>IF('Word List'!$H$1=TRUE,HJ17,"")</f>
        <v>80</v>
      </c>
      <c r="HM18" s="71">
        <f>IF('Word List'!$H$1=TRUE,HO17,"")</f>
        <v>83</v>
      </c>
      <c r="HN18" s="72"/>
      <c r="HO18" s="73" t="str">
        <f>IF('Word List'!$D$1=TRUE,Instructions!$D$17,"")</f>
        <v>Write the description here</v>
      </c>
      <c r="HP18" s="72"/>
      <c r="HQ18" s="74">
        <f>IF('Word List'!$H$1=TRUE,HO17,"")</f>
        <v>83</v>
      </c>
      <c r="HR18" s="72"/>
      <c r="HS18" s="71">
        <f>IF('Word List'!$H$1=TRUE,HU17,"")</f>
        <v>84</v>
      </c>
      <c r="HT18" s="72"/>
      <c r="HU18" s="73" t="str">
        <f>IF('Word List'!$D$1=TRUE,Instructions!$D$17,"")</f>
        <v>Write the description here</v>
      </c>
      <c r="HV18" s="72"/>
      <c r="HW18" s="74">
        <f>IF('Word List'!$H$1=TRUE,HU17,"")</f>
        <v>84</v>
      </c>
      <c r="HX18" s="71">
        <f>IF('Word List'!$H$1=TRUE,HZ17,"")</f>
        <v>87</v>
      </c>
      <c r="HY18" s="72"/>
      <c r="HZ18" s="73" t="str">
        <f>IF('Word List'!$D$1=TRUE,Instructions!$D$17,"")</f>
        <v>Write the description here</v>
      </c>
      <c r="IA18" s="72"/>
      <c r="IB18" s="74">
        <f>IF('Word List'!$H$1=TRUE,HZ17,"")</f>
        <v>87</v>
      </c>
      <c r="IC18" s="72"/>
      <c r="ID18" s="71">
        <f>IF('Word List'!$H$1=TRUE,IF17,"")</f>
        <v>88</v>
      </c>
      <c r="IE18" s="72"/>
      <c r="IF18" s="73" t="str">
        <f>IF('Word List'!$D$1=TRUE,Instructions!$D$17,"")</f>
        <v>Write the description here</v>
      </c>
      <c r="IG18" s="72"/>
      <c r="IH18" s="74">
        <f>IF('Word List'!$H$1=TRUE,IF17,"")</f>
        <v>88</v>
      </c>
      <c r="II18" s="71">
        <f>IF('Word List'!$H$1=TRUE,IK17,"")</f>
        <v>91</v>
      </c>
      <c r="IJ18" s="72"/>
      <c r="IK18" s="73" t="str">
        <f>IF('Word List'!$D$1=TRUE,Instructions!$D$17,"")</f>
        <v>Write the description here</v>
      </c>
      <c r="IL18" s="72"/>
      <c r="IM18" s="74">
        <f>IF('Word List'!$H$1=TRUE,IK17,"")</f>
        <v>91</v>
      </c>
      <c r="IN18" s="72"/>
      <c r="IO18" s="71">
        <f>IF('Word List'!$H$1=TRUE,IQ17,"")</f>
        <v>92</v>
      </c>
      <c r="IP18" s="72"/>
      <c r="IQ18" s="73" t="str">
        <f>IF('Word List'!$D$1=TRUE,Instructions!$D$17,"")</f>
        <v>Write the description here</v>
      </c>
      <c r="IR18" s="72"/>
      <c r="IS18" s="74">
        <f>IF('Word List'!$H$1=TRUE,IQ17,"")</f>
        <v>92</v>
      </c>
      <c r="IT18" s="71">
        <f>IF('Word List'!$H$1=TRUE,IV17,"")</f>
        <v>95</v>
      </c>
      <c r="IU18" s="72"/>
      <c r="IV18" s="73" t="str">
        <f>IF('Word List'!$D$1=TRUE,Instructions!$D$17,"")</f>
        <v>Write the description here</v>
      </c>
      <c r="IW18" s="72"/>
      <c r="IX18" s="74">
        <f>IF('Word List'!$H$1=TRUE,IV17,"")</f>
        <v>95</v>
      </c>
      <c r="IY18" s="72"/>
      <c r="IZ18" s="71">
        <f>IF('Word List'!$H$1=TRUE,JB17,"")</f>
        <v>96</v>
      </c>
      <c r="JA18" s="72"/>
      <c r="JB18" s="73" t="str">
        <f>IF('Word List'!$D$1=TRUE,Instructions!$D$17,"")</f>
        <v>Write the description here</v>
      </c>
      <c r="JC18" s="72"/>
      <c r="JD18" s="74">
        <f>IF('Word List'!$H$1=TRUE,JB17,"")</f>
        <v>96</v>
      </c>
      <c r="JE18" s="71">
        <f>IF('Word List'!$H$1=TRUE,JG17,"")</f>
        <v>99</v>
      </c>
      <c r="JF18" s="72"/>
      <c r="JG18" s="73" t="str">
        <f>IF('Word List'!$D$1=TRUE,Instructions!$D$17,"")</f>
        <v>Write the description here</v>
      </c>
      <c r="JH18" s="72"/>
      <c r="JI18" s="74">
        <f>IF('Word List'!$H$1=TRUE,JG17,"")</f>
        <v>99</v>
      </c>
      <c r="JJ18" s="72"/>
      <c r="JK18" s="71">
        <f>IF('Word List'!$H$1=TRUE,JM17,"")</f>
        <v>100</v>
      </c>
      <c r="JL18" s="72"/>
      <c r="JM18" s="73" t="str">
        <f>IF('Word List'!$D$1=TRUE,Instructions!$D$17,"")</f>
        <v>Write the description here</v>
      </c>
      <c r="JN18" s="72"/>
      <c r="JO18" s="74">
        <f>IF('Word List'!$H$1=TRUE,JM17,"")</f>
        <v>100</v>
      </c>
    </row>
  </sheetData>
  <sheetProtection algorithmName="SHA-512" hashValue="SSmSGzvILX/1FjY7EapZu/UvxC1sw1A+Ho/otqadSMgxQQNvcRTzChEFRuKahmBEqTr9bIS/YqB0MNtkQ1YHZQ==" saltValue="jm/JRHDwxYug2E0eXOR/eg==" spinCount="100000" sheet="1" objects="1" scenarios="1" formatCells="0" formatColumns="0" formatRows="0" selectLockedCells="1"/>
  <printOptions horizontalCentered="1" verticalCentered="1"/>
  <pageMargins left="0.59055118110236227" right="0.59055118110236227" top="0.59055118110236227" bottom="0.59055118110236227" header="0.39370078740157483" footer="0.39370078740157483"/>
  <pageSetup pageOrder="overThenDown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UD12"/>
  <sheetViews>
    <sheetView showRuler="0" zoomScale="75" zoomScaleNormal="75" zoomScalePageLayoutView="200" workbookViewId="0">
      <selection activeCell="K2" sqref="K2"/>
    </sheetView>
  </sheetViews>
  <sheetFormatPr baseColWidth="10" defaultColWidth="10.5703125" defaultRowHeight="15" x14ac:dyDescent="0.2"/>
  <cols>
    <col min="1" max="5" width="13.42578125" style="76" customWidth="1"/>
    <col min="6" max="6" width="3.140625" style="76" customWidth="1"/>
    <col min="7" max="16" width="13.42578125" style="76" customWidth="1"/>
    <col min="17" max="17" width="3.140625" style="76" customWidth="1"/>
    <col min="18" max="27" width="13.42578125" style="76" customWidth="1"/>
    <col min="28" max="28" width="3.140625" style="76" customWidth="1"/>
    <col min="29" max="38" width="13.42578125" style="76" customWidth="1"/>
    <col min="39" max="39" width="3.140625" style="76" customWidth="1"/>
    <col min="40" max="49" width="13.42578125" style="76" customWidth="1"/>
    <col min="50" max="50" width="3.140625" style="76" customWidth="1"/>
    <col min="51" max="60" width="13.42578125" style="76" customWidth="1"/>
    <col min="61" max="61" width="3.140625" style="76" customWidth="1"/>
    <col min="62" max="71" width="13.42578125" style="76" customWidth="1"/>
    <col min="72" max="72" width="3.140625" style="76" customWidth="1"/>
    <col min="73" max="82" width="13.42578125" style="76" customWidth="1"/>
    <col min="83" max="83" width="3.140625" style="76" customWidth="1"/>
    <col min="84" max="93" width="13.42578125" style="76" customWidth="1"/>
    <col min="94" max="94" width="3.140625" style="76" customWidth="1"/>
    <col min="95" max="104" width="13.42578125" style="76" customWidth="1"/>
    <col min="105" max="105" width="3.140625" style="76" customWidth="1"/>
    <col min="106" max="115" width="13.42578125" style="76" customWidth="1"/>
    <col min="116" max="116" width="3.140625" style="76" customWidth="1"/>
    <col min="117" max="126" width="13.42578125" style="76" customWidth="1"/>
    <col min="127" max="127" width="3.140625" style="76" customWidth="1"/>
    <col min="128" max="137" width="13.42578125" style="76" customWidth="1"/>
    <col min="138" max="138" width="3.140625" style="76" customWidth="1"/>
    <col min="139" max="148" width="13.42578125" style="76" customWidth="1"/>
    <col min="149" max="149" width="3.140625" style="76" customWidth="1"/>
    <col min="150" max="159" width="13.42578125" style="76" customWidth="1"/>
    <col min="160" max="160" width="3.140625" style="76" customWidth="1"/>
    <col min="161" max="170" width="13.42578125" style="76" customWidth="1"/>
    <col min="171" max="171" width="3.140625" style="76" customWidth="1"/>
    <col min="172" max="181" width="13.42578125" style="76" customWidth="1"/>
    <col min="182" max="182" width="3.140625" style="76" customWidth="1"/>
    <col min="183" max="192" width="13.42578125" style="76" customWidth="1"/>
    <col min="193" max="193" width="3.140625" style="76" customWidth="1"/>
    <col min="194" max="203" width="13.42578125" style="76" customWidth="1"/>
    <col min="204" max="204" width="3.140625" style="76" customWidth="1"/>
    <col min="205" max="214" width="13.42578125" style="76" customWidth="1"/>
    <col min="215" max="215" width="3.140625" style="76" customWidth="1"/>
    <col min="216" max="225" width="13.42578125" style="76" customWidth="1"/>
    <col min="226" max="226" width="3.140625" style="76" customWidth="1"/>
    <col min="227" max="236" width="13.42578125" style="76" customWidth="1"/>
    <col min="237" max="237" width="3.140625" style="76" customWidth="1"/>
    <col min="238" max="247" width="13.42578125" style="76" customWidth="1"/>
    <col min="248" max="248" width="3.140625" style="76" customWidth="1"/>
    <col min="249" max="258" width="13.42578125" style="76" customWidth="1"/>
    <col min="259" max="259" width="3.140625" style="76" customWidth="1"/>
    <col min="260" max="269" width="13.42578125" style="76" customWidth="1"/>
    <col min="270" max="270" width="3.140625" style="76" customWidth="1"/>
    <col min="271" max="280" width="13.42578125" style="76" customWidth="1"/>
    <col min="281" max="281" width="3.140625" style="76" customWidth="1"/>
    <col min="282" max="291" width="13.42578125" style="76" customWidth="1"/>
    <col min="292" max="292" width="3.140625" style="76" customWidth="1"/>
    <col min="293" max="302" width="13.42578125" style="76" customWidth="1"/>
    <col min="303" max="303" width="3.140625" style="76" customWidth="1"/>
    <col min="304" max="313" width="13.42578125" style="76" customWidth="1"/>
    <col min="314" max="314" width="3.140625" style="76" customWidth="1"/>
    <col min="315" max="324" width="13.42578125" style="76" customWidth="1"/>
    <col min="325" max="325" width="3.140625" style="76" customWidth="1"/>
    <col min="326" max="335" width="13.42578125" style="76" customWidth="1"/>
    <col min="336" max="336" width="3.140625" style="76" customWidth="1"/>
    <col min="337" max="346" width="13.42578125" style="76" customWidth="1"/>
    <col min="347" max="347" width="3.140625" style="76" customWidth="1"/>
    <col min="348" max="357" width="13.42578125" style="76" customWidth="1"/>
    <col min="358" max="358" width="3.140625" style="76" customWidth="1"/>
    <col min="359" max="368" width="13.42578125" style="76" customWidth="1"/>
    <col min="369" max="369" width="3.140625" style="76" customWidth="1"/>
    <col min="370" max="379" width="13.42578125" style="76" customWidth="1"/>
    <col min="380" max="380" width="3.140625" style="76" customWidth="1"/>
    <col min="381" max="390" width="13.42578125" style="76" customWidth="1"/>
    <col min="391" max="391" width="3.140625" style="76" customWidth="1"/>
    <col min="392" max="401" width="13.42578125" style="76" customWidth="1"/>
    <col min="402" max="402" width="3.140625" style="76" customWidth="1"/>
    <col min="403" max="412" width="13.42578125" style="76" customWidth="1"/>
    <col min="413" max="413" width="3.140625" style="76" customWidth="1"/>
    <col min="414" max="423" width="13.42578125" style="76" customWidth="1"/>
    <col min="424" max="424" width="3.140625" style="76" customWidth="1"/>
    <col min="425" max="434" width="13.42578125" style="76" customWidth="1"/>
    <col min="435" max="435" width="3.140625" style="76" customWidth="1"/>
    <col min="436" max="445" width="13.42578125" style="76" customWidth="1"/>
    <col min="446" max="446" width="3.140625" style="76" customWidth="1"/>
    <col min="447" max="456" width="13.42578125" style="76" customWidth="1"/>
    <col min="457" max="457" width="3.140625" style="76" customWidth="1"/>
    <col min="458" max="467" width="13.42578125" style="76" customWidth="1"/>
    <col min="468" max="468" width="3.140625" style="76" customWidth="1"/>
    <col min="469" max="478" width="13.42578125" style="76" customWidth="1"/>
    <col min="479" max="479" width="3.140625" style="76" customWidth="1"/>
    <col min="480" max="489" width="13.42578125" style="76" customWidth="1"/>
    <col min="490" max="490" width="3.140625" style="76" customWidth="1"/>
    <col min="491" max="500" width="13.42578125" style="76" customWidth="1"/>
    <col min="501" max="501" width="3.140625" style="76" customWidth="1"/>
    <col min="502" max="511" width="13.42578125" style="76" customWidth="1"/>
    <col min="512" max="512" width="3.140625" style="76" customWidth="1"/>
    <col min="513" max="522" width="13.42578125" style="76" customWidth="1"/>
    <col min="523" max="523" width="3.140625" style="76" customWidth="1"/>
    <col min="524" max="533" width="13.42578125" style="76" customWidth="1"/>
    <col min="534" max="534" width="3.140625" style="76" customWidth="1"/>
    <col min="535" max="544" width="13.42578125" style="76" customWidth="1"/>
    <col min="545" max="545" width="3.140625" style="76" customWidth="1"/>
    <col min="546" max="550" width="13.42578125" style="76" customWidth="1"/>
    <col min="551" max="16384" width="10.5703125" style="76"/>
  </cols>
  <sheetData>
    <row r="1" spans="1:550" s="174" customFormat="1" ht="32.1" customHeight="1" x14ac:dyDescent="0.3">
      <c r="A1" s="170">
        <f>IF('Word List'!$H$1=TRUE,C2,"")</f>
        <v>1</v>
      </c>
      <c r="B1" s="171"/>
      <c r="C1" s="171"/>
      <c r="D1" s="172"/>
      <c r="E1" s="173">
        <f>IF('Word List'!$H$1=TRUE,C2,"")</f>
        <v>1</v>
      </c>
      <c r="F1" s="171"/>
      <c r="G1" s="170">
        <f>IF('Word List'!$H$1=TRUE,I2,"")</f>
        <v>2</v>
      </c>
      <c r="H1" s="171"/>
      <c r="I1" s="171"/>
      <c r="J1" s="171"/>
      <c r="K1" s="173">
        <f>IF('Word List'!$H$1=TRUE,I2,"")</f>
        <v>2</v>
      </c>
      <c r="L1" s="170">
        <f>IF('Word List'!$H$1=TRUE,N2,"")</f>
        <v>3</v>
      </c>
      <c r="M1" s="171"/>
      <c r="N1" s="171"/>
      <c r="O1" s="172"/>
      <c r="P1" s="173">
        <f>IF('Word List'!$H$1=TRUE,N2,"")</f>
        <v>3</v>
      </c>
      <c r="Q1" s="171"/>
      <c r="R1" s="170">
        <f>IF('Word List'!$H$1=TRUE,T2,"")</f>
        <v>4</v>
      </c>
      <c r="S1" s="171"/>
      <c r="T1" s="171"/>
      <c r="U1" s="171"/>
      <c r="V1" s="173">
        <f>IF('Word List'!$H$1=TRUE,T2,"")</f>
        <v>4</v>
      </c>
      <c r="W1" s="170">
        <f>IF('Word List'!$H$1=TRUE,Y2,"")</f>
        <v>5</v>
      </c>
      <c r="X1" s="171"/>
      <c r="Y1" s="171"/>
      <c r="Z1" s="172"/>
      <c r="AA1" s="173">
        <f>IF('Word List'!$H$1=TRUE,Y2,"")</f>
        <v>5</v>
      </c>
      <c r="AB1" s="171"/>
      <c r="AC1" s="170">
        <f>IF('Word List'!$H$1=TRUE,AE2,"")</f>
        <v>6</v>
      </c>
      <c r="AD1" s="171"/>
      <c r="AE1" s="171"/>
      <c r="AF1" s="171"/>
      <c r="AG1" s="173">
        <f>IF('Word List'!$H$1=TRUE,AE2,"")</f>
        <v>6</v>
      </c>
      <c r="AH1" s="170">
        <f>IF('Word List'!$H$1=TRUE,AJ2,"")</f>
        <v>7</v>
      </c>
      <c r="AI1" s="171"/>
      <c r="AJ1" s="171"/>
      <c r="AK1" s="172"/>
      <c r="AL1" s="173">
        <f>IF('Word List'!$H$1=TRUE,AJ2,"")</f>
        <v>7</v>
      </c>
      <c r="AM1" s="171"/>
      <c r="AN1" s="170">
        <f>IF('Word List'!$H$1=TRUE,AP2,"")</f>
        <v>8</v>
      </c>
      <c r="AO1" s="171"/>
      <c r="AP1" s="171"/>
      <c r="AQ1" s="171"/>
      <c r="AR1" s="173">
        <f>IF('Word List'!$H$1=TRUE,AP2,"")</f>
        <v>8</v>
      </c>
      <c r="AS1" s="170">
        <f>IF('Word List'!$H$1=TRUE,AU2,"")</f>
        <v>9</v>
      </c>
      <c r="AT1" s="171"/>
      <c r="AU1" s="171"/>
      <c r="AV1" s="172"/>
      <c r="AW1" s="173">
        <f>IF('Word List'!$H$1=TRUE,AU2,"")</f>
        <v>9</v>
      </c>
      <c r="AX1" s="171"/>
      <c r="AY1" s="170">
        <f>IF('Word List'!$H$1=TRUE,BA2,"")</f>
        <v>10</v>
      </c>
      <c r="AZ1" s="171"/>
      <c r="BA1" s="171"/>
      <c r="BB1" s="171"/>
      <c r="BC1" s="173">
        <f>IF('Word List'!$H$1=TRUE,BA2,"")</f>
        <v>10</v>
      </c>
      <c r="BD1" s="170">
        <f>IF('Word List'!$H$1=TRUE,BF2,"")</f>
        <v>11</v>
      </c>
      <c r="BE1" s="171"/>
      <c r="BF1" s="171"/>
      <c r="BG1" s="172"/>
      <c r="BH1" s="173">
        <f>IF('Word List'!$H$1=TRUE,BF2,"")</f>
        <v>11</v>
      </c>
      <c r="BI1" s="171"/>
      <c r="BJ1" s="170">
        <f>IF('Word List'!$H$1=TRUE,BL2,"")</f>
        <v>12</v>
      </c>
      <c r="BK1" s="171"/>
      <c r="BL1" s="171"/>
      <c r="BM1" s="171"/>
      <c r="BN1" s="173">
        <f>IF('Word List'!$H$1=TRUE,BL2,"")</f>
        <v>12</v>
      </c>
      <c r="BO1" s="170">
        <f>IF('Word List'!$H$1=TRUE,BQ2,"")</f>
        <v>13</v>
      </c>
      <c r="BP1" s="171"/>
      <c r="BQ1" s="171"/>
      <c r="BR1" s="172"/>
      <c r="BS1" s="173">
        <f>IF('Word List'!$H$1=TRUE,BQ2,"")</f>
        <v>13</v>
      </c>
      <c r="BT1" s="171"/>
      <c r="BU1" s="170">
        <f>IF('Word List'!$H$1=TRUE,BW2,"")</f>
        <v>14</v>
      </c>
      <c r="BV1" s="171"/>
      <c r="BW1" s="171"/>
      <c r="BX1" s="171"/>
      <c r="BY1" s="173">
        <f>IF('Word List'!$H$1=TRUE,BW2,"")</f>
        <v>14</v>
      </c>
      <c r="BZ1" s="170">
        <f>IF('Word List'!$H$1=TRUE,CB2,"")</f>
        <v>15</v>
      </c>
      <c r="CA1" s="171"/>
      <c r="CB1" s="171"/>
      <c r="CC1" s="172"/>
      <c r="CD1" s="173">
        <f>IF('Word List'!$H$1=TRUE,CB2,"")</f>
        <v>15</v>
      </c>
      <c r="CE1" s="171"/>
      <c r="CF1" s="170">
        <f>IF('Word List'!$H$1=TRUE,CH2,"")</f>
        <v>16</v>
      </c>
      <c r="CG1" s="171"/>
      <c r="CH1" s="171"/>
      <c r="CI1" s="171"/>
      <c r="CJ1" s="173">
        <f>IF('Word List'!$H$1=TRUE,CH2,"")</f>
        <v>16</v>
      </c>
      <c r="CK1" s="170">
        <f>IF('Word List'!$H$1=TRUE,CM2,"")</f>
        <v>17</v>
      </c>
      <c r="CL1" s="171"/>
      <c r="CM1" s="171"/>
      <c r="CN1" s="172"/>
      <c r="CO1" s="173">
        <f>IF('Word List'!$H$1=TRUE,CM2,"")</f>
        <v>17</v>
      </c>
      <c r="CP1" s="171"/>
      <c r="CQ1" s="170">
        <f>IF('Word List'!$H$1=TRUE,CS2,"")</f>
        <v>18</v>
      </c>
      <c r="CR1" s="171"/>
      <c r="CS1" s="171"/>
      <c r="CT1" s="171"/>
      <c r="CU1" s="173">
        <f>IF('Word List'!$H$1=TRUE,CS2,"")</f>
        <v>18</v>
      </c>
      <c r="CV1" s="170">
        <f>IF('Word List'!$H$1=TRUE,CX2,"")</f>
        <v>19</v>
      </c>
      <c r="CW1" s="171"/>
      <c r="CX1" s="171"/>
      <c r="CY1" s="172"/>
      <c r="CZ1" s="173">
        <f>IF('Word List'!$H$1=TRUE,CX2,"")</f>
        <v>19</v>
      </c>
      <c r="DA1" s="171"/>
      <c r="DB1" s="170">
        <f>IF('Word List'!$H$1=TRUE,DD2,"")</f>
        <v>20</v>
      </c>
      <c r="DC1" s="171"/>
      <c r="DD1" s="171"/>
      <c r="DE1" s="171"/>
      <c r="DF1" s="173">
        <f>IF('Word List'!$H$1=TRUE,DD2,"")</f>
        <v>20</v>
      </c>
      <c r="DG1" s="170">
        <f>IF('Word List'!$H$1=TRUE,DI2,"")</f>
        <v>21</v>
      </c>
      <c r="DH1" s="171"/>
      <c r="DI1" s="171"/>
      <c r="DJ1" s="172"/>
      <c r="DK1" s="173">
        <f>IF('Word List'!$H$1=TRUE,DI2,"")</f>
        <v>21</v>
      </c>
      <c r="DL1" s="171"/>
      <c r="DM1" s="170">
        <f>IF('Word List'!$H$1=TRUE,DO2,"")</f>
        <v>22</v>
      </c>
      <c r="DN1" s="171"/>
      <c r="DO1" s="171"/>
      <c r="DP1" s="171"/>
      <c r="DQ1" s="173">
        <f>IF('Word List'!$H$1=TRUE,DO2,"")</f>
        <v>22</v>
      </c>
      <c r="DR1" s="170">
        <f>IF('Word List'!$H$1=TRUE,DT2,"")</f>
        <v>23</v>
      </c>
      <c r="DS1" s="171"/>
      <c r="DT1" s="171"/>
      <c r="DU1" s="172"/>
      <c r="DV1" s="173">
        <f>IF('Word List'!$H$1=TRUE,DT2,"")</f>
        <v>23</v>
      </c>
      <c r="DW1" s="171"/>
      <c r="DX1" s="170">
        <f>IF('Word List'!$H$1=TRUE,DZ2,"")</f>
        <v>24</v>
      </c>
      <c r="DY1" s="171"/>
      <c r="DZ1" s="171"/>
      <c r="EA1" s="171"/>
      <c r="EB1" s="173">
        <f>IF('Word List'!$H$1=TRUE,DZ2,"")</f>
        <v>24</v>
      </c>
      <c r="EC1" s="170">
        <f>IF('Word List'!$H$1=TRUE,EE2,"")</f>
        <v>25</v>
      </c>
      <c r="ED1" s="171"/>
      <c r="EE1" s="171"/>
      <c r="EF1" s="172"/>
      <c r="EG1" s="173">
        <f>IF('Word List'!$H$1=TRUE,EE2,"")</f>
        <v>25</v>
      </c>
      <c r="EH1" s="171"/>
      <c r="EI1" s="170">
        <f>IF('Word List'!$H$1=TRUE,EK2,"")</f>
        <v>26</v>
      </c>
      <c r="EJ1" s="171"/>
      <c r="EK1" s="171"/>
      <c r="EL1" s="171"/>
      <c r="EM1" s="173">
        <f>IF('Word List'!$H$1=TRUE,EK2,"")</f>
        <v>26</v>
      </c>
      <c r="EN1" s="170">
        <f>IF('Word List'!$H$1=TRUE,EP2,"")</f>
        <v>27</v>
      </c>
      <c r="EO1" s="171"/>
      <c r="EP1" s="171"/>
      <c r="EQ1" s="172"/>
      <c r="ER1" s="173">
        <f>IF('Word List'!$H$1=TRUE,EP2,"")</f>
        <v>27</v>
      </c>
      <c r="ES1" s="171"/>
      <c r="ET1" s="170">
        <f>IF('Word List'!$H$1=TRUE,EV2,"")</f>
        <v>28</v>
      </c>
      <c r="EU1" s="171"/>
      <c r="EV1" s="171"/>
      <c r="EW1" s="171"/>
      <c r="EX1" s="173">
        <f>IF('Word List'!$H$1=TRUE,EV2,"")</f>
        <v>28</v>
      </c>
      <c r="EY1" s="170">
        <f>IF('Word List'!$H$1=TRUE,FA2,"")</f>
        <v>29</v>
      </c>
      <c r="EZ1" s="171"/>
      <c r="FA1" s="171"/>
      <c r="FB1" s="172"/>
      <c r="FC1" s="173">
        <f>IF('Word List'!$H$1=TRUE,FA2,"")</f>
        <v>29</v>
      </c>
      <c r="FD1" s="171"/>
      <c r="FE1" s="170">
        <f>IF('Word List'!$H$1=TRUE,FG2,"")</f>
        <v>30</v>
      </c>
      <c r="FF1" s="171"/>
      <c r="FG1" s="171"/>
      <c r="FH1" s="171"/>
      <c r="FI1" s="173">
        <f>IF('Word List'!$H$1=TRUE,FG2,"")</f>
        <v>30</v>
      </c>
      <c r="FJ1" s="170">
        <f>IF('Word List'!$H$1=TRUE,FL2,"")</f>
        <v>31</v>
      </c>
      <c r="FK1" s="171"/>
      <c r="FL1" s="171"/>
      <c r="FM1" s="172"/>
      <c r="FN1" s="173">
        <f>IF('Word List'!$H$1=TRUE,FL2,"")</f>
        <v>31</v>
      </c>
      <c r="FO1" s="171"/>
      <c r="FP1" s="170">
        <f>IF('Word List'!$H$1=TRUE,FR2,"")</f>
        <v>32</v>
      </c>
      <c r="FQ1" s="171"/>
      <c r="FR1" s="171"/>
      <c r="FS1" s="171"/>
      <c r="FT1" s="173">
        <f>IF('Word List'!$H$1=TRUE,FR2,"")</f>
        <v>32</v>
      </c>
      <c r="FU1" s="170">
        <f>IF('Word List'!$H$1=TRUE,FW2,"")</f>
        <v>33</v>
      </c>
      <c r="FV1" s="171"/>
      <c r="FW1" s="171"/>
      <c r="FX1" s="172"/>
      <c r="FY1" s="173">
        <f>IF('Word List'!$H$1=TRUE,FW2,"")</f>
        <v>33</v>
      </c>
      <c r="FZ1" s="171"/>
      <c r="GA1" s="170">
        <f>IF('Word List'!$H$1=TRUE,GC2,"")</f>
        <v>34</v>
      </c>
      <c r="GB1" s="171"/>
      <c r="GC1" s="171"/>
      <c r="GD1" s="171"/>
      <c r="GE1" s="173">
        <f>IF('Word List'!$H$1=TRUE,GC2,"")</f>
        <v>34</v>
      </c>
      <c r="GF1" s="170">
        <f>IF('Word List'!$H$1=TRUE,GH2,"")</f>
        <v>35</v>
      </c>
      <c r="GG1" s="171"/>
      <c r="GH1" s="171"/>
      <c r="GI1" s="172"/>
      <c r="GJ1" s="173">
        <f>IF('Word List'!$H$1=TRUE,GH2,"")</f>
        <v>35</v>
      </c>
      <c r="GK1" s="171"/>
      <c r="GL1" s="170">
        <f>IF('Word List'!$H$1=TRUE,GN2,"")</f>
        <v>36</v>
      </c>
      <c r="GM1" s="171"/>
      <c r="GN1" s="171"/>
      <c r="GO1" s="171"/>
      <c r="GP1" s="173">
        <f>IF('Word List'!$H$1=TRUE,GN2,"")</f>
        <v>36</v>
      </c>
      <c r="GQ1" s="170">
        <f>IF('Word List'!$H$1=TRUE,GS2,"")</f>
        <v>37</v>
      </c>
      <c r="GR1" s="171"/>
      <c r="GS1" s="171"/>
      <c r="GT1" s="172"/>
      <c r="GU1" s="173">
        <f>IF('Word List'!$H$1=TRUE,GS2,"")</f>
        <v>37</v>
      </c>
      <c r="GV1" s="171"/>
      <c r="GW1" s="170">
        <f>IF('Word List'!$H$1=TRUE,GY2,"")</f>
        <v>38</v>
      </c>
      <c r="GX1" s="171"/>
      <c r="GY1" s="171"/>
      <c r="GZ1" s="171"/>
      <c r="HA1" s="173">
        <f>IF('Word List'!$H$1=TRUE,GY2,"")</f>
        <v>38</v>
      </c>
      <c r="HB1" s="170">
        <f>IF('Word List'!$H$1=TRUE,HD2,"")</f>
        <v>39</v>
      </c>
      <c r="HC1" s="171"/>
      <c r="HD1" s="171"/>
      <c r="HE1" s="172"/>
      <c r="HF1" s="173">
        <f>IF('Word List'!$H$1=TRUE,HD2,"")</f>
        <v>39</v>
      </c>
      <c r="HG1" s="171"/>
      <c r="HH1" s="170">
        <f>IF('Word List'!$H$1=TRUE,HJ2,"")</f>
        <v>40</v>
      </c>
      <c r="HI1" s="171"/>
      <c r="HJ1" s="171"/>
      <c r="HK1" s="171"/>
      <c r="HL1" s="173">
        <f>IF('Word List'!$H$1=TRUE,HJ2,"")</f>
        <v>40</v>
      </c>
      <c r="HM1" s="170">
        <f>IF('Word List'!$H$1=TRUE,HO2,"")</f>
        <v>41</v>
      </c>
      <c r="HN1" s="171"/>
      <c r="HO1" s="171"/>
      <c r="HP1" s="172"/>
      <c r="HQ1" s="173">
        <f>IF('Word List'!$H$1=TRUE,HO2,"")</f>
        <v>41</v>
      </c>
      <c r="HR1" s="171"/>
      <c r="HS1" s="170">
        <f>IF('Word List'!$H$1=TRUE,HU2,"")</f>
        <v>42</v>
      </c>
      <c r="HT1" s="171"/>
      <c r="HU1" s="171"/>
      <c r="HV1" s="171"/>
      <c r="HW1" s="173">
        <f>IF('Word List'!$H$1=TRUE,HU2,"")</f>
        <v>42</v>
      </c>
      <c r="HX1" s="170">
        <f>IF('Word List'!$H$1=TRUE,HZ2,"")</f>
        <v>43</v>
      </c>
      <c r="HY1" s="171"/>
      <c r="HZ1" s="171"/>
      <c r="IA1" s="172"/>
      <c r="IB1" s="173">
        <f>IF('Word List'!$H$1=TRUE,HZ2,"")</f>
        <v>43</v>
      </c>
      <c r="IC1" s="171"/>
      <c r="ID1" s="170">
        <f>IF('Word List'!$H$1=TRUE,IF2,"")</f>
        <v>44</v>
      </c>
      <c r="IE1" s="171"/>
      <c r="IF1" s="171"/>
      <c r="IG1" s="171"/>
      <c r="IH1" s="173">
        <f>IF('Word List'!$H$1=TRUE,IF2,"")</f>
        <v>44</v>
      </c>
      <c r="II1" s="170">
        <f>IF('Word List'!$H$1=TRUE,IK2,"")</f>
        <v>45</v>
      </c>
      <c r="IJ1" s="171"/>
      <c r="IK1" s="171"/>
      <c r="IL1" s="172"/>
      <c r="IM1" s="173">
        <f>IF('Word List'!$H$1=TRUE,IK2,"")</f>
        <v>45</v>
      </c>
      <c r="IN1" s="171"/>
      <c r="IO1" s="170">
        <f>IF('Word List'!$H$1=TRUE,IQ2,"")</f>
        <v>46</v>
      </c>
      <c r="IP1" s="171"/>
      <c r="IQ1" s="171"/>
      <c r="IR1" s="171"/>
      <c r="IS1" s="173">
        <f>IF('Word List'!$H$1=TRUE,IQ2,"")</f>
        <v>46</v>
      </c>
      <c r="IT1" s="170">
        <f>IF('Word List'!$H$1=TRUE,IV2,"")</f>
        <v>47</v>
      </c>
      <c r="IU1" s="171"/>
      <c r="IV1" s="171"/>
      <c r="IW1" s="172"/>
      <c r="IX1" s="173">
        <f>IF('Word List'!$H$1=TRUE,IV2,"")</f>
        <v>47</v>
      </c>
      <c r="IY1" s="171"/>
      <c r="IZ1" s="170">
        <f>IF('Word List'!$H$1=TRUE,JB2,"")</f>
        <v>48</v>
      </c>
      <c r="JA1" s="171"/>
      <c r="JB1" s="171"/>
      <c r="JC1" s="171"/>
      <c r="JD1" s="173">
        <f>IF('Word List'!$H$1=TRUE,JB2,"")</f>
        <v>48</v>
      </c>
      <c r="JE1" s="170">
        <f>IF('Word List'!$H$1=TRUE,JG2,"")</f>
        <v>49</v>
      </c>
      <c r="JF1" s="171"/>
      <c r="JG1" s="171"/>
      <c r="JH1" s="172"/>
      <c r="JI1" s="173">
        <f>IF('Word List'!$H$1=TRUE,JG2,"")</f>
        <v>49</v>
      </c>
      <c r="JJ1" s="171"/>
      <c r="JK1" s="170">
        <f>IF('Word List'!$H$1=TRUE,JM2,"")</f>
        <v>50</v>
      </c>
      <c r="JL1" s="171"/>
      <c r="JM1" s="171"/>
      <c r="JN1" s="171"/>
      <c r="JO1" s="173">
        <f>IF('Word List'!$H$1=TRUE,JM2,"")</f>
        <v>50</v>
      </c>
      <c r="JP1" s="170">
        <f>IF('Word List'!$H$1=TRUE,JR2,"")</f>
        <v>51</v>
      </c>
      <c r="JQ1" s="171"/>
      <c r="JR1" s="171"/>
      <c r="JS1" s="172"/>
      <c r="JT1" s="173">
        <f>IF('Word List'!$H$1=TRUE,JR2,"")</f>
        <v>51</v>
      </c>
      <c r="JU1" s="171"/>
      <c r="JV1" s="170">
        <f>IF('Word List'!$H$1=TRUE,JX2,"")</f>
        <v>52</v>
      </c>
      <c r="JW1" s="171"/>
      <c r="JX1" s="171"/>
      <c r="JY1" s="171"/>
      <c r="JZ1" s="173">
        <f>IF('Word List'!$H$1=TRUE,JX2,"")</f>
        <v>52</v>
      </c>
      <c r="KA1" s="170">
        <f>IF('Word List'!$H$1=TRUE,KC2,"")</f>
        <v>53</v>
      </c>
      <c r="KB1" s="171"/>
      <c r="KC1" s="171"/>
      <c r="KD1" s="172"/>
      <c r="KE1" s="173">
        <f>IF('Word List'!$H$1=TRUE,KC2,"")</f>
        <v>53</v>
      </c>
      <c r="KF1" s="171"/>
      <c r="KG1" s="170">
        <f>IF('Word List'!$H$1=TRUE,KI2,"")</f>
        <v>54</v>
      </c>
      <c r="KH1" s="171"/>
      <c r="KI1" s="171"/>
      <c r="KJ1" s="171"/>
      <c r="KK1" s="173">
        <f>IF('Word List'!$H$1=TRUE,KI2,"")</f>
        <v>54</v>
      </c>
      <c r="KL1" s="170">
        <f>IF('Word List'!$H$1=TRUE,KN2,"")</f>
        <v>55</v>
      </c>
      <c r="KM1" s="171"/>
      <c r="KN1" s="171"/>
      <c r="KO1" s="172"/>
      <c r="KP1" s="173">
        <f>IF('Word List'!$H$1=TRUE,KN2,"")</f>
        <v>55</v>
      </c>
      <c r="KQ1" s="171"/>
      <c r="KR1" s="170">
        <f>IF('Word List'!$H$1=TRUE,KT2,"")</f>
        <v>56</v>
      </c>
      <c r="KS1" s="171"/>
      <c r="KT1" s="171"/>
      <c r="KU1" s="171"/>
      <c r="KV1" s="173">
        <f>IF('Word List'!$H$1=TRUE,KT2,"")</f>
        <v>56</v>
      </c>
      <c r="KW1" s="170">
        <f>IF('Word List'!$H$1=TRUE,KY2,"")</f>
        <v>57</v>
      </c>
      <c r="KX1" s="171"/>
      <c r="KY1" s="171"/>
      <c r="KZ1" s="172"/>
      <c r="LA1" s="173">
        <f>IF('Word List'!$H$1=TRUE,KY2,"")</f>
        <v>57</v>
      </c>
      <c r="LB1" s="171"/>
      <c r="LC1" s="170">
        <f>IF('Word List'!$H$1=TRUE,LE2,"")</f>
        <v>58</v>
      </c>
      <c r="LD1" s="171"/>
      <c r="LE1" s="171"/>
      <c r="LF1" s="171"/>
      <c r="LG1" s="173">
        <f>IF('Word List'!$H$1=TRUE,LE2,"")</f>
        <v>58</v>
      </c>
      <c r="LH1" s="170">
        <f>IF('Word List'!$H$1=TRUE,LJ2,"")</f>
        <v>59</v>
      </c>
      <c r="LI1" s="171"/>
      <c r="LJ1" s="171"/>
      <c r="LK1" s="172"/>
      <c r="LL1" s="173">
        <f>IF('Word List'!$H$1=TRUE,LJ2,"")</f>
        <v>59</v>
      </c>
      <c r="LM1" s="171"/>
      <c r="LN1" s="170">
        <f>IF('Word List'!$H$1=TRUE,LP2,"")</f>
        <v>60</v>
      </c>
      <c r="LO1" s="171"/>
      <c r="LP1" s="171"/>
      <c r="LQ1" s="171"/>
      <c r="LR1" s="173">
        <f>IF('Word List'!$H$1=TRUE,LP2,"")</f>
        <v>60</v>
      </c>
      <c r="LS1" s="170">
        <f>IF('Word List'!$H$1=TRUE,LU2,"")</f>
        <v>61</v>
      </c>
      <c r="LT1" s="171"/>
      <c r="LU1" s="171"/>
      <c r="LV1" s="172"/>
      <c r="LW1" s="173">
        <f>IF('Word List'!$H$1=TRUE,LU2,"")</f>
        <v>61</v>
      </c>
      <c r="LX1" s="171"/>
      <c r="LY1" s="170">
        <f>IF('Word List'!$H$1=TRUE,MA2,"")</f>
        <v>62</v>
      </c>
      <c r="LZ1" s="171"/>
      <c r="MA1" s="171"/>
      <c r="MB1" s="171"/>
      <c r="MC1" s="173">
        <f>IF('Word List'!$H$1=TRUE,MA2,"")</f>
        <v>62</v>
      </c>
      <c r="MD1" s="170">
        <f>IF('Word List'!$H$1=TRUE,MF2,"")</f>
        <v>63</v>
      </c>
      <c r="ME1" s="171"/>
      <c r="MF1" s="171"/>
      <c r="MG1" s="172"/>
      <c r="MH1" s="173">
        <f>IF('Word List'!$H$1=TRUE,MF2,"")</f>
        <v>63</v>
      </c>
      <c r="MI1" s="171"/>
      <c r="MJ1" s="170">
        <f>IF('Word List'!$H$1=TRUE,ML2,"")</f>
        <v>64</v>
      </c>
      <c r="MK1" s="171"/>
      <c r="ML1" s="171"/>
      <c r="MM1" s="171"/>
      <c r="MN1" s="173">
        <f>IF('Word List'!$H$1=TRUE,ML2,"")</f>
        <v>64</v>
      </c>
      <c r="MO1" s="170">
        <f>IF('Word List'!$H$1=TRUE,MQ2,"")</f>
        <v>65</v>
      </c>
      <c r="MP1" s="171"/>
      <c r="MQ1" s="171"/>
      <c r="MR1" s="172"/>
      <c r="MS1" s="173">
        <f>IF('Word List'!$H$1=TRUE,MQ2,"")</f>
        <v>65</v>
      </c>
      <c r="MT1" s="171"/>
      <c r="MU1" s="170">
        <f>IF('Word List'!$H$1=TRUE,MW2,"")</f>
        <v>66</v>
      </c>
      <c r="MV1" s="171"/>
      <c r="MW1" s="171"/>
      <c r="MX1" s="171"/>
      <c r="MY1" s="173">
        <f>IF('Word List'!$H$1=TRUE,MW2,"")</f>
        <v>66</v>
      </c>
      <c r="MZ1" s="170">
        <f>IF('Word List'!$H$1=TRUE,NB2,"")</f>
        <v>67</v>
      </c>
      <c r="NA1" s="171"/>
      <c r="NB1" s="171"/>
      <c r="NC1" s="172"/>
      <c r="ND1" s="173">
        <f>IF('Word List'!$H$1=TRUE,NB2,"")</f>
        <v>67</v>
      </c>
      <c r="NE1" s="171"/>
      <c r="NF1" s="170">
        <f>IF('Word List'!$H$1=TRUE,NH2,"")</f>
        <v>68</v>
      </c>
      <c r="NG1" s="171"/>
      <c r="NH1" s="171"/>
      <c r="NI1" s="171"/>
      <c r="NJ1" s="173">
        <f>IF('Word List'!$H$1=TRUE,NH2,"")</f>
        <v>68</v>
      </c>
      <c r="NK1" s="170">
        <f>IF('Word List'!$H$1=TRUE,NM2,"")</f>
        <v>69</v>
      </c>
      <c r="NL1" s="171"/>
      <c r="NM1" s="171"/>
      <c r="NN1" s="172"/>
      <c r="NO1" s="173">
        <f>IF('Word List'!$H$1=TRUE,NM2,"")</f>
        <v>69</v>
      </c>
      <c r="NP1" s="171"/>
      <c r="NQ1" s="170">
        <f>IF('Word List'!$H$1=TRUE,NS2,"")</f>
        <v>70</v>
      </c>
      <c r="NR1" s="171"/>
      <c r="NS1" s="171"/>
      <c r="NT1" s="171"/>
      <c r="NU1" s="173">
        <f>IF('Word List'!$H$1=TRUE,NS2,"")</f>
        <v>70</v>
      </c>
      <c r="NV1" s="170">
        <f>IF('Word List'!$H$1=TRUE,NX2,"")</f>
        <v>71</v>
      </c>
      <c r="NW1" s="171"/>
      <c r="NX1" s="171"/>
      <c r="NY1" s="172"/>
      <c r="NZ1" s="173">
        <f>IF('Word List'!$H$1=TRUE,NX2,"")</f>
        <v>71</v>
      </c>
      <c r="OA1" s="171"/>
      <c r="OB1" s="170">
        <f>IF('Word List'!$H$1=TRUE,OD2,"")</f>
        <v>72</v>
      </c>
      <c r="OC1" s="171"/>
      <c r="OD1" s="171"/>
      <c r="OE1" s="171"/>
      <c r="OF1" s="173">
        <f>IF('Word List'!$H$1=TRUE,OD2,"")</f>
        <v>72</v>
      </c>
      <c r="OG1" s="170">
        <f>IF('Word List'!$H$1=TRUE,OI2,"")</f>
        <v>73</v>
      </c>
      <c r="OH1" s="171"/>
      <c r="OI1" s="171"/>
      <c r="OJ1" s="172"/>
      <c r="OK1" s="173">
        <f>IF('Word List'!$H$1=TRUE,OI2,"")</f>
        <v>73</v>
      </c>
      <c r="OL1" s="171"/>
      <c r="OM1" s="170">
        <f>IF('Word List'!$H$1=TRUE,OO2,"")</f>
        <v>74</v>
      </c>
      <c r="ON1" s="171"/>
      <c r="OO1" s="171"/>
      <c r="OP1" s="171"/>
      <c r="OQ1" s="173">
        <f>IF('Word List'!$H$1=TRUE,OO2,"")</f>
        <v>74</v>
      </c>
      <c r="OR1" s="170">
        <f>IF('Word List'!$H$1=TRUE,OT2,"")</f>
        <v>75</v>
      </c>
      <c r="OS1" s="171"/>
      <c r="OT1" s="171"/>
      <c r="OU1" s="172"/>
      <c r="OV1" s="173">
        <f>IF('Word List'!$H$1=TRUE,OT2,"")</f>
        <v>75</v>
      </c>
      <c r="OW1" s="171"/>
      <c r="OX1" s="170">
        <f>IF('Word List'!$H$1=TRUE,OZ2,"")</f>
        <v>76</v>
      </c>
      <c r="OY1" s="171"/>
      <c r="OZ1" s="171"/>
      <c r="PA1" s="171"/>
      <c r="PB1" s="173">
        <f>IF('Word List'!$H$1=TRUE,OZ2,"")</f>
        <v>76</v>
      </c>
      <c r="PC1" s="170">
        <f>IF('Word List'!$H$1=TRUE,PE2,"")</f>
        <v>77</v>
      </c>
      <c r="PD1" s="171"/>
      <c r="PE1" s="171"/>
      <c r="PF1" s="172"/>
      <c r="PG1" s="173">
        <f>IF('Word List'!$H$1=TRUE,PE2,"")</f>
        <v>77</v>
      </c>
      <c r="PH1" s="171"/>
      <c r="PI1" s="170">
        <f>IF('Word List'!$H$1=TRUE,PK2,"")</f>
        <v>78</v>
      </c>
      <c r="PJ1" s="171"/>
      <c r="PK1" s="171"/>
      <c r="PL1" s="171"/>
      <c r="PM1" s="173">
        <f>IF('Word List'!$H$1=TRUE,PK2,"")</f>
        <v>78</v>
      </c>
      <c r="PN1" s="170">
        <f>IF('Word List'!$H$1=TRUE,PP2,"")</f>
        <v>79</v>
      </c>
      <c r="PO1" s="171"/>
      <c r="PP1" s="171"/>
      <c r="PQ1" s="172"/>
      <c r="PR1" s="173">
        <f>IF('Word List'!$H$1=TRUE,PP2,"")</f>
        <v>79</v>
      </c>
      <c r="PS1" s="171"/>
      <c r="PT1" s="170">
        <f>IF('Word List'!$H$1=TRUE,PV2,"")</f>
        <v>80</v>
      </c>
      <c r="PU1" s="171"/>
      <c r="PV1" s="171"/>
      <c r="PW1" s="171"/>
      <c r="PX1" s="173">
        <f>IF('Word List'!$H$1=TRUE,PV2,"")</f>
        <v>80</v>
      </c>
      <c r="PY1" s="170">
        <f>IF('Word List'!$H$1=TRUE,QA2,"")</f>
        <v>81</v>
      </c>
      <c r="PZ1" s="171"/>
      <c r="QA1" s="171"/>
      <c r="QB1" s="172"/>
      <c r="QC1" s="173">
        <f>IF('Word List'!$H$1=TRUE,QA2,"")</f>
        <v>81</v>
      </c>
      <c r="QD1" s="171"/>
      <c r="QE1" s="170">
        <f>IF('Word List'!$H$1=TRUE,QG2,"")</f>
        <v>82</v>
      </c>
      <c r="QF1" s="171"/>
      <c r="QG1" s="171"/>
      <c r="QH1" s="171"/>
      <c r="QI1" s="173">
        <f>IF('Word List'!$H$1=TRUE,QG2,"")</f>
        <v>82</v>
      </c>
      <c r="QJ1" s="170">
        <f>IF('Word List'!$H$1=TRUE,QL2,"")</f>
        <v>83</v>
      </c>
      <c r="QK1" s="171"/>
      <c r="QL1" s="171"/>
      <c r="QM1" s="172"/>
      <c r="QN1" s="173">
        <f>IF('Word List'!$H$1=TRUE,QL2,"")</f>
        <v>83</v>
      </c>
      <c r="QO1" s="171"/>
      <c r="QP1" s="170">
        <f>IF('Word List'!$H$1=TRUE,QR2,"")</f>
        <v>84</v>
      </c>
      <c r="QQ1" s="171"/>
      <c r="QR1" s="171"/>
      <c r="QS1" s="171"/>
      <c r="QT1" s="173">
        <f>IF('Word List'!$H$1=TRUE,QR2,"")</f>
        <v>84</v>
      </c>
      <c r="QU1" s="170">
        <f>IF('Word List'!$H$1=TRUE,QW2,"")</f>
        <v>85</v>
      </c>
      <c r="QV1" s="171"/>
      <c r="QW1" s="171"/>
      <c r="QX1" s="172"/>
      <c r="QY1" s="173">
        <f>IF('Word List'!$H$1=TRUE,QW2,"")</f>
        <v>85</v>
      </c>
      <c r="QZ1" s="171"/>
      <c r="RA1" s="170">
        <f>IF('Word List'!$H$1=TRUE,RC2,"")</f>
        <v>86</v>
      </c>
      <c r="RB1" s="171"/>
      <c r="RC1" s="171"/>
      <c r="RD1" s="171"/>
      <c r="RE1" s="173">
        <f>IF('Word List'!$H$1=TRUE,RC2,"")</f>
        <v>86</v>
      </c>
      <c r="RF1" s="170">
        <f>IF('Word List'!$H$1=TRUE,RH2,"")</f>
        <v>87</v>
      </c>
      <c r="RG1" s="171"/>
      <c r="RH1" s="171"/>
      <c r="RI1" s="172"/>
      <c r="RJ1" s="173">
        <f>IF('Word List'!$H$1=TRUE,RH2,"")</f>
        <v>87</v>
      </c>
      <c r="RK1" s="171"/>
      <c r="RL1" s="170">
        <f>IF('Word List'!$H$1=TRUE,RN2,"")</f>
        <v>88</v>
      </c>
      <c r="RM1" s="171"/>
      <c r="RN1" s="171"/>
      <c r="RO1" s="171"/>
      <c r="RP1" s="173">
        <f>IF('Word List'!$H$1=TRUE,RN2,"")</f>
        <v>88</v>
      </c>
      <c r="RQ1" s="170">
        <f>IF('Word List'!$H$1=TRUE,RS2,"")</f>
        <v>89</v>
      </c>
      <c r="RR1" s="171"/>
      <c r="RS1" s="171"/>
      <c r="RT1" s="172"/>
      <c r="RU1" s="173">
        <f>IF('Word List'!$H$1=TRUE,RS2,"")</f>
        <v>89</v>
      </c>
      <c r="RV1" s="171"/>
      <c r="RW1" s="170">
        <f>IF('Word List'!$H$1=TRUE,RY2,"")</f>
        <v>90</v>
      </c>
      <c r="RX1" s="171"/>
      <c r="RY1" s="171"/>
      <c r="RZ1" s="171"/>
      <c r="SA1" s="173">
        <f>IF('Word List'!$H$1=TRUE,RY2,"")</f>
        <v>90</v>
      </c>
      <c r="SB1" s="170">
        <f>IF('Word List'!$H$1=TRUE,SD2,"")</f>
        <v>91</v>
      </c>
      <c r="SC1" s="171"/>
      <c r="SD1" s="171"/>
      <c r="SE1" s="172"/>
      <c r="SF1" s="173">
        <f>IF('Word List'!$H$1=TRUE,SD2,"")</f>
        <v>91</v>
      </c>
      <c r="SG1" s="171"/>
      <c r="SH1" s="170">
        <f>IF('Word List'!$H$1=TRUE,SJ2,"")</f>
        <v>92</v>
      </c>
      <c r="SI1" s="171"/>
      <c r="SJ1" s="171"/>
      <c r="SK1" s="171"/>
      <c r="SL1" s="173">
        <f>IF('Word List'!$H$1=TRUE,SJ2,"")</f>
        <v>92</v>
      </c>
      <c r="SM1" s="170">
        <f>IF('Word List'!$H$1=TRUE,SO2,"")</f>
        <v>93</v>
      </c>
      <c r="SN1" s="171"/>
      <c r="SO1" s="171"/>
      <c r="SP1" s="172"/>
      <c r="SQ1" s="173">
        <f>IF('Word List'!$H$1=TRUE,SO2,"")</f>
        <v>93</v>
      </c>
      <c r="SR1" s="171"/>
      <c r="SS1" s="170">
        <f>IF('Word List'!$H$1=TRUE,SU2,"")</f>
        <v>94</v>
      </c>
      <c r="ST1" s="171"/>
      <c r="SU1" s="171"/>
      <c r="SV1" s="171"/>
      <c r="SW1" s="173">
        <f>IF('Word List'!$H$1=TRUE,SU2,"")</f>
        <v>94</v>
      </c>
      <c r="SX1" s="170">
        <f>IF('Word List'!$H$1=TRUE,SZ2,"")</f>
        <v>95</v>
      </c>
      <c r="SY1" s="171"/>
      <c r="SZ1" s="171"/>
      <c r="TA1" s="172"/>
      <c r="TB1" s="173">
        <f>IF('Word List'!$H$1=TRUE,SZ2,"")</f>
        <v>95</v>
      </c>
      <c r="TC1" s="171"/>
      <c r="TD1" s="170">
        <f>IF('Word List'!$H$1=TRUE,TF2,"")</f>
        <v>96</v>
      </c>
      <c r="TE1" s="171"/>
      <c r="TF1" s="171"/>
      <c r="TG1" s="171"/>
      <c r="TH1" s="173">
        <f>IF('Word List'!$H$1=TRUE,TF2,"")</f>
        <v>96</v>
      </c>
      <c r="TI1" s="170">
        <f>IF('Word List'!$H$1=TRUE,TK2,"")</f>
        <v>97</v>
      </c>
      <c r="TJ1" s="171"/>
      <c r="TK1" s="171"/>
      <c r="TL1" s="172"/>
      <c r="TM1" s="173">
        <f>IF('Word List'!$H$1=TRUE,TK2,"")</f>
        <v>97</v>
      </c>
      <c r="TN1" s="171"/>
      <c r="TO1" s="170">
        <f>IF('Word List'!$H$1=TRUE,TQ2,"")</f>
        <v>98</v>
      </c>
      <c r="TP1" s="171"/>
      <c r="TQ1" s="171"/>
      <c r="TR1" s="171"/>
      <c r="TS1" s="173">
        <f>IF('Word List'!$H$1=TRUE,TQ2,"")</f>
        <v>98</v>
      </c>
      <c r="TT1" s="170">
        <f>IF('Word List'!$H$1=TRUE,TV2,"")</f>
        <v>99</v>
      </c>
      <c r="TU1" s="171"/>
      <c r="TV1" s="171"/>
      <c r="TW1" s="172"/>
      <c r="TX1" s="173">
        <f>IF('Word List'!$H$1=TRUE,TV2,"")</f>
        <v>99</v>
      </c>
      <c r="TY1" s="171"/>
      <c r="TZ1" s="170">
        <f>IF('Word List'!$H$1=TRUE,UB2,"")</f>
        <v>100</v>
      </c>
      <c r="UA1" s="171"/>
      <c r="UB1" s="171"/>
      <c r="UC1" s="171"/>
      <c r="UD1" s="173">
        <f>IF('Word List'!$H$1=TRUE,UB2,"")</f>
        <v>100</v>
      </c>
    </row>
    <row r="2" spans="1:550" s="79" customFormat="1" ht="23.1" customHeight="1" x14ac:dyDescent="0.3">
      <c r="A2" s="67"/>
      <c r="B2" s="77"/>
      <c r="C2" s="61">
        <f>BingoCardGenerator.com!C$28</f>
        <v>1</v>
      </c>
      <c r="D2" s="77"/>
      <c r="E2" s="67"/>
      <c r="F2" s="78"/>
      <c r="G2" s="67"/>
      <c r="H2" s="77"/>
      <c r="I2" s="61">
        <f>BingoCardGenerator.com!I$28</f>
        <v>2</v>
      </c>
      <c r="J2" s="77"/>
      <c r="K2" s="67"/>
      <c r="L2" s="67"/>
      <c r="M2" s="77"/>
      <c r="N2" s="61">
        <f>BingoCardGenerator.com!N$28</f>
        <v>3</v>
      </c>
      <c r="O2" s="77"/>
      <c r="P2" s="67"/>
      <c r="Q2" s="78"/>
      <c r="R2" s="67"/>
      <c r="S2" s="77"/>
      <c r="T2" s="61">
        <f>BingoCardGenerator.com!T$28</f>
        <v>4</v>
      </c>
      <c r="U2" s="77"/>
      <c r="V2" s="67"/>
      <c r="W2" s="67"/>
      <c r="X2" s="77"/>
      <c r="Y2" s="61">
        <f>BingoCardGenerator.com!Y$28</f>
        <v>5</v>
      </c>
      <c r="Z2" s="77"/>
      <c r="AA2" s="67"/>
      <c r="AB2" s="78"/>
      <c r="AC2" s="67"/>
      <c r="AD2" s="77"/>
      <c r="AE2" s="61">
        <f>BingoCardGenerator.com!AE$28</f>
        <v>6</v>
      </c>
      <c r="AF2" s="77"/>
      <c r="AG2" s="67"/>
      <c r="AH2" s="67"/>
      <c r="AI2" s="77"/>
      <c r="AJ2" s="61">
        <f>BingoCardGenerator.com!AJ$28</f>
        <v>7</v>
      </c>
      <c r="AK2" s="77"/>
      <c r="AL2" s="67"/>
      <c r="AM2" s="78"/>
      <c r="AN2" s="67"/>
      <c r="AO2" s="77"/>
      <c r="AP2" s="61">
        <f>BingoCardGenerator.com!AP$28</f>
        <v>8</v>
      </c>
      <c r="AQ2" s="77"/>
      <c r="AR2" s="67"/>
      <c r="AS2" s="67"/>
      <c r="AT2" s="77"/>
      <c r="AU2" s="61">
        <f>BingoCardGenerator.com!AU$28</f>
        <v>9</v>
      </c>
      <c r="AV2" s="77"/>
      <c r="AW2" s="67"/>
      <c r="AX2" s="78"/>
      <c r="AY2" s="67"/>
      <c r="AZ2" s="77"/>
      <c r="BA2" s="61">
        <f>BingoCardGenerator.com!BA$28</f>
        <v>10</v>
      </c>
      <c r="BB2" s="77"/>
      <c r="BC2" s="67"/>
      <c r="BD2" s="67"/>
      <c r="BE2" s="77"/>
      <c r="BF2" s="61">
        <f>BingoCardGenerator.com!BF$28</f>
        <v>11</v>
      </c>
      <c r="BG2" s="77"/>
      <c r="BH2" s="67"/>
      <c r="BI2" s="78"/>
      <c r="BJ2" s="67"/>
      <c r="BK2" s="77"/>
      <c r="BL2" s="61">
        <f>BingoCardGenerator.com!BL$28</f>
        <v>12</v>
      </c>
      <c r="BM2" s="77"/>
      <c r="BN2" s="67"/>
      <c r="BO2" s="67"/>
      <c r="BP2" s="77"/>
      <c r="BQ2" s="61">
        <f>BingoCardGenerator.com!BQ$28</f>
        <v>13</v>
      </c>
      <c r="BR2" s="77"/>
      <c r="BS2" s="67"/>
      <c r="BT2" s="78"/>
      <c r="BU2" s="67"/>
      <c r="BV2" s="77"/>
      <c r="BW2" s="61">
        <f>BingoCardGenerator.com!BW$28</f>
        <v>14</v>
      </c>
      <c r="BX2" s="77"/>
      <c r="BY2" s="67"/>
      <c r="BZ2" s="67"/>
      <c r="CA2" s="77"/>
      <c r="CB2" s="61">
        <f>BingoCardGenerator.com!CB$28</f>
        <v>15</v>
      </c>
      <c r="CC2" s="77"/>
      <c r="CD2" s="67"/>
      <c r="CE2" s="78"/>
      <c r="CF2" s="67"/>
      <c r="CG2" s="77"/>
      <c r="CH2" s="61">
        <f>BingoCardGenerator.com!CH$28</f>
        <v>16</v>
      </c>
      <c r="CI2" s="77"/>
      <c r="CJ2" s="67"/>
      <c r="CK2" s="67"/>
      <c r="CL2" s="77"/>
      <c r="CM2" s="61">
        <f>BingoCardGenerator.com!CM$28</f>
        <v>17</v>
      </c>
      <c r="CN2" s="77"/>
      <c r="CO2" s="67"/>
      <c r="CP2" s="78"/>
      <c r="CQ2" s="67"/>
      <c r="CR2" s="77"/>
      <c r="CS2" s="61">
        <f>BingoCardGenerator.com!CS$28</f>
        <v>18</v>
      </c>
      <c r="CT2" s="77"/>
      <c r="CU2" s="67"/>
      <c r="CV2" s="67"/>
      <c r="CW2" s="77"/>
      <c r="CX2" s="61">
        <f>BingoCardGenerator.com!CX$28</f>
        <v>19</v>
      </c>
      <c r="CY2" s="77"/>
      <c r="CZ2" s="67"/>
      <c r="DA2" s="78"/>
      <c r="DB2" s="67"/>
      <c r="DC2" s="77"/>
      <c r="DD2" s="61">
        <f>BingoCardGenerator.com!DD$28</f>
        <v>20</v>
      </c>
      <c r="DE2" s="77"/>
      <c r="DF2" s="67"/>
      <c r="DG2" s="67"/>
      <c r="DH2" s="77"/>
      <c r="DI2" s="61">
        <f>BingoCardGenerator.com!DI$28</f>
        <v>21</v>
      </c>
      <c r="DJ2" s="77"/>
      <c r="DK2" s="67"/>
      <c r="DL2" s="78"/>
      <c r="DM2" s="67"/>
      <c r="DN2" s="77"/>
      <c r="DO2" s="61">
        <f>BingoCardGenerator.com!DO$28</f>
        <v>22</v>
      </c>
      <c r="DP2" s="77"/>
      <c r="DQ2" s="67"/>
      <c r="DR2" s="67"/>
      <c r="DS2" s="77"/>
      <c r="DT2" s="61">
        <f>BingoCardGenerator.com!DT$28</f>
        <v>23</v>
      </c>
      <c r="DU2" s="77"/>
      <c r="DV2" s="67"/>
      <c r="DW2" s="78"/>
      <c r="DX2" s="67"/>
      <c r="DY2" s="77"/>
      <c r="DZ2" s="61">
        <f>BingoCardGenerator.com!DZ$28</f>
        <v>24</v>
      </c>
      <c r="EA2" s="77"/>
      <c r="EB2" s="67"/>
      <c r="EC2" s="67"/>
      <c r="ED2" s="77"/>
      <c r="EE2" s="61">
        <f>BingoCardGenerator.com!EE$28</f>
        <v>25</v>
      </c>
      <c r="EF2" s="77"/>
      <c r="EG2" s="67"/>
      <c r="EH2" s="78"/>
      <c r="EI2" s="67"/>
      <c r="EJ2" s="77"/>
      <c r="EK2" s="61">
        <f>BingoCardGenerator.com!EK$28</f>
        <v>26</v>
      </c>
      <c r="EL2" s="77"/>
      <c r="EM2" s="67"/>
      <c r="EN2" s="67"/>
      <c r="EO2" s="77"/>
      <c r="EP2" s="61">
        <f>BingoCardGenerator.com!EP$28</f>
        <v>27</v>
      </c>
      <c r="EQ2" s="77"/>
      <c r="ER2" s="67"/>
      <c r="ES2" s="78"/>
      <c r="ET2" s="67"/>
      <c r="EU2" s="77"/>
      <c r="EV2" s="61">
        <f>BingoCardGenerator.com!EV$28</f>
        <v>28</v>
      </c>
      <c r="EW2" s="77"/>
      <c r="EX2" s="67"/>
      <c r="EY2" s="67"/>
      <c r="EZ2" s="77"/>
      <c r="FA2" s="61">
        <f>BingoCardGenerator.com!FA$28</f>
        <v>29</v>
      </c>
      <c r="FB2" s="77"/>
      <c r="FC2" s="67"/>
      <c r="FD2" s="78"/>
      <c r="FE2" s="67"/>
      <c r="FF2" s="77"/>
      <c r="FG2" s="61">
        <f>BingoCardGenerator.com!FG$28</f>
        <v>30</v>
      </c>
      <c r="FH2" s="77"/>
      <c r="FI2" s="67"/>
      <c r="FJ2" s="67"/>
      <c r="FK2" s="77"/>
      <c r="FL2" s="61">
        <f>BingoCardGenerator.com!FL$28</f>
        <v>31</v>
      </c>
      <c r="FM2" s="77"/>
      <c r="FN2" s="67"/>
      <c r="FO2" s="78"/>
      <c r="FP2" s="67"/>
      <c r="FQ2" s="77"/>
      <c r="FR2" s="61">
        <f>BingoCardGenerator.com!FR$28</f>
        <v>32</v>
      </c>
      <c r="FS2" s="77"/>
      <c r="FT2" s="67"/>
      <c r="FU2" s="67"/>
      <c r="FV2" s="77"/>
      <c r="FW2" s="61">
        <f>BingoCardGenerator.com!FW$28</f>
        <v>33</v>
      </c>
      <c r="FX2" s="77"/>
      <c r="FY2" s="67"/>
      <c r="FZ2" s="78"/>
      <c r="GA2" s="67"/>
      <c r="GB2" s="77"/>
      <c r="GC2" s="61">
        <f>BingoCardGenerator.com!GC$28</f>
        <v>34</v>
      </c>
      <c r="GD2" s="77"/>
      <c r="GE2" s="67"/>
      <c r="GF2" s="67"/>
      <c r="GG2" s="77"/>
      <c r="GH2" s="61">
        <f>BingoCardGenerator.com!GH$28</f>
        <v>35</v>
      </c>
      <c r="GI2" s="77"/>
      <c r="GJ2" s="67"/>
      <c r="GK2" s="78"/>
      <c r="GL2" s="67"/>
      <c r="GM2" s="77"/>
      <c r="GN2" s="61">
        <f>BingoCardGenerator.com!GN$28</f>
        <v>36</v>
      </c>
      <c r="GO2" s="77"/>
      <c r="GP2" s="67"/>
      <c r="GQ2" s="67"/>
      <c r="GR2" s="77"/>
      <c r="GS2" s="61">
        <f>BingoCardGenerator.com!GS$28</f>
        <v>37</v>
      </c>
      <c r="GT2" s="77"/>
      <c r="GU2" s="67"/>
      <c r="GV2" s="78"/>
      <c r="GW2" s="67"/>
      <c r="GX2" s="77"/>
      <c r="GY2" s="61">
        <f>BingoCardGenerator.com!GY$28</f>
        <v>38</v>
      </c>
      <c r="GZ2" s="77"/>
      <c r="HA2" s="67"/>
      <c r="HB2" s="67"/>
      <c r="HC2" s="77"/>
      <c r="HD2" s="61">
        <f>BingoCardGenerator.com!HD$28</f>
        <v>39</v>
      </c>
      <c r="HE2" s="77"/>
      <c r="HF2" s="67"/>
      <c r="HG2" s="78"/>
      <c r="HH2" s="67"/>
      <c r="HI2" s="77"/>
      <c r="HJ2" s="61">
        <f>BingoCardGenerator.com!HJ$28</f>
        <v>40</v>
      </c>
      <c r="HK2" s="77"/>
      <c r="HL2" s="67"/>
      <c r="HM2" s="67"/>
      <c r="HN2" s="77"/>
      <c r="HO2" s="61">
        <f>BingoCardGenerator.com!HO$28</f>
        <v>41</v>
      </c>
      <c r="HP2" s="77"/>
      <c r="HQ2" s="67"/>
      <c r="HR2" s="78"/>
      <c r="HS2" s="67"/>
      <c r="HT2" s="77"/>
      <c r="HU2" s="61">
        <f>BingoCardGenerator.com!HU$28</f>
        <v>42</v>
      </c>
      <c r="HV2" s="77"/>
      <c r="HW2" s="67"/>
      <c r="HX2" s="67"/>
      <c r="HY2" s="77"/>
      <c r="HZ2" s="61">
        <f>BingoCardGenerator.com!HZ$28</f>
        <v>43</v>
      </c>
      <c r="IA2" s="77"/>
      <c r="IB2" s="67"/>
      <c r="IC2" s="78"/>
      <c r="ID2" s="67"/>
      <c r="IE2" s="77"/>
      <c r="IF2" s="61">
        <f>BingoCardGenerator.com!IF$28</f>
        <v>44</v>
      </c>
      <c r="IG2" s="77"/>
      <c r="IH2" s="67"/>
      <c r="II2" s="67"/>
      <c r="IJ2" s="77"/>
      <c r="IK2" s="61">
        <f>BingoCardGenerator.com!IK$28</f>
        <v>45</v>
      </c>
      <c r="IL2" s="77"/>
      <c r="IM2" s="67"/>
      <c r="IN2" s="78"/>
      <c r="IO2" s="67"/>
      <c r="IP2" s="77"/>
      <c r="IQ2" s="61">
        <f>BingoCardGenerator.com!IQ$28</f>
        <v>46</v>
      </c>
      <c r="IR2" s="77"/>
      <c r="IS2" s="67"/>
      <c r="IT2" s="67"/>
      <c r="IU2" s="77"/>
      <c r="IV2" s="61">
        <f>BingoCardGenerator.com!IV$28</f>
        <v>47</v>
      </c>
      <c r="IW2" s="77"/>
      <c r="IX2" s="67"/>
      <c r="IY2" s="78"/>
      <c r="IZ2" s="67"/>
      <c r="JA2" s="77"/>
      <c r="JB2" s="61">
        <f>BingoCardGenerator.com!JB$28</f>
        <v>48</v>
      </c>
      <c r="JC2" s="77"/>
      <c r="JD2" s="67"/>
      <c r="JE2" s="67"/>
      <c r="JF2" s="77"/>
      <c r="JG2" s="61">
        <f>BingoCardGenerator.com!JG$28</f>
        <v>49</v>
      </c>
      <c r="JH2" s="77"/>
      <c r="JI2" s="67"/>
      <c r="JJ2" s="78"/>
      <c r="JK2" s="67"/>
      <c r="JL2" s="77"/>
      <c r="JM2" s="61">
        <f>BingoCardGenerator.com!JM$28</f>
        <v>50</v>
      </c>
      <c r="JN2" s="77"/>
      <c r="JO2" s="67"/>
      <c r="JP2" s="67"/>
      <c r="JQ2" s="77"/>
      <c r="JR2" s="61">
        <f>BingoCardGenerator.com!JR$28</f>
        <v>51</v>
      </c>
      <c r="JS2" s="77"/>
      <c r="JT2" s="67"/>
      <c r="JU2" s="78"/>
      <c r="JV2" s="67"/>
      <c r="JW2" s="77"/>
      <c r="JX2" s="61">
        <f>BingoCardGenerator.com!JX$28</f>
        <v>52</v>
      </c>
      <c r="JY2" s="77"/>
      <c r="JZ2" s="67"/>
      <c r="KA2" s="67"/>
      <c r="KB2" s="77"/>
      <c r="KC2" s="61">
        <f>BingoCardGenerator.com!KC$28</f>
        <v>53</v>
      </c>
      <c r="KD2" s="77"/>
      <c r="KE2" s="67"/>
      <c r="KF2" s="78"/>
      <c r="KG2" s="67"/>
      <c r="KH2" s="77"/>
      <c r="KI2" s="61">
        <f>BingoCardGenerator.com!KI$28</f>
        <v>54</v>
      </c>
      <c r="KJ2" s="77"/>
      <c r="KK2" s="67"/>
      <c r="KL2" s="67"/>
      <c r="KM2" s="77"/>
      <c r="KN2" s="61">
        <f>BingoCardGenerator.com!KN$28</f>
        <v>55</v>
      </c>
      <c r="KO2" s="77"/>
      <c r="KP2" s="67"/>
      <c r="KQ2" s="78"/>
      <c r="KR2" s="67"/>
      <c r="KS2" s="77"/>
      <c r="KT2" s="61">
        <f>BingoCardGenerator.com!KT$28</f>
        <v>56</v>
      </c>
      <c r="KU2" s="77"/>
      <c r="KV2" s="67"/>
      <c r="KW2" s="67"/>
      <c r="KX2" s="77"/>
      <c r="KY2" s="61">
        <f>BingoCardGenerator.com!KY$28</f>
        <v>57</v>
      </c>
      <c r="KZ2" s="77"/>
      <c r="LA2" s="67"/>
      <c r="LB2" s="78"/>
      <c r="LC2" s="67"/>
      <c r="LD2" s="77"/>
      <c r="LE2" s="61">
        <f>BingoCardGenerator.com!LE$28</f>
        <v>58</v>
      </c>
      <c r="LF2" s="77"/>
      <c r="LG2" s="67"/>
      <c r="LH2" s="67"/>
      <c r="LI2" s="77"/>
      <c r="LJ2" s="61">
        <f>BingoCardGenerator.com!LJ$28</f>
        <v>59</v>
      </c>
      <c r="LK2" s="77"/>
      <c r="LL2" s="67"/>
      <c r="LM2" s="78"/>
      <c r="LN2" s="67"/>
      <c r="LO2" s="77"/>
      <c r="LP2" s="61">
        <f>BingoCardGenerator.com!LP$28</f>
        <v>60</v>
      </c>
      <c r="LQ2" s="77"/>
      <c r="LR2" s="67"/>
      <c r="LS2" s="67"/>
      <c r="LT2" s="77"/>
      <c r="LU2" s="61">
        <f>BingoCardGenerator.com!LU$28</f>
        <v>61</v>
      </c>
      <c r="LV2" s="77"/>
      <c r="LW2" s="67"/>
      <c r="LX2" s="78"/>
      <c r="LY2" s="67"/>
      <c r="LZ2" s="77"/>
      <c r="MA2" s="61">
        <f>BingoCardGenerator.com!MA$28</f>
        <v>62</v>
      </c>
      <c r="MB2" s="77"/>
      <c r="MC2" s="67"/>
      <c r="MD2" s="67"/>
      <c r="ME2" s="77"/>
      <c r="MF2" s="61">
        <f>BingoCardGenerator.com!MF$28</f>
        <v>63</v>
      </c>
      <c r="MG2" s="77"/>
      <c r="MH2" s="67"/>
      <c r="MI2" s="78"/>
      <c r="MJ2" s="67"/>
      <c r="MK2" s="77"/>
      <c r="ML2" s="61">
        <f>BingoCardGenerator.com!ML$28</f>
        <v>64</v>
      </c>
      <c r="MM2" s="77"/>
      <c r="MN2" s="67"/>
      <c r="MO2" s="67"/>
      <c r="MP2" s="77"/>
      <c r="MQ2" s="61">
        <f>BingoCardGenerator.com!MQ$28</f>
        <v>65</v>
      </c>
      <c r="MR2" s="77"/>
      <c r="MS2" s="67"/>
      <c r="MT2" s="78"/>
      <c r="MU2" s="67"/>
      <c r="MV2" s="77"/>
      <c r="MW2" s="61">
        <f>BingoCardGenerator.com!MW$28</f>
        <v>66</v>
      </c>
      <c r="MX2" s="77"/>
      <c r="MY2" s="67"/>
      <c r="MZ2" s="67"/>
      <c r="NA2" s="77"/>
      <c r="NB2" s="61">
        <f>BingoCardGenerator.com!NB$28</f>
        <v>67</v>
      </c>
      <c r="NC2" s="77"/>
      <c r="ND2" s="67"/>
      <c r="NE2" s="78"/>
      <c r="NF2" s="67"/>
      <c r="NG2" s="77"/>
      <c r="NH2" s="61">
        <f>BingoCardGenerator.com!NH$28</f>
        <v>68</v>
      </c>
      <c r="NI2" s="77"/>
      <c r="NJ2" s="67"/>
      <c r="NK2" s="67"/>
      <c r="NL2" s="77"/>
      <c r="NM2" s="61">
        <f>BingoCardGenerator.com!NM$28</f>
        <v>69</v>
      </c>
      <c r="NN2" s="77"/>
      <c r="NO2" s="67"/>
      <c r="NP2" s="78"/>
      <c r="NQ2" s="67"/>
      <c r="NR2" s="77"/>
      <c r="NS2" s="61">
        <f>BingoCardGenerator.com!NS$28</f>
        <v>70</v>
      </c>
      <c r="NT2" s="77"/>
      <c r="NU2" s="67"/>
      <c r="NV2" s="67"/>
      <c r="NW2" s="77"/>
      <c r="NX2" s="61">
        <f>BingoCardGenerator.com!NX$28</f>
        <v>71</v>
      </c>
      <c r="NY2" s="77"/>
      <c r="NZ2" s="67"/>
      <c r="OA2" s="78"/>
      <c r="OB2" s="67"/>
      <c r="OC2" s="77"/>
      <c r="OD2" s="61">
        <f>BingoCardGenerator.com!OD$28</f>
        <v>72</v>
      </c>
      <c r="OE2" s="77"/>
      <c r="OF2" s="67"/>
      <c r="OG2" s="67"/>
      <c r="OH2" s="77"/>
      <c r="OI2" s="61">
        <f>BingoCardGenerator.com!OI$28</f>
        <v>73</v>
      </c>
      <c r="OJ2" s="77"/>
      <c r="OK2" s="67"/>
      <c r="OL2" s="78"/>
      <c r="OM2" s="67"/>
      <c r="ON2" s="77"/>
      <c r="OO2" s="61">
        <f>BingoCardGenerator.com!OO$28</f>
        <v>74</v>
      </c>
      <c r="OP2" s="77"/>
      <c r="OQ2" s="67"/>
      <c r="OR2" s="67"/>
      <c r="OS2" s="77"/>
      <c r="OT2" s="61">
        <f>BingoCardGenerator.com!OT$28</f>
        <v>75</v>
      </c>
      <c r="OU2" s="77"/>
      <c r="OV2" s="67"/>
      <c r="OW2" s="78"/>
      <c r="OX2" s="67"/>
      <c r="OY2" s="77"/>
      <c r="OZ2" s="61">
        <f>BingoCardGenerator.com!OZ$28</f>
        <v>76</v>
      </c>
      <c r="PA2" s="77"/>
      <c r="PB2" s="67"/>
      <c r="PC2" s="67"/>
      <c r="PD2" s="77"/>
      <c r="PE2" s="61">
        <f>BingoCardGenerator.com!PE$28</f>
        <v>77</v>
      </c>
      <c r="PF2" s="77"/>
      <c r="PG2" s="67"/>
      <c r="PH2" s="78"/>
      <c r="PI2" s="67"/>
      <c r="PJ2" s="77"/>
      <c r="PK2" s="61">
        <f>BingoCardGenerator.com!PK$28</f>
        <v>78</v>
      </c>
      <c r="PL2" s="77"/>
      <c r="PM2" s="67"/>
      <c r="PN2" s="67"/>
      <c r="PO2" s="77"/>
      <c r="PP2" s="61">
        <f>BingoCardGenerator.com!PP$28</f>
        <v>79</v>
      </c>
      <c r="PQ2" s="77"/>
      <c r="PR2" s="67"/>
      <c r="PS2" s="78"/>
      <c r="PT2" s="67"/>
      <c r="PU2" s="77"/>
      <c r="PV2" s="61">
        <f>BingoCardGenerator.com!PV$28</f>
        <v>80</v>
      </c>
      <c r="PW2" s="77"/>
      <c r="PX2" s="67"/>
      <c r="PY2" s="67"/>
      <c r="PZ2" s="77"/>
      <c r="QA2" s="61">
        <f>BingoCardGenerator.com!QA$28</f>
        <v>81</v>
      </c>
      <c r="QB2" s="77"/>
      <c r="QC2" s="67"/>
      <c r="QD2" s="78"/>
      <c r="QE2" s="67"/>
      <c r="QF2" s="77"/>
      <c r="QG2" s="61">
        <f>BingoCardGenerator.com!QG$28</f>
        <v>82</v>
      </c>
      <c r="QH2" s="77"/>
      <c r="QI2" s="67"/>
      <c r="QJ2" s="67"/>
      <c r="QK2" s="77"/>
      <c r="QL2" s="61">
        <f>BingoCardGenerator.com!QL$28</f>
        <v>83</v>
      </c>
      <c r="QM2" s="77"/>
      <c r="QN2" s="67"/>
      <c r="QO2" s="78"/>
      <c r="QP2" s="67"/>
      <c r="QQ2" s="77"/>
      <c r="QR2" s="61">
        <f>BingoCardGenerator.com!QR$28</f>
        <v>84</v>
      </c>
      <c r="QS2" s="77"/>
      <c r="QT2" s="67"/>
      <c r="QU2" s="67"/>
      <c r="QV2" s="77"/>
      <c r="QW2" s="61">
        <f>BingoCardGenerator.com!QW$28</f>
        <v>85</v>
      </c>
      <c r="QX2" s="77"/>
      <c r="QY2" s="67"/>
      <c r="QZ2" s="78"/>
      <c r="RA2" s="67"/>
      <c r="RB2" s="77"/>
      <c r="RC2" s="61">
        <f>BingoCardGenerator.com!RC$28</f>
        <v>86</v>
      </c>
      <c r="RD2" s="77"/>
      <c r="RE2" s="67"/>
      <c r="RF2" s="67"/>
      <c r="RG2" s="77"/>
      <c r="RH2" s="61">
        <f>BingoCardGenerator.com!RH$28</f>
        <v>87</v>
      </c>
      <c r="RI2" s="77"/>
      <c r="RJ2" s="67"/>
      <c r="RK2" s="78"/>
      <c r="RL2" s="67"/>
      <c r="RM2" s="77"/>
      <c r="RN2" s="61">
        <f>BingoCardGenerator.com!RN$28</f>
        <v>88</v>
      </c>
      <c r="RO2" s="77"/>
      <c r="RP2" s="67"/>
      <c r="RQ2" s="67"/>
      <c r="RR2" s="77"/>
      <c r="RS2" s="61">
        <f>BingoCardGenerator.com!RS$28</f>
        <v>89</v>
      </c>
      <c r="RT2" s="77"/>
      <c r="RU2" s="67"/>
      <c r="RV2" s="78"/>
      <c r="RW2" s="67"/>
      <c r="RX2" s="77"/>
      <c r="RY2" s="61">
        <f>BingoCardGenerator.com!RY$28</f>
        <v>90</v>
      </c>
      <c r="RZ2" s="77"/>
      <c r="SA2" s="67"/>
      <c r="SB2" s="67"/>
      <c r="SC2" s="77"/>
      <c r="SD2" s="61">
        <f>BingoCardGenerator.com!SD$28</f>
        <v>91</v>
      </c>
      <c r="SE2" s="77"/>
      <c r="SF2" s="67"/>
      <c r="SG2" s="78"/>
      <c r="SH2" s="67"/>
      <c r="SI2" s="77"/>
      <c r="SJ2" s="61">
        <f>BingoCardGenerator.com!SJ$28</f>
        <v>92</v>
      </c>
      <c r="SK2" s="77"/>
      <c r="SL2" s="67"/>
      <c r="SM2" s="67"/>
      <c r="SN2" s="77"/>
      <c r="SO2" s="61">
        <f>BingoCardGenerator.com!SO$28</f>
        <v>93</v>
      </c>
      <c r="SP2" s="77"/>
      <c r="SQ2" s="67"/>
      <c r="SR2" s="78"/>
      <c r="SS2" s="67"/>
      <c r="ST2" s="77"/>
      <c r="SU2" s="61">
        <f>BingoCardGenerator.com!SU$28</f>
        <v>94</v>
      </c>
      <c r="SV2" s="77"/>
      <c r="SW2" s="67"/>
      <c r="SX2" s="67"/>
      <c r="SY2" s="77"/>
      <c r="SZ2" s="61">
        <f>BingoCardGenerator.com!SZ$28</f>
        <v>95</v>
      </c>
      <c r="TA2" s="77"/>
      <c r="TB2" s="67"/>
      <c r="TC2" s="78"/>
      <c r="TD2" s="67"/>
      <c r="TE2" s="77"/>
      <c r="TF2" s="61">
        <f>BingoCardGenerator.com!TF$28</f>
        <v>96</v>
      </c>
      <c r="TG2" s="77"/>
      <c r="TH2" s="67"/>
      <c r="TI2" s="67"/>
      <c r="TJ2" s="77"/>
      <c r="TK2" s="61">
        <f>BingoCardGenerator.com!TK$28</f>
        <v>97</v>
      </c>
      <c r="TL2" s="77"/>
      <c r="TM2" s="67"/>
      <c r="TN2" s="78"/>
      <c r="TO2" s="67"/>
      <c r="TP2" s="77"/>
      <c r="TQ2" s="61">
        <f>BingoCardGenerator.com!TQ$28</f>
        <v>98</v>
      </c>
      <c r="TR2" s="77"/>
      <c r="TS2" s="67"/>
      <c r="TT2" s="67"/>
      <c r="TU2" s="77"/>
      <c r="TV2" s="61">
        <f>BingoCardGenerator.com!TV$28</f>
        <v>99</v>
      </c>
      <c r="TW2" s="77"/>
      <c r="TX2" s="67"/>
      <c r="TY2" s="78"/>
      <c r="TZ2" s="67"/>
      <c r="UA2" s="77"/>
      <c r="UB2" s="61">
        <f>BingoCardGenerator.com!UB$28</f>
        <v>100</v>
      </c>
      <c r="UC2" s="77"/>
      <c r="UD2" s="67"/>
    </row>
    <row r="3" spans="1:550" s="81" customFormat="1" ht="39.950000000000003" customHeight="1" thickBot="1" x14ac:dyDescent="0.35">
      <c r="A3" s="80"/>
      <c r="B3" s="80"/>
      <c r="C3" s="80" t="str">
        <f>IF('Word List'!$A$1=TRUE,Instructions!$D$8,"")</f>
        <v xml:space="preserve">Write the title here    </v>
      </c>
      <c r="D3" s="80"/>
      <c r="E3" s="80"/>
      <c r="F3" s="80"/>
      <c r="G3" s="80"/>
      <c r="H3" s="80"/>
      <c r="I3" s="80" t="str">
        <f>IF('Word List'!$A$1=TRUE,Instructions!$D$8,"")</f>
        <v xml:space="preserve">Write the title here    </v>
      </c>
      <c r="J3" s="80"/>
      <c r="K3" s="80"/>
      <c r="L3" s="80"/>
      <c r="M3" s="80"/>
      <c r="N3" s="80" t="str">
        <f>IF('Word List'!$A$1=TRUE,Instructions!$D$8,"")</f>
        <v xml:space="preserve">Write the title here    </v>
      </c>
      <c r="O3" s="80"/>
      <c r="P3" s="80"/>
      <c r="Q3" s="80"/>
      <c r="R3" s="80"/>
      <c r="S3" s="80"/>
      <c r="T3" s="80" t="str">
        <f>IF('Word List'!$A$1=TRUE,Instructions!$D$8,"")</f>
        <v xml:space="preserve">Write the title here    </v>
      </c>
      <c r="U3" s="80"/>
      <c r="V3" s="80"/>
      <c r="W3" s="80"/>
      <c r="X3" s="80"/>
      <c r="Y3" s="80" t="str">
        <f>IF('Word List'!$A$1=TRUE,Instructions!$D$8,"")</f>
        <v xml:space="preserve">Write the title here    </v>
      </c>
      <c r="Z3" s="80"/>
      <c r="AA3" s="80"/>
      <c r="AB3" s="80"/>
      <c r="AC3" s="80"/>
      <c r="AD3" s="80"/>
      <c r="AE3" s="80" t="str">
        <f>IF('Word List'!$A$1=TRUE,Instructions!$D$8,"")</f>
        <v xml:space="preserve">Write the title here    </v>
      </c>
      <c r="AF3" s="80"/>
      <c r="AG3" s="80"/>
      <c r="AH3" s="80"/>
      <c r="AI3" s="80"/>
      <c r="AJ3" s="80" t="str">
        <f>IF('Word List'!$A$1=TRUE,Instructions!$D$8,"")</f>
        <v xml:space="preserve">Write the title here    </v>
      </c>
      <c r="AK3" s="80"/>
      <c r="AL3" s="80"/>
      <c r="AM3" s="80"/>
      <c r="AN3" s="80"/>
      <c r="AO3" s="80"/>
      <c r="AP3" s="80" t="str">
        <f>IF('Word List'!$A$1=TRUE,Instructions!$D$8,"")</f>
        <v xml:space="preserve">Write the title here    </v>
      </c>
      <c r="AQ3" s="80"/>
      <c r="AR3" s="80"/>
      <c r="AS3" s="80"/>
      <c r="AT3" s="80"/>
      <c r="AU3" s="80" t="str">
        <f>IF('Word List'!$A$1=TRUE,Instructions!$D$8,"")</f>
        <v xml:space="preserve">Write the title here    </v>
      </c>
      <c r="AV3" s="80"/>
      <c r="AW3" s="80"/>
      <c r="AX3" s="80"/>
      <c r="AY3" s="80"/>
      <c r="AZ3" s="80"/>
      <c r="BA3" s="80" t="str">
        <f>IF('Word List'!$A$1=TRUE,Instructions!$D$8,"")</f>
        <v xml:space="preserve">Write the title here    </v>
      </c>
      <c r="BB3" s="80"/>
      <c r="BC3" s="80"/>
      <c r="BD3" s="80"/>
      <c r="BE3" s="80"/>
      <c r="BF3" s="80" t="str">
        <f>IF('Word List'!$A$1=TRUE,Instructions!$D$8,"")</f>
        <v xml:space="preserve">Write the title here    </v>
      </c>
      <c r="BG3" s="80"/>
      <c r="BH3" s="80"/>
      <c r="BI3" s="80"/>
      <c r="BJ3" s="80"/>
      <c r="BK3" s="80"/>
      <c r="BL3" s="80" t="str">
        <f>IF('Word List'!$A$1=TRUE,Instructions!$D$8,"")</f>
        <v xml:space="preserve">Write the title here    </v>
      </c>
      <c r="BM3" s="80"/>
      <c r="BN3" s="80"/>
      <c r="BO3" s="80"/>
      <c r="BP3" s="80"/>
      <c r="BQ3" s="80" t="str">
        <f>IF('Word List'!$A$1=TRUE,Instructions!$D$8,"")</f>
        <v xml:space="preserve">Write the title here    </v>
      </c>
      <c r="BR3" s="80"/>
      <c r="BS3" s="80"/>
      <c r="BT3" s="80"/>
      <c r="BU3" s="80"/>
      <c r="BV3" s="80"/>
      <c r="BW3" s="80" t="str">
        <f>IF('Word List'!$A$1=TRUE,Instructions!$D$8,"")</f>
        <v xml:space="preserve">Write the title here    </v>
      </c>
      <c r="BX3" s="80"/>
      <c r="BY3" s="80"/>
      <c r="BZ3" s="80"/>
      <c r="CA3" s="80"/>
      <c r="CB3" s="80" t="str">
        <f>IF('Word List'!$A$1=TRUE,Instructions!$D$8,"")</f>
        <v xml:space="preserve">Write the title here    </v>
      </c>
      <c r="CC3" s="80"/>
      <c r="CD3" s="80"/>
      <c r="CE3" s="80"/>
      <c r="CF3" s="80"/>
      <c r="CG3" s="80"/>
      <c r="CH3" s="80" t="str">
        <f>IF('Word List'!$A$1=TRUE,Instructions!$D$8,"")</f>
        <v xml:space="preserve">Write the title here    </v>
      </c>
      <c r="CI3" s="80"/>
      <c r="CJ3" s="80"/>
      <c r="CK3" s="80"/>
      <c r="CL3" s="80"/>
      <c r="CM3" s="80" t="str">
        <f>IF('Word List'!$A$1=TRUE,Instructions!$D$8,"")</f>
        <v xml:space="preserve">Write the title here    </v>
      </c>
      <c r="CN3" s="80"/>
      <c r="CO3" s="80"/>
      <c r="CP3" s="80"/>
      <c r="CQ3" s="80"/>
      <c r="CR3" s="80"/>
      <c r="CS3" s="80" t="str">
        <f>IF('Word List'!$A$1=TRUE,Instructions!$D$8,"")</f>
        <v xml:space="preserve">Write the title here    </v>
      </c>
      <c r="CT3" s="80"/>
      <c r="CU3" s="80"/>
      <c r="CV3" s="80"/>
      <c r="CW3" s="80"/>
      <c r="CX3" s="80" t="str">
        <f>IF('Word List'!$A$1=TRUE,Instructions!$D$8,"")</f>
        <v xml:space="preserve">Write the title here    </v>
      </c>
      <c r="CY3" s="80"/>
      <c r="CZ3" s="80"/>
      <c r="DA3" s="80"/>
      <c r="DB3" s="80"/>
      <c r="DC3" s="80"/>
      <c r="DD3" s="80" t="str">
        <f>IF('Word List'!$A$1=TRUE,Instructions!$D$8,"")</f>
        <v xml:space="preserve">Write the title here    </v>
      </c>
      <c r="DE3" s="80"/>
      <c r="DF3" s="80"/>
      <c r="DG3" s="80"/>
      <c r="DH3" s="80"/>
      <c r="DI3" s="80" t="str">
        <f>IF('Word List'!$A$1=TRUE,Instructions!$D$8,"")</f>
        <v xml:space="preserve">Write the title here    </v>
      </c>
      <c r="DJ3" s="80"/>
      <c r="DK3" s="80"/>
      <c r="DL3" s="80"/>
      <c r="DM3" s="80"/>
      <c r="DN3" s="80"/>
      <c r="DO3" s="80" t="str">
        <f>IF('Word List'!$A$1=TRUE,Instructions!$D$8,"")</f>
        <v xml:space="preserve">Write the title here    </v>
      </c>
      <c r="DP3" s="80"/>
      <c r="DQ3" s="80"/>
      <c r="DR3" s="80"/>
      <c r="DS3" s="80"/>
      <c r="DT3" s="80" t="str">
        <f>IF('Word List'!$A$1=TRUE,Instructions!$D$8,"")</f>
        <v xml:space="preserve">Write the title here    </v>
      </c>
      <c r="DU3" s="80"/>
      <c r="DV3" s="80"/>
      <c r="DW3" s="80"/>
      <c r="DX3" s="80"/>
      <c r="DY3" s="80"/>
      <c r="DZ3" s="80" t="str">
        <f>IF('Word List'!$A$1=TRUE,Instructions!$D$8,"")</f>
        <v xml:space="preserve">Write the title here    </v>
      </c>
      <c r="EA3" s="80"/>
      <c r="EB3" s="80"/>
      <c r="EC3" s="80"/>
      <c r="ED3" s="80"/>
      <c r="EE3" s="80" t="str">
        <f>IF('Word List'!$A$1=TRUE,Instructions!$D$8,"")</f>
        <v xml:space="preserve">Write the title here    </v>
      </c>
      <c r="EF3" s="80"/>
      <c r="EG3" s="80"/>
      <c r="EH3" s="80"/>
      <c r="EI3" s="80"/>
      <c r="EJ3" s="80"/>
      <c r="EK3" s="80" t="str">
        <f>IF('Word List'!$A$1=TRUE,Instructions!$D$8,"")</f>
        <v xml:space="preserve">Write the title here    </v>
      </c>
      <c r="EL3" s="80"/>
      <c r="EM3" s="80"/>
      <c r="EN3" s="80"/>
      <c r="EO3" s="80"/>
      <c r="EP3" s="80" t="str">
        <f>IF('Word List'!$A$1=TRUE,Instructions!$D$8,"")</f>
        <v xml:space="preserve">Write the title here    </v>
      </c>
      <c r="EQ3" s="80"/>
      <c r="ER3" s="80"/>
      <c r="ES3" s="80"/>
      <c r="ET3" s="80"/>
      <c r="EU3" s="80"/>
      <c r="EV3" s="80" t="str">
        <f>IF('Word List'!$A$1=TRUE,Instructions!$D$8,"")</f>
        <v xml:space="preserve">Write the title here    </v>
      </c>
      <c r="EW3" s="80"/>
      <c r="EX3" s="80"/>
      <c r="EY3" s="80"/>
      <c r="EZ3" s="80"/>
      <c r="FA3" s="80" t="str">
        <f>IF('Word List'!$A$1=TRUE,Instructions!$D$8,"")</f>
        <v xml:space="preserve">Write the title here    </v>
      </c>
      <c r="FB3" s="80"/>
      <c r="FC3" s="80"/>
      <c r="FD3" s="80"/>
      <c r="FE3" s="80"/>
      <c r="FF3" s="80"/>
      <c r="FG3" s="80" t="str">
        <f>IF('Word List'!$A$1=TRUE,Instructions!$D$8,"")</f>
        <v xml:space="preserve">Write the title here    </v>
      </c>
      <c r="FH3" s="80"/>
      <c r="FI3" s="80"/>
      <c r="FJ3" s="80"/>
      <c r="FK3" s="80"/>
      <c r="FL3" s="80" t="str">
        <f>IF('Word List'!$A$1=TRUE,Instructions!$D$8,"")</f>
        <v xml:space="preserve">Write the title here    </v>
      </c>
      <c r="FM3" s="80"/>
      <c r="FN3" s="80"/>
      <c r="FO3" s="80"/>
      <c r="FP3" s="80"/>
      <c r="FQ3" s="80"/>
      <c r="FR3" s="80" t="str">
        <f>IF('Word List'!$A$1=TRUE,Instructions!$D$8,"")</f>
        <v xml:space="preserve">Write the title here    </v>
      </c>
      <c r="FS3" s="80"/>
      <c r="FT3" s="80"/>
      <c r="FU3" s="80"/>
      <c r="FV3" s="80"/>
      <c r="FW3" s="80" t="str">
        <f>IF('Word List'!$A$1=TRUE,Instructions!$D$8,"")</f>
        <v xml:space="preserve">Write the title here    </v>
      </c>
      <c r="FX3" s="80"/>
      <c r="FY3" s="80"/>
      <c r="FZ3" s="80"/>
      <c r="GA3" s="80"/>
      <c r="GB3" s="80"/>
      <c r="GC3" s="80" t="str">
        <f>IF('Word List'!$A$1=TRUE,Instructions!$D$8,"")</f>
        <v xml:space="preserve">Write the title here    </v>
      </c>
      <c r="GD3" s="80"/>
      <c r="GE3" s="80"/>
      <c r="GF3" s="80"/>
      <c r="GG3" s="80"/>
      <c r="GH3" s="80" t="str">
        <f>IF('Word List'!$A$1=TRUE,Instructions!$D$8,"")</f>
        <v xml:space="preserve">Write the title here    </v>
      </c>
      <c r="GI3" s="80"/>
      <c r="GJ3" s="80"/>
      <c r="GK3" s="80"/>
      <c r="GL3" s="80"/>
      <c r="GM3" s="80"/>
      <c r="GN3" s="80" t="str">
        <f>IF('Word List'!$A$1=TRUE,Instructions!$D$8,"")</f>
        <v xml:space="preserve">Write the title here    </v>
      </c>
      <c r="GO3" s="80"/>
      <c r="GP3" s="80"/>
      <c r="GQ3" s="80"/>
      <c r="GR3" s="80"/>
      <c r="GS3" s="80" t="str">
        <f>IF('Word List'!$A$1=TRUE,Instructions!$D$8,"")</f>
        <v xml:space="preserve">Write the title here    </v>
      </c>
      <c r="GT3" s="80"/>
      <c r="GU3" s="80"/>
      <c r="GV3" s="80"/>
      <c r="GW3" s="80"/>
      <c r="GX3" s="80"/>
      <c r="GY3" s="80" t="str">
        <f>IF('Word List'!$A$1=TRUE,Instructions!$D$8,"")</f>
        <v xml:space="preserve">Write the title here    </v>
      </c>
      <c r="GZ3" s="80"/>
      <c r="HA3" s="80"/>
      <c r="HB3" s="80"/>
      <c r="HC3" s="80"/>
      <c r="HD3" s="80" t="str">
        <f>IF('Word List'!$A$1=TRUE,Instructions!$D$8,"")</f>
        <v xml:space="preserve">Write the title here    </v>
      </c>
      <c r="HE3" s="80"/>
      <c r="HF3" s="80"/>
      <c r="HG3" s="80"/>
      <c r="HH3" s="80"/>
      <c r="HI3" s="80"/>
      <c r="HJ3" s="80" t="str">
        <f>IF('Word List'!$A$1=TRUE,Instructions!$D$8,"")</f>
        <v xml:space="preserve">Write the title here    </v>
      </c>
      <c r="HK3" s="80"/>
      <c r="HL3" s="80"/>
      <c r="HM3" s="80"/>
      <c r="HN3" s="80"/>
      <c r="HO3" s="80" t="str">
        <f>IF('Word List'!$A$1=TRUE,Instructions!$D$8,"")</f>
        <v xml:space="preserve">Write the title here    </v>
      </c>
      <c r="HP3" s="80"/>
      <c r="HQ3" s="80"/>
      <c r="HR3" s="80"/>
      <c r="HS3" s="80"/>
      <c r="HT3" s="80"/>
      <c r="HU3" s="80" t="str">
        <f>IF('Word List'!$A$1=TRUE,Instructions!$D$8,"")</f>
        <v xml:space="preserve">Write the title here    </v>
      </c>
      <c r="HV3" s="80"/>
      <c r="HW3" s="80"/>
      <c r="HX3" s="80"/>
      <c r="HY3" s="80"/>
      <c r="HZ3" s="80" t="str">
        <f>IF('Word List'!$A$1=TRUE,Instructions!$D$8,"")</f>
        <v xml:space="preserve">Write the title here    </v>
      </c>
      <c r="IA3" s="80"/>
      <c r="IB3" s="80"/>
      <c r="IC3" s="80"/>
      <c r="ID3" s="80"/>
      <c r="IE3" s="80"/>
      <c r="IF3" s="80" t="str">
        <f>IF('Word List'!$A$1=TRUE,Instructions!$D$8,"")</f>
        <v xml:space="preserve">Write the title here    </v>
      </c>
      <c r="IG3" s="80"/>
      <c r="IH3" s="80"/>
      <c r="II3" s="80"/>
      <c r="IJ3" s="80"/>
      <c r="IK3" s="80" t="str">
        <f>IF('Word List'!$A$1=TRUE,Instructions!$D$8,"")</f>
        <v xml:space="preserve">Write the title here    </v>
      </c>
      <c r="IL3" s="80"/>
      <c r="IM3" s="80"/>
      <c r="IN3" s="80"/>
      <c r="IO3" s="80"/>
      <c r="IP3" s="80"/>
      <c r="IQ3" s="80" t="str">
        <f>IF('Word List'!$A$1=TRUE,Instructions!$D$8,"")</f>
        <v xml:space="preserve">Write the title here    </v>
      </c>
      <c r="IR3" s="80"/>
      <c r="IS3" s="80"/>
      <c r="IT3" s="80"/>
      <c r="IU3" s="80"/>
      <c r="IV3" s="80" t="str">
        <f>IF('Word List'!$A$1=TRUE,Instructions!$D$8,"")</f>
        <v xml:space="preserve">Write the title here    </v>
      </c>
      <c r="IW3" s="80"/>
      <c r="IX3" s="80"/>
      <c r="IY3" s="80"/>
      <c r="IZ3" s="80"/>
      <c r="JA3" s="80"/>
      <c r="JB3" s="80" t="str">
        <f>IF('Word List'!$A$1=TRUE,Instructions!$D$8,"")</f>
        <v xml:space="preserve">Write the title here    </v>
      </c>
      <c r="JC3" s="80"/>
      <c r="JD3" s="80"/>
      <c r="JE3" s="80"/>
      <c r="JF3" s="80"/>
      <c r="JG3" s="80" t="str">
        <f>IF('Word List'!$A$1=TRUE,Instructions!$D$8,"")</f>
        <v xml:space="preserve">Write the title here    </v>
      </c>
      <c r="JH3" s="80"/>
      <c r="JI3" s="80"/>
      <c r="JJ3" s="80"/>
      <c r="JK3" s="80"/>
      <c r="JL3" s="80"/>
      <c r="JM3" s="80" t="str">
        <f>IF('Word List'!$A$1=TRUE,Instructions!$D$8,"")</f>
        <v xml:space="preserve">Write the title here    </v>
      </c>
      <c r="JN3" s="80"/>
      <c r="JO3" s="80"/>
      <c r="JP3" s="80"/>
      <c r="JQ3" s="80"/>
      <c r="JR3" s="80" t="str">
        <f>IF('Word List'!$A$1=TRUE,Instructions!$D$8,"")</f>
        <v xml:space="preserve">Write the title here    </v>
      </c>
      <c r="JS3" s="80"/>
      <c r="JT3" s="80"/>
      <c r="JU3" s="80"/>
      <c r="JV3" s="80"/>
      <c r="JW3" s="80"/>
      <c r="JX3" s="80" t="str">
        <f>IF('Word List'!$A$1=TRUE,Instructions!$D$8,"")</f>
        <v xml:space="preserve">Write the title here    </v>
      </c>
      <c r="JY3" s="80"/>
      <c r="JZ3" s="80"/>
      <c r="KA3" s="80"/>
      <c r="KB3" s="80"/>
      <c r="KC3" s="80" t="str">
        <f>IF('Word List'!$A$1=TRUE,Instructions!$D$8,"")</f>
        <v xml:space="preserve">Write the title here    </v>
      </c>
      <c r="KD3" s="80"/>
      <c r="KE3" s="80"/>
      <c r="KF3" s="80"/>
      <c r="KG3" s="80"/>
      <c r="KH3" s="80"/>
      <c r="KI3" s="80" t="str">
        <f>IF('Word List'!$A$1=TRUE,Instructions!$D$8,"")</f>
        <v xml:space="preserve">Write the title here    </v>
      </c>
      <c r="KJ3" s="80"/>
      <c r="KK3" s="80"/>
      <c r="KL3" s="80"/>
      <c r="KM3" s="80"/>
      <c r="KN3" s="80" t="str">
        <f>IF('Word List'!$A$1=TRUE,Instructions!$D$8,"")</f>
        <v xml:space="preserve">Write the title here    </v>
      </c>
      <c r="KO3" s="80"/>
      <c r="KP3" s="80"/>
      <c r="KQ3" s="80"/>
      <c r="KR3" s="80"/>
      <c r="KS3" s="80"/>
      <c r="KT3" s="80" t="str">
        <f>IF('Word List'!$A$1=TRUE,Instructions!$D$8,"")</f>
        <v xml:space="preserve">Write the title here    </v>
      </c>
      <c r="KU3" s="80"/>
      <c r="KV3" s="80"/>
      <c r="KW3" s="80"/>
      <c r="KX3" s="80"/>
      <c r="KY3" s="80" t="str">
        <f>IF('Word List'!$A$1=TRUE,Instructions!$D$8,"")</f>
        <v xml:space="preserve">Write the title here    </v>
      </c>
      <c r="KZ3" s="80"/>
      <c r="LA3" s="80"/>
      <c r="LB3" s="80"/>
      <c r="LC3" s="80"/>
      <c r="LD3" s="80"/>
      <c r="LE3" s="80" t="str">
        <f>IF('Word List'!$A$1=TRUE,Instructions!$D$8,"")</f>
        <v xml:space="preserve">Write the title here    </v>
      </c>
      <c r="LF3" s="80"/>
      <c r="LG3" s="80"/>
      <c r="LH3" s="80"/>
      <c r="LI3" s="80"/>
      <c r="LJ3" s="80" t="str">
        <f>IF('Word List'!$A$1=TRUE,Instructions!$D$8,"")</f>
        <v xml:space="preserve">Write the title here    </v>
      </c>
      <c r="LK3" s="80"/>
      <c r="LL3" s="80"/>
      <c r="LM3" s="80"/>
      <c r="LN3" s="80"/>
      <c r="LO3" s="80"/>
      <c r="LP3" s="80" t="str">
        <f>IF('Word List'!$A$1=TRUE,Instructions!$D$8,"")</f>
        <v xml:space="preserve">Write the title here    </v>
      </c>
      <c r="LQ3" s="80"/>
      <c r="LR3" s="80"/>
      <c r="LS3" s="80"/>
      <c r="LT3" s="80"/>
      <c r="LU3" s="80" t="str">
        <f>IF('Word List'!$A$1=TRUE,Instructions!$D$8,"")</f>
        <v xml:space="preserve">Write the title here    </v>
      </c>
      <c r="LV3" s="80"/>
      <c r="LW3" s="80"/>
      <c r="LX3" s="80"/>
      <c r="LY3" s="80"/>
      <c r="LZ3" s="80"/>
      <c r="MA3" s="80" t="str">
        <f>IF('Word List'!$A$1=TRUE,Instructions!$D$8,"")</f>
        <v xml:space="preserve">Write the title here    </v>
      </c>
      <c r="MB3" s="80"/>
      <c r="MC3" s="80"/>
      <c r="MD3" s="80"/>
      <c r="ME3" s="80"/>
      <c r="MF3" s="80" t="str">
        <f>IF('Word List'!$A$1=TRUE,Instructions!$D$8,"")</f>
        <v xml:space="preserve">Write the title here    </v>
      </c>
      <c r="MG3" s="80"/>
      <c r="MH3" s="80"/>
      <c r="MI3" s="80"/>
      <c r="MJ3" s="80"/>
      <c r="MK3" s="80"/>
      <c r="ML3" s="80" t="str">
        <f>IF('Word List'!$A$1=TRUE,Instructions!$D$8,"")</f>
        <v xml:space="preserve">Write the title here    </v>
      </c>
      <c r="MM3" s="80"/>
      <c r="MN3" s="80"/>
      <c r="MO3" s="80"/>
      <c r="MP3" s="80"/>
      <c r="MQ3" s="80" t="str">
        <f>IF('Word List'!$A$1=TRUE,Instructions!$D$8,"")</f>
        <v xml:space="preserve">Write the title here    </v>
      </c>
      <c r="MR3" s="80"/>
      <c r="MS3" s="80"/>
      <c r="MT3" s="80"/>
      <c r="MU3" s="80"/>
      <c r="MV3" s="80"/>
      <c r="MW3" s="80" t="str">
        <f>IF('Word List'!$A$1=TRUE,Instructions!$D$8,"")</f>
        <v xml:space="preserve">Write the title here    </v>
      </c>
      <c r="MX3" s="80"/>
      <c r="MY3" s="80"/>
      <c r="MZ3" s="80"/>
      <c r="NA3" s="80"/>
      <c r="NB3" s="80" t="str">
        <f>IF('Word List'!$A$1=TRUE,Instructions!$D$8,"")</f>
        <v xml:space="preserve">Write the title here    </v>
      </c>
      <c r="NC3" s="80"/>
      <c r="ND3" s="80"/>
      <c r="NE3" s="80"/>
      <c r="NF3" s="80"/>
      <c r="NG3" s="80"/>
      <c r="NH3" s="80" t="str">
        <f>IF('Word List'!$A$1=TRUE,Instructions!$D$8,"")</f>
        <v xml:space="preserve">Write the title here    </v>
      </c>
      <c r="NI3" s="80"/>
      <c r="NJ3" s="80"/>
      <c r="NK3" s="80"/>
      <c r="NL3" s="80"/>
      <c r="NM3" s="80" t="str">
        <f>IF('Word List'!$A$1=TRUE,Instructions!$D$8,"")</f>
        <v xml:space="preserve">Write the title here    </v>
      </c>
      <c r="NN3" s="80"/>
      <c r="NO3" s="80"/>
      <c r="NP3" s="80"/>
      <c r="NQ3" s="80"/>
      <c r="NR3" s="80"/>
      <c r="NS3" s="80" t="str">
        <f>IF('Word List'!$A$1=TRUE,Instructions!$D$8,"")</f>
        <v xml:space="preserve">Write the title here    </v>
      </c>
      <c r="NT3" s="80"/>
      <c r="NU3" s="80"/>
      <c r="NV3" s="80"/>
      <c r="NW3" s="80"/>
      <c r="NX3" s="80" t="str">
        <f>IF('Word List'!$A$1=TRUE,Instructions!$D$8,"")</f>
        <v xml:space="preserve">Write the title here    </v>
      </c>
      <c r="NY3" s="80"/>
      <c r="NZ3" s="80"/>
      <c r="OA3" s="80"/>
      <c r="OB3" s="80"/>
      <c r="OC3" s="80"/>
      <c r="OD3" s="80" t="str">
        <f>IF('Word List'!$A$1=TRUE,Instructions!$D$8,"")</f>
        <v xml:space="preserve">Write the title here    </v>
      </c>
      <c r="OE3" s="80"/>
      <c r="OF3" s="80"/>
      <c r="OG3" s="80"/>
      <c r="OH3" s="80"/>
      <c r="OI3" s="80" t="str">
        <f>IF('Word List'!$A$1=TRUE,Instructions!$D$8,"")</f>
        <v xml:space="preserve">Write the title here    </v>
      </c>
      <c r="OJ3" s="80"/>
      <c r="OK3" s="80"/>
      <c r="OL3" s="80"/>
      <c r="OM3" s="80"/>
      <c r="ON3" s="80"/>
      <c r="OO3" s="80" t="str">
        <f>IF('Word List'!$A$1=TRUE,Instructions!$D$8,"")</f>
        <v xml:space="preserve">Write the title here    </v>
      </c>
      <c r="OP3" s="80"/>
      <c r="OQ3" s="80"/>
      <c r="OR3" s="80"/>
      <c r="OS3" s="80"/>
      <c r="OT3" s="80" t="str">
        <f>IF('Word List'!$A$1=TRUE,Instructions!$D$8,"")</f>
        <v xml:space="preserve">Write the title here    </v>
      </c>
      <c r="OU3" s="80"/>
      <c r="OV3" s="80"/>
      <c r="OW3" s="80"/>
      <c r="OX3" s="80"/>
      <c r="OY3" s="80"/>
      <c r="OZ3" s="80" t="str">
        <f>IF('Word List'!$A$1=TRUE,Instructions!$D$8,"")</f>
        <v xml:space="preserve">Write the title here    </v>
      </c>
      <c r="PA3" s="80"/>
      <c r="PB3" s="80"/>
      <c r="PC3" s="80"/>
      <c r="PD3" s="80"/>
      <c r="PE3" s="80" t="str">
        <f>IF('Word List'!$A$1=TRUE,Instructions!$D$8,"")</f>
        <v xml:space="preserve">Write the title here    </v>
      </c>
      <c r="PF3" s="80"/>
      <c r="PG3" s="80"/>
      <c r="PH3" s="80"/>
      <c r="PI3" s="80"/>
      <c r="PJ3" s="80"/>
      <c r="PK3" s="80" t="str">
        <f>IF('Word List'!$A$1=TRUE,Instructions!$D$8,"")</f>
        <v xml:space="preserve">Write the title here    </v>
      </c>
      <c r="PL3" s="80"/>
      <c r="PM3" s="80"/>
      <c r="PN3" s="80"/>
      <c r="PO3" s="80"/>
      <c r="PP3" s="80" t="str">
        <f>IF('Word List'!$A$1=TRUE,Instructions!$D$8,"")</f>
        <v xml:space="preserve">Write the title here    </v>
      </c>
      <c r="PQ3" s="80"/>
      <c r="PR3" s="80"/>
      <c r="PS3" s="80"/>
      <c r="PT3" s="80"/>
      <c r="PU3" s="80"/>
      <c r="PV3" s="80" t="str">
        <f>IF('Word List'!$A$1=TRUE,Instructions!$D$8,"")</f>
        <v xml:space="preserve">Write the title here    </v>
      </c>
      <c r="PW3" s="80"/>
      <c r="PX3" s="80"/>
      <c r="PY3" s="80"/>
      <c r="PZ3" s="80"/>
      <c r="QA3" s="80" t="str">
        <f>IF('Word List'!$A$1=TRUE,Instructions!$D$8,"")</f>
        <v xml:space="preserve">Write the title here    </v>
      </c>
      <c r="QB3" s="80"/>
      <c r="QC3" s="80"/>
      <c r="QD3" s="80"/>
      <c r="QE3" s="80"/>
      <c r="QF3" s="80"/>
      <c r="QG3" s="80" t="str">
        <f>IF('Word List'!$A$1=TRUE,Instructions!$D$8,"")</f>
        <v xml:space="preserve">Write the title here    </v>
      </c>
      <c r="QH3" s="80"/>
      <c r="QI3" s="80"/>
      <c r="QJ3" s="80"/>
      <c r="QK3" s="80"/>
      <c r="QL3" s="80" t="str">
        <f>IF('Word List'!$A$1=TRUE,Instructions!$D$8,"")</f>
        <v xml:space="preserve">Write the title here    </v>
      </c>
      <c r="QM3" s="80"/>
      <c r="QN3" s="80"/>
      <c r="QO3" s="80"/>
      <c r="QP3" s="80"/>
      <c r="QQ3" s="80"/>
      <c r="QR3" s="80" t="str">
        <f>IF('Word List'!$A$1=TRUE,Instructions!$D$8,"")</f>
        <v xml:space="preserve">Write the title here    </v>
      </c>
      <c r="QS3" s="80"/>
      <c r="QT3" s="80"/>
      <c r="QU3" s="80"/>
      <c r="QV3" s="80"/>
      <c r="QW3" s="80" t="str">
        <f>IF('Word List'!$A$1=TRUE,Instructions!$D$8,"")</f>
        <v xml:space="preserve">Write the title here    </v>
      </c>
      <c r="QX3" s="80"/>
      <c r="QY3" s="80"/>
      <c r="QZ3" s="80"/>
      <c r="RA3" s="80"/>
      <c r="RB3" s="80"/>
      <c r="RC3" s="80" t="str">
        <f>IF('Word List'!$A$1=TRUE,Instructions!$D$8,"")</f>
        <v xml:space="preserve">Write the title here    </v>
      </c>
      <c r="RD3" s="80"/>
      <c r="RE3" s="80"/>
      <c r="RF3" s="80"/>
      <c r="RG3" s="80"/>
      <c r="RH3" s="80" t="str">
        <f>IF('Word List'!$A$1=TRUE,Instructions!$D$8,"")</f>
        <v xml:space="preserve">Write the title here    </v>
      </c>
      <c r="RI3" s="80"/>
      <c r="RJ3" s="80"/>
      <c r="RK3" s="80"/>
      <c r="RL3" s="80"/>
      <c r="RM3" s="80"/>
      <c r="RN3" s="80" t="str">
        <f>IF('Word List'!$A$1=TRUE,Instructions!$D$8,"")</f>
        <v xml:space="preserve">Write the title here    </v>
      </c>
      <c r="RO3" s="80"/>
      <c r="RP3" s="80"/>
      <c r="RQ3" s="80"/>
      <c r="RR3" s="80"/>
      <c r="RS3" s="80" t="str">
        <f>IF('Word List'!$A$1=TRUE,Instructions!$D$8,"")</f>
        <v xml:space="preserve">Write the title here    </v>
      </c>
      <c r="RT3" s="80"/>
      <c r="RU3" s="80"/>
      <c r="RV3" s="80"/>
      <c r="RW3" s="80"/>
      <c r="RX3" s="80"/>
      <c r="RY3" s="80" t="str">
        <f>IF('Word List'!$A$1=TRUE,Instructions!$D$8,"")</f>
        <v xml:space="preserve">Write the title here    </v>
      </c>
      <c r="RZ3" s="80"/>
      <c r="SA3" s="80"/>
      <c r="SB3" s="80"/>
      <c r="SC3" s="80"/>
      <c r="SD3" s="80" t="str">
        <f>IF('Word List'!$A$1=TRUE,Instructions!$D$8,"")</f>
        <v xml:space="preserve">Write the title here    </v>
      </c>
      <c r="SE3" s="80"/>
      <c r="SF3" s="80"/>
      <c r="SG3" s="80"/>
      <c r="SH3" s="80"/>
      <c r="SI3" s="80"/>
      <c r="SJ3" s="80" t="str">
        <f>IF('Word List'!$A$1=TRUE,Instructions!$D$8,"")</f>
        <v xml:space="preserve">Write the title here    </v>
      </c>
      <c r="SK3" s="80"/>
      <c r="SL3" s="80"/>
      <c r="SM3" s="80"/>
      <c r="SN3" s="80"/>
      <c r="SO3" s="80" t="str">
        <f>IF('Word List'!$A$1=TRUE,Instructions!$D$8,"")</f>
        <v xml:space="preserve">Write the title here    </v>
      </c>
      <c r="SP3" s="80"/>
      <c r="SQ3" s="80"/>
      <c r="SR3" s="80"/>
      <c r="SS3" s="80"/>
      <c r="ST3" s="80"/>
      <c r="SU3" s="80" t="str">
        <f>IF('Word List'!$A$1=TRUE,Instructions!$D$8,"")</f>
        <v xml:space="preserve">Write the title here    </v>
      </c>
      <c r="SV3" s="80"/>
      <c r="SW3" s="80"/>
      <c r="SX3" s="80"/>
      <c r="SY3" s="80"/>
      <c r="SZ3" s="80" t="str">
        <f>IF('Word List'!$A$1=TRUE,Instructions!$D$8,"")</f>
        <v xml:space="preserve">Write the title here    </v>
      </c>
      <c r="TA3" s="80"/>
      <c r="TB3" s="80"/>
      <c r="TC3" s="80"/>
      <c r="TD3" s="80"/>
      <c r="TE3" s="80"/>
      <c r="TF3" s="80" t="str">
        <f>IF('Word List'!$A$1=TRUE,Instructions!$D$8,"")</f>
        <v xml:space="preserve">Write the title here    </v>
      </c>
      <c r="TG3" s="80"/>
      <c r="TH3" s="80"/>
      <c r="TI3" s="80"/>
      <c r="TJ3" s="80"/>
      <c r="TK3" s="80" t="str">
        <f>IF('Word List'!$A$1=TRUE,Instructions!$D$8,"")</f>
        <v xml:space="preserve">Write the title here    </v>
      </c>
      <c r="TL3" s="80"/>
      <c r="TM3" s="80"/>
      <c r="TN3" s="80"/>
      <c r="TO3" s="80"/>
      <c r="TP3" s="80"/>
      <c r="TQ3" s="80" t="str">
        <f>IF('Word List'!$A$1=TRUE,Instructions!$D$8,"")</f>
        <v xml:space="preserve">Write the title here    </v>
      </c>
      <c r="TR3" s="80"/>
      <c r="TS3" s="80"/>
      <c r="TT3" s="80"/>
      <c r="TU3" s="80"/>
      <c r="TV3" s="80" t="str">
        <f>IF('Word List'!$A$1=TRUE,Instructions!$D$8,"")</f>
        <v xml:space="preserve">Write the title here    </v>
      </c>
      <c r="TW3" s="80"/>
      <c r="TX3" s="80"/>
      <c r="TY3" s="80"/>
      <c r="TZ3" s="80"/>
      <c r="UA3" s="80"/>
      <c r="UB3" s="80" t="str">
        <f>IF('Word List'!$A$1=TRUE,Instructions!$D$8,"")</f>
        <v xml:space="preserve">Write the title here    </v>
      </c>
      <c r="UC3" s="80"/>
      <c r="UD3" s="80"/>
    </row>
    <row r="4" spans="1:550" s="86" customFormat="1" ht="60" customHeight="1" thickBot="1" x14ac:dyDescent="0.35">
      <c r="A4" s="82" t="str">
        <f>Instructions!$D$10</f>
        <v>B</v>
      </c>
      <c r="B4" s="83" t="str">
        <f>Instructions!$E$10</f>
        <v>I</v>
      </c>
      <c r="C4" s="83" t="str">
        <f>Instructions!$F$10</f>
        <v>N</v>
      </c>
      <c r="D4" s="83" t="str">
        <f>Instructions!$G$10</f>
        <v>G</v>
      </c>
      <c r="E4" s="84" t="str">
        <f>Instructions!$H$10</f>
        <v>O</v>
      </c>
      <c r="F4" s="85"/>
      <c r="G4" s="82" t="str">
        <f>Instructions!$D$10</f>
        <v>B</v>
      </c>
      <c r="H4" s="83" t="str">
        <f>Instructions!$E$10</f>
        <v>I</v>
      </c>
      <c r="I4" s="83" t="str">
        <f>Instructions!$F$10</f>
        <v>N</v>
      </c>
      <c r="J4" s="83" t="str">
        <f>Instructions!$G$10</f>
        <v>G</v>
      </c>
      <c r="K4" s="84" t="str">
        <f>Instructions!$H$10</f>
        <v>O</v>
      </c>
      <c r="L4" s="82" t="str">
        <f>Instructions!$D$10</f>
        <v>B</v>
      </c>
      <c r="M4" s="83" t="str">
        <f>Instructions!$E$10</f>
        <v>I</v>
      </c>
      <c r="N4" s="83" t="str">
        <f>Instructions!$F$10</f>
        <v>N</v>
      </c>
      <c r="O4" s="83" t="str">
        <f>Instructions!$G$10</f>
        <v>G</v>
      </c>
      <c r="P4" s="84" t="str">
        <f>Instructions!$H$10</f>
        <v>O</v>
      </c>
      <c r="Q4" s="85"/>
      <c r="R4" s="82" t="str">
        <f>Instructions!$D$10</f>
        <v>B</v>
      </c>
      <c r="S4" s="83" t="str">
        <f>Instructions!$E$10</f>
        <v>I</v>
      </c>
      <c r="T4" s="83" t="str">
        <f>Instructions!$F$10</f>
        <v>N</v>
      </c>
      <c r="U4" s="83" t="str">
        <f>Instructions!$G$10</f>
        <v>G</v>
      </c>
      <c r="V4" s="84" t="str">
        <f>Instructions!$H$10</f>
        <v>O</v>
      </c>
      <c r="W4" s="82" t="str">
        <f>Instructions!$D$10</f>
        <v>B</v>
      </c>
      <c r="X4" s="83" t="str">
        <f>Instructions!$E$10</f>
        <v>I</v>
      </c>
      <c r="Y4" s="83" t="str">
        <f>Instructions!$F$10</f>
        <v>N</v>
      </c>
      <c r="Z4" s="83" t="str">
        <f>Instructions!$G$10</f>
        <v>G</v>
      </c>
      <c r="AA4" s="84" t="str">
        <f>Instructions!$H$10</f>
        <v>O</v>
      </c>
      <c r="AB4" s="85"/>
      <c r="AC4" s="82" t="str">
        <f>Instructions!$D$10</f>
        <v>B</v>
      </c>
      <c r="AD4" s="83" t="str">
        <f>Instructions!$E$10</f>
        <v>I</v>
      </c>
      <c r="AE4" s="83" t="str">
        <f>Instructions!$F$10</f>
        <v>N</v>
      </c>
      <c r="AF4" s="83" t="str">
        <f>Instructions!$G$10</f>
        <v>G</v>
      </c>
      <c r="AG4" s="84" t="str">
        <f>Instructions!$H$10</f>
        <v>O</v>
      </c>
      <c r="AH4" s="82" t="str">
        <f>Instructions!$D$10</f>
        <v>B</v>
      </c>
      <c r="AI4" s="83" t="str">
        <f>Instructions!$E$10</f>
        <v>I</v>
      </c>
      <c r="AJ4" s="83" t="str">
        <f>Instructions!$F$10</f>
        <v>N</v>
      </c>
      <c r="AK4" s="83" t="str">
        <f>Instructions!$G$10</f>
        <v>G</v>
      </c>
      <c r="AL4" s="84" t="str">
        <f>Instructions!$H$10</f>
        <v>O</v>
      </c>
      <c r="AM4" s="85"/>
      <c r="AN4" s="82" t="str">
        <f>Instructions!$D$10</f>
        <v>B</v>
      </c>
      <c r="AO4" s="83" t="str">
        <f>Instructions!$E$10</f>
        <v>I</v>
      </c>
      <c r="AP4" s="83" t="str">
        <f>Instructions!$F$10</f>
        <v>N</v>
      </c>
      <c r="AQ4" s="83" t="str">
        <f>Instructions!$G$10</f>
        <v>G</v>
      </c>
      <c r="AR4" s="84" t="str">
        <f>Instructions!$H$10</f>
        <v>O</v>
      </c>
      <c r="AS4" s="82" t="str">
        <f>Instructions!$D$10</f>
        <v>B</v>
      </c>
      <c r="AT4" s="83" t="str">
        <f>Instructions!$E$10</f>
        <v>I</v>
      </c>
      <c r="AU4" s="83" t="str">
        <f>Instructions!$F$10</f>
        <v>N</v>
      </c>
      <c r="AV4" s="83" t="str">
        <f>Instructions!$G$10</f>
        <v>G</v>
      </c>
      <c r="AW4" s="84" t="str">
        <f>Instructions!$H$10</f>
        <v>O</v>
      </c>
      <c r="AX4" s="85"/>
      <c r="AY4" s="82" t="str">
        <f>Instructions!$D$10</f>
        <v>B</v>
      </c>
      <c r="AZ4" s="83" t="str">
        <f>Instructions!$E$10</f>
        <v>I</v>
      </c>
      <c r="BA4" s="83" t="str">
        <f>Instructions!$F$10</f>
        <v>N</v>
      </c>
      <c r="BB4" s="83" t="str">
        <f>Instructions!$G$10</f>
        <v>G</v>
      </c>
      <c r="BC4" s="84" t="str">
        <f>Instructions!$H$10</f>
        <v>O</v>
      </c>
      <c r="BD4" s="82" t="str">
        <f>Instructions!$D$10</f>
        <v>B</v>
      </c>
      <c r="BE4" s="83" t="str">
        <f>Instructions!$E$10</f>
        <v>I</v>
      </c>
      <c r="BF4" s="83" t="str">
        <f>Instructions!$F$10</f>
        <v>N</v>
      </c>
      <c r="BG4" s="83" t="str">
        <f>Instructions!$G$10</f>
        <v>G</v>
      </c>
      <c r="BH4" s="84" t="str">
        <f>Instructions!$H$10</f>
        <v>O</v>
      </c>
      <c r="BI4" s="85"/>
      <c r="BJ4" s="82" t="str">
        <f>Instructions!$D$10</f>
        <v>B</v>
      </c>
      <c r="BK4" s="83" t="str">
        <f>Instructions!$E$10</f>
        <v>I</v>
      </c>
      <c r="BL4" s="83" t="str">
        <f>Instructions!$F$10</f>
        <v>N</v>
      </c>
      <c r="BM4" s="83" t="str">
        <f>Instructions!$G$10</f>
        <v>G</v>
      </c>
      <c r="BN4" s="84" t="str">
        <f>Instructions!$H$10</f>
        <v>O</v>
      </c>
      <c r="BO4" s="82" t="str">
        <f>Instructions!$D$10</f>
        <v>B</v>
      </c>
      <c r="BP4" s="83" t="str">
        <f>Instructions!$E$10</f>
        <v>I</v>
      </c>
      <c r="BQ4" s="83" t="str">
        <f>Instructions!$F$10</f>
        <v>N</v>
      </c>
      <c r="BR4" s="83" t="str">
        <f>Instructions!$G$10</f>
        <v>G</v>
      </c>
      <c r="BS4" s="84" t="str">
        <f>Instructions!$H$10</f>
        <v>O</v>
      </c>
      <c r="BT4" s="85"/>
      <c r="BU4" s="82" t="str">
        <f>Instructions!$D$10</f>
        <v>B</v>
      </c>
      <c r="BV4" s="83" t="str">
        <f>Instructions!$E$10</f>
        <v>I</v>
      </c>
      <c r="BW4" s="83" t="str">
        <f>Instructions!$F$10</f>
        <v>N</v>
      </c>
      <c r="BX4" s="83" t="str">
        <f>Instructions!$G$10</f>
        <v>G</v>
      </c>
      <c r="BY4" s="84" t="str">
        <f>Instructions!$H$10</f>
        <v>O</v>
      </c>
      <c r="BZ4" s="82" t="str">
        <f>Instructions!$D$10</f>
        <v>B</v>
      </c>
      <c r="CA4" s="83" t="str">
        <f>Instructions!$E$10</f>
        <v>I</v>
      </c>
      <c r="CB4" s="83" t="str">
        <f>Instructions!$F$10</f>
        <v>N</v>
      </c>
      <c r="CC4" s="83" t="str">
        <f>Instructions!$G$10</f>
        <v>G</v>
      </c>
      <c r="CD4" s="84" t="str">
        <f>Instructions!$H$10</f>
        <v>O</v>
      </c>
      <c r="CE4" s="85"/>
      <c r="CF4" s="82" t="str">
        <f>Instructions!$D$10</f>
        <v>B</v>
      </c>
      <c r="CG4" s="83" t="str">
        <f>Instructions!$E$10</f>
        <v>I</v>
      </c>
      <c r="CH4" s="83" t="str">
        <f>Instructions!$F$10</f>
        <v>N</v>
      </c>
      <c r="CI4" s="83" t="str">
        <f>Instructions!$G$10</f>
        <v>G</v>
      </c>
      <c r="CJ4" s="84" t="str">
        <f>Instructions!$H$10</f>
        <v>O</v>
      </c>
      <c r="CK4" s="82" t="str">
        <f>Instructions!$D$10</f>
        <v>B</v>
      </c>
      <c r="CL4" s="83" t="str">
        <f>Instructions!$E$10</f>
        <v>I</v>
      </c>
      <c r="CM4" s="83" t="str">
        <f>Instructions!$F$10</f>
        <v>N</v>
      </c>
      <c r="CN4" s="83" t="str">
        <f>Instructions!$G$10</f>
        <v>G</v>
      </c>
      <c r="CO4" s="84" t="str">
        <f>Instructions!$H$10</f>
        <v>O</v>
      </c>
      <c r="CP4" s="85"/>
      <c r="CQ4" s="82" t="str">
        <f>Instructions!$D$10</f>
        <v>B</v>
      </c>
      <c r="CR4" s="83" t="str">
        <f>Instructions!$E$10</f>
        <v>I</v>
      </c>
      <c r="CS4" s="83" t="str">
        <f>Instructions!$F$10</f>
        <v>N</v>
      </c>
      <c r="CT4" s="83" t="str">
        <f>Instructions!$G$10</f>
        <v>G</v>
      </c>
      <c r="CU4" s="84" t="str">
        <f>Instructions!$H$10</f>
        <v>O</v>
      </c>
      <c r="CV4" s="82" t="str">
        <f>Instructions!$D$10</f>
        <v>B</v>
      </c>
      <c r="CW4" s="83" t="str">
        <f>Instructions!$E$10</f>
        <v>I</v>
      </c>
      <c r="CX4" s="83" t="str">
        <f>Instructions!$F$10</f>
        <v>N</v>
      </c>
      <c r="CY4" s="83" t="str">
        <f>Instructions!$G$10</f>
        <v>G</v>
      </c>
      <c r="CZ4" s="84" t="str">
        <f>Instructions!$H$10</f>
        <v>O</v>
      </c>
      <c r="DA4" s="85"/>
      <c r="DB4" s="82" t="str">
        <f>Instructions!$D$10</f>
        <v>B</v>
      </c>
      <c r="DC4" s="83" t="str">
        <f>Instructions!$E$10</f>
        <v>I</v>
      </c>
      <c r="DD4" s="83" t="str">
        <f>Instructions!$F$10</f>
        <v>N</v>
      </c>
      <c r="DE4" s="83" t="str">
        <f>Instructions!$G$10</f>
        <v>G</v>
      </c>
      <c r="DF4" s="84" t="str">
        <f>Instructions!$H$10</f>
        <v>O</v>
      </c>
      <c r="DG4" s="82" t="str">
        <f>Instructions!$D$10</f>
        <v>B</v>
      </c>
      <c r="DH4" s="83" t="str">
        <f>Instructions!$E$10</f>
        <v>I</v>
      </c>
      <c r="DI4" s="83" t="str">
        <f>Instructions!$F$10</f>
        <v>N</v>
      </c>
      <c r="DJ4" s="83" t="str">
        <f>Instructions!$G$10</f>
        <v>G</v>
      </c>
      <c r="DK4" s="84" t="str">
        <f>Instructions!$H$10</f>
        <v>O</v>
      </c>
      <c r="DL4" s="85"/>
      <c r="DM4" s="82" t="str">
        <f>Instructions!$D$10</f>
        <v>B</v>
      </c>
      <c r="DN4" s="83" t="str">
        <f>Instructions!$E$10</f>
        <v>I</v>
      </c>
      <c r="DO4" s="83" t="str">
        <f>Instructions!$F$10</f>
        <v>N</v>
      </c>
      <c r="DP4" s="83" t="str">
        <f>Instructions!$G$10</f>
        <v>G</v>
      </c>
      <c r="DQ4" s="84" t="str">
        <f>Instructions!$H$10</f>
        <v>O</v>
      </c>
      <c r="DR4" s="82" t="str">
        <f>Instructions!$D$10</f>
        <v>B</v>
      </c>
      <c r="DS4" s="83" t="str">
        <f>Instructions!$E$10</f>
        <v>I</v>
      </c>
      <c r="DT4" s="83" t="str">
        <f>Instructions!$F$10</f>
        <v>N</v>
      </c>
      <c r="DU4" s="83" t="str">
        <f>Instructions!$G$10</f>
        <v>G</v>
      </c>
      <c r="DV4" s="84" t="str">
        <f>Instructions!$H$10</f>
        <v>O</v>
      </c>
      <c r="DW4" s="85"/>
      <c r="DX4" s="82" t="str">
        <f>Instructions!$D$10</f>
        <v>B</v>
      </c>
      <c r="DY4" s="83" t="str">
        <f>Instructions!$E$10</f>
        <v>I</v>
      </c>
      <c r="DZ4" s="83" t="str">
        <f>Instructions!$F$10</f>
        <v>N</v>
      </c>
      <c r="EA4" s="83" t="str">
        <f>Instructions!$G$10</f>
        <v>G</v>
      </c>
      <c r="EB4" s="84" t="str">
        <f>Instructions!$H$10</f>
        <v>O</v>
      </c>
      <c r="EC4" s="82" t="str">
        <f>Instructions!$D$10</f>
        <v>B</v>
      </c>
      <c r="ED4" s="83" t="str">
        <f>Instructions!$E$10</f>
        <v>I</v>
      </c>
      <c r="EE4" s="83" t="str">
        <f>Instructions!$F$10</f>
        <v>N</v>
      </c>
      <c r="EF4" s="83" t="str">
        <f>Instructions!$G$10</f>
        <v>G</v>
      </c>
      <c r="EG4" s="84" t="str">
        <f>Instructions!$H$10</f>
        <v>O</v>
      </c>
      <c r="EH4" s="85"/>
      <c r="EI4" s="82" t="str">
        <f>Instructions!$D$10</f>
        <v>B</v>
      </c>
      <c r="EJ4" s="83" t="str">
        <f>Instructions!$E$10</f>
        <v>I</v>
      </c>
      <c r="EK4" s="83" t="str">
        <f>Instructions!$F$10</f>
        <v>N</v>
      </c>
      <c r="EL4" s="83" t="str">
        <f>Instructions!$G$10</f>
        <v>G</v>
      </c>
      <c r="EM4" s="84" t="str">
        <f>Instructions!$H$10</f>
        <v>O</v>
      </c>
      <c r="EN4" s="82" t="str">
        <f>Instructions!$D$10</f>
        <v>B</v>
      </c>
      <c r="EO4" s="83" t="str">
        <f>Instructions!$E$10</f>
        <v>I</v>
      </c>
      <c r="EP4" s="83" t="str">
        <f>Instructions!$F$10</f>
        <v>N</v>
      </c>
      <c r="EQ4" s="83" t="str">
        <f>Instructions!$G$10</f>
        <v>G</v>
      </c>
      <c r="ER4" s="84" t="str">
        <f>Instructions!$H$10</f>
        <v>O</v>
      </c>
      <c r="ES4" s="85"/>
      <c r="ET4" s="82" t="str">
        <f>Instructions!$D$10</f>
        <v>B</v>
      </c>
      <c r="EU4" s="83" t="str">
        <f>Instructions!$E$10</f>
        <v>I</v>
      </c>
      <c r="EV4" s="83" t="str">
        <f>Instructions!$F$10</f>
        <v>N</v>
      </c>
      <c r="EW4" s="83" t="str">
        <f>Instructions!$G$10</f>
        <v>G</v>
      </c>
      <c r="EX4" s="84" t="str">
        <f>Instructions!$H$10</f>
        <v>O</v>
      </c>
      <c r="EY4" s="82" t="str">
        <f>Instructions!$D$10</f>
        <v>B</v>
      </c>
      <c r="EZ4" s="83" t="str">
        <f>Instructions!$E$10</f>
        <v>I</v>
      </c>
      <c r="FA4" s="83" t="str">
        <f>Instructions!$F$10</f>
        <v>N</v>
      </c>
      <c r="FB4" s="83" t="str">
        <f>Instructions!$G$10</f>
        <v>G</v>
      </c>
      <c r="FC4" s="84" t="str">
        <f>Instructions!$H$10</f>
        <v>O</v>
      </c>
      <c r="FD4" s="85"/>
      <c r="FE4" s="82" t="str">
        <f>Instructions!$D$10</f>
        <v>B</v>
      </c>
      <c r="FF4" s="83" t="str">
        <f>Instructions!$E$10</f>
        <v>I</v>
      </c>
      <c r="FG4" s="83" t="str">
        <f>Instructions!$F$10</f>
        <v>N</v>
      </c>
      <c r="FH4" s="83" t="str">
        <f>Instructions!$G$10</f>
        <v>G</v>
      </c>
      <c r="FI4" s="84" t="str">
        <f>Instructions!$H$10</f>
        <v>O</v>
      </c>
      <c r="FJ4" s="82" t="str">
        <f>Instructions!$D$10</f>
        <v>B</v>
      </c>
      <c r="FK4" s="83" t="str">
        <f>Instructions!$E$10</f>
        <v>I</v>
      </c>
      <c r="FL4" s="83" t="str">
        <f>Instructions!$F$10</f>
        <v>N</v>
      </c>
      <c r="FM4" s="83" t="str">
        <f>Instructions!$G$10</f>
        <v>G</v>
      </c>
      <c r="FN4" s="84" t="str">
        <f>Instructions!$H$10</f>
        <v>O</v>
      </c>
      <c r="FO4" s="85"/>
      <c r="FP4" s="82" t="str">
        <f>Instructions!$D$10</f>
        <v>B</v>
      </c>
      <c r="FQ4" s="83" t="str">
        <f>Instructions!$E$10</f>
        <v>I</v>
      </c>
      <c r="FR4" s="83" t="str">
        <f>Instructions!$F$10</f>
        <v>N</v>
      </c>
      <c r="FS4" s="83" t="str">
        <f>Instructions!$G$10</f>
        <v>G</v>
      </c>
      <c r="FT4" s="84" t="str">
        <f>Instructions!$H$10</f>
        <v>O</v>
      </c>
      <c r="FU4" s="82" t="str">
        <f>Instructions!$D$10</f>
        <v>B</v>
      </c>
      <c r="FV4" s="83" t="str">
        <f>Instructions!$E$10</f>
        <v>I</v>
      </c>
      <c r="FW4" s="83" t="str">
        <f>Instructions!$F$10</f>
        <v>N</v>
      </c>
      <c r="FX4" s="83" t="str">
        <f>Instructions!$G$10</f>
        <v>G</v>
      </c>
      <c r="FY4" s="84" t="str">
        <f>Instructions!$H$10</f>
        <v>O</v>
      </c>
      <c r="FZ4" s="85"/>
      <c r="GA4" s="82" t="str">
        <f>Instructions!$D$10</f>
        <v>B</v>
      </c>
      <c r="GB4" s="83" t="str">
        <f>Instructions!$E$10</f>
        <v>I</v>
      </c>
      <c r="GC4" s="83" t="str">
        <f>Instructions!$F$10</f>
        <v>N</v>
      </c>
      <c r="GD4" s="83" t="str">
        <f>Instructions!$G$10</f>
        <v>G</v>
      </c>
      <c r="GE4" s="84" t="str">
        <f>Instructions!$H$10</f>
        <v>O</v>
      </c>
      <c r="GF4" s="82" t="str">
        <f>Instructions!$D$10</f>
        <v>B</v>
      </c>
      <c r="GG4" s="83" t="str">
        <f>Instructions!$E$10</f>
        <v>I</v>
      </c>
      <c r="GH4" s="83" t="str">
        <f>Instructions!$F$10</f>
        <v>N</v>
      </c>
      <c r="GI4" s="83" t="str">
        <f>Instructions!$G$10</f>
        <v>G</v>
      </c>
      <c r="GJ4" s="84" t="str">
        <f>Instructions!$H$10</f>
        <v>O</v>
      </c>
      <c r="GK4" s="85"/>
      <c r="GL4" s="82" t="str">
        <f>Instructions!$D$10</f>
        <v>B</v>
      </c>
      <c r="GM4" s="83" t="str">
        <f>Instructions!$E$10</f>
        <v>I</v>
      </c>
      <c r="GN4" s="83" t="str">
        <f>Instructions!$F$10</f>
        <v>N</v>
      </c>
      <c r="GO4" s="83" t="str">
        <f>Instructions!$G$10</f>
        <v>G</v>
      </c>
      <c r="GP4" s="84" t="str">
        <f>Instructions!$H$10</f>
        <v>O</v>
      </c>
      <c r="GQ4" s="82" t="str">
        <f>Instructions!$D$10</f>
        <v>B</v>
      </c>
      <c r="GR4" s="83" t="str">
        <f>Instructions!$E$10</f>
        <v>I</v>
      </c>
      <c r="GS4" s="83" t="str">
        <f>Instructions!$F$10</f>
        <v>N</v>
      </c>
      <c r="GT4" s="83" t="str">
        <f>Instructions!$G$10</f>
        <v>G</v>
      </c>
      <c r="GU4" s="84" t="str">
        <f>Instructions!$H$10</f>
        <v>O</v>
      </c>
      <c r="GV4" s="85"/>
      <c r="GW4" s="82" t="str">
        <f>Instructions!$D$10</f>
        <v>B</v>
      </c>
      <c r="GX4" s="83" t="str">
        <f>Instructions!$E$10</f>
        <v>I</v>
      </c>
      <c r="GY4" s="83" t="str">
        <f>Instructions!$F$10</f>
        <v>N</v>
      </c>
      <c r="GZ4" s="83" t="str">
        <f>Instructions!$G$10</f>
        <v>G</v>
      </c>
      <c r="HA4" s="84" t="str">
        <f>Instructions!$H$10</f>
        <v>O</v>
      </c>
      <c r="HB4" s="82" t="str">
        <f>Instructions!$D$10</f>
        <v>B</v>
      </c>
      <c r="HC4" s="83" t="str">
        <f>Instructions!$E$10</f>
        <v>I</v>
      </c>
      <c r="HD4" s="83" t="str">
        <f>Instructions!$F$10</f>
        <v>N</v>
      </c>
      <c r="HE4" s="83" t="str">
        <f>Instructions!$G$10</f>
        <v>G</v>
      </c>
      <c r="HF4" s="84" t="str">
        <f>Instructions!$H$10</f>
        <v>O</v>
      </c>
      <c r="HG4" s="85"/>
      <c r="HH4" s="82" t="str">
        <f>Instructions!$D$10</f>
        <v>B</v>
      </c>
      <c r="HI4" s="83" t="str">
        <f>Instructions!$E$10</f>
        <v>I</v>
      </c>
      <c r="HJ4" s="83" t="str">
        <f>Instructions!$F$10</f>
        <v>N</v>
      </c>
      <c r="HK4" s="83" t="str">
        <f>Instructions!$G$10</f>
        <v>G</v>
      </c>
      <c r="HL4" s="84" t="str">
        <f>Instructions!$H$10</f>
        <v>O</v>
      </c>
      <c r="HM4" s="82" t="str">
        <f>Instructions!$D$10</f>
        <v>B</v>
      </c>
      <c r="HN4" s="83" t="str">
        <f>Instructions!$E$10</f>
        <v>I</v>
      </c>
      <c r="HO4" s="83" t="str">
        <f>Instructions!$F$10</f>
        <v>N</v>
      </c>
      <c r="HP4" s="83" t="str">
        <f>Instructions!$G$10</f>
        <v>G</v>
      </c>
      <c r="HQ4" s="84" t="str">
        <f>Instructions!$H$10</f>
        <v>O</v>
      </c>
      <c r="HR4" s="85"/>
      <c r="HS4" s="82" t="str">
        <f>Instructions!$D$10</f>
        <v>B</v>
      </c>
      <c r="HT4" s="83" t="str">
        <f>Instructions!$E$10</f>
        <v>I</v>
      </c>
      <c r="HU4" s="83" t="str">
        <f>Instructions!$F$10</f>
        <v>N</v>
      </c>
      <c r="HV4" s="83" t="str">
        <f>Instructions!$G$10</f>
        <v>G</v>
      </c>
      <c r="HW4" s="84" t="str">
        <f>Instructions!$H$10</f>
        <v>O</v>
      </c>
      <c r="HX4" s="82" t="str">
        <f>Instructions!$D$10</f>
        <v>B</v>
      </c>
      <c r="HY4" s="83" t="str">
        <f>Instructions!$E$10</f>
        <v>I</v>
      </c>
      <c r="HZ4" s="83" t="str">
        <f>Instructions!$F$10</f>
        <v>N</v>
      </c>
      <c r="IA4" s="83" t="str">
        <f>Instructions!$G$10</f>
        <v>G</v>
      </c>
      <c r="IB4" s="84" t="str">
        <f>Instructions!$H$10</f>
        <v>O</v>
      </c>
      <c r="IC4" s="85"/>
      <c r="ID4" s="82" t="str">
        <f>Instructions!$D$10</f>
        <v>B</v>
      </c>
      <c r="IE4" s="83" t="str">
        <f>Instructions!$E$10</f>
        <v>I</v>
      </c>
      <c r="IF4" s="83" t="str">
        <f>Instructions!$F$10</f>
        <v>N</v>
      </c>
      <c r="IG4" s="83" t="str">
        <f>Instructions!$G$10</f>
        <v>G</v>
      </c>
      <c r="IH4" s="84" t="str">
        <f>Instructions!$H$10</f>
        <v>O</v>
      </c>
      <c r="II4" s="82" t="str">
        <f>Instructions!$D$10</f>
        <v>B</v>
      </c>
      <c r="IJ4" s="83" t="str">
        <f>Instructions!$E$10</f>
        <v>I</v>
      </c>
      <c r="IK4" s="83" t="str">
        <f>Instructions!$F$10</f>
        <v>N</v>
      </c>
      <c r="IL4" s="83" t="str">
        <f>Instructions!$G$10</f>
        <v>G</v>
      </c>
      <c r="IM4" s="84" t="str">
        <f>Instructions!$H$10</f>
        <v>O</v>
      </c>
      <c r="IN4" s="85"/>
      <c r="IO4" s="82" t="str">
        <f>Instructions!$D$10</f>
        <v>B</v>
      </c>
      <c r="IP4" s="83" t="str">
        <f>Instructions!$E$10</f>
        <v>I</v>
      </c>
      <c r="IQ4" s="83" t="str">
        <f>Instructions!$F$10</f>
        <v>N</v>
      </c>
      <c r="IR4" s="83" t="str">
        <f>Instructions!$G$10</f>
        <v>G</v>
      </c>
      <c r="IS4" s="84" t="str">
        <f>Instructions!$H$10</f>
        <v>O</v>
      </c>
      <c r="IT4" s="82" t="str">
        <f>Instructions!$D$10</f>
        <v>B</v>
      </c>
      <c r="IU4" s="83" t="str">
        <f>Instructions!$E$10</f>
        <v>I</v>
      </c>
      <c r="IV4" s="83" t="str">
        <f>Instructions!$F$10</f>
        <v>N</v>
      </c>
      <c r="IW4" s="83" t="str">
        <f>Instructions!$G$10</f>
        <v>G</v>
      </c>
      <c r="IX4" s="84" t="str">
        <f>Instructions!$H$10</f>
        <v>O</v>
      </c>
      <c r="IY4" s="85"/>
      <c r="IZ4" s="82" t="str">
        <f>Instructions!$D$10</f>
        <v>B</v>
      </c>
      <c r="JA4" s="83" t="str">
        <f>Instructions!$E$10</f>
        <v>I</v>
      </c>
      <c r="JB4" s="83" t="str">
        <f>Instructions!$F$10</f>
        <v>N</v>
      </c>
      <c r="JC4" s="83" t="str">
        <f>Instructions!$G$10</f>
        <v>G</v>
      </c>
      <c r="JD4" s="84" t="str">
        <f>Instructions!$H$10</f>
        <v>O</v>
      </c>
      <c r="JE4" s="82" t="str">
        <f>Instructions!$D$10</f>
        <v>B</v>
      </c>
      <c r="JF4" s="83" t="str">
        <f>Instructions!$E$10</f>
        <v>I</v>
      </c>
      <c r="JG4" s="83" t="str">
        <f>Instructions!$F$10</f>
        <v>N</v>
      </c>
      <c r="JH4" s="83" t="str">
        <f>Instructions!$G$10</f>
        <v>G</v>
      </c>
      <c r="JI4" s="84" t="str">
        <f>Instructions!$H$10</f>
        <v>O</v>
      </c>
      <c r="JJ4" s="85"/>
      <c r="JK4" s="82" t="str">
        <f>Instructions!$D$10</f>
        <v>B</v>
      </c>
      <c r="JL4" s="83" t="str">
        <f>Instructions!$E$10</f>
        <v>I</v>
      </c>
      <c r="JM4" s="83" t="str">
        <f>Instructions!$F$10</f>
        <v>N</v>
      </c>
      <c r="JN4" s="83" t="str">
        <f>Instructions!$G$10</f>
        <v>G</v>
      </c>
      <c r="JO4" s="84" t="str">
        <f>Instructions!$H$10</f>
        <v>O</v>
      </c>
      <c r="JP4" s="82" t="str">
        <f>Instructions!$D$10</f>
        <v>B</v>
      </c>
      <c r="JQ4" s="83" t="str">
        <f>Instructions!$E$10</f>
        <v>I</v>
      </c>
      <c r="JR4" s="83" t="str">
        <f>Instructions!$F$10</f>
        <v>N</v>
      </c>
      <c r="JS4" s="83" t="str">
        <f>Instructions!$G$10</f>
        <v>G</v>
      </c>
      <c r="JT4" s="84" t="str">
        <f>Instructions!$H$10</f>
        <v>O</v>
      </c>
      <c r="JU4" s="85"/>
      <c r="JV4" s="82" t="str">
        <f>Instructions!$D$10</f>
        <v>B</v>
      </c>
      <c r="JW4" s="83" t="str">
        <f>Instructions!$E$10</f>
        <v>I</v>
      </c>
      <c r="JX4" s="83" t="str">
        <f>Instructions!$F$10</f>
        <v>N</v>
      </c>
      <c r="JY4" s="83" t="str">
        <f>Instructions!$G$10</f>
        <v>G</v>
      </c>
      <c r="JZ4" s="84" t="str">
        <f>Instructions!$H$10</f>
        <v>O</v>
      </c>
      <c r="KA4" s="82" t="str">
        <f>Instructions!$D$10</f>
        <v>B</v>
      </c>
      <c r="KB4" s="83" t="str">
        <f>Instructions!$E$10</f>
        <v>I</v>
      </c>
      <c r="KC4" s="83" t="str">
        <f>Instructions!$F$10</f>
        <v>N</v>
      </c>
      <c r="KD4" s="83" t="str">
        <f>Instructions!$G$10</f>
        <v>G</v>
      </c>
      <c r="KE4" s="84" t="str">
        <f>Instructions!$H$10</f>
        <v>O</v>
      </c>
      <c r="KF4" s="85"/>
      <c r="KG4" s="82" t="str">
        <f>Instructions!$D$10</f>
        <v>B</v>
      </c>
      <c r="KH4" s="83" t="str">
        <f>Instructions!$E$10</f>
        <v>I</v>
      </c>
      <c r="KI4" s="83" t="str">
        <f>Instructions!$F$10</f>
        <v>N</v>
      </c>
      <c r="KJ4" s="83" t="str">
        <f>Instructions!$G$10</f>
        <v>G</v>
      </c>
      <c r="KK4" s="84" t="str">
        <f>Instructions!$H$10</f>
        <v>O</v>
      </c>
      <c r="KL4" s="82" t="str">
        <f>Instructions!$D$10</f>
        <v>B</v>
      </c>
      <c r="KM4" s="83" t="str">
        <f>Instructions!$E$10</f>
        <v>I</v>
      </c>
      <c r="KN4" s="83" t="str">
        <f>Instructions!$F$10</f>
        <v>N</v>
      </c>
      <c r="KO4" s="83" t="str">
        <f>Instructions!$G$10</f>
        <v>G</v>
      </c>
      <c r="KP4" s="84" t="str">
        <f>Instructions!$H$10</f>
        <v>O</v>
      </c>
      <c r="KQ4" s="85"/>
      <c r="KR4" s="82" t="str">
        <f>Instructions!$D$10</f>
        <v>B</v>
      </c>
      <c r="KS4" s="83" t="str">
        <f>Instructions!$E$10</f>
        <v>I</v>
      </c>
      <c r="KT4" s="83" t="str">
        <f>Instructions!$F$10</f>
        <v>N</v>
      </c>
      <c r="KU4" s="83" t="str">
        <f>Instructions!$G$10</f>
        <v>G</v>
      </c>
      <c r="KV4" s="84" t="str">
        <f>Instructions!$H$10</f>
        <v>O</v>
      </c>
      <c r="KW4" s="82" t="str">
        <f>Instructions!$D$10</f>
        <v>B</v>
      </c>
      <c r="KX4" s="83" t="str">
        <f>Instructions!$E$10</f>
        <v>I</v>
      </c>
      <c r="KY4" s="83" t="str">
        <f>Instructions!$F$10</f>
        <v>N</v>
      </c>
      <c r="KZ4" s="83" t="str">
        <f>Instructions!$G$10</f>
        <v>G</v>
      </c>
      <c r="LA4" s="84" t="str">
        <f>Instructions!$H$10</f>
        <v>O</v>
      </c>
      <c r="LB4" s="85"/>
      <c r="LC4" s="82" t="str">
        <f>Instructions!$D$10</f>
        <v>B</v>
      </c>
      <c r="LD4" s="83" t="str">
        <f>Instructions!$E$10</f>
        <v>I</v>
      </c>
      <c r="LE4" s="83" t="str">
        <f>Instructions!$F$10</f>
        <v>N</v>
      </c>
      <c r="LF4" s="83" t="str">
        <f>Instructions!$G$10</f>
        <v>G</v>
      </c>
      <c r="LG4" s="84" t="str">
        <f>Instructions!$H$10</f>
        <v>O</v>
      </c>
      <c r="LH4" s="82" t="str">
        <f>Instructions!$D$10</f>
        <v>B</v>
      </c>
      <c r="LI4" s="83" t="str">
        <f>Instructions!$E$10</f>
        <v>I</v>
      </c>
      <c r="LJ4" s="83" t="str">
        <f>Instructions!$F$10</f>
        <v>N</v>
      </c>
      <c r="LK4" s="83" t="str">
        <f>Instructions!$G$10</f>
        <v>G</v>
      </c>
      <c r="LL4" s="84" t="str">
        <f>Instructions!$H$10</f>
        <v>O</v>
      </c>
      <c r="LM4" s="85"/>
      <c r="LN4" s="82" t="str">
        <f>Instructions!$D$10</f>
        <v>B</v>
      </c>
      <c r="LO4" s="83" t="str">
        <f>Instructions!$E$10</f>
        <v>I</v>
      </c>
      <c r="LP4" s="83" t="str">
        <f>Instructions!$F$10</f>
        <v>N</v>
      </c>
      <c r="LQ4" s="83" t="str">
        <f>Instructions!$G$10</f>
        <v>G</v>
      </c>
      <c r="LR4" s="84" t="str">
        <f>Instructions!$H$10</f>
        <v>O</v>
      </c>
      <c r="LS4" s="82" t="str">
        <f>Instructions!$D$10</f>
        <v>B</v>
      </c>
      <c r="LT4" s="83" t="str">
        <f>Instructions!$E$10</f>
        <v>I</v>
      </c>
      <c r="LU4" s="83" t="str">
        <f>Instructions!$F$10</f>
        <v>N</v>
      </c>
      <c r="LV4" s="83" t="str">
        <f>Instructions!$G$10</f>
        <v>G</v>
      </c>
      <c r="LW4" s="84" t="str">
        <f>Instructions!$H$10</f>
        <v>O</v>
      </c>
      <c r="LX4" s="85"/>
      <c r="LY4" s="82" t="str">
        <f>Instructions!$D$10</f>
        <v>B</v>
      </c>
      <c r="LZ4" s="83" t="str">
        <f>Instructions!$E$10</f>
        <v>I</v>
      </c>
      <c r="MA4" s="83" t="str">
        <f>Instructions!$F$10</f>
        <v>N</v>
      </c>
      <c r="MB4" s="83" t="str">
        <f>Instructions!$G$10</f>
        <v>G</v>
      </c>
      <c r="MC4" s="84" t="str">
        <f>Instructions!$H$10</f>
        <v>O</v>
      </c>
      <c r="MD4" s="82" t="str">
        <f>Instructions!$D$10</f>
        <v>B</v>
      </c>
      <c r="ME4" s="83" t="str">
        <f>Instructions!$E$10</f>
        <v>I</v>
      </c>
      <c r="MF4" s="83" t="str">
        <f>Instructions!$F$10</f>
        <v>N</v>
      </c>
      <c r="MG4" s="83" t="str">
        <f>Instructions!$G$10</f>
        <v>G</v>
      </c>
      <c r="MH4" s="84" t="str">
        <f>Instructions!$H$10</f>
        <v>O</v>
      </c>
      <c r="MI4" s="85"/>
      <c r="MJ4" s="82" t="str">
        <f>Instructions!$D$10</f>
        <v>B</v>
      </c>
      <c r="MK4" s="83" t="str">
        <f>Instructions!$E$10</f>
        <v>I</v>
      </c>
      <c r="ML4" s="83" t="str">
        <f>Instructions!$F$10</f>
        <v>N</v>
      </c>
      <c r="MM4" s="83" t="str">
        <f>Instructions!$G$10</f>
        <v>G</v>
      </c>
      <c r="MN4" s="84" t="str">
        <f>Instructions!$H$10</f>
        <v>O</v>
      </c>
      <c r="MO4" s="82" t="str">
        <f>Instructions!$D$10</f>
        <v>B</v>
      </c>
      <c r="MP4" s="83" t="str">
        <f>Instructions!$E$10</f>
        <v>I</v>
      </c>
      <c r="MQ4" s="83" t="str">
        <f>Instructions!$F$10</f>
        <v>N</v>
      </c>
      <c r="MR4" s="83" t="str">
        <f>Instructions!$G$10</f>
        <v>G</v>
      </c>
      <c r="MS4" s="84" t="str">
        <f>Instructions!$H$10</f>
        <v>O</v>
      </c>
      <c r="MT4" s="85"/>
      <c r="MU4" s="82" t="str">
        <f>Instructions!$D$10</f>
        <v>B</v>
      </c>
      <c r="MV4" s="83" t="str">
        <f>Instructions!$E$10</f>
        <v>I</v>
      </c>
      <c r="MW4" s="83" t="str">
        <f>Instructions!$F$10</f>
        <v>N</v>
      </c>
      <c r="MX4" s="83" t="str">
        <f>Instructions!$G$10</f>
        <v>G</v>
      </c>
      <c r="MY4" s="84" t="str">
        <f>Instructions!$H$10</f>
        <v>O</v>
      </c>
      <c r="MZ4" s="82" t="str">
        <f>Instructions!$D$10</f>
        <v>B</v>
      </c>
      <c r="NA4" s="83" t="str">
        <f>Instructions!$E$10</f>
        <v>I</v>
      </c>
      <c r="NB4" s="83" t="str">
        <f>Instructions!$F$10</f>
        <v>N</v>
      </c>
      <c r="NC4" s="83" t="str">
        <f>Instructions!$G$10</f>
        <v>G</v>
      </c>
      <c r="ND4" s="84" t="str">
        <f>Instructions!$H$10</f>
        <v>O</v>
      </c>
      <c r="NE4" s="85"/>
      <c r="NF4" s="82" t="str">
        <f>Instructions!$D$10</f>
        <v>B</v>
      </c>
      <c r="NG4" s="83" t="str">
        <f>Instructions!$E$10</f>
        <v>I</v>
      </c>
      <c r="NH4" s="83" t="str">
        <f>Instructions!$F$10</f>
        <v>N</v>
      </c>
      <c r="NI4" s="83" t="str">
        <f>Instructions!$G$10</f>
        <v>G</v>
      </c>
      <c r="NJ4" s="84" t="str">
        <f>Instructions!$H$10</f>
        <v>O</v>
      </c>
      <c r="NK4" s="82" t="str">
        <f>Instructions!$D$10</f>
        <v>B</v>
      </c>
      <c r="NL4" s="83" t="str">
        <f>Instructions!$E$10</f>
        <v>I</v>
      </c>
      <c r="NM4" s="83" t="str">
        <f>Instructions!$F$10</f>
        <v>N</v>
      </c>
      <c r="NN4" s="83" t="str">
        <f>Instructions!$G$10</f>
        <v>G</v>
      </c>
      <c r="NO4" s="84" t="str">
        <f>Instructions!$H$10</f>
        <v>O</v>
      </c>
      <c r="NP4" s="85"/>
      <c r="NQ4" s="82" t="str">
        <f>Instructions!$D$10</f>
        <v>B</v>
      </c>
      <c r="NR4" s="83" t="str">
        <f>Instructions!$E$10</f>
        <v>I</v>
      </c>
      <c r="NS4" s="83" t="str">
        <f>Instructions!$F$10</f>
        <v>N</v>
      </c>
      <c r="NT4" s="83" t="str">
        <f>Instructions!$G$10</f>
        <v>G</v>
      </c>
      <c r="NU4" s="84" t="str">
        <f>Instructions!$H$10</f>
        <v>O</v>
      </c>
      <c r="NV4" s="82" t="str">
        <f>Instructions!$D$10</f>
        <v>B</v>
      </c>
      <c r="NW4" s="83" t="str">
        <f>Instructions!$E$10</f>
        <v>I</v>
      </c>
      <c r="NX4" s="83" t="str">
        <f>Instructions!$F$10</f>
        <v>N</v>
      </c>
      <c r="NY4" s="83" t="str">
        <f>Instructions!$G$10</f>
        <v>G</v>
      </c>
      <c r="NZ4" s="84" t="str">
        <f>Instructions!$H$10</f>
        <v>O</v>
      </c>
      <c r="OA4" s="85"/>
      <c r="OB4" s="82" t="str">
        <f>Instructions!$D$10</f>
        <v>B</v>
      </c>
      <c r="OC4" s="83" t="str">
        <f>Instructions!$E$10</f>
        <v>I</v>
      </c>
      <c r="OD4" s="83" t="str">
        <f>Instructions!$F$10</f>
        <v>N</v>
      </c>
      <c r="OE4" s="83" t="str">
        <f>Instructions!$G$10</f>
        <v>G</v>
      </c>
      <c r="OF4" s="84" t="str">
        <f>Instructions!$H$10</f>
        <v>O</v>
      </c>
      <c r="OG4" s="82" t="str">
        <f>Instructions!$D$10</f>
        <v>B</v>
      </c>
      <c r="OH4" s="83" t="str">
        <f>Instructions!$E$10</f>
        <v>I</v>
      </c>
      <c r="OI4" s="83" t="str">
        <f>Instructions!$F$10</f>
        <v>N</v>
      </c>
      <c r="OJ4" s="83" t="str">
        <f>Instructions!$G$10</f>
        <v>G</v>
      </c>
      <c r="OK4" s="84" t="str">
        <f>Instructions!$H$10</f>
        <v>O</v>
      </c>
      <c r="OL4" s="85"/>
      <c r="OM4" s="82" t="str">
        <f>Instructions!$D$10</f>
        <v>B</v>
      </c>
      <c r="ON4" s="83" t="str">
        <f>Instructions!$E$10</f>
        <v>I</v>
      </c>
      <c r="OO4" s="83" t="str">
        <f>Instructions!$F$10</f>
        <v>N</v>
      </c>
      <c r="OP4" s="83" t="str">
        <f>Instructions!$G$10</f>
        <v>G</v>
      </c>
      <c r="OQ4" s="84" t="str">
        <f>Instructions!$H$10</f>
        <v>O</v>
      </c>
      <c r="OR4" s="82" t="str">
        <f>Instructions!$D$10</f>
        <v>B</v>
      </c>
      <c r="OS4" s="83" t="str">
        <f>Instructions!$E$10</f>
        <v>I</v>
      </c>
      <c r="OT4" s="83" t="str">
        <f>Instructions!$F$10</f>
        <v>N</v>
      </c>
      <c r="OU4" s="83" t="str">
        <f>Instructions!$G$10</f>
        <v>G</v>
      </c>
      <c r="OV4" s="84" t="str">
        <f>Instructions!$H$10</f>
        <v>O</v>
      </c>
      <c r="OW4" s="85"/>
      <c r="OX4" s="82" t="str">
        <f>Instructions!$D$10</f>
        <v>B</v>
      </c>
      <c r="OY4" s="83" t="str">
        <f>Instructions!$E$10</f>
        <v>I</v>
      </c>
      <c r="OZ4" s="83" t="str">
        <f>Instructions!$F$10</f>
        <v>N</v>
      </c>
      <c r="PA4" s="83" t="str">
        <f>Instructions!$G$10</f>
        <v>G</v>
      </c>
      <c r="PB4" s="84" t="str">
        <f>Instructions!$H$10</f>
        <v>O</v>
      </c>
      <c r="PC4" s="82" t="str">
        <f>Instructions!$D$10</f>
        <v>B</v>
      </c>
      <c r="PD4" s="83" t="str">
        <f>Instructions!$E$10</f>
        <v>I</v>
      </c>
      <c r="PE4" s="83" t="str">
        <f>Instructions!$F$10</f>
        <v>N</v>
      </c>
      <c r="PF4" s="83" t="str">
        <f>Instructions!$G$10</f>
        <v>G</v>
      </c>
      <c r="PG4" s="84" t="str">
        <f>Instructions!$H$10</f>
        <v>O</v>
      </c>
      <c r="PH4" s="85"/>
      <c r="PI4" s="82" t="str">
        <f>Instructions!$D$10</f>
        <v>B</v>
      </c>
      <c r="PJ4" s="83" t="str">
        <f>Instructions!$E$10</f>
        <v>I</v>
      </c>
      <c r="PK4" s="83" t="str">
        <f>Instructions!$F$10</f>
        <v>N</v>
      </c>
      <c r="PL4" s="83" t="str">
        <f>Instructions!$G$10</f>
        <v>G</v>
      </c>
      <c r="PM4" s="84" t="str">
        <f>Instructions!$H$10</f>
        <v>O</v>
      </c>
      <c r="PN4" s="82" t="str">
        <f>Instructions!$D$10</f>
        <v>B</v>
      </c>
      <c r="PO4" s="83" t="str">
        <f>Instructions!$E$10</f>
        <v>I</v>
      </c>
      <c r="PP4" s="83" t="str">
        <f>Instructions!$F$10</f>
        <v>N</v>
      </c>
      <c r="PQ4" s="83" t="str">
        <f>Instructions!$G$10</f>
        <v>G</v>
      </c>
      <c r="PR4" s="84" t="str">
        <f>Instructions!$H$10</f>
        <v>O</v>
      </c>
      <c r="PS4" s="85"/>
      <c r="PT4" s="82" t="str">
        <f>Instructions!$D$10</f>
        <v>B</v>
      </c>
      <c r="PU4" s="83" t="str">
        <f>Instructions!$E$10</f>
        <v>I</v>
      </c>
      <c r="PV4" s="83" t="str">
        <f>Instructions!$F$10</f>
        <v>N</v>
      </c>
      <c r="PW4" s="83" t="str">
        <f>Instructions!$G$10</f>
        <v>G</v>
      </c>
      <c r="PX4" s="84" t="str">
        <f>Instructions!$H$10</f>
        <v>O</v>
      </c>
      <c r="PY4" s="82" t="str">
        <f>Instructions!$D$10</f>
        <v>B</v>
      </c>
      <c r="PZ4" s="83" t="str">
        <f>Instructions!$E$10</f>
        <v>I</v>
      </c>
      <c r="QA4" s="83" t="str">
        <f>Instructions!$F$10</f>
        <v>N</v>
      </c>
      <c r="QB4" s="83" t="str">
        <f>Instructions!$G$10</f>
        <v>G</v>
      </c>
      <c r="QC4" s="84" t="str">
        <f>Instructions!$H$10</f>
        <v>O</v>
      </c>
      <c r="QD4" s="85"/>
      <c r="QE4" s="82" t="str">
        <f>Instructions!$D$10</f>
        <v>B</v>
      </c>
      <c r="QF4" s="83" t="str">
        <f>Instructions!$E$10</f>
        <v>I</v>
      </c>
      <c r="QG4" s="83" t="str">
        <f>Instructions!$F$10</f>
        <v>N</v>
      </c>
      <c r="QH4" s="83" t="str">
        <f>Instructions!$G$10</f>
        <v>G</v>
      </c>
      <c r="QI4" s="84" t="str">
        <f>Instructions!$H$10</f>
        <v>O</v>
      </c>
      <c r="QJ4" s="82" t="str">
        <f>Instructions!$D$10</f>
        <v>B</v>
      </c>
      <c r="QK4" s="83" t="str">
        <f>Instructions!$E$10</f>
        <v>I</v>
      </c>
      <c r="QL4" s="83" t="str">
        <f>Instructions!$F$10</f>
        <v>N</v>
      </c>
      <c r="QM4" s="83" t="str">
        <f>Instructions!$G$10</f>
        <v>G</v>
      </c>
      <c r="QN4" s="84" t="str">
        <f>Instructions!$H$10</f>
        <v>O</v>
      </c>
      <c r="QO4" s="85"/>
      <c r="QP4" s="82" t="str">
        <f>Instructions!$D$10</f>
        <v>B</v>
      </c>
      <c r="QQ4" s="83" t="str">
        <f>Instructions!$E$10</f>
        <v>I</v>
      </c>
      <c r="QR4" s="83" t="str">
        <f>Instructions!$F$10</f>
        <v>N</v>
      </c>
      <c r="QS4" s="83" t="str">
        <f>Instructions!$G$10</f>
        <v>G</v>
      </c>
      <c r="QT4" s="84" t="str">
        <f>Instructions!$H$10</f>
        <v>O</v>
      </c>
      <c r="QU4" s="82" t="str">
        <f>Instructions!$D$10</f>
        <v>B</v>
      </c>
      <c r="QV4" s="83" t="str">
        <f>Instructions!$E$10</f>
        <v>I</v>
      </c>
      <c r="QW4" s="83" t="str">
        <f>Instructions!$F$10</f>
        <v>N</v>
      </c>
      <c r="QX4" s="83" t="str">
        <f>Instructions!$G$10</f>
        <v>G</v>
      </c>
      <c r="QY4" s="84" t="str">
        <f>Instructions!$H$10</f>
        <v>O</v>
      </c>
      <c r="QZ4" s="85"/>
      <c r="RA4" s="82" t="str">
        <f>Instructions!$D$10</f>
        <v>B</v>
      </c>
      <c r="RB4" s="83" t="str">
        <f>Instructions!$E$10</f>
        <v>I</v>
      </c>
      <c r="RC4" s="83" t="str">
        <f>Instructions!$F$10</f>
        <v>N</v>
      </c>
      <c r="RD4" s="83" t="str">
        <f>Instructions!$G$10</f>
        <v>G</v>
      </c>
      <c r="RE4" s="84" t="str">
        <f>Instructions!$H$10</f>
        <v>O</v>
      </c>
      <c r="RF4" s="82" t="str">
        <f>Instructions!$D$10</f>
        <v>B</v>
      </c>
      <c r="RG4" s="83" t="str">
        <f>Instructions!$E$10</f>
        <v>I</v>
      </c>
      <c r="RH4" s="83" t="str">
        <f>Instructions!$F$10</f>
        <v>N</v>
      </c>
      <c r="RI4" s="83" t="str">
        <f>Instructions!$G$10</f>
        <v>G</v>
      </c>
      <c r="RJ4" s="84" t="str">
        <f>Instructions!$H$10</f>
        <v>O</v>
      </c>
      <c r="RK4" s="85"/>
      <c r="RL4" s="82" t="str">
        <f>Instructions!$D$10</f>
        <v>B</v>
      </c>
      <c r="RM4" s="83" t="str">
        <f>Instructions!$E$10</f>
        <v>I</v>
      </c>
      <c r="RN4" s="83" t="str">
        <f>Instructions!$F$10</f>
        <v>N</v>
      </c>
      <c r="RO4" s="83" t="str">
        <f>Instructions!$G$10</f>
        <v>G</v>
      </c>
      <c r="RP4" s="84" t="str">
        <f>Instructions!$H$10</f>
        <v>O</v>
      </c>
      <c r="RQ4" s="82" t="str">
        <f>Instructions!$D$10</f>
        <v>B</v>
      </c>
      <c r="RR4" s="83" t="str">
        <f>Instructions!$E$10</f>
        <v>I</v>
      </c>
      <c r="RS4" s="83" t="str">
        <f>Instructions!$F$10</f>
        <v>N</v>
      </c>
      <c r="RT4" s="83" t="str">
        <f>Instructions!$G$10</f>
        <v>G</v>
      </c>
      <c r="RU4" s="84" t="str">
        <f>Instructions!$H$10</f>
        <v>O</v>
      </c>
      <c r="RV4" s="85"/>
      <c r="RW4" s="82" t="str">
        <f>Instructions!$D$10</f>
        <v>B</v>
      </c>
      <c r="RX4" s="83" t="str">
        <f>Instructions!$E$10</f>
        <v>I</v>
      </c>
      <c r="RY4" s="83" t="str">
        <f>Instructions!$F$10</f>
        <v>N</v>
      </c>
      <c r="RZ4" s="83" t="str">
        <f>Instructions!$G$10</f>
        <v>G</v>
      </c>
      <c r="SA4" s="84" t="str">
        <f>Instructions!$H$10</f>
        <v>O</v>
      </c>
      <c r="SB4" s="82" t="str">
        <f>Instructions!$D$10</f>
        <v>B</v>
      </c>
      <c r="SC4" s="83" t="str">
        <f>Instructions!$E$10</f>
        <v>I</v>
      </c>
      <c r="SD4" s="83" t="str">
        <f>Instructions!$F$10</f>
        <v>N</v>
      </c>
      <c r="SE4" s="83" t="str">
        <f>Instructions!$G$10</f>
        <v>G</v>
      </c>
      <c r="SF4" s="84" t="str">
        <f>Instructions!$H$10</f>
        <v>O</v>
      </c>
      <c r="SG4" s="85"/>
      <c r="SH4" s="82" t="str">
        <f>Instructions!$D$10</f>
        <v>B</v>
      </c>
      <c r="SI4" s="83" t="str">
        <f>Instructions!$E$10</f>
        <v>I</v>
      </c>
      <c r="SJ4" s="83" t="str">
        <f>Instructions!$F$10</f>
        <v>N</v>
      </c>
      <c r="SK4" s="83" t="str">
        <f>Instructions!$G$10</f>
        <v>G</v>
      </c>
      <c r="SL4" s="84" t="str">
        <f>Instructions!$H$10</f>
        <v>O</v>
      </c>
      <c r="SM4" s="82" t="str">
        <f>Instructions!$D$10</f>
        <v>B</v>
      </c>
      <c r="SN4" s="83" t="str">
        <f>Instructions!$E$10</f>
        <v>I</v>
      </c>
      <c r="SO4" s="83" t="str">
        <f>Instructions!$F$10</f>
        <v>N</v>
      </c>
      <c r="SP4" s="83" t="str">
        <f>Instructions!$G$10</f>
        <v>G</v>
      </c>
      <c r="SQ4" s="84" t="str">
        <f>Instructions!$H$10</f>
        <v>O</v>
      </c>
      <c r="SR4" s="85"/>
      <c r="SS4" s="82" t="str">
        <f>Instructions!$D$10</f>
        <v>B</v>
      </c>
      <c r="ST4" s="83" t="str">
        <f>Instructions!$E$10</f>
        <v>I</v>
      </c>
      <c r="SU4" s="83" t="str">
        <f>Instructions!$F$10</f>
        <v>N</v>
      </c>
      <c r="SV4" s="83" t="str">
        <f>Instructions!$G$10</f>
        <v>G</v>
      </c>
      <c r="SW4" s="84" t="str">
        <f>Instructions!$H$10</f>
        <v>O</v>
      </c>
      <c r="SX4" s="82" t="str">
        <f>Instructions!$D$10</f>
        <v>B</v>
      </c>
      <c r="SY4" s="83" t="str">
        <f>Instructions!$E$10</f>
        <v>I</v>
      </c>
      <c r="SZ4" s="83" t="str">
        <f>Instructions!$F$10</f>
        <v>N</v>
      </c>
      <c r="TA4" s="83" t="str">
        <f>Instructions!$G$10</f>
        <v>G</v>
      </c>
      <c r="TB4" s="84" t="str">
        <f>Instructions!$H$10</f>
        <v>O</v>
      </c>
      <c r="TC4" s="85"/>
      <c r="TD4" s="82" t="str">
        <f>Instructions!$D$10</f>
        <v>B</v>
      </c>
      <c r="TE4" s="83" t="str">
        <f>Instructions!$E$10</f>
        <v>I</v>
      </c>
      <c r="TF4" s="83" t="str">
        <f>Instructions!$F$10</f>
        <v>N</v>
      </c>
      <c r="TG4" s="83" t="str">
        <f>Instructions!$G$10</f>
        <v>G</v>
      </c>
      <c r="TH4" s="84" t="str">
        <f>Instructions!$H$10</f>
        <v>O</v>
      </c>
      <c r="TI4" s="82" t="str">
        <f>Instructions!$D$10</f>
        <v>B</v>
      </c>
      <c r="TJ4" s="83" t="str">
        <f>Instructions!$E$10</f>
        <v>I</v>
      </c>
      <c r="TK4" s="83" t="str">
        <f>Instructions!$F$10</f>
        <v>N</v>
      </c>
      <c r="TL4" s="83" t="str">
        <f>Instructions!$G$10</f>
        <v>G</v>
      </c>
      <c r="TM4" s="84" t="str">
        <f>Instructions!$H$10</f>
        <v>O</v>
      </c>
      <c r="TN4" s="85"/>
      <c r="TO4" s="82" t="str">
        <f>Instructions!$D$10</f>
        <v>B</v>
      </c>
      <c r="TP4" s="83" t="str">
        <f>Instructions!$E$10</f>
        <v>I</v>
      </c>
      <c r="TQ4" s="83" t="str">
        <f>Instructions!$F$10</f>
        <v>N</v>
      </c>
      <c r="TR4" s="83" t="str">
        <f>Instructions!$G$10</f>
        <v>G</v>
      </c>
      <c r="TS4" s="84" t="str">
        <f>Instructions!$H$10</f>
        <v>O</v>
      </c>
      <c r="TT4" s="82" t="str">
        <f>Instructions!$D$10</f>
        <v>B</v>
      </c>
      <c r="TU4" s="83" t="str">
        <f>Instructions!$E$10</f>
        <v>I</v>
      </c>
      <c r="TV4" s="83" t="str">
        <f>Instructions!$F$10</f>
        <v>N</v>
      </c>
      <c r="TW4" s="83" t="str">
        <f>Instructions!$G$10</f>
        <v>G</v>
      </c>
      <c r="TX4" s="84" t="str">
        <f>Instructions!$H$10</f>
        <v>O</v>
      </c>
      <c r="TY4" s="85"/>
      <c r="TZ4" s="82" t="str">
        <f>Instructions!$D$10</f>
        <v>B</v>
      </c>
      <c r="UA4" s="83" t="str">
        <f>Instructions!$E$10</f>
        <v>I</v>
      </c>
      <c r="UB4" s="83" t="str">
        <f>Instructions!$F$10</f>
        <v>N</v>
      </c>
      <c r="UC4" s="83" t="str">
        <f>Instructions!$G$10</f>
        <v>G</v>
      </c>
      <c r="UD4" s="84" t="str">
        <f>Instructions!$H$10</f>
        <v>O</v>
      </c>
    </row>
    <row r="5" spans="1:550" s="133" customFormat="1" ht="77.099999999999994" customHeight="1" x14ac:dyDescent="0.3">
      <c r="A5" s="126" t="str">
        <f ca="1">BingoCardGenerator.com!L2</f>
        <v>Word 4</v>
      </c>
      <c r="B5" s="127" t="str">
        <f ca="1">BingoCardGenerator.com!M2</f>
        <v>Word 12</v>
      </c>
      <c r="C5" s="127" t="str">
        <f ca="1">BingoCardGenerator.com!N2</f>
        <v>Word 21</v>
      </c>
      <c r="D5" s="127" t="str">
        <f ca="1">BingoCardGenerator.com!O2</f>
        <v>Word 30</v>
      </c>
      <c r="E5" s="128" t="str">
        <f ca="1">BingoCardGenerator.com!P2</f>
        <v>Word 37</v>
      </c>
      <c r="F5" s="129"/>
      <c r="G5" s="130" t="str">
        <f ca="1">BingoCardGenerator.com!R2</f>
        <v>Word 2</v>
      </c>
      <c r="H5" s="131" t="str">
        <f ca="1">BingoCardGenerator.com!S2</f>
        <v>Word 15</v>
      </c>
      <c r="I5" s="131" t="str">
        <f ca="1">BingoCardGenerator.com!T2</f>
        <v>Word 23</v>
      </c>
      <c r="J5" s="131" t="str">
        <f ca="1">BingoCardGenerator.com!U2</f>
        <v>Word 26</v>
      </c>
      <c r="K5" s="132" t="str">
        <f ca="1">BingoCardGenerator.com!V2</f>
        <v>Word 36</v>
      </c>
      <c r="L5" s="130" t="str">
        <f ca="1">BingoCardGenerator.com!W2</f>
        <v>Word 6</v>
      </c>
      <c r="M5" s="131" t="str">
        <f ca="1">BingoCardGenerator.com!X2</f>
        <v>Word 14</v>
      </c>
      <c r="N5" s="131" t="str">
        <f ca="1">BingoCardGenerator.com!Y2</f>
        <v>Word 24</v>
      </c>
      <c r="O5" s="131" t="str">
        <f ca="1">BingoCardGenerator.com!Z2</f>
        <v>Word 30</v>
      </c>
      <c r="P5" s="132" t="str">
        <f ca="1">BingoCardGenerator.com!AA2</f>
        <v>Word 33</v>
      </c>
      <c r="Q5" s="129"/>
      <c r="R5" s="126" t="str">
        <f ca="1">BingoCardGenerator.com!AC2</f>
        <v>Word 1</v>
      </c>
      <c r="S5" s="127" t="str">
        <f ca="1">BingoCardGenerator.com!AD2</f>
        <v>Word 12</v>
      </c>
      <c r="T5" s="127" t="str">
        <f ca="1">BingoCardGenerator.com!AE2</f>
        <v>Word 23</v>
      </c>
      <c r="U5" s="127" t="str">
        <f ca="1">BingoCardGenerator.com!AF2</f>
        <v>Word 31</v>
      </c>
      <c r="V5" s="128" t="str">
        <f ca="1">BingoCardGenerator.com!AG2</f>
        <v>Word 39</v>
      </c>
      <c r="W5" s="126" t="str">
        <f ca="1">BingoCardGenerator.com!AH2</f>
        <v>Word 7</v>
      </c>
      <c r="X5" s="127" t="str">
        <f ca="1">BingoCardGenerator.com!AI2</f>
        <v>Word 16</v>
      </c>
      <c r="Y5" s="127" t="str">
        <f ca="1">BingoCardGenerator.com!AJ2</f>
        <v>Word 21</v>
      </c>
      <c r="Z5" s="127" t="str">
        <f ca="1">BingoCardGenerator.com!AK2</f>
        <v>Word 25</v>
      </c>
      <c r="AA5" s="128" t="str">
        <f ca="1">BingoCardGenerator.com!AL2</f>
        <v>Word 35</v>
      </c>
      <c r="AB5" s="129"/>
      <c r="AC5" s="126" t="str">
        <f ca="1">BingoCardGenerator.com!AN2</f>
        <v>Word 6</v>
      </c>
      <c r="AD5" s="127" t="str">
        <f ca="1">BingoCardGenerator.com!AO2</f>
        <v>Word 15</v>
      </c>
      <c r="AE5" s="127" t="str">
        <f ca="1">BingoCardGenerator.com!AP2</f>
        <v>Word 20</v>
      </c>
      <c r="AF5" s="127" t="str">
        <f ca="1">BingoCardGenerator.com!AQ2</f>
        <v>Word 32</v>
      </c>
      <c r="AG5" s="128" t="str">
        <f ca="1">BingoCardGenerator.com!AR2</f>
        <v>Word 33</v>
      </c>
      <c r="AH5" s="126" t="str">
        <f ca="1">BingoCardGenerator.com!AS2</f>
        <v>Word 3</v>
      </c>
      <c r="AI5" s="127" t="str">
        <f ca="1">BingoCardGenerator.com!AT2</f>
        <v>Word 13</v>
      </c>
      <c r="AJ5" s="127" t="str">
        <f ca="1">BingoCardGenerator.com!AU2</f>
        <v>Word 19</v>
      </c>
      <c r="AK5" s="127" t="str">
        <f ca="1">BingoCardGenerator.com!AV2</f>
        <v>Word 29</v>
      </c>
      <c r="AL5" s="128" t="str">
        <f ca="1">BingoCardGenerator.com!AW2</f>
        <v>Word 36</v>
      </c>
      <c r="AM5" s="129"/>
      <c r="AN5" s="130" t="str">
        <f ca="1">BingoCardGenerator.com!AY2</f>
        <v>Word 7</v>
      </c>
      <c r="AO5" s="131" t="str">
        <f ca="1">BingoCardGenerator.com!AZ2</f>
        <v>Word 15</v>
      </c>
      <c r="AP5" s="131" t="str">
        <f ca="1">BingoCardGenerator.com!BA2</f>
        <v>Word 19</v>
      </c>
      <c r="AQ5" s="131" t="str">
        <f ca="1">BingoCardGenerator.com!BB2</f>
        <v>Word 27</v>
      </c>
      <c r="AR5" s="132" t="str">
        <f ca="1">BingoCardGenerator.com!BC2</f>
        <v>Word 39</v>
      </c>
      <c r="AS5" s="130" t="str">
        <f ca="1">BingoCardGenerator.com!BD2</f>
        <v>Word 1</v>
      </c>
      <c r="AT5" s="131" t="str">
        <f ca="1">BingoCardGenerator.com!BE2</f>
        <v>Word 15</v>
      </c>
      <c r="AU5" s="131" t="str">
        <f ca="1">BingoCardGenerator.com!BF2</f>
        <v>Word 21</v>
      </c>
      <c r="AV5" s="131" t="str">
        <f ca="1">BingoCardGenerator.com!BG2</f>
        <v>Word 31</v>
      </c>
      <c r="AW5" s="132" t="str">
        <f ca="1">BingoCardGenerator.com!BH2</f>
        <v>Word 36</v>
      </c>
      <c r="AX5" s="129"/>
      <c r="AY5" s="126" t="str">
        <f ca="1">BingoCardGenerator.com!BJ2</f>
        <v>Word 3</v>
      </c>
      <c r="AZ5" s="127" t="str">
        <f ca="1">BingoCardGenerator.com!BK2</f>
        <v>Word 16</v>
      </c>
      <c r="BA5" s="127" t="str">
        <f ca="1">BingoCardGenerator.com!BL2</f>
        <v>Word 22</v>
      </c>
      <c r="BB5" s="127" t="str">
        <f ca="1">BingoCardGenerator.com!BM2</f>
        <v>Word 28</v>
      </c>
      <c r="BC5" s="128" t="str">
        <f ca="1">BingoCardGenerator.com!BN2</f>
        <v>Word 35</v>
      </c>
      <c r="BD5" s="126" t="str">
        <f ca="1">BingoCardGenerator.com!BO2</f>
        <v>Word 4</v>
      </c>
      <c r="BE5" s="127" t="str">
        <f ca="1">BingoCardGenerator.com!BP2</f>
        <v>Word 14</v>
      </c>
      <c r="BF5" s="127" t="str">
        <f ca="1">BingoCardGenerator.com!BQ2</f>
        <v>Word 20</v>
      </c>
      <c r="BG5" s="127" t="str">
        <f ca="1">BingoCardGenerator.com!BR2</f>
        <v>Word 26</v>
      </c>
      <c r="BH5" s="128" t="str">
        <f ca="1">BingoCardGenerator.com!BS2</f>
        <v>Word 33</v>
      </c>
      <c r="BI5" s="129"/>
      <c r="BJ5" s="126" t="str">
        <f ca="1">BingoCardGenerator.com!BU2</f>
        <v>Word 4</v>
      </c>
      <c r="BK5" s="127" t="str">
        <f ca="1">BingoCardGenerator.com!BV2</f>
        <v>Word 15</v>
      </c>
      <c r="BL5" s="127" t="str">
        <f ca="1">BingoCardGenerator.com!BW2</f>
        <v>Word 18</v>
      </c>
      <c r="BM5" s="127" t="str">
        <f ca="1">BingoCardGenerator.com!BX2</f>
        <v>Word 25</v>
      </c>
      <c r="BN5" s="128" t="str">
        <f ca="1">BingoCardGenerator.com!BY2</f>
        <v>Word 35</v>
      </c>
      <c r="BO5" s="126" t="str">
        <f ca="1">BingoCardGenerator.com!BZ2</f>
        <v>Word 1</v>
      </c>
      <c r="BP5" s="127" t="str">
        <f ca="1">BingoCardGenerator.com!CA2</f>
        <v>Word 13</v>
      </c>
      <c r="BQ5" s="127" t="str">
        <f ca="1">BingoCardGenerator.com!CB2</f>
        <v>Word 18</v>
      </c>
      <c r="BR5" s="127" t="str">
        <f ca="1">BingoCardGenerator.com!CC2</f>
        <v>Word 25</v>
      </c>
      <c r="BS5" s="128" t="str">
        <f ca="1">BingoCardGenerator.com!CD2</f>
        <v>Word 33</v>
      </c>
      <c r="BT5" s="129"/>
      <c r="BU5" s="126" t="str">
        <f ca="1">BingoCardGenerator.com!CF2</f>
        <v>Word 6</v>
      </c>
      <c r="BV5" s="127" t="str">
        <f ca="1">BingoCardGenerator.com!CG2</f>
        <v>Word 14</v>
      </c>
      <c r="BW5" s="127" t="str">
        <f ca="1">BingoCardGenerator.com!CH2</f>
        <v>Word 20</v>
      </c>
      <c r="BX5" s="127" t="str">
        <f ca="1">BingoCardGenerator.com!CI2</f>
        <v>Word 29</v>
      </c>
      <c r="BY5" s="128" t="str">
        <f ca="1">BingoCardGenerator.com!CJ2</f>
        <v>Word 35</v>
      </c>
      <c r="BZ5" s="126" t="str">
        <f ca="1">BingoCardGenerator.com!CK2</f>
        <v>Word 3</v>
      </c>
      <c r="CA5" s="127" t="str">
        <f ca="1">BingoCardGenerator.com!CL2</f>
        <v>Word 15</v>
      </c>
      <c r="CB5" s="127" t="str">
        <f ca="1">BingoCardGenerator.com!CM2</f>
        <v>Word 20</v>
      </c>
      <c r="CC5" s="127" t="str">
        <f ca="1">BingoCardGenerator.com!CN2</f>
        <v>Word 27</v>
      </c>
      <c r="CD5" s="128" t="str">
        <f ca="1">BingoCardGenerator.com!CO2</f>
        <v>Word 37</v>
      </c>
      <c r="CE5" s="129"/>
      <c r="CF5" s="126" t="str">
        <f ca="1">BingoCardGenerator.com!CQ2</f>
        <v>Word 1</v>
      </c>
      <c r="CG5" s="127" t="str">
        <f ca="1">BingoCardGenerator.com!CR2</f>
        <v>Word 13</v>
      </c>
      <c r="CH5" s="127" t="str">
        <f ca="1">BingoCardGenerator.com!CS2</f>
        <v>Word 23</v>
      </c>
      <c r="CI5" s="127" t="str">
        <f ca="1">BingoCardGenerator.com!CT2</f>
        <v>Word 29</v>
      </c>
      <c r="CJ5" s="128" t="str">
        <f ca="1">BingoCardGenerator.com!CU2</f>
        <v>Word 35</v>
      </c>
      <c r="CK5" s="126" t="str">
        <f ca="1">BingoCardGenerator.com!CV2</f>
        <v>Word 7</v>
      </c>
      <c r="CL5" s="127" t="str">
        <f ca="1">BingoCardGenerator.com!CW2</f>
        <v>Word 9</v>
      </c>
      <c r="CM5" s="127" t="str">
        <f ca="1">BingoCardGenerator.com!CX2</f>
        <v>Word 22</v>
      </c>
      <c r="CN5" s="127" t="str">
        <f ca="1">BingoCardGenerator.com!CY2</f>
        <v>Word 31</v>
      </c>
      <c r="CO5" s="128" t="str">
        <f ca="1">BingoCardGenerator.com!CZ2</f>
        <v>Word 36</v>
      </c>
      <c r="CP5" s="129"/>
      <c r="CQ5" s="126" t="str">
        <f ca="1">BingoCardGenerator.com!DB2</f>
        <v>Word 2</v>
      </c>
      <c r="CR5" s="127" t="str">
        <f ca="1">BingoCardGenerator.com!DC2</f>
        <v>Word 15</v>
      </c>
      <c r="CS5" s="127" t="str">
        <f ca="1">BingoCardGenerator.com!DD2</f>
        <v>Word 22</v>
      </c>
      <c r="CT5" s="127" t="str">
        <f ca="1">BingoCardGenerator.com!DE2</f>
        <v>Word 30</v>
      </c>
      <c r="CU5" s="128" t="str">
        <f ca="1">BingoCardGenerator.com!DF2</f>
        <v>Word 33</v>
      </c>
      <c r="CV5" s="126" t="str">
        <f ca="1">BingoCardGenerator.com!DG2</f>
        <v>Word 8</v>
      </c>
      <c r="CW5" s="127" t="str">
        <f ca="1">BingoCardGenerator.com!DH2</f>
        <v>Word 9</v>
      </c>
      <c r="CX5" s="127" t="str">
        <f ca="1">BingoCardGenerator.com!DI2</f>
        <v>Word 21</v>
      </c>
      <c r="CY5" s="127" t="str">
        <f ca="1">BingoCardGenerator.com!DJ2</f>
        <v>Word 29</v>
      </c>
      <c r="CZ5" s="128" t="str">
        <f ca="1">BingoCardGenerator.com!DK2</f>
        <v>Word 33</v>
      </c>
      <c r="DA5" s="129"/>
      <c r="DB5" s="126" t="str">
        <f ca="1">BingoCardGenerator.com!DM2</f>
        <v>Word 2</v>
      </c>
      <c r="DC5" s="127" t="str">
        <f ca="1">BingoCardGenerator.com!DN2</f>
        <v>Word 12</v>
      </c>
      <c r="DD5" s="127" t="str">
        <f ca="1">BingoCardGenerator.com!DO2</f>
        <v>Word 20</v>
      </c>
      <c r="DE5" s="127" t="str">
        <f ca="1">BingoCardGenerator.com!DP2</f>
        <v>Word 30</v>
      </c>
      <c r="DF5" s="128" t="str">
        <f ca="1">BingoCardGenerator.com!DQ2</f>
        <v>Word 40</v>
      </c>
      <c r="DG5" s="126" t="str">
        <f ca="1">BingoCardGenerator.com!DR2</f>
        <v>Word 8</v>
      </c>
      <c r="DH5" s="127" t="str">
        <f ca="1">BingoCardGenerator.com!DS2</f>
        <v>Word 12</v>
      </c>
      <c r="DI5" s="127" t="str">
        <f ca="1">BingoCardGenerator.com!DT2</f>
        <v>Word 22</v>
      </c>
      <c r="DJ5" s="127" t="str">
        <f ca="1">BingoCardGenerator.com!DU2</f>
        <v>Word 26</v>
      </c>
      <c r="DK5" s="128" t="str">
        <f ca="1">BingoCardGenerator.com!DV2</f>
        <v>Word 40</v>
      </c>
      <c r="DL5" s="129"/>
      <c r="DM5" s="126" t="str">
        <f ca="1">BingoCardGenerator.com!DX2</f>
        <v>Word 2</v>
      </c>
      <c r="DN5" s="127" t="str">
        <f ca="1">BingoCardGenerator.com!DY2</f>
        <v>Word 9</v>
      </c>
      <c r="DO5" s="127" t="str">
        <f ca="1">BingoCardGenerator.com!DZ2</f>
        <v>Word 21</v>
      </c>
      <c r="DP5" s="127" t="str">
        <f ca="1">BingoCardGenerator.com!EA2</f>
        <v>Word 26</v>
      </c>
      <c r="DQ5" s="128" t="str">
        <f ca="1">BingoCardGenerator.com!EB2</f>
        <v>Word 34</v>
      </c>
      <c r="DR5" s="126" t="str">
        <f ca="1">BingoCardGenerator.com!EC2</f>
        <v>Word 8</v>
      </c>
      <c r="DS5" s="127" t="str">
        <f ca="1">BingoCardGenerator.com!ED2</f>
        <v>Word 10</v>
      </c>
      <c r="DT5" s="127" t="str">
        <f ca="1">BingoCardGenerator.com!EE2</f>
        <v>Word 23</v>
      </c>
      <c r="DU5" s="127" t="str">
        <f ca="1">BingoCardGenerator.com!EF2</f>
        <v>Word 30</v>
      </c>
      <c r="DV5" s="128" t="str">
        <f ca="1">BingoCardGenerator.com!EG2</f>
        <v>Word 40</v>
      </c>
      <c r="DW5" s="129"/>
      <c r="DX5" s="126" t="str">
        <f ca="1">BingoCardGenerator.com!EI2</f>
        <v>Word 6</v>
      </c>
      <c r="DY5" s="127" t="str">
        <f ca="1">BingoCardGenerator.com!EJ2</f>
        <v>Word 16</v>
      </c>
      <c r="DZ5" s="127" t="str">
        <f ca="1">BingoCardGenerator.com!EK2</f>
        <v>Word 18</v>
      </c>
      <c r="EA5" s="127" t="str">
        <f ca="1">BingoCardGenerator.com!EL2</f>
        <v>Word 25</v>
      </c>
      <c r="EB5" s="128" t="str">
        <f ca="1">BingoCardGenerator.com!EM2</f>
        <v>Word 38</v>
      </c>
      <c r="EC5" s="126" t="str">
        <f ca="1">BingoCardGenerator.com!EN2</f>
        <v>Word 2</v>
      </c>
      <c r="ED5" s="127" t="str">
        <f ca="1">BingoCardGenerator.com!EO2</f>
        <v>Word 16</v>
      </c>
      <c r="EE5" s="127" t="str">
        <f ca="1">BingoCardGenerator.com!EP2</f>
        <v>Word 21</v>
      </c>
      <c r="EF5" s="127" t="str">
        <f ca="1">BingoCardGenerator.com!EQ2</f>
        <v>Word 30</v>
      </c>
      <c r="EG5" s="128" t="str">
        <f ca="1">BingoCardGenerator.com!ER2</f>
        <v>Word 35</v>
      </c>
      <c r="EH5" s="129"/>
      <c r="EI5" s="126" t="str">
        <f ca="1">BingoCardGenerator.com!ET2</f>
        <v>Word 2</v>
      </c>
      <c r="EJ5" s="127" t="str">
        <f ca="1">BingoCardGenerator.com!EU2</f>
        <v>Word 13</v>
      </c>
      <c r="EK5" s="127" t="str">
        <f ca="1">BingoCardGenerator.com!EV2</f>
        <v>Word 19</v>
      </c>
      <c r="EL5" s="127" t="str">
        <f ca="1">BingoCardGenerator.com!EW2</f>
        <v>Word 31</v>
      </c>
      <c r="EM5" s="128" t="str">
        <f ca="1">BingoCardGenerator.com!EX2</f>
        <v>Word 34</v>
      </c>
      <c r="EN5" s="126" t="str">
        <f ca="1">BingoCardGenerator.com!EY2</f>
        <v>Word 3</v>
      </c>
      <c r="EO5" s="127" t="str">
        <f ca="1">BingoCardGenerator.com!EZ2</f>
        <v>Word 14</v>
      </c>
      <c r="EP5" s="127" t="str">
        <f ca="1">BingoCardGenerator.com!FA2</f>
        <v>Word 17</v>
      </c>
      <c r="EQ5" s="127" t="str">
        <f ca="1">BingoCardGenerator.com!FB2</f>
        <v>Word 25</v>
      </c>
      <c r="ER5" s="128" t="str">
        <f ca="1">BingoCardGenerator.com!FC2</f>
        <v>Word 38</v>
      </c>
      <c r="ES5" s="129"/>
      <c r="ET5" s="126" t="str">
        <f ca="1">BingoCardGenerator.com!FE2</f>
        <v>Word 3</v>
      </c>
      <c r="EU5" s="127" t="str">
        <f ca="1">BingoCardGenerator.com!FF2</f>
        <v>Word 10</v>
      </c>
      <c r="EV5" s="127" t="str">
        <f ca="1">BingoCardGenerator.com!FG2</f>
        <v>Word 18</v>
      </c>
      <c r="EW5" s="127" t="str">
        <f ca="1">BingoCardGenerator.com!FH2</f>
        <v>Word 28</v>
      </c>
      <c r="EX5" s="128" t="str">
        <f ca="1">BingoCardGenerator.com!FI2</f>
        <v>Word 37</v>
      </c>
      <c r="EY5" s="126" t="str">
        <f ca="1">BingoCardGenerator.com!FJ2</f>
        <v>Word 5</v>
      </c>
      <c r="EZ5" s="127" t="str">
        <f ca="1">BingoCardGenerator.com!FK2</f>
        <v>Word 14</v>
      </c>
      <c r="FA5" s="127" t="str">
        <f ca="1">BingoCardGenerator.com!FL2</f>
        <v>Word 19</v>
      </c>
      <c r="FB5" s="127" t="str">
        <f ca="1">BingoCardGenerator.com!FM2</f>
        <v>Word 31</v>
      </c>
      <c r="FC5" s="128" t="str">
        <f ca="1">BingoCardGenerator.com!FN2</f>
        <v>Word 34</v>
      </c>
      <c r="FD5" s="129"/>
      <c r="FE5" s="126" t="str">
        <f ca="1">BingoCardGenerator.com!FP2</f>
        <v>Word 1</v>
      </c>
      <c r="FF5" s="127" t="str">
        <f ca="1">BingoCardGenerator.com!FQ2</f>
        <v>Word 9</v>
      </c>
      <c r="FG5" s="127" t="str">
        <f ca="1">BingoCardGenerator.com!FR2</f>
        <v>Word 21</v>
      </c>
      <c r="FH5" s="127" t="str">
        <f ca="1">BingoCardGenerator.com!FS2</f>
        <v>Word 27</v>
      </c>
      <c r="FI5" s="128" t="str">
        <f ca="1">BingoCardGenerator.com!FT2</f>
        <v>Word 35</v>
      </c>
      <c r="FJ5" s="126" t="str">
        <f ca="1">BingoCardGenerator.com!FU2</f>
        <v>Word 4</v>
      </c>
      <c r="FK5" s="127" t="str">
        <f ca="1">BingoCardGenerator.com!FV2</f>
        <v>Word 12</v>
      </c>
      <c r="FL5" s="127" t="str">
        <f ca="1">BingoCardGenerator.com!FW2</f>
        <v>Word 24</v>
      </c>
      <c r="FM5" s="127" t="str">
        <f ca="1">BingoCardGenerator.com!FX2</f>
        <v>Word 25</v>
      </c>
      <c r="FN5" s="128" t="str">
        <f ca="1">BingoCardGenerator.com!FY2</f>
        <v>Word 37</v>
      </c>
      <c r="FO5" s="129"/>
      <c r="FP5" s="126" t="str">
        <f ca="1">BingoCardGenerator.com!GA2</f>
        <v>Word 7</v>
      </c>
      <c r="FQ5" s="127" t="str">
        <f ca="1">BingoCardGenerator.com!GB2</f>
        <v>Word 16</v>
      </c>
      <c r="FR5" s="127" t="str">
        <f ca="1">BingoCardGenerator.com!GC2</f>
        <v>Word 19</v>
      </c>
      <c r="FS5" s="127" t="str">
        <f ca="1">BingoCardGenerator.com!GD2</f>
        <v>Word 29</v>
      </c>
      <c r="FT5" s="128" t="str">
        <f ca="1">BingoCardGenerator.com!GE2</f>
        <v>Word 38</v>
      </c>
      <c r="FU5" s="126" t="str">
        <f ca="1">BingoCardGenerator.com!GF2</f>
        <v>Word 8</v>
      </c>
      <c r="FV5" s="127" t="str">
        <f ca="1">BingoCardGenerator.com!GG2</f>
        <v>Word 9</v>
      </c>
      <c r="FW5" s="127" t="str">
        <f ca="1">BingoCardGenerator.com!GH2</f>
        <v>Word 17</v>
      </c>
      <c r="FX5" s="127" t="str">
        <f ca="1">BingoCardGenerator.com!GI2</f>
        <v>Word 28</v>
      </c>
      <c r="FY5" s="128" t="str">
        <f ca="1">BingoCardGenerator.com!GJ2</f>
        <v>Word 37</v>
      </c>
      <c r="FZ5" s="129"/>
      <c r="GA5" s="126" t="str">
        <f ca="1">BingoCardGenerator.com!GL2</f>
        <v>Word 1</v>
      </c>
      <c r="GB5" s="127" t="str">
        <f ca="1">BingoCardGenerator.com!GM2</f>
        <v>Word 12</v>
      </c>
      <c r="GC5" s="127" t="str">
        <f ca="1">BingoCardGenerator.com!GN2</f>
        <v>Word 24</v>
      </c>
      <c r="GD5" s="127" t="str">
        <f ca="1">BingoCardGenerator.com!GO2</f>
        <v>Word 25</v>
      </c>
      <c r="GE5" s="128" t="str">
        <f ca="1">BingoCardGenerator.com!GP2</f>
        <v>Word 36</v>
      </c>
      <c r="GF5" s="126" t="str">
        <f ca="1">BingoCardGenerator.com!GQ2</f>
        <v>Word 5</v>
      </c>
      <c r="GG5" s="127" t="str">
        <f ca="1">BingoCardGenerator.com!GR2</f>
        <v>Word 16</v>
      </c>
      <c r="GH5" s="127" t="str">
        <f ca="1">BingoCardGenerator.com!GS2</f>
        <v>Word 18</v>
      </c>
      <c r="GI5" s="127" t="str">
        <f ca="1">BingoCardGenerator.com!GT2</f>
        <v>Word 31</v>
      </c>
      <c r="GJ5" s="128" t="str">
        <f ca="1">BingoCardGenerator.com!GU2</f>
        <v>Word 35</v>
      </c>
      <c r="GK5" s="129"/>
      <c r="GL5" s="126" t="str">
        <f ca="1">BingoCardGenerator.com!GW2</f>
        <v>Word 7</v>
      </c>
      <c r="GM5" s="127" t="str">
        <f ca="1">BingoCardGenerator.com!GX2</f>
        <v>Word 9</v>
      </c>
      <c r="GN5" s="127" t="str">
        <f ca="1">BingoCardGenerator.com!GY2</f>
        <v>Word 18</v>
      </c>
      <c r="GO5" s="127" t="str">
        <f ca="1">BingoCardGenerator.com!GZ2</f>
        <v>Word 30</v>
      </c>
      <c r="GP5" s="128" t="str">
        <f ca="1">BingoCardGenerator.com!HA2</f>
        <v>Word 35</v>
      </c>
      <c r="GQ5" s="126" t="str">
        <f ca="1">BingoCardGenerator.com!HB2</f>
        <v>Word 1</v>
      </c>
      <c r="GR5" s="127" t="str">
        <f ca="1">BingoCardGenerator.com!HC2</f>
        <v>Word 12</v>
      </c>
      <c r="GS5" s="127" t="str">
        <f ca="1">BingoCardGenerator.com!HD2</f>
        <v>Word 24</v>
      </c>
      <c r="GT5" s="127" t="str">
        <f ca="1">BingoCardGenerator.com!HE2</f>
        <v>Word 26</v>
      </c>
      <c r="GU5" s="128" t="str">
        <f ca="1">BingoCardGenerator.com!HF2</f>
        <v>Word 35</v>
      </c>
      <c r="GV5" s="129"/>
      <c r="GW5" s="126" t="str">
        <f ca="1">BingoCardGenerator.com!HH2</f>
        <v>Word 3</v>
      </c>
      <c r="GX5" s="127" t="str">
        <f ca="1">BingoCardGenerator.com!HI2</f>
        <v>Word 12</v>
      </c>
      <c r="GY5" s="127" t="str">
        <f ca="1">BingoCardGenerator.com!HJ2</f>
        <v>Word 21</v>
      </c>
      <c r="GZ5" s="127" t="str">
        <f ca="1">BingoCardGenerator.com!HK2</f>
        <v>Word 30</v>
      </c>
      <c r="HA5" s="128" t="str">
        <f ca="1">BingoCardGenerator.com!HL2</f>
        <v>Word 39</v>
      </c>
      <c r="HB5" s="126" t="str">
        <f ca="1">BingoCardGenerator.com!HM2</f>
        <v>Word 8</v>
      </c>
      <c r="HC5" s="127" t="str">
        <f ca="1">BingoCardGenerator.com!HN2</f>
        <v>Word 9</v>
      </c>
      <c r="HD5" s="127" t="str">
        <f ca="1">BingoCardGenerator.com!HO2</f>
        <v>Word 17</v>
      </c>
      <c r="HE5" s="127" t="str">
        <f ca="1">BingoCardGenerator.com!HP2</f>
        <v>Word 26</v>
      </c>
      <c r="HF5" s="128" t="str">
        <f ca="1">BingoCardGenerator.com!HQ2</f>
        <v>Word 33</v>
      </c>
      <c r="HG5" s="129"/>
      <c r="HH5" s="126" t="str">
        <f ca="1">BingoCardGenerator.com!HS2</f>
        <v>Word 1</v>
      </c>
      <c r="HI5" s="127" t="str">
        <f ca="1">BingoCardGenerator.com!HT2</f>
        <v>Word 11</v>
      </c>
      <c r="HJ5" s="127" t="str">
        <f ca="1">BingoCardGenerator.com!HU2</f>
        <v>Word 17</v>
      </c>
      <c r="HK5" s="127" t="str">
        <f ca="1">BingoCardGenerator.com!HV2</f>
        <v>Word 29</v>
      </c>
      <c r="HL5" s="128" t="str">
        <f ca="1">BingoCardGenerator.com!HW2</f>
        <v>Word 34</v>
      </c>
      <c r="HM5" s="126" t="str">
        <f ca="1">BingoCardGenerator.com!HX2</f>
        <v>Word 5</v>
      </c>
      <c r="HN5" s="127" t="str">
        <f ca="1">BingoCardGenerator.com!HY2</f>
        <v>Word 12</v>
      </c>
      <c r="HO5" s="127" t="str">
        <f ca="1">BingoCardGenerator.com!HZ2</f>
        <v>Word 19</v>
      </c>
      <c r="HP5" s="127" t="str">
        <f ca="1">BingoCardGenerator.com!IA2</f>
        <v>Word 29</v>
      </c>
      <c r="HQ5" s="128" t="str">
        <f ca="1">BingoCardGenerator.com!IB2</f>
        <v>Word 33</v>
      </c>
      <c r="HR5" s="129"/>
      <c r="HS5" s="126" t="str">
        <f ca="1">BingoCardGenerator.com!ID2</f>
        <v>Word 4</v>
      </c>
      <c r="HT5" s="127" t="str">
        <f ca="1">BingoCardGenerator.com!IE2</f>
        <v>Word 13</v>
      </c>
      <c r="HU5" s="127" t="str">
        <f ca="1">BingoCardGenerator.com!IF2</f>
        <v>Word 19</v>
      </c>
      <c r="HV5" s="127" t="str">
        <f ca="1">BingoCardGenerator.com!IG2</f>
        <v>Word 30</v>
      </c>
      <c r="HW5" s="128" t="str">
        <f ca="1">BingoCardGenerator.com!IH2</f>
        <v>Word 38</v>
      </c>
      <c r="HX5" s="126" t="str">
        <f ca="1">BingoCardGenerator.com!II2</f>
        <v>Word 3</v>
      </c>
      <c r="HY5" s="127" t="str">
        <f ca="1">BingoCardGenerator.com!IJ2</f>
        <v>Word 16</v>
      </c>
      <c r="HZ5" s="127" t="str">
        <f ca="1">BingoCardGenerator.com!IK2</f>
        <v>Word 20</v>
      </c>
      <c r="IA5" s="127" t="str">
        <f ca="1">BingoCardGenerator.com!IL2</f>
        <v>Word 27</v>
      </c>
      <c r="IB5" s="128" t="str">
        <f ca="1">BingoCardGenerator.com!IM2</f>
        <v>Word 33</v>
      </c>
      <c r="IC5" s="129"/>
      <c r="ID5" s="126" t="str">
        <f ca="1">BingoCardGenerator.com!IO2</f>
        <v>Word 3</v>
      </c>
      <c r="IE5" s="127" t="str">
        <f ca="1">BingoCardGenerator.com!IP2</f>
        <v>Word 11</v>
      </c>
      <c r="IF5" s="127" t="str">
        <f ca="1">BingoCardGenerator.com!IQ2</f>
        <v>Word 17</v>
      </c>
      <c r="IG5" s="127" t="str">
        <f ca="1">BingoCardGenerator.com!IR2</f>
        <v>Word 29</v>
      </c>
      <c r="IH5" s="128" t="str">
        <f ca="1">BingoCardGenerator.com!IS2</f>
        <v>Word 38</v>
      </c>
      <c r="II5" s="126" t="str">
        <f ca="1">BingoCardGenerator.com!IT2</f>
        <v>Word 4</v>
      </c>
      <c r="IJ5" s="127" t="str">
        <f ca="1">BingoCardGenerator.com!IU2</f>
        <v>Word 13</v>
      </c>
      <c r="IK5" s="127" t="str">
        <f ca="1">BingoCardGenerator.com!IV2</f>
        <v>Word 21</v>
      </c>
      <c r="IL5" s="127" t="str">
        <f ca="1">BingoCardGenerator.com!IW2</f>
        <v>Word 25</v>
      </c>
      <c r="IM5" s="128" t="str">
        <f ca="1">BingoCardGenerator.com!IX2</f>
        <v>Word 39</v>
      </c>
      <c r="IN5" s="129"/>
      <c r="IO5" s="126" t="str">
        <f ca="1">BingoCardGenerator.com!IZ2</f>
        <v>Word 6</v>
      </c>
      <c r="IP5" s="127" t="str">
        <f ca="1">BingoCardGenerator.com!JA2</f>
        <v>Word 11</v>
      </c>
      <c r="IQ5" s="127" t="str">
        <f ca="1">BingoCardGenerator.com!JB2</f>
        <v>Word 20</v>
      </c>
      <c r="IR5" s="127" t="str">
        <f ca="1">BingoCardGenerator.com!JC2</f>
        <v>Word 32</v>
      </c>
      <c r="IS5" s="128" t="str">
        <f ca="1">BingoCardGenerator.com!JD2</f>
        <v>Word 38</v>
      </c>
      <c r="IT5" s="126" t="str">
        <f ca="1">BingoCardGenerator.com!JE2</f>
        <v>Word 1</v>
      </c>
      <c r="IU5" s="127" t="str">
        <f ca="1">BingoCardGenerator.com!JF2</f>
        <v>Word 12</v>
      </c>
      <c r="IV5" s="127" t="str">
        <f ca="1">BingoCardGenerator.com!JG2</f>
        <v>Word 22</v>
      </c>
      <c r="IW5" s="127" t="str">
        <f ca="1">BingoCardGenerator.com!JH2</f>
        <v>Word 25</v>
      </c>
      <c r="IX5" s="128" t="str">
        <f ca="1">BingoCardGenerator.com!JI2</f>
        <v>Word 35</v>
      </c>
      <c r="IY5" s="129"/>
      <c r="IZ5" s="126" t="str">
        <f ca="1">BingoCardGenerator.com!JK2</f>
        <v>Word 3</v>
      </c>
      <c r="JA5" s="127" t="str">
        <f ca="1">BingoCardGenerator.com!JL2</f>
        <v>Word 12</v>
      </c>
      <c r="JB5" s="127" t="str">
        <f ca="1">BingoCardGenerator.com!JM2</f>
        <v>Word 24</v>
      </c>
      <c r="JC5" s="127" t="str">
        <f ca="1">BingoCardGenerator.com!JN2</f>
        <v>Word 27</v>
      </c>
      <c r="JD5" s="128" t="str">
        <f ca="1">BingoCardGenerator.com!JO2</f>
        <v>Word 40</v>
      </c>
      <c r="JE5" s="126" t="str">
        <f ca="1">BingoCardGenerator.com!JP2</f>
        <v>Word 8</v>
      </c>
      <c r="JF5" s="127" t="str">
        <f ca="1">BingoCardGenerator.com!JQ2</f>
        <v>Word 10</v>
      </c>
      <c r="JG5" s="127" t="str">
        <f ca="1">BingoCardGenerator.com!JR2</f>
        <v>Word 22</v>
      </c>
      <c r="JH5" s="127" t="str">
        <f ca="1">BingoCardGenerator.com!JS2</f>
        <v>Word 31</v>
      </c>
      <c r="JI5" s="128" t="str">
        <f ca="1">BingoCardGenerator.com!JT2</f>
        <v>Word 34</v>
      </c>
      <c r="JJ5" s="129"/>
      <c r="JK5" s="126" t="str">
        <f ca="1">BingoCardGenerator.com!JV2</f>
        <v>Word 5</v>
      </c>
      <c r="JL5" s="127" t="str">
        <f ca="1">BingoCardGenerator.com!JW2</f>
        <v>Word 11</v>
      </c>
      <c r="JM5" s="127" t="str">
        <f ca="1">BingoCardGenerator.com!JX2</f>
        <v>Word 23</v>
      </c>
      <c r="JN5" s="127" t="str">
        <f ca="1">BingoCardGenerator.com!JY2</f>
        <v>Word 32</v>
      </c>
      <c r="JO5" s="128" t="str">
        <f ca="1">BingoCardGenerator.com!JZ2</f>
        <v>Word 33</v>
      </c>
      <c r="JP5" s="126" t="str">
        <f ca="1">BingoCardGenerator.com!KA2</f>
        <v>Word 4</v>
      </c>
      <c r="JQ5" s="127" t="str">
        <f ca="1">BingoCardGenerator.com!KB2</f>
        <v>Word 16</v>
      </c>
      <c r="JR5" s="127" t="str">
        <f ca="1">BingoCardGenerator.com!KC2</f>
        <v>Word 24</v>
      </c>
      <c r="JS5" s="127" t="str">
        <f ca="1">BingoCardGenerator.com!KD2</f>
        <v>Word 25</v>
      </c>
      <c r="JT5" s="128" t="str">
        <f ca="1">BingoCardGenerator.com!KE2</f>
        <v>Word 36</v>
      </c>
      <c r="JU5" s="129"/>
      <c r="JV5" s="126" t="str">
        <f ca="1">BingoCardGenerator.com!KG2</f>
        <v>Word 2</v>
      </c>
      <c r="JW5" s="127" t="str">
        <f ca="1">BingoCardGenerator.com!KH2</f>
        <v>Word 14</v>
      </c>
      <c r="JX5" s="127" t="str">
        <f ca="1">BingoCardGenerator.com!KI2</f>
        <v>Word 20</v>
      </c>
      <c r="JY5" s="127" t="str">
        <f ca="1">BingoCardGenerator.com!KJ2</f>
        <v>Word 27</v>
      </c>
      <c r="JZ5" s="128" t="str">
        <f ca="1">BingoCardGenerator.com!KK2</f>
        <v>Word 38</v>
      </c>
      <c r="KA5" s="126" t="str">
        <f ca="1">BingoCardGenerator.com!KL2</f>
        <v>Word 1</v>
      </c>
      <c r="KB5" s="127" t="str">
        <f ca="1">BingoCardGenerator.com!KM2</f>
        <v>Word 15</v>
      </c>
      <c r="KC5" s="127" t="str">
        <f ca="1">BingoCardGenerator.com!KN2</f>
        <v>Word 24</v>
      </c>
      <c r="KD5" s="127" t="str">
        <f ca="1">BingoCardGenerator.com!KO2</f>
        <v>Word 25</v>
      </c>
      <c r="KE5" s="128" t="str">
        <f ca="1">BingoCardGenerator.com!KP2</f>
        <v>Word 34</v>
      </c>
      <c r="KF5" s="129"/>
      <c r="KG5" s="126" t="str">
        <f ca="1">BingoCardGenerator.com!KR2</f>
        <v>Word 7</v>
      </c>
      <c r="KH5" s="127" t="str">
        <f ca="1">BingoCardGenerator.com!KS2</f>
        <v>Word 13</v>
      </c>
      <c r="KI5" s="127" t="str">
        <f ca="1">BingoCardGenerator.com!KT2</f>
        <v>Word 21</v>
      </c>
      <c r="KJ5" s="127" t="str">
        <f ca="1">BingoCardGenerator.com!KU2</f>
        <v>Word 27</v>
      </c>
      <c r="KK5" s="128" t="str">
        <f ca="1">BingoCardGenerator.com!KV2</f>
        <v>Word 39</v>
      </c>
      <c r="KL5" s="126" t="str">
        <f ca="1">BingoCardGenerator.com!KW2</f>
        <v>Word 8</v>
      </c>
      <c r="KM5" s="127" t="str">
        <f ca="1">BingoCardGenerator.com!KX2</f>
        <v>Word 10</v>
      </c>
      <c r="KN5" s="127" t="str">
        <f ca="1">BingoCardGenerator.com!KY2</f>
        <v>Word 24</v>
      </c>
      <c r="KO5" s="127" t="str">
        <f ca="1">BingoCardGenerator.com!KZ2</f>
        <v>Word 25</v>
      </c>
      <c r="KP5" s="128" t="str">
        <f ca="1">BingoCardGenerator.com!LA2</f>
        <v>Word 38</v>
      </c>
      <c r="KQ5" s="129"/>
      <c r="KR5" s="126" t="str">
        <f ca="1">BingoCardGenerator.com!LC2</f>
        <v>Word 7</v>
      </c>
      <c r="KS5" s="127" t="str">
        <f ca="1">BingoCardGenerator.com!LD2</f>
        <v>Word 13</v>
      </c>
      <c r="KT5" s="127" t="str">
        <f ca="1">BingoCardGenerator.com!LE2</f>
        <v>Word 24</v>
      </c>
      <c r="KU5" s="127" t="str">
        <f ca="1">BingoCardGenerator.com!LF2</f>
        <v>Word 29</v>
      </c>
      <c r="KV5" s="128" t="str">
        <f ca="1">BingoCardGenerator.com!LG2</f>
        <v>Word 40</v>
      </c>
      <c r="KW5" s="126" t="str">
        <f ca="1">BingoCardGenerator.com!LH2</f>
        <v>Word 4</v>
      </c>
      <c r="KX5" s="127" t="str">
        <f ca="1">BingoCardGenerator.com!LI2</f>
        <v>Word 10</v>
      </c>
      <c r="KY5" s="127" t="str">
        <f ca="1">BingoCardGenerator.com!LJ2</f>
        <v>Word 21</v>
      </c>
      <c r="KZ5" s="127" t="str">
        <f ca="1">BingoCardGenerator.com!LK2</f>
        <v>Word 30</v>
      </c>
      <c r="LA5" s="128" t="str">
        <f ca="1">BingoCardGenerator.com!LL2</f>
        <v>Word 33</v>
      </c>
      <c r="LB5" s="129"/>
      <c r="LC5" s="126" t="str">
        <f ca="1">BingoCardGenerator.com!LN2</f>
        <v>Word 1</v>
      </c>
      <c r="LD5" s="127" t="str">
        <f ca="1">BingoCardGenerator.com!LO2</f>
        <v>Word 12</v>
      </c>
      <c r="LE5" s="127" t="str">
        <f ca="1">BingoCardGenerator.com!LP2</f>
        <v>Word 18</v>
      </c>
      <c r="LF5" s="127" t="str">
        <f ca="1">BingoCardGenerator.com!LQ2</f>
        <v>Word 29</v>
      </c>
      <c r="LG5" s="128" t="str">
        <f ca="1">BingoCardGenerator.com!LR2</f>
        <v>Word 35</v>
      </c>
      <c r="LH5" s="126" t="str">
        <f ca="1">BingoCardGenerator.com!LS2</f>
        <v>Word 5</v>
      </c>
      <c r="LI5" s="127" t="str">
        <f ca="1">BingoCardGenerator.com!LT2</f>
        <v>Word 12</v>
      </c>
      <c r="LJ5" s="127" t="str">
        <f ca="1">BingoCardGenerator.com!LU2</f>
        <v>Word 18</v>
      </c>
      <c r="LK5" s="127" t="str">
        <f ca="1">BingoCardGenerator.com!LV2</f>
        <v>Word 29</v>
      </c>
      <c r="LL5" s="128" t="str">
        <f ca="1">BingoCardGenerator.com!LW2</f>
        <v>Word 39</v>
      </c>
      <c r="LM5" s="129"/>
      <c r="LN5" s="126" t="str">
        <f ca="1">BingoCardGenerator.com!LY2</f>
        <v>Word 3</v>
      </c>
      <c r="LO5" s="127" t="str">
        <f ca="1">BingoCardGenerator.com!LZ2</f>
        <v>Word 15</v>
      </c>
      <c r="LP5" s="127" t="str">
        <f ca="1">BingoCardGenerator.com!MA2</f>
        <v>Word 19</v>
      </c>
      <c r="LQ5" s="127" t="str">
        <f ca="1">BingoCardGenerator.com!MB2</f>
        <v>Word 25</v>
      </c>
      <c r="LR5" s="128" t="str">
        <f ca="1">BingoCardGenerator.com!MC2</f>
        <v>Word 40</v>
      </c>
      <c r="LS5" s="126" t="str">
        <f ca="1">BingoCardGenerator.com!MD2</f>
        <v>Word 8</v>
      </c>
      <c r="LT5" s="127" t="str">
        <f ca="1">BingoCardGenerator.com!ME2</f>
        <v>Word 10</v>
      </c>
      <c r="LU5" s="127" t="str">
        <f ca="1">BingoCardGenerator.com!MF2</f>
        <v>Word 18</v>
      </c>
      <c r="LV5" s="127" t="str">
        <f ca="1">BingoCardGenerator.com!MG2</f>
        <v>Word 28</v>
      </c>
      <c r="LW5" s="128" t="str">
        <f ca="1">BingoCardGenerator.com!MH2</f>
        <v>Word 39</v>
      </c>
      <c r="LX5" s="129"/>
      <c r="LY5" s="126" t="str">
        <f ca="1">BingoCardGenerator.com!MJ2</f>
        <v>Word 4</v>
      </c>
      <c r="LZ5" s="127" t="str">
        <f ca="1">BingoCardGenerator.com!MK2</f>
        <v>Word 14</v>
      </c>
      <c r="MA5" s="127" t="str">
        <f ca="1">BingoCardGenerator.com!ML2</f>
        <v>Word 21</v>
      </c>
      <c r="MB5" s="127" t="str">
        <f ca="1">BingoCardGenerator.com!MM2</f>
        <v>Word 32</v>
      </c>
      <c r="MC5" s="128" t="str">
        <f ca="1">BingoCardGenerator.com!MN2</f>
        <v>Word 35</v>
      </c>
      <c r="MD5" s="126" t="str">
        <f ca="1">BingoCardGenerator.com!MO2</f>
        <v>Word 2</v>
      </c>
      <c r="ME5" s="127" t="str">
        <f ca="1">BingoCardGenerator.com!MP2</f>
        <v>Word 13</v>
      </c>
      <c r="MF5" s="127" t="str">
        <f ca="1">BingoCardGenerator.com!MQ2</f>
        <v>Word 19</v>
      </c>
      <c r="MG5" s="127" t="str">
        <f ca="1">BingoCardGenerator.com!MR2</f>
        <v>Word 29</v>
      </c>
      <c r="MH5" s="128" t="str">
        <f ca="1">BingoCardGenerator.com!MS2</f>
        <v>Word 40</v>
      </c>
      <c r="MI5" s="129"/>
      <c r="MJ5" s="126" t="str">
        <f ca="1">BingoCardGenerator.com!MU2</f>
        <v>Word 2</v>
      </c>
      <c r="MK5" s="127" t="str">
        <f ca="1">BingoCardGenerator.com!MV2</f>
        <v>Word 11</v>
      </c>
      <c r="ML5" s="127" t="str">
        <f ca="1">BingoCardGenerator.com!MW2</f>
        <v>Word 23</v>
      </c>
      <c r="MM5" s="127" t="str">
        <f ca="1">BingoCardGenerator.com!MX2</f>
        <v>Word 32</v>
      </c>
      <c r="MN5" s="128" t="str">
        <f ca="1">BingoCardGenerator.com!MY2</f>
        <v>Word 39</v>
      </c>
      <c r="MO5" s="126" t="str">
        <f ca="1">BingoCardGenerator.com!MZ2</f>
        <v>Word 5</v>
      </c>
      <c r="MP5" s="127" t="str">
        <f ca="1">BingoCardGenerator.com!NA2</f>
        <v>Word 15</v>
      </c>
      <c r="MQ5" s="127" t="str">
        <f ca="1">BingoCardGenerator.com!NB2</f>
        <v>Word 23</v>
      </c>
      <c r="MR5" s="127" t="str">
        <f ca="1">BingoCardGenerator.com!NC2</f>
        <v>Word 27</v>
      </c>
      <c r="MS5" s="128" t="str">
        <f ca="1">BingoCardGenerator.com!ND2</f>
        <v>Word 39</v>
      </c>
      <c r="MT5" s="129"/>
      <c r="MU5" s="126" t="str">
        <f ca="1">BingoCardGenerator.com!NF2</f>
        <v>Word 7</v>
      </c>
      <c r="MV5" s="127" t="str">
        <f ca="1">BingoCardGenerator.com!NG2</f>
        <v>Word 14</v>
      </c>
      <c r="MW5" s="127" t="str">
        <f ca="1">BingoCardGenerator.com!NH2</f>
        <v>Word 18</v>
      </c>
      <c r="MX5" s="127" t="str">
        <f ca="1">BingoCardGenerator.com!NI2</f>
        <v>Word 27</v>
      </c>
      <c r="MY5" s="128" t="str">
        <f ca="1">BingoCardGenerator.com!NJ2</f>
        <v>Word 37</v>
      </c>
      <c r="MZ5" s="126" t="str">
        <f ca="1">BingoCardGenerator.com!NK2</f>
        <v>Word 5</v>
      </c>
      <c r="NA5" s="127" t="str">
        <f ca="1">BingoCardGenerator.com!NL2</f>
        <v>Word 16</v>
      </c>
      <c r="NB5" s="127" t="str">
        <f ca="1">BingoCardGenerator.com!NM2</f>
        <v>Word 22</v>
      </c>
      <c r="NC5" s="127" t="str">
        <f ca="1">BingoCardGenerator.com!NN2</f>
        <v>Word 29</v>
      </c>
      <c r="ND5" s="128" t="str">
        <f ca="1">BingoCardGenerator.com!NO2</f>
        <v>Word 35</v>
      </c>
      <c r="NE5" s="129"/>
      <c r="NF5" s="126" t="str">
        <f ca="1">BingoCardGenerator.com!NQ2</f>
        <v>Word 8</v>
      </c>
      <c r="NG5" s="127" t="str">
        <f ca="1">BingoCardGenerator.com!NR2</f>
        <v>Word 15</v>
      </c>
      <c r="NH5" s="127" t="str">
        <f ca="1">BingoCardGenerator.com!NS2</f>
        <v>Word 19</v>
      </c>
      <c r="NI5" s="127" t="str">
        <f ca="1">BingoCardGenerator.com!NT2</f>
        <v>Word 27</v>
      </c>
      <c r="NJ5" s="128" t="str">
        <f ca="1">BingoCardGenerator.com!NU2</f>
        <v>Word 38</v>
      </c>
      <c r="NK5" s="126" t="str">
        <f ca="1">BingoCardGenerator.com!NV2</f>
        <v>Word 2</v>
      </c>
      <c r="NL5" s="127" t="str">
        <f ca="1">BingoCardGenerator.com!NW2</f>
        <v>Word 10</v>
      </c>
      <c r="NM5" s="127" t="str">
        <f ca="1">BingoCardGenerator.com!NX2</f>
        <v>Word 17</v>
      </c>
      <c r="NN5" s="127" t="str">
        <f ca="1">BingoCardGenerator.com!NY2</f>
        <v>Word 26</v>
      </c>
      <c r="NO5" s="128" t="str">
        <f ca="1">BingoCardGenerator.com!NZ2</f>
        <v>Word 38</v>
      </c>
      <c r="NP5" s="129"/>
      <c r="NQ5" s="126" t="str">
        <f ca="1">BingoCardGenerator.com!OB2</f>
        <v>Word 8</v>
      </c>
      <c r="NR5" s="127" t="str">
        <f ca="1">BingoCardGenerator.com!OC2</f>
        <v>Word 11</v>
      </c>
      <c r="NS5" s="127" t="str">
        <f ca="1">BingoCardGenerator.com!OD2</f>
        <v>Word 20</v>
      </c>
      <c r="NT5" s="127" t="str">
        <f ca="1">BingoCardGenerator.com!OE2</f>
        <v>Word 26</v>
      </c>
      <c r="NU5" s="128" t="str">
        <f ca="1">BingoCardGenerator.com!OF2</f>
        <v>Word 33</v>
      </c>
      <c r="NV5" s="126" t="str">
        <f ca="1">BingoCardGenerator.com!OG2</f>
        <v>Word 7</v>
      </c>
      <c r="NW5" s="127" t="str">
        <f ca="1">BingoCardGenerator.com!OH2</f>
        <v>Word 12</v>
      </c>
      <c r="NX5" s="127" t="str">
        <f ca="1">BingoCardGenerator.com!OI2</f>
        <v>Word 21</v>
      </c>
      <c r="NY5" s="127" t="str">
        <f ca="1">BingoCardGenerator.com!OJ2</f>
        <v>Word 30</v>
      </c>
      <c r="NZ5" s="128" t="str">
        <f ca="1">BingoCardGenerator.com!OK2</f>
        <v>Word 39</v>
      </c>
      <c r="OA5" s="129"/>
      <c r="OB5" s="126" t="str">
        <f ca="1">BingoCardGenerator.com!OM2</f>
        <v>Word 3</v>
      </c>
      <c r="OC5" s="127" t="str">
        <f ca="1">BingoCardGenerator.com!ON2</f>
        <v>Word 15</v>
      </c>
      <c r="OD5" s="127" t="str">
        <f ca="1">BingoCardGenerator.com!OO2</f>
        <v>Word 18</v>
      </c>
      <c r="OE5" s="127" t="str">
        <f ca="1">BingoCardGenerator.com!OP2</f>
        <v>Word 29</v>
      </c>
      <c r="OF5" s="128" t="str">
        <f ca="1">BingoCardGenerator.com!OQ2</f>
        <v>Word 39</v>
      </c>
      <c r="OG5" s="126" t="str">
        <f ca="1">BingoCardGenerator.com!OR2</f>
        <v>Word 1</v>
      </c>
      <c r="OH5" s="127" t="str">
        <f ca="1">BingoCardGenerator.com!OS2</f>
        <v>Word 9</v>
      </c>
      <c r="OI5" s="127" t="str">
        <f ca="1">BingoCardGenerator.com!OT2</f>
        <v>Word 18</v>
      </c>
      <c r="OJ5" s="127" t="str">
        <f ca="1">BingoCardGenerator.com!OU2</f>
        <v>Word 25</v>
      </c>
      <c r="OK5" s="128" t="str">
        <f ca="1">BingoCardGenerator.com!OV2</f>
        <v>Word 34</v>
      </c>
      <c r="OL5" s="129"/>
      <c r="OM5" s="126" t="str">
        <f ca="1">BingoCardGenerator.com!OX2</f>
        <v>Word 5</v>
      </c>
      <c r="ON5" s="127" t="str">
        <f ca="1">BingoCardGenerator.com!OY2</f>
        <v>Word 15</v>
      </c>
      <c r="OO5" s="127" t="str">
        <f ca="1">BingoCardGenerator.com!OZ2</f>
        <v>Word 21</v>
      </c>
      <c r="OP5" s="127" t="str">
        <f ca="1">BingoCardGenerator.com!PA2</f>
        <v>Word 27</v>
      </c>
      <c r="OQ5" s="128" t="str">
        <f ca="1">BingoCardGenerator.com!PB2</f>
        <v>Word 37</v>
      </c>
      <c r="OR5" s="126" t="str">
        <f ca="1">BingoCardGenerator.com!PC2</f>
        <v>Word 3</v>
      </c>
      <c r="OS5" s="127" t="str">
        <f ca="1">BingoCardGenerator.com!PD2</f>
        <v>Word 10</v>
      </c>
      <c r="OT5" s="127" t="str">
        <f ca="1">BingoCardGenerator.com!PE2</f>
        <v>Word 19</v>
      </c>
      <c r="OU5" s="127" t="str">
        <f ca="1">BingoCardGenerator.com!PF2</f>
        <v>Word 27</v>
      </c>
      <c r="OV5" s="128" t="str">
        <f ca="1">BingoCardGenerator.com!PG2</f>
        <v>Word 40</v>
      </c>
      <c r="OW5" s="129"/>
      <c r="OX5" s="126" t="str">
        <f ca="1">BingoCardGenerator.com!PI2</f>
        <v>Word 3</v>
      </c>
      <c r="OY5" s="127" t="str">
        <f ca="1">BingoCardGenerator.com!PJ2</f>
        <v>Word 12</v>
      </c>
      <c r="OZ5" s="127" t="str">
        <f ca="1">BingoCardGenerator.com!PK2</f>
        <v>Word 18</v>
      </c>
      <c r="PA5" s="127" t="str">
        <f ca="1">BingoCardGenerator.com!PL2</f>
        <v>Word 25</v>
      </c>
      <c r="PB5" s="128" t="str">
        <f ca="1">BingoCardGenerator.com!PM2</f>
        <v>Word 39</v>
      </c>
      <c r="PC5" s="126" t="str">
        <f ca="1">BingoCardGenerator.com!PN2</f>
        <v>Word 8</v>
      </c>
      <c r="PD5" s="127" t="str">
        <f ca="1">BingoCardGenerator.com!PO2</f>
        <v>Word 13</v>
      </c>
      <c r="PE5" s="127" t="str">
        <f ca="1">BingoCardGenerator.com!PP2</f>
        <v>Word 17</v>
      </c>
      <c r="PF5" s="127" t="str">
        <f ca="1">BingoCardGenerator.com!PQ2</f>
        <v>Word 31</v>
      </c>
      <c r="PG5" s="128" t="str">
        <f ca="1">BingoCardGenerator.com!PR2</f>
        <v>Word 33</v>
      </c>
      <c r="PH5" s="129"/>
      <c r="PI5" s="126" t="str">
        <f ca="1">BingoCardGenerator.com!PT2</f>
        <v>Word 8</v>
      </c>
      <c r="PJ5" s="127" t="str">
        <f ca="1">BingoCardGenerator.com!PU2</f>
        <v>Word 12</v>
      </c>
      <c r="PK5" s="127" t="str">
        <f ca="1">BingoCardGenerator.com!PV2</f>
        <v>Word 20</v>
      </c>
      <c r="PL5" s="127" t="str">
        <f ca="1">BingoCardGenerator.com!PW2</f>
        <v>Word 28</v>
      </c>
      <c r="PM5" s="128" t="str">
        <f ca="1">BingoCardGenerator.com!PX2</f>
        <v>Word 40</v>
      </c>
      <c r="PN5" s="126" t="str">
        <f ca="1">BingoCardGenerator.com!PY2</f>
        <v>Word 1</v>
      </c>
      <c r="PO5" s="127" t="str">
        <f ca="1">BingoCardGenerator.com!PZ2</f>
        <v>Word 10</v>
      </c>
      <c r="PP5" s="127" t="str">
        <f ca="1">BingoCardGenerator.com!QA2</f>
        <v>Word 20</v>
      </c>
      <c r="PQ5" s="127" t="str">
        <f ca="1">BingoCardGenerator.com!QB2</f>
        <v>Word 29</v>
      </c>
      <c r="PR5" s="128" t="str">
        <f ca="1">BingoCardGenerator.com!QC2</f>
        <v>Word 39</v>
      </c>
      <c r="PS5" s="129"/>
      <c r="PT5" s="126" t="str">
        <f ca="1">BingoCardGenerator.com!QE2</f>
        <v>Word 5</v>
      </c>
      <c r="PU5" s="127" t="str">
        <f ca="1">BingoCardGenerator.com!QF2</f>
        <v>Word 12</v>
      </c>
      <c r="PV5" s="127" t="str">
        <f ca="1">BingoCardGenerator.com!QG2</f>
        <v>Word 23</v>
      </c>
      <c r="PW5" s="127" t="str">
        <f ca="1">BingoCardGenerator.com!QH2</f>
        <v>Word 32</v>
      </c>
      <c r="PX5" s="128" t="str">
        <f ca="1">BingoCardGenerator.com!QI2</f>
        <v>Word 37</v>
      </c>
      <c r="PY5" s="126" t="str">
        <f ca="1">BingoCardGenerator.com!QJ2</f>
        <v>Word 8</v>
      </c>
      <c r="PZ5" s="127" t="str">
        <f ca="1">BingoCardGenerator.com!QK2</f>
        <v>Word 13</v>
      </c>
      <c r="QA5" s="127" t="str">
        <f ca="1">BingoCardGenerator.com!QL2</f>
        <v>Word 24</v>
      </c>
      <c r="QB5" s="127" t="str">
        <f ca="1">BingoCardGenerator.com!QM2</f>
        <v>Word 26</v>
      </c>
      <c r="QC5" s="128" t="str">
        <f ca="1">BingoCardGenerator.com!QN2</f>
        <v>Word 35</v>
      </c>
      <c r="QD5" s="129"/>
      <c r="QE5" s="126" t="str">
        <f ca="1">BingoCardGenerator.com!QP2</f>
        <v>Word 5</v>
      </c>
      <c r="QF5" s="127" t="str">
        <f ca="1">BingoCardGenerator.com!QQ2</f>
        <v>Word 9</v>
      </c>
      <c r="QG5" s="127" t="str">
        <f ca="1">BingoCardGenerator.com!QR2</f>
        <v>Word 22</v>
      </c>
      <c r="QH5" s="127" t="str">
        <f ca="1">BingoCardGenerator.com!QS2</f>
        <v>Word 28</v>
      </c>
      <c r="QI5" s="128" t="str">
        <f ca="1">BingoCardGenerator.com!QT2</f>
        <v>Word 38</v>
      </c>
      <c r="QJ5" s="126" t="str">
        <f ca="1">BingoCardGenerator.com!QU2</f>
        <v>Word 5</v>
      </c>
      <c r="QK5" s="127" t="str">
        <f ca="1">BingoCardGenerator.com!QV2</f>
        <v>Word 12</v>
      </c>
      <c r="QL5" s="127" t="str">
        <f ca="1">BingoCardGenerator.com!QW2</f>
        <v>Word 18</v>
      </c>
      <c r="QM5" s="127" t="str">
        <f ca="1">BingoCardGenerator.com!QX2</f>
        <v>Word 26</v>
      </c>
      <c r="QN5" s="128" t="str">
        <f ca="1">BingoCardGenerator.com!QY2</f>
        <v>Word 39</v>
      </c>
      <c r="QO5" s="129"/>
      <c r="QP5" s="126" t="str">
        <f ca="1">BingoCardGenerator.com!RA2</f>
        <v>Word 7</v>
      </c>
      <c r="QQ5" s="127" t="str">
        <f ca="1">BingoCardGenerator.com!RB2</f>
        <v>Word 16</v>
      </c>
      <c r="QR5" s="127" t="str">
        <f ca="1">BingoCardGenerator.com!RC2</f>
        <v>Word 22</v>
      </c>
      <c r="QS5" s="127" t="str">
        <f ca="1">BingoCardGenerator.com!RD2</f>
        <v>Word 26</v>
      </c>
      <c r="QT5" s="128" t="str">
        <f ca="1">BingoCardGenerator.com!RE2</f>
        <v>Word 34</v>
      </c>
      <c r="QU5" s="126" t="str">
        <f ca="1">BingoCardGenerator.com!RF2</f>
        <v>Word 7</v>
      </c>
      <c r="QV5" s="127" t="str">
        <f ca="1">BingoCardGenerator.com!RG2</f>
        <v>Word 13</v>
      </c>
      <c r="QW5" s="127" t="str">
        <f ca="1">BingoCardGenerator.com!RH2</f>
        <v>Word 17</v>
      </c>
      <c r="QX5" s="127" t="str">
        <f ca="1">BingoCardGenerator.com!RI2</f>
        <v>Word 31</v>
      </c>
      <c r="QY5" s="128" t="str">
        <f ca="1">BingoCardGenerator.com!RJ2</f>
        <v>Word 34</v>
      </c>
      <c r="QZ5" s="129"/>
      <c r="RA5" s="126" t="str">
        <f ca="1">BingoCardGenerator.com!RL2</f>
        <v>Word 1</v>
      </c>
      <c r="RB5" s="127" t="str">
        <f ca="1">BingoCardGenerator.com!RM2</f>
        <v>Word 11</v>
      </c>
      <c r="RC5" s="127" t="str">
        <f ca="1">BingoCardGenerator.com!RN2</f>
        <v>Word 21</v>
      </c>
      <c r="RD5" s="127" t="str">
        <f ca="1">BingoCardGenerator.com!RO2</f>
        <v>Word 27</v>
      </c>
      <c r="RE5" s="128" t="str">
        <f ca="1">BingoCardGenerator.com!RP2</f>
        <v>Word 33</v>
      </c>
      <c r="RF5" s="126" t="str">
        <f ca="1">BingoCardGenerator.com!RQ2</f>
        <v>Word 6</v>
      </c>
      <c r="RG5" s="127" t="str">
        <f ca="1">BingoCardGenerator.com!RR2</f>
        <v>Word 12</v>
      </c>
      <c r="RH5" s="127" t="str">
        <f ca="1">BingoCardGenerator.com!RS2</f>
        <v>Word 17</v>
      </c>
      <c r="RI5" s="127" t="str">
        <f ca="1">BingoCardGenerator.com!RT2</f>
        <v>Word 30</v>
      </c>
      <c r="RJ5" s="128" t="str">
        <f ca="1">BingoCardGenerator.com!RU2</f>
        <v>Word 37</v>
      </c>
      <c r="RK5" s="129"/>
      <c r="RL5" s="126" t="str">
        <f ca="1">BingoCardGenerator.com!RW2</f>
        <v>Word 7</v>
      </c>
      <c r="RM5" s="127" t="str">
        <f ca="1">BingoCardGenerator.com!RX2</f>
        <v>Word 15</v>
      </c>
      <c r="RN5" s="127" t="str">
        <f ca="1">BingoCardGenerator.com!RY2</f>
        <v>Word 23</v>
      </c>
      <c r="RO5" s="127" t="str">
        <f ca="1">BingoCardGenerator.com!RZ2</f>
        <v>Word 31</v>
      </c>
      <c r="RP5" s="128" t="str">
        <f ca="1">BingoCardGenerator.com!SA2</f>
        <v>Word 34</v>
      </c>
      <c r="RQ5" s="126" t="str">
        <f ca="1">BingoCardGenerator.com!SB2</f>
        <v>Word 3</v>
      </c>
      <c r="RR5" s="127" t="str">
        <f ca="1">BingoCardGenerator.com!SC2</f>
        <v>Word 13</v>
      </c>
      <c r="RS5" s="127" t="str">
        <f ca="1">BingoCardGenerator.com!SD2</f>
        <v>Word 21</v>
      </c>
      <c r="RT5" s="127" t="str">
        <f ca="1">BingoCardGenerator.com!SE2</f>
        <v>Word 32</v>
      </c>
      <c r="RU5" s="128" t="str">
        <f ca="1">BingoCardGenerator.com!SF2</f>
        <v>Word 35</v>
      </c>
      <c r="RV5" s="129"/>
      <c r="RW5" s="126" t="str">
        <f ca="1">BingoCardGenerator.com!SH2</f>
        <v>Word 8</v>
      </c>
      <c r="RX5" s="127" t="str">
        <f ca="1">BingoCardGenerator.com!SI2</f>
        <v>Word 10</v>
      </c>
      <c r="RY5" s="127" t="str">
        <f ca="1">BingoCardGenerator.com!SJ2</f>
        <v>Word 18</v>
      </c>
      <c r="RZ5" s="127" t="str">
        <f ca="1">BingoCardGenerator.com!SK2</f>
        <v>Word 28</v>
      </c>
      <c r="SA5" s="128" t="str">
        <f ca="1">BingoCardGenerator.com!SL2</f>
        <v>Word 34</v>
      </c>
      <c r="SB5" s="126" t="str">
        <f ca="1">BingoCardGenerator.com!SM2</f>
        <v>Word 1</v>
      </c>
      <c r="SC5" s="127" t="str">
        <f ca="1">BingoCardGenerator.com!SN2</f>
        <v>Word 10</v>
      </c>
      <c r="SD5" s="127" t="str">
        <f ca="1">BingoCardGenerator.com!SO2</f>
        <v>Word 24</v>
      </c>
      <c r="SE5" s="127" t="str">
        <f ca="1">BingoCardGenerator.com!SP2</f>
        <v>Word 25</v>
      </c>
      <c r="SF5" s="128" t="str">
        <f ca="1">BingoCardGenerator.com!SQ2</f>
        <v>Word 36</v>
      </c>
      <c r="SG5" s="129"/>
      <c r="SH5" s="126" t="str">
        <f ca="1">BingoCardGenerator.com!SS2</f>
        <v>Word 6</v>
      </c>
      <c r="SI5" s="127" t="str">
        <f ca="1">BingoCardGenerator.com!ST2</f>
        <v>Word 16</v>
      </c>
      <c r="SJ5" s="127" t="str">
        <f ca="1">BingoCardGenerator.com!SU2</f>
        <v>Word 19</v>
      </c>
      <c r="SK5" s="127" t="str">
        <f ca="1">BingoCardGenerator.com!SV2</f>
        <v>Word 25</v>
      </c>
      <c r="SL5" s="128" t="str">
        <f ca="1">BingoCardGenerator.com!SW2</f>
        <v>Word 37</v>
      </c>
      <c r="SM5" s="126" t="str">
        <f ca="1">BingoCardGenerator.com!SX2</f>
        <v>Word 7</v>
      </c>
      <c r="SN5" s="127" t="str">
        <f ca="1">BingoCardGenerator.com!SY2</f>
        <v>Word 14</v>
      </c>
      <c r="SO5" s="127" t="str">
        <f ca="1">BingoCardGenerator.com!SZ2</f>
        <v>Word 24</v>
      </c>
      <c r="SP5" s="127" t="str">
        <f ca="1">BingoCardGenerator.com!TA2</f>
        <v>Word 30</v>
      </c>
      <c r="SQ5" s="128" t="str">
        <f ca="1">BingoCardGenerator.com!TB2</f>
        <v>Word 37</v>
      </c>
      <c r="SR5" s="129"/>
      <c r="SS5" s="126" t="str">
        <f ca="1">BingoCardGenerator.com!TD2</f>
        <v>Word 1</v>
      </c>
      <c r="ST5" s="127" t="str">
        <f ca="1">BingoCardGenerator.com!TE2</f>
        <v>Word 11</v>
      </c>
      <c r="SU5" s="127" t="str">
        <f ca="1">BingoCardGenerator.com!TF2</f>
        <v>Word 21</v>
      </c>
      <c r="SV5" s="127" t="str">
        <f ca="1">BingoCardGenerator.com!TG2</f>
        <v>Word 32</v>
      </c>
      <c r="SW5" s="128" t="str">
        <f ca="1">BingoCardGenerator.com!TH2</f>
        <v>Word 34</v>
      </c>
      <c r="SX5" s="126" t="str">
        <f ca="1">BingoCardGenerator.com!TI2</f>
        <v>Word 8</v>
      </c>
      <c r="SY5" s="127" t="str">
        <f ca="1">BingoCardGenerator.com!TJ2</f>
        <v>Word 15</v>
      </c>
      <c r="SZ5" s="127" t="str">
        <f ca="1">BingoCardGenerator.com!TK2</f>
        <v>Word 21</v>
      </c>
      <c r="TA5" s="127" t="str">
        <f ca="1">BingoCardGenerator.com!TL2</f>
        <v>Word 31</v>
      </c>
      <c r="TB5" s="128" t="str">
        <f ca="1">BingoCardGenerator.com!TM2</f>
        <v>Word 37</v>
      </c>
      <c r="TC5" s="129"/>
      <c r="TD5" s="126" t="str">
        <f ca="1">BingoCardGenerator.com!TO2</f>
        <v>Word 8</v>
      </c>
      <c r="TE5" s="127" t="str">
        <f ca="1">BingoCardGenerator.com!TP2</f>
        <v>Word 10</v>
      </c>
      <c r="TF5" s="127" t="str">
        <f ca="1">BingoCardGenerator.com!TQ2</f>
        <v>Word 17</v>
      </c>
      <c r="TG5" s="127" t="str">
        <f ca="1">BingoCardGenerator.com!TR2</f>
        <v>Word 30</v>
      </c>
      <c r="TH5" s="128" t="str">
        <f ca="1">BingoCardGenerator.com!TS2</f>
        <v>Word 33</v>
      </c>
      <c r="TI5" s="126" t="str">
        <f ca="1">BingoCardGenerator.com!TT2</f>
        <v>Word 2</v>
      </c>
      <c r="TJ5" s="127" t="str">
        <f ca="1">BingoCardGenerator.com!TU2</f>
        <v>Word 12</v>
      </c>
      <c r="TK5" s="127" t="str">
        <f ca="1">BingoCardGenerator.com!TV2</f>
        <v>Word 22</v>
      </c>
      <c r="TL5" s="127" t="str">
        <f ca="1">BingoCardGenerator.com!TW2</f>
        <v>Word 25</v>
      </c>
      <c r="TM5" s="128" t="str">
        <f ca="1">BingoCardGenerator.com!TX2</f>
        <v>Word 37</v>
      </c>
      <c r="TN5" s="129"/>
      <c r="TO5" s="126" t="str">
        <f ca="1">BingoCardGenerator.com!TZ2</f>
        <v>Word 8</v>
      </c>
      <c r="TP5" s="127" t="str">
        <f ca="1">BingoCardGenerator.com!UA2</f>
        <v>Word 10</v>
      </c>
      <c r="TQ5" s="127" t="str">
        <f ca="1">BingoCardGenerator.com!UB2</f>
        <v>Word 17</v>
      </c>
      <c r="TR5" s="127" t="str">
        <f ca="1">BingoCardGenerator.com!UC2</f>
        <v>Word 28</v>
      </c>
      <c r="TS5" s="128" t="str">
        <f ca="1">BingoCardGenerator.com!UD2</f>
        <v>Word 36</v>
      </c>
      <c r="TT5" s="126" t="str">
        <f ca="1">BingoCardGenerator.com!UE2</f>
        <v>Word 8</v>
      </c>
      <c r="TU5" s="127" t="str">
        <f ca="1">BingoCardGenerator.com!UF2</f>
        <v>Word 14</v>
      </c>
      <c r="TV5" s="127" t="str">
        <f ca="1">BingoCardGenerator.com!UG2</f>
        <v>Word 18</v>
      </c>
      <c r="TW5" s="127" t="str">
        <f ca="1">BingoCardGenerator.com!UH2</f>
        <v>Word 30</v>
      </c>
      <c r="TX5" s="128" t="str">
        <f ca="1">BingoCardGenerator.com!UI2</f>
        <v>Word 34</v>
      </c>
      <c r="TY5" s="129"/>
      <c r="TZ5" s="126" t="str">
        <f ca="1">BingoCardGenerator.com!UK2</f>
        <v>Word 2</v>
      </c>
      <c r="UA5" s="127" t="str">
        <f ca="1">BingoCardGenerator.com!UL2</f>
        <v>Word 10</v>
      </c>
      <c r="UB5" s="127" t="str">
        <f ca="1">BingoCardGenerator.com!UM2</f>
        <v>Word 18</v>
      </c>
      <c r="UC5" s="127" t="str">
        <f ca="1">BingoCardGenerator.com!UN2</f>
        <v>Word 28</v>
      </c>
      <c r="UD5" s="128" t="str">
        <f ca="1">BingoCardGenerator.com!UO2</f>
        <v>Word 36</v>
      </c>
    </row>
    <row r="6" spans="1:550" s="133" customFormat="1" ht="77.099999999999994" customHeight="1" x14ac:dyDescent="0.3">
      <c r="A6" s="134" t="str">
        <f ca="1">BingoCardGenerator.com!L3</f>
        <v>Word 3</v>
      </c>
      <c r="B6" s="135" t="str">
        <f ca="1">BingoCardGenerator.com!M3</f>
        <v>Word 14</v>
      </c>
      <c r="C6" s="135" t="str">
        <f ca="1">BingoCardGenerator.com!N3</f>
        <v>Word 23</v>
      </c>
      <c r="D6" s="135" t="str">
        <f ca="1">BingoCardGenerator.com!O3</f>
        <v>Word 28</v>
      </c>
      <c r="E6" s="136" t="str">
        <f ca="1">BingoCardGenerator.com!P3</f>
        <v>Word 34</v>
      </c>
      <c r="F6" s="129"/>
      <c r="G6" s="134" t="str">
        <f ca="1">BingoCardGenerator.com!R3</f>
        <v>Word 4</v>
      </c>
      <c r="H6" s="135" t="str">
        <f ca="1">BingoCardGenerator.com!S3</f>
        <v>Word 14</v>
      </c>
      <c r="I6" s="135" t="str">
        <f ca="1">BingoCardGenerator.com!T3</f>
        <v>Word 18</v>
      </c>
      <c r="J6" s="135" t="str">
        <f ca="1">BingoCardGenerator.com!U3</f>
        <v>Word 25</v>
      </c>
      <c r="K6" s="136" t="str">
        <f ca="1">BingoCardGenerator.com!V3</f>
        <v>Word 35</v>
      </c>
      <c r="L6" s="134" t="str">
        <f ca="1">BingoCardGenerator.com!W3</f>
        <v>Word 1</v>
      </c>
      <c r="M6" s="135" t="str">
        <f ca="1">BingoCardGenerator.com!X3</f>
        <v>Word 11</v>
      </c>
      <c r="N6" s="135" t="str">
        <f ca="1">BingoCardGenerator.com!Y3</f>
        <v>Word 20</v>
      </c>
      <c r="O6" s="135" t="str">
        <f ca="1">BingoCardGenerator.com!Z3</f>
        <v>Word 31</v>
      </c>
      <c r="P6" s="136" t="str">
        <f ca="1">BingoCardGenerator.com!AA3</f>
        <v>Word 35</v>
      </c>
      <c r="Q6" s="129"/>
      <c r="R6" s="134" t="str">
        <f ca="1">BingoCardGenerator.com!AC3</f>
        <v>Word 4</v>
      </c>
      <c r="S6" s="135" t="str">
        <f ca="1">BingoCardGenerator.com!AD3</f>
        <v>Word 16</v>
      </c>
      <c r="T6" s="135" t="str">
        <f ca="1">BingoCardGenerator.com!AE3</f>
        <v>Word 17</v>
      </c>
      <c r="U6" s="135" t="str">
        <f ca="1">BingoCardGenerator.com!AF3</f>
        <v>Word 26</v>
      </c>
      <c r="V6" s="136" t="str">
        <f ca="1">BingoCardGenerator.com!AG3</f>
        <v>Word 40</v>
      </c>
      <c r="W6" s="134" t="str">
        <f ca="1">BingoCardGenerator.com!AH3</f>
        <v>Word 8</v>
      </c>
      <c r="X6" s="135" t="str">
        <f ca="1">BingoCardGenerator.com!AI3</f>
        <v>Word 15</v>
      </c>
      <c r="Y6" s="135" t="str">
        <f ca="1">BingoCardGenerator.com!AJ3</f>
        <v>Word 23</v>
      </c>
      <c r="Z6" s="135" t="str">
        <f ca="1">BingoCardGenerator.com!AK3</f>
        <v>Word 27</v>
      </c>
      <c r="AA6" s="136" t="str">
        <f ca="1">BingoCardGenerator.com!AL3</f>
        <v>Word 34</v>
      </c>
      <c r="AB6" s="129"/>
      <c r="AC6" s="134" t="str">
        <f ca="1">BingoCardGenerator.com!AN3</f>
        <v>Word 2</v>
      </c>
      <c r="AD6" s="135" t="str">
        <f ca="1">BingoCardGenerator.com!AO3</f>
        <v>Word 13</v>
      </c>
      <c r="AE6" s="135" t="str">
        <f ca="1">BingoCardGenerator.com!AP3</f>
        <v>Word 17</v>
      </c>
      <c r="AF6" s="135" t="str">
        <f ca="1">BingoCardGenerator.com!AQ3</f>
        <v>Word 31</v>
      </c>
      <c r="AG6" s="136" t="str">
        <f ca="1">BingoCardGenerator.com!AR3</f>
        <v>Word 34</v>
      </c>
      <c r="AH6" s="134" t="str">
        <f ca="1">BingoCardGenerator.com!AS3</f>
        <v>Word 7</v>
      </c>
      <c r="AI6" s="135" t="str">
        <f ca="1">BingoCardGenerator.com!AT3</f>
        <v>Word 15</v>
      </c>
      <c r="AJ6" s="135" t="str">
        <f ca="1">BingoCardGenerator.com!AU3</f>
        <v>Word 22</v>
      </c>
      <c r="AK6" s="135" t="str">
        <f ca="1">BingoCardGenerator.com!AV3</f>
        <v>Word 28</v>
      </c>
      <c r="AL6" s="136" t="str">
        <f ca="1">BingoCardGenerator.com!AW3</f>
        <v>Word 40</v>
      </c>
      <c r="AM6" s="129"/>
      <c r="AN6" s="134" t="str">
        <f ca="1">BingoCardGenerator.com!AY3</f>
        <v>Word 2</v>
      </c>
      <c r="AO6" s="135" t="str">
        <f ca="1">BingoCardGenerator.com!AZ3</f>
        <v>Word 14</v>
      </c>
      <c r="AP6" s="135" t="str">
        <f ca="1">BingoCardGenerator.com!BA3</f>
        <v>Word 23</v>
      </c>
      <c r="AQ6" s="135" t="str">
        <f ca="1">BingoCardGenerator.com!BB3</f>
        <v>Word 32</v>
      </c>
      <c r="AR6" s="136" t="str">
        <f ca="1">BingoCardGenerator.com!BC3</f>
        <v>Word 33</v>
      </c>
      <c r="AS6" s="134" t="str">
        <f ca="1">BingoCardGenerator.com!BD3</f>
        <v>Word 6</v>
      </c>
      <c r="AT6" s="135" t="str">
        <f ca="1">BingoCardGenerator.com!BE3</f>
        <v>Word 16</v>
      </c>
      <c r="AU6" s="135" t="str">
        <f ca="1">BingoCardGenerator.com!BF3</f>
        <v>Word 20</v>
      </c>
      <c r="AV6" s="135" t="str">
        <f ca="1">BingoCardGenerator.com!BG3</f>
        <v>Word 32</v>
      </c>
      <c r="AW6" s="136" t="str">
        <f ca="1">BingoCardGenerator.com!BH3</f>
        <v>Word 37</v>
      </c>
      <c r="AX6" s="129"/>
      <c r="AY6" s="134" t="str">
        <f ca="1">BingoCardGenerator.com!BJ3</f>
        <v>Word 5</v>
      </c>
      <c r="AZ6" s="135" t="str">
        <f ca="1">BingoCardGenerator.com!BK3</f>
        <v>Word 10</v>
      </c>
      <c r="BA6" s="135" t="str">
        <f ca="1">BingoCardGenerator.com!BL3</f>
        <v>Word 19</v>
      </c>
      <c r="BB6" s="135" t="str">
        <f ca="1">BingoCardGenerator.com!BM3</f>
        <v>Word 31</v>
      </c>
      <c r="BC6" s="136" t="str">
        <f ca="1">BingoCardGenerator.com!BN3</f>
        <v>Word 36</v>
      </c>
      <c r="BD6" s="134" t="str">
        <f ca="1">BingoCardGenerator.com!BO3</f>
        <v>Word 2</v>
      </c>
      <c r="BE6" s="135" t="str">
        <f ca="1">BingoCardGenerator.com!BP3</f>
        <v>Word 11</v>
      </c>
      <c r="BF6" s="135" t="str">
        <f ca="1">BingoCardGenerator.com!BQ3</f>
        <v>Word 17</v>
      </c>
      <c r="BG6" s="135" t="str">
        <f ca="1">BingoCardGenerator.com!BR3</f>
        <v>Word 28</v>
      </c>
      <c r="BH6" s="136" t="str">
        <f ca="1">BingoCardGenerator.com!BS3</f>
        <v>Word 40</v>
      </c>
      <c r="BI6" s="129"/>
      <c r="BJ6" s="134" t="str">
        <f ca="1">BingoCardGenerator.com!BU3</f>
        <v>Word 5</v>
      </c>
      <c r="BK6" s="135" t="str">
        <f ca="1">BingoCardGenerator.com!BV3</f>
        <v>Word 16</v>
      </c>
      <c r="BL6" s="135" t="str">
        <f ca="1">BingoCardGenerator.com!BW3</f>
        <v>Word 23</v>
      </c>
      <c r="BM6" s="135" t="str">
        <f ca="1">BingoCardGenerator.com!BX3</f>
        <v>Word 32</v>
      </c>
      <c r="BN6" s="136" t="str">
        <f ca="1">BingoCardGenerator.com!BY3</f>
        <v>Word 34</v>
      </c>
      <c r="BO6" s="134" t="str">
        <f ca="1">BingoCardGenerator.com!BZ3</f>
        <v>Word 5</v>
      </c>
      <c r="BP6" s="135" t="str">
        <f ca="1">BingoCardGenerator.com!CA3</f>
        <v>Word 12</v>
      </c>
      <c r="BQ6" s="135" t="str">
        <f ca="1">BingoCardGenerator.com!CB3</f>
        <v>Word 20</v>
      </c>
      <c r="BR6" s="135" t="str">
        <f ca="1">BingoCardGenerator.com!CC3</f>
        <v>Word 28</v>
      </c>
      <c r="BS6" s="136" t="str">
        <f ca="1">BingoCardGenerator.com!CD3</f>
        <v>Word 37</v>
      </c>
      <c r="BT6" s="129"/>
      <c r="BU6" s="134" t="str">
        <f ca="1">BingoCardGenerator.com!CF3</f>
        <v>Word 1</v>
      </c>
      <c r="BV6" s="135" t="str">
        <f ca="1">BingoCardGenerator.com!CG3</f>
        <v>Word 12</v>
      </c>
      <c r="BW6" s="135" t="str">
        <f ca="1">BingoCardGenerator.com!CH3</f>
        <v>Word 24</v>
      </c>
      <c r="BX6" s="135" t="str">
        <f ca="1">BingoCardGenerator.com!CI3</f>
        <v>Word 32</v>
      </c>
      <c r="BY6" s="136" t="str">
        <f ca="1">BingoCardGenerator.com!CJ3</f>
        <v>Word 40</v>
      </c>
      <c r="BZ6" s="134" t="str">
        <f ca="1">BingoCardGenerator.com!CK3</f>
        <v>Word 4</v>
      </c>
      <c r="CA6" s="135" t="str">
        <f ca="1">BingoCardGenerator.com!CL3</f>
        <v>Word 16</v>
      </c>
      <c r="CB6" s="135" t="str">
        <f ca="1">BingoCardGenerator.com!CM3</f>
        <v>Word 17</v>
      </c>
      <c r="CC6" s="135" t="str">
        <f ca="1">BingoCardGenerator.com!CN3</f>
        <v>Word 28</v>
      </c>
      <c r="CD6" s="136" t="str">
        <f ca="1">BingoCardGenerator.com!CO3</f>
        <v>Word 34</v>
      </c>
      <c r="CE6" s="129"/>
      <c r="CF6" s="134" t="str">
        <f ca="1">BingoCardGenerator.com!CQ3</f>
        <v>Word 6</v>
      </c>
      <c r="CG6" s="135" t="str">
        <f ca="1">BingoCardGenerator.com!CR3</f>
        <v>Word 14</v>
      </c>
      <c r="CH6" s="135" t="str">
        <f ca="1">BingoCardGenerator.com!CS3</f>
        <v>Word 18</v>
      </c>
      <c r="CI6" s="135" t="str">
        <f ca="1">BingoCardGenerator.com!CT3</f>
        <v>Word 32</v>
      </c>
      <c r="CJ6" s="136" t="str">
        <f ca="1">BingoCardGenerator.com!CU3</f>
        <v>Word 33</v>
      </c>
      <c r="CK6" s="134" t="str">
        <f ca="1">BingoCardGenerator.com!CV3</f>
        <v>Word 3</v>
      </c>
      <c r="CL6" s="135" t="str">
        <f ca="1">BingoCardGenerator.com!CW3</f>
        <v>Word 14</v>
      </c>
      <c r="CM6" s="135" t="str">
        <f ca="1">BingoCardGenerator.com!CX3</f>
        <v>Word 23</v>
      </c>
      <c r="CN6" s="135" t="str">
        <f ca="1">BingoCardGenerator.com!CY3</f>
        <v>Word 29</v>
      </c>
      <c r="CO6" s="136" t="str">
        <f ca="1">BingoCardGenerator.com!CZ3</f>
        <v>Word 38</v>
      </c>
      <c r="CP6" s="129"/>
      <c r="CQ6" s="134" t="str">
        <f ca="1">BingoCardGenerator.com!DB3</f>
        <v>Word 8</v>
      </c>
      <c r="CR6" s="135" t="str">
        <f ca="1">BingoCardGenerator.com!DC3</f>
        <v>Word 9</v>
      </c>
      <c r="CS6" s="135" t="str">
        <f ca="1">BingoCardGenerator.com!DD3</f>
        <v>Word 24</v>
      </c>
      <c r="CT6" s="135" t="str">
        <f ca="1">BingoCardGenerator.com!DE3</f>
        <v>Word 27</v>
      </c>
      <c r="CU6" s="136" t="str">
        <f ca="1">BingoCardGenerator.com!DF3</f>
        <v>Word 40</v>
      </c>
      <c r="CV6" s="134" t="str">
        <f ca="1">BingoCardGenerator.com!DG3</f>
        <v>Word 2</v>
      </c>
      <c r="CW6" s="135" t="str">
        <f ca="1">BingoCardGenerator.com!DH3</f>
        <v>Word 11</v>
      </c>
      <c r="CX6" s="135" t="str">
        <f ca="1">BingoCardGenerator.com!DI3</f>
        <v>Word 18</v>
      </c>
      <c r="CY6" s="135" t="str">
        <f ca="1">BingoCardGenerator.com!DJ3</f>
        <v>Word 27</v>
      </c>
      <c r="CZ6" s="136" t="str">
        <f ca="1">BingoCardGenerator.com!DK3</f>
        <v>Word 34</v>
      </c>
      <c r="DA6" s="129"/>
      <c r="DB6" s="134" t="str">
        <f ca="1">BingoCardGenerator.com!DM3</f>
        <v>Word 4</v>
      </c>
      <c r="DC6" s="135" t="str">
        <f ca="1">BingoCardGenerator.com!DN3</f>
        <v>Word 16</v>
      </c>
      <c r="DD6" s="135" t="str">
        <f ca="1">BingoCardGenerator.com!DO3</f>
        <v>Word 18</v>
      </c>
      <c r="DE6" s="135" t="str">
        <f ca="1">BingoCardGenerator.com!DP3</f>
        <v>Word 31</v>
      </c>
      <c r="DF6" s="136" t="str">
        <f ca="1">BingoCardGenerator.com!DQ3</f>
        <v>Word 39</v>
      </c>
      <c r="DG6" s="134" t="str">
        <f ca="1">BingoCardGenerator.com!DR3</f>
        <v>Word 7</v>
      </c>
      <c r="DH6" s="135" t="str">
        <f ca="1">BingoCardGenerator.com!DS3</f>
        <v>Word 11</v>
      </c>
      <c r="DI6" s="135" t="str">
        <f ca="1">BingoCardGenerator.com!DT3</f>
        <v>Word 20</v>
      </c>
      <c r="DJ6" s="135" t="str">
        <f ca="1">BingoCardGenerator.com!DU3</f>
        <v>Word 31</v>
      </c>
      <c r="DK6" s="136" t="str">
        <f ca="1">BingoCardGenerator.com!DV3</f>
        <v>Word 34</v>
      </c>
      <c r="DL6" s="129"/>
      <c r="DM6" s="134" t="str">
        <f ca="1">BingoCardGenerator.com!DX3</f>
        <v>Word 3</v>
      </c>
      <c r="DN6" s="135" t="str">
        <f ca="1">BingoCardGenerator.com!DY3</f>
        <v>Word 15</v>
      </c>
      <c r="DO6" s="135" t="str">
        <f ca="1">BingoCardGenerator.com!DZ3</f>
        <v>Word 17</v>
      </c>
      <c r="DP6" s="135" t="str">
        <f ca="1">BingoCardGenerator.com!EA3</f>
        <v>Word 28</v>
      </c>
      <c r="DQ6" s="136" t="str">
        <f ca="1">BingoCardGenerator.com!EB3</f>
        <v>Word 40</v>
      </c>
      <c r="DR6" s="134" t="str">
        <f ca="1">BingoCardGenerator.com!EC3</f>
        <v>Word 3</v>
      </c>
      <c r="DS6" s="135" t="str">
        <f ca="1">BingoCardGenerator.com!ED3</f>
        <v>Word 12</v>
      </c>
      <c r="DT6" s="135" t="str">
        <f ca="1">BingoCardGenerator.com!EE3</f>
        <v>Word 17</v>
      </c>
      <c r="DU6" s="135" t="str">
        <f ca="1">BingoCardGenerator.com!EF3</f>
        <v>Word 31</v>
      </c>
      <c r="DV6" s="136" t="str">
        <f ca="1">BingoCardGenerator.com!EG3</f>
        <v>Word 35</v>
      </c>
      <c r="DW6" s="129"/>
      <c r="DX6" s="134" t="str">
        <f ca="1">BingoCardGenerator.com!EI3</f>
        <v>Word 1</v>
      </c>
      <c r="DY6" s="135" t="str">
        <f ca="1">BingoCardGenerator.com!EJ3</f>
        <v>Word 14</v>
      </c>
      <c r="DZ6" s="135" t="str">
        <f ca="1">BingoCardGenerator.com!EK3</f>
        <v>Word 17</v>
      </c>
      <c r="EA6" s="135" t="str">
        <f ca="1">BingoCardGenerator.com!EL3</f>
        <v>Word 30</v>
      </c>
      <c r="EB6" s="136" t="str">
        <f ca="1">BingoCardGenerator.com!EM3</f>
        <v>Word 39</v>
      </c>
      <c r="EC6" s="134" t="str">
        <f ca="1">BingoCardGenerator.com!EN3</f>
        <v>Word 4</v>
      </c>
      <c r="ED6" s="135" t="str">
        <f ca="1">BingoCardGenerator.com!EO3</f>
        <v>Word 11</v>
      </c>
      <c r="EE6" s="135" t="str">
        <f ca="1">BingoCardGenerator.com!EP3</f>
        <v>Word 18</v>
      </c>
      <c r="EF6" s="135" t="str">
        <f ca="1">BingoCardGenerator.com!EQ3</f>
        <v>Word 26</v>
      </c>
      <c r="EG6" s="136" t="str">
        <f ca="1">BingoCardGenerator.com!ER3</f>
        <v>Word 38</v>
      </c>
      <c r="EH6" s="129"/>
      <c r="EI6" s="134" t="str">
        <f ca="1">BingoCardGenerator.com!ET3</f>
        <v>Word 6</v>
      </c>
      <c r="EJ6" s="135" t="str">
        <f ca="1">BingoCardGenerator.com!EU3</f>
        <v>Word 11</v>
      </c>
      <c r="EK6" s="135" t="str">
        <f ca="1">BingoCardGenerator.com!EV3</f>
        <v>Word 23</v>
      </c>
      <c r="EL6" s="135" t="str">
        <f ca="1">BingoCardGenerator.com!EW3</f>
        <v>Word 30</v>
      </c>
      <c r="EM6" s="136" t="str">
        <f ca="1">BingoCardGenerator.com!EX3</f>
        <v>Word 37</v>
      </c>
      <c r="EN6" s="134" t="str">
        <f ca="1">BingoCardGenerator.com!EY3</f>
        <v>Word 6</v>
      </c>
      <c r="EO6" s="135" t="str">
        <f ca="1">BingoCardGenerator.com!EZ3</f>
        <v>Word 11</v>
      </c>
      <c r="EP6" s="135" t="str">
        <f ca="1">BingoCardGenerator.com!FA3</f>
        <v>Word 19</v>
      </c>
      <c r="EQ6" s="135" t="str">
        <f ca="1">BingoCardGenerator.com!FB3</f>
        <v>Word 30</v>
      </c>
      <c r="ER6" s="136" t="str">
        <f ca="1">BingoCardGenerator.com!FC3</f>
        <v>Word 35</v>
      </c>
      <c r="ES6" s="129"/>
      <c r="ET6" s="134" t="str">
        <f ca="1">BingoCardGenerator.com!FE3</f>
        <v>Word 2</v>
      </c>
      <c r="EU6" s="135" t="str">
        <f ca="1">BingoCardGenerator.com!FF3</f>
        <v>Word 12</v>
      </c>
      <c r="EV6" s="135" t="str">
        <f ca="1">BingoCardGenerator.com!FG3</f>
        <v>Word 24</v>
      </c>
      <c r="EW6" s="135" t="str">
        <f ca="1">BingoCardGenerator.com!FH3</f>
        <v>Word 32</v>
      </c>
      <c r="EX6" s="136" t="str">
        <f ca="1">BingoCardGenerator.com!FI3</f>
        <v>Word 33</v>
      </c>
      <c r="EY6" s="134" t="str">
        <f ca="1">BingoCardGenerator.com!FJ3</f>
        <v>Word 6</v>
      </c>
      <c r="EZ6" s="135" t="str">
        <f ca="1">BingoCardGenerator.com!FK3</f>
        <v>Word 15</v>
      </c>
      <c r="FA6" s="135" t="str">
        <f ca="1">BingoCardGenerator.com!FL3</f>
        <v>Word 22</v>
      </c>
      <c r="FB6" s="135" t="str">
        <f ca="1">BingoCardGenerator.com!FM3</f>
        <v>Word 30</v>
      </c>
      <c r="FC6" s="136" t="str">
        <f ca="1">BingoCardGenerator.com!FN3</f>
        <v>Word 39</v>
      </c>
      <c r="FD6" s="129"/>
      <c r="FE6" s="134" t="str">
        <f ca="1">BingoCardGenerator.com!FP3</f>
        <v>Word 7</v>
      </c>
      <c r="FF6" s="135" t="str">
        <f ca="1">BingoCardGenerator.com!FQ3</f>
        <v>Word 16</v>
      </c>
      <c r="FG6" s="135" t="str">
        <f ca="1">BingoCardGenerator.com!FR3</f>
        <v>Word 18</v>
      </c>
      <c r="FH6" s="135" t="str">
        <f ca="1">BingoCardGenerator.com!FS3</f>
        <v>Word 29</v>
      </c>
      <c r="FI6" s="136" t="str">
        <f ca="1">BingoCardGenerator.com!FT3</f>
        <v>Word 39</v>
      </c>
      <c r="FJ6" s="134" t="str">
        <f ca="1">BingoCardGenerator.com!FU3</f>
        <v>Word 3</v>
      </c>
      <c r="FK6" s="135" t="str">
        <f ca="1">BingoCardGenerator.com!FV3</f>
        <v>Word 9</v>
      </c>
      <c r="FL6" s="135" t="str">
        <f ca="1">BingoCardGenerator.com!FW3</f>
        <v>Word 17</v>
      </c>
      <c r="FM6" s="135" t="str">
        <f ca="1">BingoCardGenerator.com!FX3</f>
        <v>Word 28</v>
      </c>
      <c r="FN6" s="136" t="str">
        <f ca="1">BingoCardGenerator.com!FY3</f>
        <v>Word 39</v>
      </c>
      <c r="FO6" s="129"/>
      <c r="FP6" s="134" t="str">
        <f ca="1">BingoCardGenerator.com!GA3</f>
        <v>Word 4</v>
      </c>
      <c r="FQ6" s="135" t="str">
        <f ca="1">BingoCardGenerator.com!GB3</f>
        <v>Word 14</v>
      </c>
      <c r="FR6" s="135" t="str">
        <f ca="1">BingoCardGenerator.com!GC3</f>
        <v>Word 20</v>
      </c>
      <c r="FS6" s="135" t="str">
        <f ca="1">BingoCardGenerator.com!GD3</f>
        <v>Word 31</v>
      </c>
      <c r="FT6" s="136" t="str">
        <f ca="1">BingoCardGenerator.com!GE3</f>
        <v>Word 40</v>
      </c>
      <c r="FU6" s="134" t="str">
        <f ca="1">BingoCardGenerator.com!GF3</f>
        <v>Word 7</v>
      </c>
      <c r="FV6" s="135" t="str">
        <f ca="1">BingoCardGenerator.com!GG3</f>
        <v>Word 15</v>
      </c>
      <c r="FW6" s="135" t="str">
        <f ca="1">BingoCardGenerator.com!GH3</f>
        <v>Word 19</v>
      </c>
      <c r="FX6" s="135" t="str">
        <f ca="1">BingoCardGenerator.com!GI3</f>
        <v>Word 31</v>
      </c>
      <c r="FY6" s="136" t="str">
        <f ca="1">BingoCardGenerator.com!GJ3</f>
        <v>Word 34</v>
      </c>
      <c r="FZ6" s="129"/>
      <c r="GA6" s="134" t="str">
        <f ca="1">BingoCardGenerator.com!GL3</f>
        <v>Word 3</v>
      </c>
      <c r="GB6" s="135" t="str">
        <f ca="1">BingoCardGenerator.com!GM3</f>
        <v>Word 10</v>
      </c>
      <c r="GC6" s="135" t="str">
        <f ca="1">BingoCardGenerator.com!GN3</f>
        <v>Word 22</v>
      </c>
      <c r="GD6" s="135" t="str">
        <f ca="1">BingoCardGenerator.com!GO3</f>
        <v>Word 29</v>
      </c>
      <c r="GE6" s="136" t="str">
        <f ca="1">BingoCardGenerator.com!GP3</f>
        <v>Word 34</v>
      </c>
      <c r="GF6" s="134" t="str">
        <f ca="1">BingoCardGenerator.com!GQ3</f>
        <v>Word 4</v>
      </c>
      <c r="GG6" s="135" t="str">
        <f ca="1">BingoCardGenerator.com!GR3</f>
        <v>Word 13</v>
      </c>
      <c r="GH6" s="135" t="str">
        <f ca="1">BingoCardGenerator.com!GS3</f>
        <v>Word 23</v>
      </c>
      <c r="GI6" s="135" t="str">
        <f ca="1">BingoCardGenerator.com!GT3</f>
        <v>Word 32</v>
      </c>
      <c r="GJ6" s="136" t="str">
        <f ca="1">BingoCardGenerator.com!GU3</f>
        <v>Word 39</v>
      </c>
      <c r="GK6" s="129"/>
      <c r="GL6" s="134" t="str">
        <f ca="1">BingoCardGenerator.com!GW3</f>
        <v>Word 4</v>
      </c>
      <c r="GM6" s="135" t="str">
        <f ca="1">BingoCardGenerator.com!GX3</f>
        <v>Word 11</v>
      </c>
      <c r="GN6" s="135" t="str">
        <f ca="1">BingoCardGenerator.com!GY3</f>
        <v>Word 23</v>
      </c>
      <c r="GO6" s="135" t="str">
        <f ca="1">BingoCardGenerator.com!GZ3</f>
        <v>Word 25</v>
      </c>
      <c r="GP6" s="136" t="str">
        <f ca="1">BingoCardGenerator.com!HA3</f>
        <v>Word 36</v>
      </c>
      <c r="GQ6" s="134" t="str">
        <f ca="1">BingoCardGenerator.com!HB3</f>
        <v>Word 4</v>
      </c>
      <c r="GR6" s="135" t="str">
        <f ca="1">BingoCardGenerator.com!HC3</f>
        <v>Word 10</v>
      </c>
      <c r="GS6" s="135" t="str">
        <f ca="1">BingoCardGenerator.com!HD3</f>
        <v>Word 22</v>
      </c>
      <c r="GT6" s="135" t="str">
        <f ca="1">BingoCardGenerator.com!HE3</f>
        <v>Word 28</v>
      </c>
      <c r="GU6" s="136" t="str">
        <f ca="1">BingoCardGenerator.com!HF3</f>
        <v>Word 36</v>
      </c>
      <c r="GV6" s="129"/>
      <c r="GW6" s="134" t="str">
        <f ca="1">BingoCardGenerator.com!HH3</f>
        <v>Word 5</v>
      </c>
      <c r="GX6" s="135" t="str">
        <f ca="1">BingoCardGenerator.com!HI3</f>
        <v>Word 13</v>
      </c>
      <c r="GY6" s="135" t="str">
        <f ca="1">BingoCardGenerator.com!HJ3</f>
        <v>Word 23</v>
      </c>
      <c r="GZ6" s="135" t="str">
        <f ca="1">BingoCardGenerator.com!HK3</f>
        <v>Word 27</v>
      </c>
      <c r="HA6" s="136" t="str">
        <f ca="1">BingoCardGenerator.com!HL3</f>
        <v>Word 34</v>
      </c>
      <c r="HB6" s="134" t="str">
        <f ca="1">BingoCardGenerator.com!HM3</f>
        <v>Word 5</v>
      </c>
      <c r="HC6" s="135" t="str">
        <f ca="1">BingoCardGenerator.com!HN3</f>
        <v>Word 12</v>
      </c>
      <c r="HD6" s="135" t="str">
        <f ca="1">BingoCardGenerator.com!HO3</f>
        <v>Word 21</v>
      </c>
      <c r="HE6" s="135" t="str">
        <f ca="1">BingoCardGenerator.com!HP3</f>
        <v>Word 27</v>
      </c>
      <c r="HF6" s="136" t="str">
        <f ca="1">BingoCardGenerator.com!HQ3</f>
        <v>Word 40</v>
      </c>
      <c r="HG6" s="129"/>
      <c r="HH6" s="134" t="str">
        <f ca="1">BingoCardGenerator.com!HS3</f>
        <v>Word 5</v>
      </c>
      <c r="HI6" s="135" t="str">
        <f ca="1">BingoCardGenerator.com!HT3</f>
        <v>Word 12</v>
      </c>
      <c r="HJ6" s="135" t="str">
        <f ca="1">BingoCardGenerator.com!HU3</f>
        <v>Word 18</v>
      </c>
      <c r="HK6" s="135" t="str">
        <f ca="1">BingoCardGenerator.com!HV3</f>
        <v>Word 31</v>
      </c>
      <c r="HL6" s="136" t="str">
        <f ca="1">BingoCardGenerator.com!HW3</f>
        <v>Word 40</v>
      </c>
      <c r="HM6" s="134" t="str">
        <f ca="1">BingoCardGenerator.com!HX3</f>
        <v>Word 4</v>
      </c>
      <c r="HN6" s="135" t="str">
        <f ca="1">BingoCardGenerator.com!HY3</f>
        <v>Word 16</v>
      </c>
      <c r="HO6" s="135" t="str">
        <f ca="1">BingoCardGenerator.com!HZ3</f>
        <v>Word 22</v>
      </c>
      <c r="HP6" s="135" t="str">
        <f ca="1">BingoCardGenerator.com!IA3</f>
        <v>Word 27</v>
      </c>
      <c r="HQ6" s="136" t="str">
        <f ca="1">BingoCardGenerator.com!IB3</f>
        <v>Word 34</v>
      </c>
      <c r="HR6" s="129"/>
      <c r="HS6" s="134" t="str">
        <f ca="1">BingoCardGenerator.com!ID3</f>
        <v>Word 6</v>
      </c>
      <c r="HT6" s="135" t="str">
        <f ca="1">BingoCardGenerator.com!IE3</f>
        <v>Word 12</v>
      </c>
      <c r="HU6" s="135" t="str">
        <f ca="1">BingoCardGenerator.com!IF3</f>
        <v>Word 24</v>
      </c>
      <c r="HV6" s="135" t="str">
        <f ca="1">BingoCardGenerator.com!IG3</f>
        <v>Word 29</v>
      </c>
      <c r="HW6" s="136" t="str">
        <f ca="1">BingoCardGenerator.com!IH3</f>
        <v>Word 39</v>
      </c>
      <c r="HX6" s="134" t="str">
        <f ca="1">BingoCardGenerator.com!II3</f>
        <v>Word 6</v>
      </c>
      <c r="HY6" s="135" t="str">
        <f ca="1">BingoCardGenerator.com!IJ3</f>
        <v>Word 15</v>
      </c>
      <c r="HZ6" s="135" t="str">
        <f ca="1">BingoCardGenerator.com!IK3</f>
        <v>Word 23</v>
      </c>
      <c r="IA6" s="135" t="str">
        <f ca="1">BingoCardGenerator.com!IL3</f>
        <v>Word 25</v>
      </c>
      <c r="IB6" s="136" t="str">
        <f ca="1">BingoCardGenerator.com!IM3</f>
        <v>Word 34</v>
      </c>
      <c r="IC6" s="129"/>
      <c r="ID6" s="134" t="str">
        <f ca="1">BingoCardGenerator.com!IO3</f>
        <v>Word 8</v>
      </c>
      <c r="IE6" s="135" t="str">
        <f ca="1">BingoCardGenerator.com!IP3</f>
        <v>Word 14</v>
      </c>
      <c r="IF6" s="135" t="str">
        <f ca="1">BingoCardGenerator.com!IQ3</f>
        <v>Word 23</v>
      </c>
      <c r="IG6" s="135" t="str">
        <f ca="1">BingoCardGenerator.com!IR3</f>
        <v>Word 25</v>
      </c>
      <c r="IH6" s="136" t="str">
        <f ca="1">BingoCardGenerator.com!IS3</f>
        <v>Word 35</v>
      </c>
      <c r="II6" s="134" t="str">
        <f ca="1">BingoCardGenerator.com!IT3</f>
        <v>Word 2</v>
      </c>
      <c r="IJ6" s="135" t="str">
        <f ca="1">BingoCardGenerator.com!IU3</f>
        <v>Word 9</v>
      </c>
      <c r="IK6" s="135" t="str">
        <f ca="1">BingoCardGenerator.com!IV3</f>
        <v>Word 23</v>
      </c>
      <c r="IL6" s="135" t="str">
        <f ca="1">BingoCardGenerator.com!IW3</f>
        <v>Word 26</v>
      </c>
      <c r="IM6" s="136" t="str">
        <f ca="1">BingoCardGenerator.com!IX3</f>
        <v>Word 34</v>
      </c>
      <c r="IN6" s="129"/>
      <c r="IO6" s="134" t="str">
        <f ca="1">BingoCardGenerator.com!IZ3</f>
        <v>Word 3</v>
      </c>
      <c r="IP6" s="135" t="str">
        <f ca="1">BingoCardGenerator.com!JA3</f>
        <v>Word 12</v>
      </c>
      <c r="IQ6" s="135" t="str">
        <f ca="1">BingoCardGenerator.com!JB3</f>
        <v>Word 21</v>
      </c>
      <c r="IR6" s="135" t="str">
        <f ca="1">BingoCardGenerator.com!JC3</f>
        <v>Word 29</v>
      </c>
      <c r="IS6" s="136" t="str">
        <f ca="1">BingoCardGenerator.com!JD3</f>
        <v>Word 37</v>
      </c>
      <c r="IT6" s="134" t="str">
        <f ca="1">BingoCardGenerator.com!JE3</f>
        <v>Word 6</v>
      </c>
      <c r="IU6" s="135" t="str">
        <f ca="1">BingoCardGenerator.com!JF3</f>
        <v>Word 9</v>
      </c>
      <c r="IV6" s="135" t="str">
        <f ca="1">BingoCardGenerator.com!JG3</f>
        <v>Word 20</v>
      </c>
      <c r="IW6" s="135" t="str">
        <f ca="1">BingoCardGenerator.com!JH3</f>
        <v>Word 30</v>
      </c>
      <c r="IX6" s="136" t="str">
        <f ca="1">BingoCardGenerator.com!JI3</f>
        <v>Word 36</v>
      </c>
      <c r="IY6" s="129"/>
      <c r="IZ6" s="134" t="str">
        <f ca="1">BingoCardGenerator.com!JK3</f>
        <v>Word 5</v>
      </c>
      <c r="JA6" s="135" t="str">
        <f ca="1">BingoCardGenerator.com!JL3</f>
        <v>Word 14</v>
      </c>
      <c r="JB6" s="135" t="str">
        <f ca="1">BingoCardGenerator.com!JM3</f>
        <v>Word 18</v>
      </c>
      <c r="JC6" s="135" t="str">
        <f ca="1">BingoCardGenerator.com!JN3</f>
        <v>Word 26</v>
      </c>
      <c r="JD6" s="136" t="str">
        <f ca="1">BingoCardGenerator.com!JO3</f>
        <v>Word 37</v>
      </c>
      <c r="JE6" s="134" t="str">
        <f ca="1">BingoCardGenerator.com!JP3</f>
        <v>Word 2</v>
      </c>
      <c r="JF6" s="135" t="str">
        <f ca="1">BingoCardGenerator.com!JQ3</f>
        <v>Word 15</v>
      </c>
      <c r="JG6" s="135" t="str">
        <f ca="1">BingoCardGenerator.com!JR3</f>
        <v>Word 17</v>
      </c>
      <c r="JH6" s="135" t="str">
        <f ca="1">BingoCardGenerator.com!JS3</f>
        <v>Word 28</v>
      </c>
      <c r="JI6" s="136" t="str">
        <f ca="1">BingoCardGenerator.com!JT3</f>
        <v>Word 40</v>
      </c>
      <c r="JJ6" s="129"/>
      <c r="JK6" s="134" t="str">
        <f ca="1">BingoCardGenerator.com!JV3</f>
        <v>Word 1</v>
      </c>
      <c r="JL6" s="135" t="str">
        <f ca="1">BingoCardGenerator.com!JW3</f>
        <v>Word 13</v>
      </c>
      <c r="JM6" s="135" t="str">
        <f ca="1">BingoCardGenerator.com!JX3</f>
        <v>Word 17</v>
      </c>
      <c r="JN6" s="135" t="str">
        <f ca="1">BingoCardGenerator.com!JY3</f>
        <v>Word 31</v>
      </c>
      <c r="JO6" s="136" t="str">
        <f ca="1">BingoCardGenerator.com!JZ3</f>
        <v>Word 36</v>
      </c>
      <c r="JP6" s="134" t="str">
        <f ca="1">BingoCardGenerator.com!KA3</f>
        <v>Word 2</v>
      </c>
      <c r="JQ6" s="135" t="str">
        <f ca="1">BingoCardGenerator.com!KB3</f>
        <v>Word 14</v>
      </c>
      <c r="JR6" s="135" t="str">
        <f ca="1">BingoCardGenerator.com!KC3</f>
        <v>Word 21</v>
      </c>
      <c r="JS6" s="135" t="str">
        <f ca="1">BingoCardGenerator.com!KD3</f>
        <v>Word 30</v>
      </c>
      <c r="JT6" s="136" t="str">
        <f ca="1">BingoCardGenerator.com!KE3</f>
        <v>Word 33</v>
      </c>
      <c r="JU6" s="129"/>
      <c r="JV6" s="134" t="str">
        <f ca="1">BingoCardGenerator.com!KG3</f>
        <v>Word 4</v>
      </c>
      <c r="JW6" s="135" t="str">
        <f ca="1">BingoCardGenerator.com!KH3</f>
        <v>Word 13</v>
      </c>
      <c r="JX6" s="135" t="str">
        <f ca="1">BingoCardGenerator.com!KI3</f>
        <v>Word 19</v>
      </c>
      <c r="JY6" s="135" t="str">
        <f ca="1">BingoCardGenerator.com!KJ3</f>
        <v>Word 29</v>
      </c>
      <c r="JZ6" s="136" t="str">
        <f ca="1">BingoCardGenerator.com!KK3</f>
        <v>Word 40</v>
      </c>
      <c r="KA6" s="134" t="str">
        <f ca="1">BingoCardGenerator.com!KL3</f>
        <v>Word 5</v>
      </c>
      <c r="KB6" s="135" t="str">
        <f ca="1">BingoCardGenerator.com!KM3</f>
        <v>Word 12</v>
      </c>
      <c r="KC6" s="135" t="str">
        <f ca="1">BingoCardGenerator.com!KN3</f>
        <v>Word 23</v>
      </c>
      <c r="KD6" s="135" t="str">
        <f ca="1">BingoCardGenerator.com!KO3</f>
        <v>Word 30</v>
      </c>
      <c r="KE6" s="136" t="str">
        <f ca="1">BingoCardGenerator.com!KP3</f>
        <v>Word 37</v>
      </c>
      <c r="KF6" s="129"/>
      <c r="KG6" s="134" t="str">
        <f ca="1">BingoCardGenerator.com!KR3</f>
        <v>Word 2</v>
      </c>
      <c r="KH6" s="135" t="str">
        <f ca="1">BingoCardGenerator.com!KS3</f>
        <v>Word 15</v>
      </c>
      <c r="KI6" s="135" t="str">
        <f ca="1">BingoCardGenerator.com!KT3</f>
        <v>Word 22</v>
      </c>
      <c r="KJ6" s="135" t="str">
        <f ca="1">BingoCardGenerator.com!KU3</f>
        <v>Word 28</v>
      </c>
      <c r="KK6" s="136" t="str">
        <f ca="1">BingoCardGenerator.com!KV3</f>
        <v>Word 35</v>
      </c>
      <c r="KL6" s="134" t="str">
        <f ca="1">BingoCardGenerator.com!KW3</f>
        <v>Word 1</v>
      </c>
      <c r="KM6" s="135" t="str">
        <f ca="1">BingoCardGenerator.com!KX3</f>
        <v>Word 12</v>
      </c>
      <c r="KN6" s="135" t="str">
        <f ca="1">BingoCardGenerator.com!KY3</f>
        <v>Word 23</v>
      </c>
      <c r="KO6" s="135" t="str">
        <f ca="1">BingoCardGenerator.com!KZ3</f>
        <v>Word 30</v>
      </c>
      <c r="KP6" s="136" t="str">
        <f ca="1">BingoCardGenerator.com!LA3</f>
        <v>Word 40</v>
      </c>
      <c r="KQ6" s="129"/>
      <c r="KR6" s="134" t="str">
        <f ca="1">BingoCardGenerator.com!LC3</f>
        <v>Word 5</v>
      </c>
      <c r="KS6" s="135" t="str">
        <f ca="1">BingoCardGenerator.com!LD3</f>
        <v>Word 14</v>
      </c>
      <c r="KT6" s="135" t="str">
        <f ca="1">BingoCardGenerator.com!LE3</f>
        <v>Word 17</v>
      </c>
      <c r="KU6" s="135" t="str">
        <f ca="1">BingoCardGenerator.com!LF3</f>
        <v>Word 26</v>
      </c>
      <c r="KV6" s="136" t="str">
        <f ca="1">BingoCardGenerator.com!LG3</f>
        <v>Word 37</v>
      </c>
      <c r="KW6" s="134" t="str">
        <f ca="1">BingoCardGenerator.com!LH3</f>
        <v>Word 7</v>
      </c>
      <c r="KX6" s="135" t="str">
        <f ca="1">BingoCardGenerator.com!LI3</f>
        <v>Word 15</v>
      </c>
      <c r="KY6" s="135" t="str">
        <f ca="1">BingoCardGenerator.com!LJ3</f>
        <v>Word 18</v>
      </c>
      <c r="KZ6" s="135" t="str">
        <f ca="1">BingoCardGenerator.com!LK3</f>
        <v>Word 29</v>
      </c>
      <c r="LA6" s="136" t="str">
        <f ca="1">BingoCardGenerator.com!LL3</f>
        <v>Word 37</v>
      </c>
      <c r="LB6" s="129"/>
      <c r="LC6" s="134" t="str">
        <f ca="1">BingoCardGenerator.com!LN3</f>
        <v>Word 6</v>
      </c>
      <c r="LD6" s="135" t="str">
        <f ca="1">BingoCardGenerator.com!LO3</f>
        <v>Word 11</v>
      </c>
      <c r="LE6" s="135" t="str">
        <f ca="1">BingoCardGenerator.com!LP3</f>
        <v>Word 17</v>
      </c>
      <c r="LF6" s="135" t="str">
        <f ca="1">BingoCardGenerator.com!LQ3</f>
        <v>Word 30</v>
      </c>
      <c r="LG6" s="136" t="str">
        <f ca="1">BingoCardGenerator.com!LR3</f>
        <v>Word 40</v>
      </c>
      <c r="LH6" s="134" t="str">
        <f ca="1">BingoCardGenerator.com!LS3</f>
        <v>Word 6</v>
      </c>
      <c r="LI6" s="135" t="str">
        <f ca="1">BingoCardGenerator.com!LT3</f>
        <v>Word 15</v>
      </c>
      <c r="LJ6" s="135" t="str">
        <f ca="1">BingoCardGenerator.com!LU3</f>
        <v>Word 23</v>
      </c>
      <c r="LK6" s="135" t="str">
        <f ca="1">BingoCardGenerator.com!LV3</f>
        <v>Word 25</v>
      </c>
      <c r="LL6" s="136" t="str">
        <f ca="1">BingoCardGenerator.com!LW3</f>
        <v>Word 33</v>
      </c>
      <c r="LM6" s="129"/>
      <c r="LN6" s="134" t="str">
        <f ca="1">BingoCardGenerator.com!LY3</f>
        <v>Word 4</v>
      </c>
      <c r="LO6" s="135" t="str">
        <f ca="1">BingoCardGenerator.com!LZ3</f>
        <v>Word 16</v>
      </c>
      <c r="LP6" s="135" t="str">
        <f ca="1">BingoCardGenerator.com!MA3</f>
        <v>Word 23</v>
      </c>
      <c r="LQ6" s="135" t="str">
        <f ca="1">BingoCardGenerator.com!MB3</f>
        <v>Word 27</v>
      </c>
      <c r="LR6" s="136" t="str">
        <f ca="1">BingoCardGenerator.com!MC3</f>
        <v>Word 38</v>
      </c>
      <c r="LS6" s="134" t="str">
        <f ca="1">BingoCardGenerator.com!MD3</f>
        <v>Word 6</v>
      </c>
      <c r="LT6" s="135" t="str">
        <f ca="1">BingoCardGenerator.com!ME3</f>
        <v>Word 13</v>
      </c>
      <c r="LU6" s="135" t="str">
        <f ca="1">BingoCardGenerator.com!MF3</f>
        <v>Word 20</v>
      </c>
      <c r="LV6" s="135" t="str">
        <f ca="1">BingoCardGenerator.com!MG3</f>
        <v>Word 29</v>
      </c>
      <c r="LW6" s="136" t="str">
        <f ca="1">BingoCardGenerator.com!MH3</f>
        <v>Word 40</v>
      </c>
      <c r="LX6" s="129"/>
      <c r="LY6" s="134" t="str">
        <f ca="1">BingoCardGenerator.com!MJ3</f>
        <v>Word 3</v>
      </c>
      <c r="LZ6" s="135" t="str">
        <f ca="1">BingoCardGenerator.com!MK3</f>
        <v>Word 12</v>
      </c>
      <c r="MA6" s="135" t="str">
        <f ca="1">BingoCardGenerator.com!ML3</f>
        <v>Word 23</v>
      </c>
      <c r="MB6" s="135" t="str">
        <f ca="1">BingoCardGenerator.com!MM3</f>
        <v>Word 26</v>
      </c>
      <c r="MC6" s="136" t="str">
        <f ca="1">BingoCardGenerator.com!MN3</f>
        <v>Word 39</v>
      </c>
      <c r="MD6" s="134" t="str">
        <f ca="1">BingoCardGenerator.com!MO3</f>
        <v>Word 3</v>
      </c>
      <c r="ME6" s="135" t="str">
        <f ca="1">BingoCardGenerator.com!MP3</f>
        <v>Word 16</v>
      </c>
      <c r="MF6" s="135" t="str">
        <f ca="1">BingoCardGenerator.com!MQ3</f>
        <v>Word 22</v>
      </c>
      <c r="MG6" s="135" t="str">
        <f ca="1">BingoCardGenerator.com!MR3</f>
        <v>Word 26</v>
      </c>
      <c r="MH6" s="136" t="str">
        <f ca="1">BingoCardGenerator.com!MS3</f>
        <v>Word 38</v>
      </c>
      <c r="MI6" s="129"/>
      <c r="MJ6" s="134" t="str">
        <f ca="1">BingoCardGenerator.com!MU3</f>
        <v>Word 3</v>
      </c>
      <c r="MK6" s="135" t="str">
        <f ca="1">BingoCardGenerator.com!MV3</f>
        <v>Word 9</v>
      </c>
      <c r="ML6" s="135" t="str">
        <f ca="1">BingoCardGenerator.com!MW3</f>
        <v>Word 17</v>
      </c>
      <c r="MM6" s="135" t="str">
        <f ca="1">BingoCardGenerator.com!MX3</f>
        <v>Word 31</v>
      </c>
      <c r="MN6" s="136" t="str">
        <f ca="1">BingoCardGenerator.com!MY3</f>
        <v>Word 37</v>
      </c>
      <c r="MO6" s="134" t="str">
        <f ca="1">BingoCardGenerator.com!MZ3</f>
        <v>Word 8</v>
      </c>
      <c r="MP6" s="135" t="str">
        <f ca="1">BingoCardGenerator.com!NA3</f>
        <v>Word 11</v>
      </c>
      <c r="MQ6" s="135" t="str">
        <f ca="1">BingoCardGenerator.com!NB3</f>
        <v>Word 17</v>
      </c>
      <c r="MR6" s="135" t="str">
        <f ca="1">BingoCardGenerator.com!NC3</f>
        <v>Word 31</v>
      </c>
      <c r="MS6" s="136" t="str">
        <f ca="1">BingoCardGenerator.com!ND3</f>
        <v>Word 34</v>
      </c>
      <c r="MT6" s="129"/>
      <c r="MU6" s="134" t="str">
        <f ca="1">BingoCardGenerator.com!NF3</f>
        <v>Word 2</v>
      </c>
      <c r="MV6" s="135" t="str">
        <f ca="1">BingoCardGenerator.com!NG3</f>
        <v>Word 15</v>
      </c>
      <c r="MW6" s="135" t="str">
        <f ca="1">BingoCardGenerator.com!NH3</f>
        <v>Word 17</v>
      </c>
      <c r="MX6" s="135" t="str">
        <f ca="1">BingoCardGenerator.com!NI3</f>
        <v>Word 31</v>
      </c>
      <c r="MY6" s="136" t="str">
        <f ca="1">BingoCardGenerator.com!NJ3</f>
        <v>Word 40</v>
      </c>
      <c r="MZ6" s="134" t="str">
        <f ca="1">BingoCardGenerator.com!NK3</f>
        <v>Word 3</v>
      </c>
      <c r="NA6" s="135" t="str">
        <f ca="1">BingoCardGenerator.com!NL3</f>
        <v>Word 11</v>
      </c>
      <c r="NB6" s="135" t="str">
        <f ca="1">BingoCardGenerator.com!NM3</f>
        <v>Word 23</v>
      </c>
      <c r="NC6" s="135" t="str">
        <f ca="1">BingoCardGenerator.com!NN3</f>
        <v>Word 26</v>
      </c>
      <c r="ND6" s="136" t="str">
        <f ca="1">BingoCardGenerator.com!NO3</f>
        <v>Word 33</v>
      </c>
      <c r="NE6" s="129"/>
      <c r="NF6" s="134" t="str">
        <f ca="1">BingoCardGenerator.com!NQ3</f>
        <v>Word 2</v>
      </c>
      <c r="NG6" s="135" t="str">
        <f ca="1">BingoCardGenerator.com!NR3</f>
        <v>Word 16</v>
      </c>
      <c r="NH6" s="135" t="str">
        <f ca="1">BingoCardGenerator.com!NS3</f>
        <v>Word 22</v>
      </c>
      <c r="NI6" s="135" t="str">
        <f ca="1">BingoCardGenerator.com!NT3</f>
        <v>Word 28</v>
      </c>
      <c r="NJ6" s="136" t="str">
        <f ca="1">BingoCardGenerator.com!NU3</f>
        <v>Word 39</v>
      </c>
      <c r="NK6" s="134" t="str">
        <f ca="1">BingoCardGenerator.com!NV3</f>
        <v>Word 5</v>
      </c>
      <c r="NL6" s="135" t="str">
        <f ca="1">BingoCardGenerator.com!NW3</f>
        <v>Word 14</v>
      </c>
      <c r="NM6" s="135" t="str">
        <f ca="1">BingoCardGenerator.com!NX3</f>
        <v>Word 22</v>
      </c>
      <c r="NN6" s="135" t="str">
        <f ca="1">BingoCardGenerator.com!NY3</f>
        <v>Word 25</v>
      </c>
      <c r="NO6" s="136" t="str">
        <f ca="1">BingoCardGenerator.com!NZ3</f>
        <v>Word 34</v>
      </c>
      <c r="NP6" s="129"/>
      <c r="NQ6" s="134" t="str">
        <f ca="1">BingoCardGenerator.com!OB3</f>
        <v>Word 7</v>
      </c>
      <c r="NR6" s="135" t="str">
        <f ca="1">BingoCardGenerator.com!OC3</f>
        <v>Word 10</v>
      </c>
      <c r="NS6" s="135" t="str">
        <f ca="1">BingoCardGenerator.com!OD3</f>
        <v>Word 18</v>
      </c>
      <c r="NT6" s="135" t="str">
        <f ca="1">BingoCardGenerator.com!OE3</f>
        <v>Word 31</v>
      </c>
      <c r="NU6" s="136" t="str">
        <f ca="1">BingoCardGenerator.com!OF3</f>
        <v>Word 39</v>
      </c>
      <c r="NV6" s="134" t="str">
        <f ca="1">BingoCardGenerator.com!OG3</f>
        <v>Word 2</v>
      </c>
      <c r="NW6" s="135" t="str">
        <f ca="1">BingoCardGenerator.com!OH3</f>
        <v>Word 15</v>
      </c>
      <c r="NX6" s="135" t="str">
        <f ca="1">BingoCardGenerator.com!OI3</f>
        <v>Word 19</v>
      </c>
      <c r="NY6" s="135" t="str">
        <f ca="1">BingoCardGenerator.com!OJ3</f>
        <v>Word 27</v>
      </c>
      <c r="NZ6" s="136" t="str">
        <f ca="1">BingoCardGenerator.com!OK3</f>
        <v>Word 36</v>
      </c>
      <c r="OA6" s="129"/>
      <c r="OB6" s="134" t="str">
        <f ca="1">BingoCardGenerator.com!OM3</f>
        <v>Word 1</v>
      </c>
      <c r="OC6" s="135" t="str">
        <f ca="1">BingoCardGenerator.com!ON3</f>
        <v>Word 16</v>
      </c>
      <c r="OD6" s="135" t="str">
        <f ca="1">BingoCardGenerator.com!OO3</f>
        <v>Word 22</v>
      </c>
      <c r="OE6" s="135" t="str">
        <f ca="1">BingoCardGenerator.com!OP3</f>
        <v>Word 31</v>
      </c>
      <c r="OF6" s="136" t="str">
        <f ca="1">BingoCardGenerator.com!OQ3</f>
        <v>Word 34</v>
      </c>
      <c r="OG6" s="134" t="str">
        <f ca="1">BingoCardGenerator.com!OR3</f>
        <v>Word 3</v>
      </c>
      <c r="OH6" s="135" t="str">
        <f ca="1">BingoCardGenerator.com!OS3</f>
        <v>Word 10</v>
      </c>
      <c r="OI6" s="135" t="str">
        <f ca="1">BingoCardGenerator.com!OT3</f>
        <v>Word 19</v>
      </c>
      <c r="OJ6" s="135" t="str">
        <f ca="1">BingoCardGenerator.com!OU3</f>
        <v>Word 27</v>
      </c>
      <c r="OK6" s="136" t="str">
        <f ca="1">BingoCardGenerator.com!OV3</f>
        <v>Word 33</v>
      </c>
      <c r="OL6" s="129"/>
      <c r="OM6" s="134" t="str">
        <f ca="1">BingoCardGenerator.com!OX3</f>
        <v>Word 6</v>
      </c>
      <c r="ON6" s="135" t="str">
        <f ca="1">BingoCardGenerator.com!OY3</f>
        <v>Word 13</v>
      </c>
      <c r="OO6" s="135" t="str">
        <f ca="1">BingoCardGenerator.com!OZ3</f>
        <v>Word 24</v>
      </c>
      <c r="OP6" s="135" t="str">
        <f ca="1">BingoCardGenerator.com!PA3</f>
        <v>Word 29</v>
      </c>
      <c r="OQ6" s="136" t="str">
        <f ca="1">BingoCardGenerator.com!PB3</f>
        <v>Word 39</v>
      </c>
      <c r="OR6" s="134" t="str">
        <f ca="1">BingoCardGenerator.com!PC3</f>
        <v>Word 5</v>
      </c>
      <c r="OS6" s="135" t="str">
        <f ca="1">BingoCardGenerator.com!PD3</f>
        <v>Word 15</v>
      </c>
      <c r="OT6" s="135" t="str">
        <f ca="1">BingoCardGenerator.com!PE3</f>
        <v>Word 24</v>
      </c>
      <c r="OU6" s="135" t="str">
        <f ca="1">BingoCardGenerator.com!PF3</f>
        <v>Word 26</v>
      </c>
      <c r="OV6" s="136" t="str">
        <f ca="1">BingoCardGenerator.com!PG3</f>
        <v>Word 38</v>
      </c>
      <c r="OW6" s="129"/>
      <c r="OX6" s="134" t="str">
        <f ca="1">BingoCardGenerator.com!PI3</f>
        <v>Word 1</v>
      </c>
      <c r="OY6" s="135" t="str">
        <f ca="1">BingoCardGenerator.com!PJ3</f>
        <v>Word 11</v>
      </c>
      <c r="OZ6" s="135" t="str">
        <f ca="1">BingoCardGenerator.com!PK3</f>
        <v>Word 22</v>
      </c>
      <c r="PA6" s="135" t="str">
        <f ca="1">BingoCardGenerator.com!PL3</f>
        <v>Word 27</v>
      </c>
      <c r="PB6" s="136" t="str">
        <f ca="1">BingoCardGenerator.com!PM3</f>
        <v>Word 33</v>
      </c>
      <c r="PC6" s="134" t="str">
        <f ca="1">BingoCardGenerator.com!PN3</f>
        <v>Word 5</v>
      </c>
      <c r="PD6" s="135" t="str">
        <f ca="1">BingoCardGenerator.com!PO3</f>
        <v>Word 14</v>
      </c>
      <c r="PE6" s="135" t="str">
        <f ca="1">BingoCardGenerator.com!PP3</f>
        <v>Word 21</v>
      </c>
      <c r="PF6" s="135" t="str">
        <f ca="1">BingoCardGenerator.com!PQ3</f>
        <v>Word 30</v>
      </c>
      <c r="PG6" s="136" t="str">
        <f ca="1">BingoCardGenerator.com!PR3</f>
        <v>Word 40</v>
      </c>
      <c r="PH6" s="129"/>
      <c r="PI6" s="134" t="str">
        <f ca="1">BingoCardGenerator.com!PT3</f>
        <v>Word 7</v>
      </c>
      <c r="PJ6" s="135" t="str">
        <f ca="1">BingoCardGenerator.com!PU3</f>
        <v>Word 10</v>
      </c>
      <c r="PK6" s="135" t="str">
        <f ca="1">BingoCardGenerator.com!PV3</f>
        <v>Word 19</v>
      </c>
      <c r="PL6" s="135" t="str">
        <f ca="1">BingoCardGenerator.com!PW3</f>
        <v>Word 26</v>
      </c>
      <c r="PM6" s="136" t="str">
        <f ca="1">BingoCardGenerator.com!PX3</f>
        <v>Word 36</v>
      </c>
      <c r="PN6" s="134" t="str">
        <f ca="1">BingoCardGenerator.com!PY3</f>
        <v>Word 8</v>
      </c>
      <c r="PO6" s="135" t="str">
        <f ca="1">BingoCardGenerator.com!PZ3</f>
        <v>Word 11</v>
      </c>
      <c r="PP6" s="135" t="str">
        <f ca="1">BingoCardGenerator.com!QA3</f>
        <v>Word 22</v>
      </c>
      <c r="PQ6" s="135" t="str">
        <f ca="1">BingoCardGenerator.com!QB3</f>
        <v>Word 26</v>
      </c>
      <c r="PR6" s="136" t="str">
        <f ca="1">BingoCardGenerator.com!QC3</f>
        <v>Word 40</v>
      </c>
      <c r="PS6" s="129"/>
      <c r="PT6" s="134" t="str">
        <f ca="1">BingoCardGenerator.com!QE3</f>
        <v>Word 6</v>
      </c>
      <c r="PU6" s="135" t="str">
        <f ca="1">BingoCardGenerator.com!QF3</f>
        <v>Word 16</v>
      </c>
      <c r="PV6" s="135" t="str">
        <f ca="1">BingoCardGenerator.com!QG3</f>
        <v>Word 19</v>
      </c>
      <c r="PW6" s="135" t="str">
        <f ca="1">BingoCardGenerator.com!QH3</f>
        <v>Word 31</v>
      </c>
      <c r="PX6" s="136" t="str">
        <f ca="1">BingoCardGenerator.com!QI3</f>
        <v>Word 38</v>
      </c>
      <c r="PY6" s="134" t="str">
        <f ca="1">BingoCardGenerator.com!QJ3</f>
        <v>Word 2</v>
      </c>
      <c r="PZ6" s="135" t="str">
        <f ca="1">BingoCardGenerator.com!QK3</f>
        <v>Word 9</v>
      </c>
      <c r="QA6" s="135" t="str">
        <f ca="1">BingoCardGenerator.com!QL3</f>
        <v>Word 22</v>
      </c>
      <c r="QB6" s="135" t="str">
        <f ca="1">BingoCardGenerator.com!QM3</f>
        <v>Word 30</v>
      </c>
      <c r="QC6" s="136" t="str">
        <f ca="1">BingoCardGenerator.com!QN3</f>
        <v>Word 40</v>
      </c>
      <c r="QD6" s="129"/>
      <c r="QE6" s="134" t="str">
        <f ca="1">BingoCardGenerator.com!QP3</f>
        <v>Word 4</v>
      </c>
      <c r="QF6" s="135" t="str">
        <f ca="1">BingoCardGenerator.com!QQ3</f>
        <v>Word 15</v>
      </c>
      <c r="QG6" s="135" t="str">
        <f ca="1">BingoCardGenerator.com!QR3</f>
        <v>Word 24</v>
      </c>
      <c r="QH6" s="135" t="str">
        <f ca="1">BingoCardGenerator.com!QS3</f>
        <v>Word 25</v>
      </c>
      <c r="QI6" s="136" t="str">
        <f ca="1">BingoCardGenerator.com!QT3</f>
        <v>Word 39</v>
      </c>
      <c r="QJ6" s="134" t="str">
        <f ca="1">BingoCardGenerator.com!QU3</f>
        <v>Word 2</v>
      </c>
      <c r="QK6" s="135" t="str">
        <f ca="1">BingoCardGenerator.com!QV3</f>
        <v>Word 11</v>
      </c>
      <c r="QL6" s="135" t="str">
        <f ca="1">BingoCardGenerator.com!QW3</f>
        <v>Word 20</v>
      </c>
      <c r="QM6" s="135" t="str">
        <f ca="1">BingoCardGenerator.com!QX3</f>
        <v>Word 30</v>
      </c>
      <c r="QN6" s="136" t="str">
        <f ca="1">BingoCardGenerator.com!QY3</f>
        <v>Word 36</v>
      </c>
      <c r="QO6" s="129"/>
      <c r="QP6" s="134" t="str">
        <f ca="1">BingoCardGenerator.com!RA3</f>
        <v>Word 6</v>
      </c>
      <c r="QQ6" s="135" t="str">
        <f ca="1">BingoCardGenerator.com!RB3</f>
        <v>Word 12</v>
      </c>
      <c r="QR6" s="135" t="str">
        <f ca="1">BingoCardGenerator.com!RC3</f>
        <v>Word 23</v>
      </c>
      <c r="QS6" s="135" t="str">
        <f ca="1">BingoCardGenerator.com!RD3</f>
        <v>Word 25</v>
      </c>
      <c r="QT6" s="136" t="str">
        <f ca="1">BingoCardGenerator.com!RE3</f>
        <v>Word 35</v>
      </c>
      <c r="QU6" s="134" t="str">
        <f ca="1">BingoCardGenerator.com!RF3</f>
        <v>Word 3</v>
      </c>
      <c r="QV6" s="135" t="str">
        <f ca="1">BingoCardGenerator.com!RG3</f>
        <v>Word 15</v>
      </c>
      <c r="QW6" s="135" t="str">
        <f ca="1">BingoCardGenerator.com!RH3</f>
        <v>Word 19</v>
      </c>
      <c r="QX6" s="135" t="str">
        <f ca="1">BingoCardGenerator.com!RI3</f>
        <v>Word 28</v>
      </c>
      <c r="QY6" s="136" t="str">
        <f ca="1">BingoCardGenerator.com!RJ3</f>
        <v>Word 37</v>
      </c>
      <c r="QZ6" s="129"/>
      <c r="RA6" s="134" t="str">
        <f ca="1">BingoCardGenerator.com!RL3</f>
        <v>Word 5</v>
      </c>
      <c r="RB6" s="135" t="str">
        <f ca="1">BingoCardGenerator.com!RM3</f>
        <v>Word 14</v>
      </c>
      <c r="RC6" s="135" t="str">
        <f ca="1">BingoCardGenerator.com!RN3</f>
        <v>Word 22</v>
      </c>
      <c r="RD6" s="135" t="str">
        <f ca="1">BingoCardGenerator.com!RO3</f>
        <v>Word 31</v>
      </c>
      <c r="RE6" s="136" t="str">
        <f ca="1">BingoCardGenerator.com!RP3</f>
        <v>Word 39</v>
      </c>
      <c r="RF6" s="134" t="str">
        <f ca="1">BingoCardGenerator.com!RQ3</f>
        <v>Word 5</v>
      </c>
      <c r="RG6" s="135" t="str">
        <f ca="1">BingoCardGenerator.com!RR3</f>
        <v>Word 14</v>
      </c>
      <c r="RH6" s="135" t="str">
        <f ca="1">BingoCardGenerator.com!RS3</f>
        <v>Word 20</v>
      </c>
      <c r="RI6" s="135" t="str">
        <f ca="1">BingoCardGenerator.com!RT3</f>
        <v>Word 27</v>
      </c>
      <c r="RJ6" s="136" t="str">
        <f ca="1">BingoCardGenerator.com!RU3</f>
        <v>Word 38</v>
      </c>
      <c r="RK6" s="129"/>
      <c r="RL6" s="134" t="str">
        <f ca="1">BingoCardGenerator.com!RW3</f>
        <v>Word 2</v>
      </c>
      <c r="RM6" s="135" t="str">
        <f ca="1">BingoCardGenerator.com!RX3</f>
        <v>Word 13</v>
      </c>
      <c r="RN6" s="135" t="str">
        <f ca="1">BingoCardGenerator.com!RY3</f>
        <v>Word 18</v>
      </c>
      <c r="RO6" s="135" t="str">
        <f ca="1">BingoCardGenerator.com!RZ3</f>
        <v>Word 27</v>
      </c>
      <c r="RP6" s="136" t="str">
        <f ca="1">BingoCardGenerator.com!SA3</f>
        <v>Word 33</v>
      </c>
      <c r="RQ6" s="134" t="str">
        <f ca="1">BingoCardGenerator.com!SB3</f>
        <v>Word 6</v>
      </c>
      <c r="RR6" s="135" t="str">
        <f ca="1">BingoCardGenerator.com!SC3</f>
        <v>Word 15</v>
      </c>
      <c r="RS6" s="135" t="str">
        <f ca="1">BingoCardGenerator.com!SD3</f>
        <v>Word 17</v>
      </c>
      <c r="RT6" s="135" t="str">
        <f ca="1">BingoCardGenerator.com!SE3</f>
        <v>Word 25</v>
      </c>
      <c r="RU6" s="136" t="str">
        <f ca="1">BingoCardGenerator.com!SF3</f>
        <v>Word 39</v>
      </c>
      <c r="RV6" s="129"/>
      <c r="RW6" s="134" t="str">
        <f ca="1">BingoCardGenerator.com!SH3</f>
        <v>Word 7</v>
      </c>
      <c r="RX6" s="135" t="str">
        <f ca="1">BingoCardGenerator.com!SI3</f>
        <v>Word 9</v>
      </c>
      <c r="RY6" s="135" t="str">
        <f ca="1">BingoCardGenerator.com!SJ3</f>
        <v>Word 21</v>
      </c>
      <c r="RZ6" s="135" t="str">
        <f ca="1">BingoCardGenerator.com!SK3</f>
        <v>Word 29</v>
      </c>
      <c r="SA6" s="136" t="str">
        <f ca="1">BingoCardGenerator.com!SL3</f>
        <v>Word 40</v>
      </c>
      <c r="SB6" s="134" t="str">
        <f ca="1">BingoCardGenerator.com!SM3</f>
        <v>Word 5</v>
      </c>
      <c r="SC6" s="135" t="str">
        <f ca="1">BingoCardGenerator.com!SN3</f>
        <v>Word 9</v>
      </c>
      <c r="SD6" s="135" t="str">
        <f ca="1">BingoCardGenerator.com!SO3</f>
        <v>Word 19</v>
      </c>
      <c r="SE6" s="135" t="str">
        <f ca="1">BingoCardGenerator.com!SP3</f>
        <v>Word 32</v>
      </c>
      <c r="SF6" s="136" t="str">
        <f ca="1">BingoCardGenerator.com!SQ3</f>
        <v>Word 38</v>
      </c>
      <c r="SG6" s="129"/>
      <c r="SH6" s="134" t="str">
        <f ca="1">BingoCardGenerator.com!SS3</f>
        <v>Word 3</v>
      </c>
      <c r="SI6" s="135" t="str">
        <f ca="1">BingoCardGenerator.com!ST3</f>
        <v>Word 12</v>
      </c>
      <c r="SJ6" s="135" t="str">
        <f ca="1">BingoCardGenerator.com!SU3</f>
        <v>Word 22</v>
      </c>
      <c r="SK6" s="135" t="str">
        <f ca="1">BingoCardGenerator.com!SV3</f>
        <v>Word 26</v>
      </c>
      <c r="SL6" s="136" t="str">
        <f ca="1">BingoCardGenerator.com!SW3</f>
        <v>Word 34</v>
      </c>
      <c r="SM6" s="134" t="str">
        <f ca="1">BingoCardGenerator.com!SX3</f>
        <v>Word 4</v>
      </c>
      <c r="SN6" s="135" t="str">
        <f ca="1">BingoCardGenerator.com!SY3</f>
        <v>Word 16</v>
      </c>
      <c r="SO6" s="135" t="str">
        <f ca="1">BingoCardGenerator.com!SZ3</f>
        <v>Word 19</v>
      </c>
      <c r="SP6" s="135" t="str">
        <f ca="1">BingoCardGenerator.com!TA3</f>
        <v>Word 27</v>
      </c>
      <c r="SQ6" s="136" t="str">
        <f ca="1">BingoCardGenerator.com!TB3</f>
        <v>Word 34</v>
      </c>
      <c r="SR6" s="129"/>
      <c r="SS6" s="134" t="str">
        <f ca="1">BingoCardGenerator.com!TD3</f>
        <v>Word 4</v>
      </c>
      <c r="ST6" s="135" t="str">
        <f ca="1">BingoCardGenerator.com!TE3</f>
        <v>Word 14</v>
      </c>
      <c r="SU6" s="135" t="str">
        <f ca="1">BingoCardGenerator.com!TF3</f>
        <v>Word 24</v>
      </c>
      <c r="SV6" s="135" t="str">
        <f ca="1">BingoCardGenerator.com!TG3</f>
        <v>Word 26</v>
      </c>
      <c r="SW6" s="136" t="str">
        <f ca="1">BingoCardGenerator.com!TH3</f>
        <v>Word 33</v>
      </c>
      <c r="SX6" s="134" t="str">
        <f ca="1">BingoCardGenerator.com!TI3</f>
        <v>Word 6</v>
      </c>
      <c r="SY6" s="135" t="str">
        <f ca="1">BingoCardGenerator.com!TJ3</f>
        <v>Word 11</v>
      </c>
      <c r="SZ6" s="135" t="str">
        <f ca="1">BingoCardGenerator.com!TK3</f>
        <v>Word 20</v>
      </c>
      <c r="TA6" s="135" t="str">
        <f ca="1">BingoCardGenerator.com!TL3</f>
        <v>Word 29</v>
      </c>
      <c r="TB6" s="136" t="str">
        <f ca="1">BingoCardGenerator.com!TM3</f>
        <v>Word 40</v>
      </c>
      <c r="TC6" s="129"/>
      <c r="TD6" s="134" t="str">
        <f ca="1">BingoCardGenerator.com!TO3</f>
        <v>Word 2</v>
      </c>
      <c r="TE6" s="135" t="str">
        <f ca="1">BingoCardGenerator.com!TP3</f>
        <v>Word 12</v>
      </c>
      <c r="TF6" s="135" t="str">
        <f ca="1">BingoCardGenerator.com!TQ3</f>
        <v>Word 19</v>
      </c>
      <c r="TG6" s="135" t="str">
        <f ca="1">BingoCardGenerator.com!TR3</f>
        <v>Word 25</v>
      </c>
      <c r="TH6" s="136" t="str">
        <f ca="1">BingoCardGenerator.com!TS3</f>
        <v>Word 38</v>
      </c>
      <c r="TI6" s="134" t="str">
        <f ca="1">BingoCardGenerator.com!TT3</f>
        <v>Word 5</v>
      </c>
      <c r="TJ6" s="135" t="str">
        <f ca="1">BingoCardGenerator.com!TU3</f>
        <v>Word 15</v>
      </c>
      <c r="TK6" s="135" t="str">
        <f ca="1">BingoCardGenerator.com!TV3</f>
        <v>Word 20</v>
      </c>
      <c r="TL6" s="135" t="str">
        <f ca="1">BingoCardGenerator.com!TW3</f>
        <v>Word 31</v>
      </c>
      <c r="TM6" s="136" t="str">
        <f ca="1">BingoCardGenerator.com!TX3</f>
        <v>Word 40</v>
      </c>
      <c r="TN6" s="129"/>
      <c r="TO6" s="134" t="str">
        <f ca="1">BingoCardGenerator.com!TZ3</f>
        <v>Word 6</v>
      </c>
      <c r="TP6" s="135" t="str">
        <f ca="1">BingoCardGenerator.com!UA3</f>
        <v>Word 9</v>
      </c>
      <c r="TQ6" s="135" t="str">
        <f ca="1">BingoCardGenerator.com!UB3</f>
        <v>Word 24</v>
      </c>
      <c r="TR6" s="135" t="str">
        <f ca="1">BingoCardGenerator.com!UC3</f>
        <v>Word 31</v>
      </c>
      <c r="TS6" s="136" t="str">
        <f ca="1">BingoCardGenerator.com!UD3</f>
        <v>Word 33</v>
      </c>
      <c r="TT6" s="134" t="str">
        <f ca="1">BingoCardGenerator.com!UE3</f>
        <v>Word 3</v>
      </c>
      <c r="TU6" s="135" t="str">
        <f ca="1">BingoCardGenerator.com!UF3</f>
        <v>Word 15</v>
      </c>
      <c r="TV6" s="135" t="str">
        <f ca="1">BingoCardGenerator.com!UG3</f>
        <v>Word 22</v>
      </c>
      <c r="TW6" s="135" t="str">
        <f ca="1">BingoCardGenerator.com!UH3</f>
        <v>Word 32</v>
      </c>
      <c r="TX6" s="136" t="str">
        <f ca="1">BingoCardGenerator.com!UI3</f>
        <v>Word 40</v>
      </c>
      <c r="TY6" s="129"/>
      <c r="TZ6" s="134" t="str">
        <f ca="1">BingoCardGenerator.com!UK3</f>
        <v>Word 5</v>
      </c>
      <c r="UA6" s="135" t="str">
        <f ca="1">BingoCardGenerator.com!UL3</f>
        <v>Word 14</v>
      </c>
      <c r="UB6" s="135" t="str">
        <f ca="1">BingoCardGenerator.com!UM3</f>
        <v>Word 23</v>
      </c>
      <c r="UC6" s="135" t="str">
        <f ca="1">BingoCardGenerator.com!UN3</f>
        <v>Word 31</v>
      </c>
      <c r="UD6" s="136" t="str">
        <f ca="1">BingoCardGenerator.com!UO3</f>
        <v>Word 37</v>
      </c>
    </row>
    <row r="7" spans="1:550" s="133" customFormat="1" ht="77.099999999999994" customHeight="1" x14ac:dyDescent="0.3">
      <c r="A7" s="134" t="str">
        <f ca="1">BingoCardGenerator.com!L4</f>
        <v>Word 5</v>
      </c>
      <c r="B7" s="135" t="str">
        <f ca="1">BingoCardGenerator.com!M4</f>
        <v>Word 13</v>
      </c>
      <c r="C7" s="135" t="str">
        <f>Instructions!$F$13</f>
        <v>Free</v>
      </c>
      <c r="D7" s="135" t="str">
        <f ca="1">BingoCardGenerator.com!O4</f>
        <v>Word 31</v>
      </c>
      <c r="E7" s="136" t="str">
        <f ca="1">BingoCardGenerator.com!P4</f>
        <v>Word 33</v>
      </c>
      <c r="F7" s="129"/>
      <c r="G7" s="134" t="str">
        <f ca="1">BingoCardGenerator.com!R4</f>
        <v>Word 8</v>
      </c>
      <c r="H7" s="135" t="str">
        <f ca="1">BingoCardGenerator.com!S4</f>
        <v>Word 12</v>
      </c>
      <c r="I7" s="135" t="str">
        <f>Instructions!$F$13</f>
        <v>Free</v>
      </c>
      <c r="J7" s="135" t="str">
        <f ca="1">BingoCardGenerator.com!U4</f>
        <v>Word 32</v>
      </c>
      <c r="K7" s="136" t="str">
        <f ca="1">BingoCardGenerator.com!V4</f>
        <v>Word 34</v>
      </c>
      <c r="L7" s="134" t="str">
        <f ca="1">BingoCardGenerator.com!W4</f>
        <v>Word 8</v>
      </c>
      <c r="M7" s="135" t="str">
        <f ca="1">BingoCardGenerator.com!X4</f>
        <v>Word 15</v>
      </c>
      <c r="N7" s="135" t="str">
        <f>Instructions!$F$13</f>
        <v>Free</v>
      </c>
      <c r="O7" s="135" t="str">
        <f ca="1">BingoCardGenerator.com!Z4</f>
        <v>Word 27</v>
      </c>
      <c r="P7" s="136" t="str">
        <f ca="1">BingoCardGenerator.com!AA4</f>
        <v>Word 36</v>
      </c>
      <c r="Q7" s="129"/>
      <c r="R7" s="134" t="str">
        <f ca="1">BingoCardGenerator.com!AC4</f>
        <v>Word 2</v>
      </c>
      <c r="S7" s="135" t="str">
        <f ca="1">BingoCardGenerator.com!AD4</f>
        <v>Word 14</v>
      </c>
      <c r="T7" s="135" t="str">
        <f>Instructions!$F$13</f>
        <v>Free</v>
      </c>
      <c r="U7" s="135" t="str">
        <f ca="1">BingoCardGenerator.com!AF4</f>
        <v>Word 25</v>
      </c>
      <c r="V7" s="136" t="str">
        <f ca="1">BingoCardGenerator.com!AG4</f>
        <v>Word 33</v>
      </c>
      <c r="W7" s="134" t="str">
        <f ca="1">BingoCardGenerator.com!AH4</f>
        <v>Word 2</v>
      </c>
      <c r="X7" s="135" t="str">
        <f ca="1">BingoCardGenerator.com!AI4</f>
        <v>Word 12</v>
      </c>
      <c r="Y7" s="135" t="str">
        <f>Instructions!$F$13</f>
        <v>Free</v>
      </c>
      <c r="Z7" s="135" t="str">
        <f ca="1">BingoCardGenerator.com!AK4</f>
        <v>Word 28</v>
      </c>
      <c r="AA7" s="136" t="str">
        <f ca="1">BingoCardGenerator.com!AL4</f>
        <v>Word 36</v>
      </c>
      <c r="AB7" s="129"/>
      <c r="AC7" s="134" t="str">
        <f ca="1">BingoCardGenerator.com!AN4</f>
        <v>Word 4</v>
      </c>
      <c r="AD7" s="135" t="str">
        <f ca="1">BingoCardGenerator.com!AO4</f>
        <v>Word 10</v>
      </c>
      <c r="AE7" s="135" t="str">
        <f>Instructions!$F$13</f>
        <v>Free</v>
      </c>
      <c r="AF7" s="135" t="str">
        <f ca="1">BingoCardGenerator.com!AQ4</f>
        <v>Word 25</v>
      </c>
      <c r="AG7" s="136" t="str">
        <f ca="1">BingoCardGenerator.com!AR4</f>
        <v>Word 36</v>
      </c>
      <c r="AH7" s="134" t="str">
        <f ca="1">BingoCardGenerator.com!AS4</f>
        <v>Word 1</v>
      </c>
      <c r="AI7" s="135" t="str">
        <f ca="1">BingoCardGenerator.com!AT4</f>
        <v>Word 12</v>
      </c>
      <c r="AJ7" s="135" t="str">
        <f>Instructions!$F$13</f>
        <v>Free</v>
      </c>
      <c r="AK7" s="135" t="str">
        <f ca="1">BingoCardGenerator.com!AV4</f>
        <v>Word 31</v>
      </c>
      <c r="AL7" s="136" t="str">
        <f ca="1">BingoCardGenerator.com!AW4</f>
        <v>Word 39</v>
      </c>
      <c r="AM7" s="129"/>
      <c r="AN7" s="134" t="str">
        <f ca="1">BingoCardGenerator.com!AY4</f>
        <v>Word 5</v>
      </c>
      <c r="AO7" s="135" t="str">
        <f ca="1">BingoCardGenerator.com!AZ4</f>
        <v>Word 11</v>
      </c>
      <c r="AP7" s="135" t="str">
        <f>Instructions!$F$13</f>
        <v>Free</v>
      </c>
      <c r="AQ7" s="135" t="str">
        <f ca="1">BingoCardGenerator.com!BB4</f>
        <v>Word 26</v>
      </c>
      <c r="AR7" s="136" t="str">
        <f ca="1">BingoCardGenerator.com!BC4</f>
        <v>Word 34</v>
      </c>
      <c r="AS7" s="134" t="str">
        <f ca="1">BingoCardGenerator.com!BD4</f>
        <v>Word 5</v>
      </c>
      <c r="AT7" s="135" t="str">
        <f ca="1">BingoCardGenerator.com!BE4</f>
        <v>Word 12</v>
      </c>
      <c r="AU7" s="135" t="str">
        <f>Instructions!$F$13</f>
        <v>Free</v>
      </c>
      <c r="AV7" s="135" t="str">
        <f ca="1">BingoCardGenerator.com!BG4</f>
        <v>Word 25</v>
      </c>
      <c r="AW7" s="136" t="str">
        <f ca="1">BingoCardGenerator.com!BH4</f>
        <v>Word 33</v>
      </c>
      <c r="AX7" s="129"/>
      <c r="AY7" s="134" t="str">
        <f ca="1">BingoCardGenerator.com!BJ4</f>
        <v>Word 1</v>
      </c>
      <c r="AZ7" s="135" t="str">
        <f ca="1">BingoCardGenerator.com!BK4</f>
        <v>Word 14</v>
      </c>
      <c r="BA7" s="135" t="str">
        <f>Instructions!$F$13</f>
        <v>Free</v>
      </c>
      <c r="BB7" s="135" t="str">
        <f ca="1">BingoCardGenerator.com!BM4</f>
        <v>Word 30</v>
      </c>
      <c r="BC7" s="136" t="str">
        <f ca="1">BingoCardGenerator.com!BN4</f>
        <v>Word 33</v>
      </c>
      <c r="BD7" s="134" t="str">
        <f ca="1">BingoCardGenerator.com!BO4</f>
        <v>Word 5</v>
      </c>
      <c r="BE7" s="135" t="str">
        <f ca="1">BingoCardGenerator.com!BP4</f>
        <v>Word 16</v>
      </c>
      <c r="BF7" s="135" t="str">
        <f>Instructions!$F$13</f>
        <v>Free</v>
      </c>
      <c r="BG7" s="135" t="str">
        <f ca="1">BingoCardGenerator.com!BR4</f>
        <v>Word 30</v>
      </c>
      <c r="BH7" s="136" t="str">
        <f ca="1">BingoCardGenerator.com!BS4</f>
        <v>Word 35</v>
      </c>
      <c r="BI7" s="129"/>
      <c r="BJ7" s="134" t="str">
        <f ca="1">BingoCardGenerator.com!BU4</f>
        <v>Word 6</v>
      </c>
      <c r="BK7" s="135" t="str">
        <f ca="1">BingoCardGenerator.com!BV4</f>
        <v>Word 14</v>
      </c>
      <c r="BL7" s="135" t="str">
        <f>Instructions!$F$13</f>
        <v>Free</v>
      </c>
      <c r="BM7" s="135" t="str">
        <f ca="1">BingoCardGenerator.com!BX4</f>
        <v>Word 28</v>
      </c>
      <c r="BN7" s="136" t="str">
        <f ca="1">BingoCardGenerator.com!BY4</f>
        <v>Word 36</v>
      </c>
      <c r="BO7" s="134" t="str">
        <f ca="1">BingoCardGenerator.com!BZ4</f>
        <v>Word 6</v>
      </c>
      <c r="BP7" s="135" t="str">
        <f ca="1">BingoCardGenerator.com!CA4</f>
        <v>Word 14</v>
      </c>
      <c r="BQ7" s="135" t="str">
        <f>Instructions!$F$13</f>
        <v>Free</v>
      </c>
      <c r="BR7" s="135" t="str">
        <f ca="1">BingoCardGenerator.com!CC4</f>
        <v>Word 32</v>
      </c>
      <c r="BS7" s="136" t="str">
        <f ca="1">BingoCardGenerator.com!CD4</f>
        <v>Word 35</v>
      </c>
      <c r="BT7" s="129"/>
      <c r="BU7" s="134" t="str">
        <f ca="1">BingoCardGenerator.com!CF4</f>
        <v>Word 3</v>
      </c>
      <c r="BV7" s="135" t="str">
        <f ca="1">BingoCardGenerator.com!CG4</f>
        <v>Word 10</v>
      </c>
      <c r="BW7" s="135" t="str">
        <f>Instructions!$F$13</f>
        <v>Free</v>
      </c>
      <c r="BX7" s="135" t="str">
        <f ca="1">BingoCardGenerator.com!CI4</f>
        <v>Word 31</v>
      </c>
      <c r="BY7" s="136" t="str">
        <f ca="1">BingoCardGenerator.com!CJ4</f>
        <v>Word 33</v>
      </c>
      <c r="BZ7" s="134" t="str">
        <f ca="1">BingoCardGenerator.com!CK4</f>
        <v>Word 1</v>
      </c>
      <c r="CA7" s="135" t="str">
        <f ca="1">BingoCardGenerator.com!CL4</f>
        <v>Word 13</v>
      </c>
      <c r="CB7" s="135" t="str">
        <f>Instructions!$F$13</f>
        <v>Free</v>
      </c>
      <c r="CC7" s="135" t="str">
        <f ca="1">BingoCardGenerator.com!CN4</f>
        <v>Word 25</v>
      </c>
      <c r="CD7" s="136" t="str">
        <f ca="1">BingoCardGenerator.com!CO4</f>
        <v>Word 35</v>
      </c>
      <c r="CE7" s="129"/>
      <c r="CF7" s="134" t="str">
        <f ca="1">BingoCardGenerator.com!CQ4</f>
        <v>Word 8</v>
      </c>
      <c r="CG7" s="135" t="str">
        <f ca="1">BingoCardGenerator.com!CR4</f>
        <v>Word 12</v>
      </c>
      <c r="CH7" s="135" t="str">
        <f>Instructions!$F$13</f>
        <v>Free</v>
      </c>
      <c r="CI7" s="135" t="str">
        <f ca="1">BingoCardGenerator.com!CT4</f>
        <v>Word 30</v>
      </c>
      <c r="CJ7" s="136" t="str">
        <f ca="1">BingoCardGenerator.com!CU4</f>
        <v>Word 36</v>
      </c>
      <c r="CK7" s="134" t="str">
        <f ca="1">BingoCardGenerator.com!CV4</f>
        <v>Word 5</v>
      </c>
      <c r="CL7" s="135" t="str">
        <f ca="1">BingoCardGenerator.com!CW4</f>
        <v>Word 15</v>
      </c>
      <c r="CM7" s="135" t="str">
        <f>Instructions!$F$13</f>
        <v>Free</v>
      </c>
      <c r="CN7" s="135" t="str">
        <f ca="1">BingoCardGenerator.com!CY4</f>
        <v>Word 28</v>
      </c>
      <c r="CO7" s="136" t="str">
        <f ca="1">BingoCardGenerator.com!CZ4</f>
        <v>Word 34</v>
      </c>
      <c r="CP7" s="129"/>
      <c r="CQ7" s="134" t="str">
        <f ca="1">BingoCardGenerator.com!DB4</f>
        <v>Word 5</v>
      </c>
      <c r="CR7" s="135" t="str">
        <f ca="1">BingoCardGenerator.com!DC4</f>
        <v>Word 14</v>
      </c>
      <c r="CS7" s="135" t="str">
        <f>Instructions!$F$13</f>
        <v>Free</v>
      </c>
      <c r="CT7" s="135" t="str">
        <f ca="1">BingoCardGenerator.com!DE4</f>
        <v>Word 28</v>
      </c>
      <c r="CU7" s="136" t="str">
        <f ca="1">BingoCardGenerator.com!DF4</f>
        <v>Word 37</v>
      </c>
      <c r="CV7" s="134" t="str">
        <f ca="1">BingoCardGenerator.com!DG4</f>
        <v>Word 1</v>
      </c>
      <c r="CW7" s="135" t="str">
        <f ca="1">BingoCardGenerator.com!DH4</f>
        <v>Word 12</v>
      </c>
      <c r="CX7" s="135" t="str">
        <f>Instructions!$F$13</f>
        <v>Free</v>
      </c>
      <c r="CY7" s="135" t="str">
        <f ca="1">BingoCardGenerator.com!DJ4</f>
        <v>Word 32</v>
      </c>
      <c r="CZ7" s="136" t="str">
        <f ca="1">BingoCardGenerator.com!DK4</f>
        <v>Word 40</v>
      </c>
      <c r="DA7" s="129"/>
      <c r="DB7" s="134" t="str">
        <f ca="1">BingoCardGenerator.com!DM4</f>
        <v>Word 5</v>
      </c>
      <c r="DC7" s="135" t="str">
        <f ca="1">BingoCardGenerator.com!DN4</f>
        <v>Word 9</v>
      </c>
      <c r="DD7" s="135" t="str">
        <f>Instructions!$F$13</f>
        <v>Free</v>
      </c>
      <c r="DE7" s="135" t="str">
        <f ca="1">BingoCardGenerator.com!DP4</f>
        <v>Word 32</v>
      </c>
      <c r="DF7" s="136" t="str">
        <f ca="1">BingoCardGenerator.com!DQ4</f>
        <v>Word 36</v>
      </c>
      <c r="DG7" s="134" t="str">
        <f ca="1">BingoCardGenerator.com!DR4</f>
        <v>Word 2</v>
      </c>
      <c r="DH7" s="135" t="str">
        <f ca="1">BingoCardGenerator.com!DS4</f>
        <v>Word 10</v>
      </c>
      <c r="DI7" s="135" t="str">
        <f>Instructions!$F$13</f>
        <v>Free</v>
      </c>
      <c r="DJ7" s="135" t="str">
        <f ca="1">BingoCardGenerator.com!DU4</f>
        <v>Word 25</v>
      </c>
      <c r="DK7" s="136" t="str">
        <f ca="1">BingoCardGenerator.com!DV4</f>
        <v>Word 39</v>
      </c>
      <c r="DL7" s="129"/>
      <c r="DM7" s="134" t="str">
        <f ca="1">BingoCardGenerator.com!DX4</f>
        <v>Word 6</v>
      </c>
      <c r="DN7" s="135" t="str">
        <f ca="1">BingoCardGenerator.com!DY4</f>
        <v>Word 14</v>
      </c>
      <c r="DO7" s="135" t="str">
        <f>Instructions!$F$13</f>
        <v>Free</v>
      </c>
      <c r="DP7" s="135" t="str">
        <f ca="1">BingoCardGenerator.com!EA4</f>
        <v>Word 30</v>
      </c>
      <c r="DQ7" s="136" t="str">
        <f ca="1">BingoCardGenerator.com!EB4</f>
        <v>Word 39</v>
      </c>
      <c r="DR7" s="134" t="str">
        <f ca="1">BingoCardGenerator.com!EC4</f>
        <v>Word 7</v>
      </c>
      <c r="DS7" s="135" t="str">
        <f ca="1">BingoCardGenerator.com!ED4</f>
        <v>Word 14</v>
      </c>
      <c r="DT7" s="135" t="str">
        <f>Instructions!$F$13</f>
        <v>Free</v>
      </c>
      <c r="DU7" s="135" t="str">
        <f ca="1">BingoCardGenerator.com!EF4</f>
        <v>Word 25</v>
      </c>
      <c r="DV7" s="136" t="str">
        <f ca="1">BingoCardGenerator.com!EG4</f>
        <v>Word 37</v>
      </c>
      <c r="DW7" s="129"/>
      <c r="DX7" s="134" t="str">
        <f ca="1">BingoCardGenerator.com!EI4</f>
        <v>Word 5</v>
      </c>
      <c r="DY7" s="135" t="str">
        <f ca="1">BingoCardGenerator.com!EJ4</f>
        <v>Word 12</v>
      </c>
      <c r="DZ7" s="135" t="str">
        <f>Instructions!$F$13</f>
        <v>Free</v>
      </c>
      <c r="EA7" s="135" t="str">
        <f ca="1">BingoCardGenerator.com!EL4</f>
        <v>Word 29</v>
      </c>
      <c r="EB7" s="136" t="str">
        <f ca="1">BingoCardGenerator.com!EM4</f>
        <v>Word 36</v>
      </c>
      <c r="EC7" s="134" t="str">
        <f ca="1">BingoCardGenerator.com!EN4</f>
        <v>Word 7</v>
      </c>
      <c r="ED7" s="135" t="str">
        <f ca="1">BingoCardGenerator.com!EO4</f>
        <v>Word 12</v>
      </c>
      <c r="EE7" s="135" t="str">
        <f>Instructions!$F$13</f>
        <v>Free</v>
      </c>
      <c r="EF7" s="135" t="str">
        <f ca="1">BingoCardGenerator.com!EQ4</f>
        <v>Word 25</v>
      </c>
      <c r="EG7" s="136" t="str">
        <f ca="1">BingoCardGenerator.com!ER4</f>
        <v>Word 36</v>
      </c>
      <c r="EH7" s="129"/>
      <c r="EI7" s="134" t="str">
        <f ca="1">BingoCardGenerator.com!ET4</f>
        <v>Word 8</v>
      </c>
      <c r="EJ7" s="135" t="str">
        <f ca="1">BingoCardGenerator.com!EU4</f>
        <v>Word 15</v>
      </c>
      <c r="EK7" s="135" t="str">
        <f>Instructions!$F$13</f>
        <v>Free</v>
      </c>
      <c r="EL7" s="135" t="str">
        <f ca="1">BingoCardGenerator.com!EW4</f>
        <v>Word 26</v>
      </c>
      <c r="EM7" s="136" t="str">
        <f ca="1">BingoCardGenerator.com!EX4</f>
        <v>Word 33</v>
      </c>
      <c r="EN7" s="134" t="str">
        <f ca="1">BingoCardGenerator.com!EY4</f>
        <v>Word 5</v>
      </c>
      <c r="EO7" s="135" t="str">
        <f ca="1">BingoCardGenerator.com!EZ4</f>
        <v>Word 12</v>
      </c>
      <c r="EP7" s="135" t="str">
        <f>Instructions!$F$13</f>
        <v>Free</v>
      </c>
      <c r="EQ7" s="135" t="str">
        <f ca="1">BingoCardGenerator.com!FB4</f>
        <v>Word 29</v>
      </c>
      <c r="ER7" s="136" t="str">
        <f ca="1">BingoCardGenerator.com!FC4</f>
        <v>Word 40</v>
      </c>
      <c r="ES7" s="129"/>
      <c r="ET7" s="134" t="str">
        <f ca="1">BingoCardGenerator.com!FE4</f>
        <v>Word 7</v>
      </c>
      <c r="EU7" s="135" t="str">
        <f ca="1">BingoCardGenerator.com!FF4</f>
        <v>Word 11</v>
      </c>
      <c r="EV7" s="135" t="str">
        <f>Instructions!$F$13</f>
        <v>Free</v>
      </c>
      <c r="EW7" s="135" t="str">
        <f ca="1">BingoCardGenerator.com!FH4</f>
        <v>Word 27</v>
      </c>
      <c r="EX7" s="136" t="str">
        <f ca="1">BingoCardGenerator.com!FI4</f>
        <v>Word 40</v>
      </c>
      <c r="EY7" s="134" t="str">
        <f ca="1">BingoCardGenerator.com!FJ4</f>
        <v>Word 4</v>
      </c>
      <c r="EZ7" s="135" t="str">
        <f ca="1">BingoCardGenerator.com!FK4</f>
        <v>Word 12</v>
      </c>
      <c r="FA7" s="135" t="str">
        <f>Instructions!$F$13</f>
        <v>Free</v>
      </c>
      <c r="FB7" s="135" t="str">
        <f ca="1">BingoCardGenerator.com!FM4</f>
        <v>Word 29</v>
      </c>
      <c r="FC7" s="136" t="str">
        <f ca="1">BingoCardGenerator.com!FN4</f>
        <v>Word 35</v>
      </c>
      <c r="FD7" s="129"/>
      <c r="FE7" s="134" t="str">
        <f ca="1">BingoCardGenerator.com!FP4</f>
        <v>Word 2</v>
      </c>
      <c r="FF7" s="135" t="str">
        <f ca="1">BingoCardGenerator.com!FQ4</f>
        <v>Word 11</v>
      </c>
      <c r="FG7" s="135" t="str">
        <f>Instructions!$F$13</f>
        <v>Free</v>
      </c>
      <c r="FH7" s="135" t="str">
        <f ca="1">BingoCardGenerator.com!FS4</f>
        <v>Word 31</v>
      </c>
      <c r="FI7" s="136" t="str">
        <f ca="1">BingoCardGenerator.com!FT4</f>
        <v>Word 36</v>
      </c>
      <c r="FJ7" s="134" t="str">
        <f ca="1">BingoCardGenerator.com!FU4</f>
        <v>Word 6</v>
      </c>
      <c r="FK7" s="135" t="str">
        <f ca="1">BingoCardGenerator.com!FV4</f>
        <v>Word 15</v>
      </c>
      <c r="FL7" s="135" t="str">
        <f>Instructions!$F$13</f>
        <v>Free</v>
      </c>
      <c r="FM7" s="135" t="str">
        <f ca="1">BingoCardGenerator.com!FX4</f>
        <v>Word 26</v>
      </c>
      <c r="FN7" s="136" t="str">
        <f ca="1">BingoCardGenerator.com!FY4</f>
        <v>Word 38</v>
      </c>
      <c r="FO7" s="129"/>
      <c r="FP7" s="134" t="str">
        <f ca="1">BingoCardGenerator.com!GA4</f>
        <v>Word 6</v>
      </c>
      <c r="FQ7" s="135" t="str">
        <f ca="1">BingoCardGenerator.com!GB4</f>
        <v>Word 9</v>
      </c>
      <c r="FR7" s="135" t="str">
        <f>Instructions!$F$13</f>
        <v>Free</v>
      </c>
      <c r="FS7" s="135" t="str">
        <f ca="1">BingoCardGenerator.com!GD4</f>
        <v>Word 30</v>
      </c>
      <c r="FT7" s="136" t="str">
        <f ca="1">BingoCardGenerator.com!GE4</f>
        <v>Word 34</v>
      </c>
      <c r="FU7" s="134" t="str">
        <f ca="1">BingoCardGenerator.com!GF4</f>
        <v>Word 4</v>
      </c>
      <c r="FV7" s="135" t="str">
        <f ca="1">BingoCardGenerator.com!GG4</f>
        <v>Word 16</v>
      </c>
      <c r="FW7" s="135" t="str">
        <f>Instructions!$F$13</f>
        <v>Free</v>
      </c>
      <c r="FX7" s="135" t="str">
        <f ca="1">BingoCardGenerator.com!GI4</f>
        <v>Word 29</v>
      </c>
      <c r="FY7" s="136" t="str">
        <f ca="1">BingoCardGenerator.com!GJ4</f>
        <v>Word 40</v>
      </c>
      <c r="FZ7" s="129"/>
      <c r="GA7" s="134" t="str">
        <f ca="1">BingoCardGenerator.com!GL4</f>
        <v>Word 2</v>
      </c>
      <c r="GB7" s="135" t="str">
        <f ca="1">BingoCardGenerator.com!GM4</f>
        <v>Word 14</v>
      </c>
      <c r="GC7" s="135" t="str">
        <f>Instructions!$F$13</f>
        <v>Free</v>
      </c>
      <c r="GD7" s="135" t="str">
        <f ca="1">BingoCardGenerator.com!GO4</f>
        <v>Word 26</v>
      </c>
      <c r="GE7" s="136" t="str">
        <f ca="1">BingoCardGenerator.com!GP4</f>
        <v>Word 40</v>
      </c>
      <c r="GF7" s="134" t="str">
        <f ca="1">BingoCardGenerator.com!GQ4</f>
        <v>Word 7</v>
      </c>
      <c r="GG7" s="135" t="str">
        <f ca="1">BingoCardGenerator.com!GR4</f>
        <v>Word 12</v>
      </c>
      <c r="GH7" s="135" t="str">
        <f>Instructions!$F$13</f>
        <v>Free</v>
      </c>
      <c r="GI7" s="135" t="str">
        <f ca="1">BingoCardGenerator.com!GT4</f>
        <v>Word 29</v>
      </c>
      <c r="GJ7" s="136" t="str">
        <f ca="1">BingoCardGenerator.com!GU4</f>
        <v>Word 36</v>
      </c>
      <c r="GK7" s="129"/>
      <c r="GL7" s="134" t="str">
        <f ca="1">BingoCardGenerator.com!GW4</f>
        <v>Word 6</v>
      </c>
      <c r="GM7" s="135" t="str">
        <f ca="1">BingoCardGenerator.com!GX4</f>
        <v>Word 13</v>
      </c>
      <c r="GN7" s="135" t="str">
        <f>Instructions!$F$13</f>
        <v>Free</v>
      </c>
      <c r="GO7" s="135" t="str">
        <f ca="1">BingoCardGenerator.com!GZ4</f>
        <v>Word 32</v>
      </c>
      <c r="GP7" s="136" t="str">
        <f ca="1">BingoCardGenerator.com!HA4</f>
        <v>Word 39</v>
      </c>
      <c r="GQ7" s="134" t="str">
        <f ca="1">BingoCardGenerator.com!HB4</f>
        <v>Word 7</v>
      </c>
      <c r="GR7" s="135" t="str">
        <f ca="1">BingoCardGenerator.com!HC4</f>
        <v>Word 16</v>
      </c>
      <c r="GS7" s="135" t="str">
        <f>Instructions!$F$13</f>
        <v>Free</v>
      </c>
      <c r="GT7" s="135" t="str">
        <f ca="1">BingoCardGenerator.com!HE4</f>
        <v>Word 29</v>
      </c>
      <c r="GU7" s="136" t="str">
        <f ca="1">BingoCardGenerator.com!HF4</f>
        <v>Word 38</v>
      </c>
      <c r="GV7" s="129"/>
      <c r="GW7" s="134" t="str">
        <f ca="1">BingoCardGenerator.com!HH4</f>
        <v>Word 1</v>
      </c>
      <c r="GX7" s="135" t="str">
        <f ca="1">BingoCardGenerator.com!HI4</f>
        <v>Word 11</v>
      </c>
      <c r="GY7" s="135" t="str">
        <f>Instructions!$F$13</f>
        <v>Free</v>
      </c>
      <c r="GZ7" s="135" t="str">
        <f ca="1">BingoCardGenerator.com!HK4</f>
        <v>Word 32</v>
      </c>
      <c r="HA7" s="136" t="str">
        <f ca="1">BingoCardGenerator.com!HL4</f>
        <v>Word 37</v>
      </c>
      <c r="HB7" s="134" t="str">
        <f ca="1">BingoCardGenerator.com!HM4</f>
        <v>Word 7</v>
      </c>
      <c r="HC7" s="135" t="str">
        <f ca="1">BingoCardGenerator.com!HN4</f>
        <v>Word 15</v>
      </c>
      <c r="HD7" s="135" t="str">
        <f>Instructions!$F$13</f>
        <v>Free</v>
      </c>
      <c r="HE7" s="135" t="str">
        <f ca="1">BingoCardGenerator.com!HP4</f>
        <v>Word 32</v>
      </c>
      <c r="HF7" s="136" t="str">
        <f ca="1">BingoCardGenerator.com!HQ4</f>
        <v>Word 35</v>
      </c>
      <c r="HG7" s="129"/>
      <c r="HH7" s="134" t="str">
        <f ca="1">BingoCardGenerator.com!HS4</f>
        <v>Word 2</v>
      </c>
      <c r="HI7" s="135" t="str">
        <f ca="1">BingoCardGenerator.com!HT4</f>
        <v>Word 13</v>
      </c>
      <c r="HJ7" s="135" t="str">
        <f>Instructions!$F$13</f>
        <v>Free</v>
      </c>
      <c r="HK7" s="135" t="str">
        <f ca="1">BingoCardGenerator.com!HV4</f>
        <v>Word 32</v>
      </c>
      <c r="HL7" s="136" t="str">
        <f ca="1">BingoCardGenerator.com!HW4</f>
        <v>Word 36</v>
      </c>
      <c r="HM7" s="134" t="str">
        <f ca="1">BingoCardGenerator.com!HX4</f>
        <v>Word 6</v>
      </c>
      <c r="HN7" s="135" t="str">
        <f ca="1">BingoCardGenerator.com!HY4</f>
        <v>Word 9</v>
      </c>
      <c r="HO7" s="135" t="str">
        <f>Instructions!$F$13</f>
        <v>Free</v>
      </c>
      <c r="HP7" s="135" t="str">
        <f ca="1">BingoCardGenerator.com!IA4</f>
        <v>Word 28</v>
      </c>
      <c r="HQ7" s="136" t="str">
        <f ca="1">BingoCardGenerator.com!IB4</f>
        <v>Word 37</v>
      </c>
      <c r="HR7" s="129"/>
      <c r="HS7" s="134" t="str">
        <f ca="1">BingoCardGenerator.com!ID4</f>
        <v>Word 1</v>
      </c>
      <c r="HT7" s="135" t="str">
        <f ca="1">BingoCardGenerator.com!IE4</f>
        <v>Word 14</v>
      </c>
      <c r="HU7" s="135" t="str">
        <f>Instructions!$F$13</f>
        <v>Free</v>
      </c>
      <c r="HV7" s="135" t="str">
        <f ca="1">BingoCardGenerator.com!IG4</f>
        <v>Word 25</v>
      </c>
      <c r="HW7" s="136" t="str">
        <f ca="1">BingoCardGenerator.com!IH4</f>
        <v>Word 36</v>
      </c>
      <c r="HX7" s="134" t="str">
        <f ca="1">BingoCardGenerator.com!II4</f>
        <v>Word 5</v>
      </c>
      <c r="HY7" s="135" t="str">
        <f ca="1">BingoCardGenerator.com!IJ4</f>
        <v>Word 9</v>
      </c>
      <c r="HZ7" s="135" t="str">
        <f>Instructions!$F$13</f>
        <v>Free</v>
      </c>
      <c r="IA7" s="135" t="str">
        <f ca="1">BingoCardGenerator.com!IL4</f>
        <v>Word 31</v>
      </c>
      <c r="IB7" s="136" t="str">
        <f ca="1">BingoCardGenerator.com!IM4</f>
        <v>Word 37</v>
      </c>
      <c r="IC7" s="129"/>
      <c r="ID7" s="134" t="str">
        <f ca="1">BingoCardGenerator.com!IO4</f>
        <v>Word 6</v>
      </c>
      <c r="IE7" s="135" t="str">
        <f ca="1">BingoCardGenerator.com!IP4</f>
        <v>Word 12</v>
      </c>
      <c r="IF7" s="135" t="str">
        <f>Instructions!$F$13</f>
        <v>Free</v>
      </c>
      <c r="IG7" s="135" t="str">
        <f ca="1">BingoCardGenerator.com!IR4</f>
        <v>Word 30</v>
      </c>
      <c r="IH7" s="136" t="str">
        <f ca="1">BingoCardGenerator.com!IS4</f>
        <v>Word 34</v>
      </c>
      <c r="II7" s="134" t="str">
        <f ca="1">BingoCardGenerator.com!IT4</f>
        <v>Word 7</v>
      </c>
      <c r="IJ7" s="135" t="str">
        <f ca="1">BingoCardGenerator.com!IU4</f>
        <v>Word 10</v>
      </c>
      <c r="IK7" s="135" t="str">
        <f>Instructions!$F$13</f>
        <v>Free</v>
      </c>
      <c r="IL7" s="135" t="str">
        <f ca="1">BingoCardGenerator.com!IW4</f>
        <v>Word 28</v>
      </c>
      <c r="IM7" s="136" t="str">
        <f ca="1">BingoCardGenerator.com!IX4</f>
        <v>Word 37</v>
      </c>
      <c r="IN7" s="129"/>
      <c r="IO7" s="134" t="str">
        <f ca="1">BingoCardGenerator.com!IZ4</f>
        <v>Word 1</v>
      </c>
      <c r="IP7" s="135" t="str">
        <f ca="1">BingoCardGenerator.com!JA4</f>
        <v>Word 15</v>
      </c>
      <c r="IQ7" s="135" t="str">
        <f>Instructions!$F$13</f>
        <v>Free</v>
      </c>
      <c r="IR7" s="135" t="str">
        <f ca="1">BingoCardGenerator.com!JC4</f>
        <v>Word 26</v>
      </c>
      <c r="IS7" s="136" t="str">
        <f ca="1">BingoCardGenerator.com!JD4</f>
        <v>Word 35</v>
      </c>
      <c r="IT7" s="134" t="str">
        <f ca="1">BingoCardGenerator.com!JE4</f>
        <v>Word 2</v>
      </c>
      <c r="IU7" s="135" t="str">
        <f ca="1">BingoCardGenerator.com!JF4</f>
        <v>Word 16</v>
      </c>
      <c r="IV7" s="135" t="str">
        <f>Instructions!$F$13</f>
        <v>Free</v>
      </c>
      <c r="IW7" s="135" t="str">
        <f ca="1">BingoCardGenerator.com!JH4</f>
        <v>Word 28</v>
      </c>
      <c r="IX7" s="136" t="str">
        <f ca="1">BingoCardGenerator.com!JI4</f>
        <v>Word 39</v>
      </c>
      <c r="IY7" s="129"/>
      <c r="IZ7" s="134" t="str">
        <f ca="1">BingoCardGenerator.com!JK4</f>
        <v>Word 8</v>
      </c>
      <c r="JA7" s="135" t="str">
        <f ca="1">BingoCardGenerator.com!JL4</f>
        <v>Word 11</v>
      </c>
      <c r="JB7" s="135" t="str">
        <f>Instructions!$F$13</f>
        <v>Free</v>
      </c>
      <c r="JC7" s="135" t="str">
        <f ca="1">BingoCardGenerator.com!JN4</f>
        <v>Word 32</v>
      </c>
      <c r="JD7" s="136" t="str">
        <f ca="1">BingoCardGenerator.com!JO4</f>
        <v>Word 34</v>
      </c>
      <c r="JE7" s="134" t="str">
        <f ca="1">BingoCardGenerator.com!JP4</f>
        <v>Word 6</v>
      </c>
      <c r="JF7" s="135" t="str">
        <f ca="1">BingoCardGenerator.com!JQ4</f>
        <v>Word 14</v>
      </c>
      <c r="JG7" s="135" t="str">
        <f>Instructions!$F$13</f>
        <v>Free</v>
      </c>
      <c r="JH7" s="135" t="str">
        <f ca="1">BingoCardGenerator.com!JS4</f>
        <v>Word 27</v>
      </c>
      <c r="JI7" s="136" t="str">
        <f ca="1">BingoCardGenerator.com!JT4</f>
        <v>Word 39</v>
      </c>
      <c r="JJ7" s="129"/>
      <c r="JK7" s="134" t="str">
        <f ca="1">BingoCardGenerator.com!JV4</f>
        <v>Word 8</v>
      </c>
      <c r="JL7" s="135" t="str">
        <f ca="1">BingoCardGenerator.com!JW4</f>
        <v>Word 12</v>
      </c>
      <c r="JM7" s="135" t="str">
        <f>Instructions!$F$13</f>
        <v>Free</v>
      </c>
      <c r="JN7" s="135" t="str">
        <f ca="1">BingoCardGenerator.com!JY4</f>
        <v>Word 27</v>
      </c>
      <c r="JO7" s="136" t="str">
        <f ca="1">BingoCardGenerator.com!JZ4</f>
        <v>Word 37</v>
      </c>
      <c r="JP7" s="134" t="str">
        <f ca="1">BingoCardGenerator.com!KA4</f>
        <v>Word 6</v>
      </c>
      <c r="JQ7" s="135" t="str">
        <f ca="1">BingoCardGenerator.com!KB4</f>
        <v>Word 15</v>
      </c>
      <c r="JR7" s="135" t="str">
        <f>Instructions!$F$13</f>
        <v>Free</v>
      </c>
      <c r="JS7" s="135" t="str">
        <f ca="1">BingoCardGenerator.com!KD4</f>
        <v>Word 26</v>
      </c>
      <c r="JT7" s="136" t="str">
        <f ca="1">BingoCardGenerator.com!KE4</f>
        <v>Word 40</v>
      </c>
      <c r="JU7" s="129"/>
      <c r="JV7" s="134" t="str">
        <f ca="1">BingoCardGenerator.com!KG4</f>
        <v>Word 8</v>
      </c>
      <c r="JW7" s="135" t="str">
        <f ca="1">BingoCardGenerator.com!KH4</f>
        <v>Word 11</v>
      </c>
      <c r="JX7" s="135" t="str">
        <f>Instructions!$F$13</f>
        <v>Free</v>
      </c>
      <c r="JY7" s="135" t="str">
        <f ca="1">BingoCardGenerator.com!KJ4</f>
        <v>Word 32</v>
      </c>
      <c r="JZ7" s="136" t="str">
        <f ca="1">BingoCardGenerator.com!KK4</f>
        <v>Word 37</v>
      </c>
      <c r="KA7" s="134" t="str">
        <f ca="1">BingoCardGenerator.com!KL4</f>
        <v>Word 7</v>
      </c>
      <c r="KB7" s="135" t="str">
        <f ca="1">BingoCardGenerator.com!KM4</f>
        <v>Word 16</v>
      </c>
      <c r="KC7" s="135" t="str">
        <f>Instructions!$F$13</f>
        <v>Free</v>
      </c>
      <c r="KD7" s="135" t="str">
        <f ca="1">BingoCardGenerator.com!KO4</f>
        <v>Word 28</v>
      </c>
      <c r="KE7" s="136" t="str">
        <f ca="1">BingoCardGenerator.com!KP4</f>
        <v>Word 38</v>
      </c>
      <c r="KF7" s="129"/>
      <c r="KG7" s="134" t="str">
        <f ca="1">BingoCardGenerator.com!KR4</f>
        <v>Word 1</v>
      </c>
      <c r="KH7" s="135" t="str">
        <f ca="1">BingoCardGenerator.com!KS4</f>
        <v>Word 12</v>
      </c>
      <c r="KI7" s="135" t="str">
        <f>Instructions!$F$13</f>
        <v>Free</v>
      </c>
      <c r="KJ7" s="135" t="str">
        <f ca="1">BingoCardGenerator.com!KU4</f>
        <v>Word 25</v>
      </c>
      <c r="KK7" s="136" t="str">
        <f ca="1">BingoCardGenerator.com!KV4</f>
        <v>Word 33</v>
      </c>
      <c r="KL7" s="134" t="str">
        <f ca="1">BingoCardGenerator.com!KW4</f>
        <v>Word 4</v>
      </c>
      <c r="KM7" s="135" t="str">
        <f ca="1">BingoCardGenerator.com!KX4</f>
        <v>Word 11</v>
      </c>
      <c r="KN7" s="135" t="str">
        <f>Instructions!$F$13</f>
        <v>Free</v>
      </c>
      <c r="KO7" s="135" t="str">
        <f ca="1">BingoCardGenerator.com!KZ4</f>
        <v>Word 27</v>
      </c>
      <c r="KP7" s="136" t="str">
        <f ca="1">BingoCardGenerator.com!LA4</f>
        <v>Word 39</v>
      </c>
      <c r="KQ7" s="129"/>
      <c r="KR7" s="134" t="str">
        <f ca="1">BingoCardGenerator.com!LC4</f>
        <v>Word 1</v>
      </c>
      <c r="KS7" s="135" t="str">
        <f ca="1">BingoCardGenerator.com!LD4</f>
        <v>Word 12</v>
      </c>
      <c r="KT7" s="135" t="str">
        <f>Instructions!$F$13</f>
        <v>Free</v>
      </c>
      <c r="KU7" s="135" t="str">
        <f ca="1">BingoCardGenerator.com!LF4</f>
        <v>Word 27</v>
      </c>
      <c r="KV7" s="136" t="str">
        <f ca="1">BingoCardGenerator.com!LG4</f>
        <v>Word 34</v>
      </c>
      <c r="KW7" s="134" t="str">
        <f ca="1">BingoCardGenerator.com!LH4</f>
        <v>Word 3</v>
      </c>
      <c r="KX7" s="135" t="str">
        <f ca="1">BingoCardGenerator.com!LI4</f>
        <v>Word 12</v>
      </c>
      <c r="KY7" s="135" t="str">
        <f>Instructions!$F$13</f>
        <v>Free</v>
      </c>
      <c r="KZ7" s="135" t="str">
        <f ca="1">BingoCardGenerator.com!LK4</f>
        <v>Word 32</v>
      </c>
      <c r="LA7" s="136" t="str">
        <f ca="1">BingoCardGenerator.com!LL4</f>
        <v>Word 35</v>
      </c>
      <c r="LB7" s="129"/>
      <c r="LC7" s="134" t="str">
        <f ca="1">BingoCardGenerator.com!LN4</f>
        <v>Word 3</v>
      </c>
      <c r="LD7" s="135" t="str">
        <f ca="1">BingoCardGenerator.com!LO4</f>
        <v>Word 13</v>
      </c>
      <c r="LE7" s="135" t="str">
        <f>Instructions!$F$13</f>
        <v>Free</v>
      </c>
      <c r="LF7" s="135" t="str">
        <f ca="1">BingoCardGenerator.com!LQ4</f>
        <v>Word 26</v>
      </c>
      <c r="LG7" s="136" t="str">
        <f ca="1">BingoCardGenerator.com!LR4</f>
        <v>Word 36</v>
      </c>
      <c r="LH7" s="134" t="str">
        <f ca="1">BingoCardGenerator.com!LS4</f>
        <v>Word 2</v>
      </c>
      <c r="LI7" s="135" t="str">
        <f ca="1">BingoCardGenerator.com!LT4</f>
        <v>Word 9</v>
      </c>
      <c r="LJ7" s="135" t="str">
        <f>Instructions!$F$13</f>
        <v>Free</v>
      </c>
      <c r="LK7" s="135" t="str">
        <f ca="1">BingoCardGenerator.com!LV4</f>
        <v>Word 28</v>
      </c>
      <c r="LL7" s="136" t="str">
        <f ca="1">BingoCardGenerator.com!LW4</f>
        <v>Word 35</v>
      </c>
      <c r="LM7" s="129"/>
      <c r="LN7" s="134" t="str">
        <f ca="1">BingoCardGenerator.com!LY4</f>
        <v>Word 1</v>
      </c>
      <c r="LO7" s="135" t="str">
        <f ca="1">BingoCardGenerator.com!LZ4</f>
        <v>Word 10</v>
      </c>
      <c r="LP7" s="135" t="str">
        <f>Instructions!$F$13</f>
        <v>Free</v>
      </c>
      <c r="LQ7" s="135" t="str">
        <f ca="1">BingoCardGenerator.com!MB4</f>
        <v>Word 26</v>
      </c>
      <c r="LR7" s="136" t="str">
        <f ca="1">BingoCardGenerator.com!MC4</f>
        <v>Word 39</v>
      </c>
      <c r="LS7" s="134" t="str">
        <f ca="1">BingoCardGenerator.com!MD4</f>
        <v>Word 7</v>
      </c>
      <c r="LT7" s="135" t="str">
        <f ca="1">BingoCardGenerator.com!ME4</f>
        <v>Word 14</v>
      </c>
      <c r="LU7" s="135" t="str">
        <f>Instructions!$F$13</f>
        <v>Free</v>
      </c>
      <c r="LV7" s="135" t="str">
        <f ca="1">BingoCardGenerator.com!MG4</f>
        <v>Word 25</v>
      </c>
      <c r="LW7" s="136" t="str">
        <f ca="1">BingoCardGenerator.com!MH4</f>
        <v>Word 35</v>
      </c>
      <c r="LX7" s="129"/>
      <c r="LY7" s="134" t="str">
        <f ca="1">BingoCardGenerator.com!MJ4</f>
        <v>Word 7</v>
      </c>
      <c r="LZ7" s="135" t="str">
        <f ca="1">BingoCardGenerator.com!MK4</f>
        <v>Word 16</v>
      </c>
      <c r="MA7" s="135" t="str">
        <f>Instructions!$F$13</f>
        <v>Free</v>
      </c>
      <c r="MB7" s="135" t="str">
        <f ca="1">BingoCardGenerator.com!MM4</f>
        <v>Word 28</v>
      </c>
      <c r="MC7" s="136" t="str">
        <f ca="1">BingoCardGenerator.com!MN4</f>
        <v>Word 37</v>
      </c>
      <c r="MD7" s="134" t="str">
        <f ca="1">BingoCardGenerator.com!MO4</f>
        <v>Word 8</v>
      </c>
      <c r="ME7" s="135" t="str">
        <f ca="1">BingoCardGenerator.com!MP4</f>
        <v>Word 14</v>
      </c>
      <c r="MF7" s="135" t="str">
        <f>Instructions!$F$13</f>
        <v>Free</v>
      </c>
      <c r="MG7" s="135" t="str">
        <f ca="1">BingoCardGenerator.com!MR4</f>
        <v>Word 32</v>
      </c>
      <c r="MH7" s="136" t="str">
        <f ca="1">BingoCardGenerator.com!MS4</f>
        <v>Word 33</v>
      </c>
      <c r="MI7" s="129"/>
      <c r="MJ7" s="134" t="str">
        <f ca="1">BingoCardGenerator.com!MU4</f>
        <v>Word 6</v>
      </c>
      <c r="MK7" s="135" t="str">
        <f ca="1">BingoCardGenerator.com!MV4</f>
        <v>Word 10</v>
      </c>
      <c r="ML7" s="135" t="str">
        <f>Instructions!$F$13</f>
        <v>Free</v>
      </c>
      <c r="MM7" s="135" t="str">
        <f ca="1">BingoCardGenerator.com!MX4</f>
        <v>Word 25</v>
      </c>
      <c r="MN7" s="136" t="str">
        <f ca="1">BingoCardGenerator.com!MY4</f>
        <v>Word 33</v>
      </c>
      <c r="MO7" s="134" t="str">
        <f ca="1">BingoCardGenerator.com!MZ4</f>
        <v>Word 1</v>
      </c>
      <c r="MP7" s="135" t="str">
        <f ca="1">BingoCardGenerator.com!NA4</f>
        <v>Word 14</v>
      </c>
      <c r="MQ7" s="135" t="str">
        <f>Instructions!$F$13</f>
        <v>Free</v>
      </c>
      <c r="MR7" s="135" t="str">
        <f ca="1">BingoCardGenerator.com!NC4</f>
        <v>Word 25</v>
      </c>
      <c r="MS7" s="136" t="str">
        <f ca="1">BingoCardGenerator.com!ND4</f>
        <v>Word 33</v>
      </c>
      <c r="MT7" s="129"/>
      <c r="MU7" s="134" t="str">
        <f ca="1">BingoCardGenerator.com!NF4</f>
        <v>Word 6</v>
      </c>
      <c r="MV7" s="135" t="str">
        <f ca="1">BingoCardGenerator.com!NG4</f>
        <v>Word 9</v>
      </c>
      <c r="MW7" s="135" t="str">
        <f>Instructions!$F$13</f>
        <v>Free</v>
      </c>
      <c r="MX7" s="135" t="str">
        <f ca="1">BingoCardGenerator.com!NI4</f>
        <v>Word 30</v>
      </c>
      <c r="MY7" s="136" t="str">
        <f ca="1">BingoCardGenerator.com!NJ4</f>
        <v>Word 34</v>
      </c>
      <c r="MZ7" s="134" t="str">
        <f ca="1">BingoCardGenerator.com!NK4</f>
        <v>Word 6</v>
      </c>
      <c r="NA7" s="135" t="str">
        <f ca="1">BingoCardGenerator.com!NL4</f>
        <v>Word 9</v>
      </c>
      <c r="NB7" s="135" t="str">
        <f>Instructions!$F$13</f>
        <v>Free</v>
      </c>
      <c r="NC7" s="135" t="str">
        <f ca="1">BingoCardGenerator.com!NN4</f>
        <v>Word 28</v>
      </c>
      <c r="ND7" s="136" t="str">
        <f ca="1">BingoCardGenerator.com!NO4</f>
        <v>Word 39</v>
      </c>
      <c r="NE7" s="129"/>
      <c r="NF7" s="134" t="str">
        <f ca="1">BingoCardGenerator.com!NQ4</f>
        <v>Word 4</v>
      </c>
      <c r="NG7" s="135" t="str">
        <f ca="1">BingoCardGenerator.com!NR4</f>
        <v>Word 13</v>
      </c>
      <c r="NH7" s="135" t="str">
        <f>Instructions!$F$13</f>
        <v>Free</v>
      </c>
      <c r="NI7" s="135" t="str">
        <f ca="1">BingoCardGenerator.com!NT4</f>
        <v>Word 25</v>
      </c>
      <c r="NJ7" s="136" t="str">
        <f ca="1">BingoCardGenerator.com!NU4</f>
        <v>Word 36</v>
      </c>
      <c r="NK7" s="134" t="str">
        <f ca="1">BingoCardGenerator.com!NV4</f>
        <v>Word 3</v>
      </c>
      <c r="NL7" s="135" t="str">
        <f ca="1">BingoCardGenerator.com!NW4</f>
        <v>Word 9</v>
      </c>
      <c r="NM7" s="135" t="str">
        <f>Instructions!$F$13</f>
        <v>Free</v>
      </c>
      <c r="NN7" s="135" t="str">
        <f ca="1">BingoCardGenerator.com!NY4</f>
        <v>Word 31</v>
      </c>
      <c r="NO7" s="136" t="str">
        <f ca="1">BingoCardGenerator.com!NZ4</f>
        <v>Word 33</v>
      </c>
      <c r="NP7" s="129"/>
      <c r="NQ7" s="134" t="str">
        <f ca="1">BingoCardGenerator.com!OB4</f>
        <v>Word 6</v>
      </c>
      <c r="NR7" s="135" t="str">
        <f ca="1">BingoCardGenerator.com!OC4</f>
        <v>Word 13</v>
      </c>
      <c r="NS7" s="135" t="str">
        <f>Instructions!$F$13</f>
        <v>Free</v>
      </c>
      <c r="NT7" s="135" t="str">
        <f ca="1">BingoCardGenerator.com!OE4</f>
        <v>Word 32</v>
      </c>
      <c r="NU7" s="136" t="str">
        <f ca="1">BingoCardGenerator.com!OF4</f>
        <v>Word 38</v>
      </c>
      <c r="NV7" s="134" t="str">
        <f ca="1">BingoCardGenerator.com!OG4</f>
        <v>Word 4</v>
      </c>
      <c r="NW7" s="135" t="str">
        <f ca="1">BingoCardGenerator.com!OH4</f>
        <v>Word 9</v>
      </c>
      <c r="NX7" s="135" t="str">
        <f>Instructions!$F$13</f>
        <v>Free</v>
      </c>
      <c r="NY7" s="135" t="str">
        <f ca="1">BingoCardGenerator.com!OJ4</f>
        <v>Word 26</v>
      </c>
      <c r="NZ7" s="136" t="str">
        <f ca="1">BingoCardGenerator.com!OK4</f>
        <v>Word 33</v>
      </c>
      <c r="OA7" s="129"/>
      <c r="OB7" s="134" t="str">
        <f ca="1">BingoCardGenerator.com!OM4</f>
        <v>Word 6</v>
      </c>
      <c r="OC7" s="135" t="str">
        <f ca="1">BingoCardGenerator.com!ON4</f>
        <v>Word 13</v>
      </c>
      <c r="OD7" s="135" t="str">
        <f>Instructions!$F$13</f>
        <v>Free</v>
      </c>
      <c r="OE7" s="135" t="str">
        <f ca="1">BingoCardGenerator.com!OP4</f>
        <v>Word 32</v>
      </c>
      <c r="OF7" s="136" t="str">
        <f ca="1">BingoCardGenerator.com!OQ4</f>
        <v>Word 33</v>
      </c>
      <c r="OG7" s="134" t="str">
        <f ca="1">BingoCardGenerator.com!OR4</f>
        <v>Word 4</v>
      </c>
      <c r="OH7" s="135" t="str">
        <f ca="1">BingoCardGenerator.com!OS4</f>
        <v>Word 16</v>
      </c>
      <c r="OI7" s="137" t="str">
        <f>Instructions!$F$13</f>
        <v>Free</v>
      </c>
      <c r="OJ7" s="135" t="str">
        <f ca="1">BingoCardGenerator.com!OU4</f>
        <v>Word 26</v>
      </c>
      <c r="OK7" s="136" t="str">
        <f ca="1">BingoCardGenerator.com!OV4</f>
        <v>Word 35</v>
      </c>
      <c r="OL7" s="129"/>
      <c r="OM7" s="134" t="str">
        <f ca="1">BingoCardGenerator.com!OX4</f>
        <v>Word 2</v>
      </c>
      <c r="ON7" s="135" t="str">
        <f ca="1">BingoCardGenerator.com!OY4</f>
        <v>Word 9</v>
      </c>
      <c r="OO7" s="137" t="str">
        <f>Instructions!$F$13</f>
        <v>Free</v>
      </c>
      <c r="OP7" s="135" t="str">
        <f ca="1">BingoCardGenerator.com!PA4</f>
        <v>Word 26</v>
      </c>
      <c r="OQ7" s="136" t="str">
        <f ca="1">BingoCardGenerator.com!PB4</f>
        <v>Word 34</v>
      </c>
      <c r="OR7" s="134" t="str">
        <f ca="1">BingoCardGenerator.com!PC4</f>
        <v>Word 1</v>
      </c>
      <c r="OS7" s="135" t="str">
        <f ca="1">BingoCardGenerator.com!PD4</f>
        <v>Word 13</v>
      </c>
      <c r="OT7" s="137" t="str">
        <f>Instructions!$F$13</f>
        <v>Free</v>
      </c>
      <c r="OU7" s="135" t="str">
        <f ca="1">BingoCardGenerator.com!PF4</f>
        <v>Word 25</v>
      </c>
      <c r="OV7" s="136" t="str">
        <f ca="1">BingoCardGenerator.com!PG4</f>
        <v>Word 36</v>
      </c>
      <c r="OW7" s="129"/>
      <c r="OX7" s="134" t="str">
        <f ca="1">BingoCardGenerator.com!PI4</f>
        <v>Word 2</v>
      </c>
      <c r="OY7" s="135" t="str">
        <f ca="1">BingoCardGenerator.com!PJ4</f>
        <v>Word 10</v>
      </c>
      <c r="OZ7" s="137" t="str">
        <f>Instructions!$F$13</f>
        <v>Free</v>
      </c>
      <c r="PA7" s="135" t="str">
        <f ca="1">BingoCardGenerator.com!PL4</f>
        <v>Word 26</v>
      </c>
      <c r="PB7" s="136" t="str">
        <f ca="1">BingoCardGenerator.com!PM4</f>
        <v>Word 40</v>
      </c>
      <c r="PC7" s="134" t="str">
        <f ca="1">BingoCardGenerator.com!PN4</f>
        <v>Word 1</v>
      </c>
      <c r="PD7" s="135" t="str">
        <f ca="1">BingoCardGenerator.com!PO4</f>
        <v>Word 15</v>
      </c>
      <c r="PE7" s="137" t="str">
        <f>Instructions!$F$13</f>
        <v>Free</v>
      </c>
      <c r="PF7" s="135" t="str">
        <f ca="1">BingoCardGenerator.com!PQ4</f>
        <v>Word 28</v>
      </c>
      <c r="PG7" s="136" t="str">
        <f ca="1">BingoCardGenerator.com!PR4</f>
        <v>Word 34</v>
      </c>
      <c r="PH7" s="129"/>
      <c r="PI7" s="134" t="str">
        <f ca="1">BingoCardGenerator.com!PT4</f>
        <v>Word 6</v>
      </c>
      <c r="PJ7" s="135" t="str">
        <f ca="1">BingoCardGenerator.com!PU4</f>
        <v>Word 15</v>
      </c>
      <c r="PK7" s="137" t="str">
        <f>Instructions!$F$13</f>
        <v>Free</v>
      </c>
      <c r="PL7" s="135" t="str">
        <f ca="1">BingoCardGenerator.com!PW4</f>
        <v>Word 31</v>
      </c>
      <c r="PM7" s="136" t="str">
        <f ca="1">BingoCardGenerator.com!PX4</f>
        <v>Word 37</v>
      </c>
      <c r="PN7" s="134" t="str">
        <f ca="1">BingoCardGenerator.com!PY4</f>
        <v>Word 4</v>
      </c>
      <c r="PO7" s="135" t="str">
        <f ca="1">BingoCardGenerator.com!PZ4</f>
        <v>Word 9</v>
      </c>
      <c r="PP7" s="137" t="str">
        <f>Instructions!$F$13</f>
        <v>Free</v>
      </c>
      <c r="PQ7" s="135" t="str">
        <f ca="1">BingoCardGenerator.com!QB4</f>
        <v>Word 25</v>
      </c>
      <c r="PR7" s="136" t="str">
        <f ca="1">BingoCardGenerator.com!QC4</f>
        <v>Word 38</v>
      </c>
      <c r="PS7" s="129"/>
      <c r="PT7" s="134" t="str">
        <f ca="1">BingoCardGenerator.com!QE4</f>
        <v>Word 3</v>
      </c>
      <c r="PU7" s="135" t="str">
        <f ca="1">BingoCardGenerator.com!QF4</f>
        <v>Word 11</v>
      </c>
      <c r="PV7" s="137" t="str">
        <f>Instructions!$F$13</f>
        <v>Free</v>
      </c>
      <c r="PW7" s="135" t="str">
        <f ca="1">BingoCardGenerator.com!QH4</f>
        <v>Word 28</v>
      </c>
      <c r="PX7" s="136" t="str">
        <f ca="1">BingoCardGenerator.com!QI4</f>
        <v>Word 35</v>
      </c>
      <c r="PY7" s="134" t="str">
        <f ca="1">BingoCardGenerator.com!QJ4</f>
        <v>Word 5</v>
      </c>
      <c r="PZ7" s="135" t="str">
        <f ca="1">BingoCardGenerator.com!QK4</f>
        <v>Word 12</v>
      </c>
      <c r="QA7" s="137" t="str">
        <f>Instructions!$F$13</f>
        <v>Free</v>
      </c>
      <c r="QB7" s="135" t="str">
        <f ca="1">BingoCardGenerator.com!QM4</f>
        <v>Word 31</v>
      </c>
      <c r="QC7" s="136" t="str">
        <f ca="1">BingoCardGenerator.com!QN4</f>
        <v>Word 39</v>
      </c>
      <c r="QD7" s="129"/>
      <c r="QE7" s="134" t="str">
        <f ca="1">BingoCardGenerator.com!QP4</f>
        <v>Word 8</v>
      </c>
      <c r="QF7" s="135" t="str">
        <f ca="1">BingoCardGenerator.com!QQ4</f>
        <v>Word 14</v>
      </c>
      <c r="QG7" s="137" t="str">
        <f>Instructions!$F$13</f>
        <v>Free</v>
      </c>
      <c r="QH7" s="135" t="str">
        <f ca="1">BingoCardGenerator.com!QS4</f>
        <v>Word 29</v>
      </c>
      <c r="QI7" s="136" t="str">
        <f ca="1">BingoCardGenerator.com!QT4</f>
        <v>Word 34</v>
      </c>
      <c r="QJ7" s="134" t="str">
        <f ca="1">BingoCardGenerator.com!QU4</f>
        <v>Word 6</v>
      </c>
      <c r="QK7" s="135" t="str">
        <f ca="1">BingoCardGenerator.com!QV4</f>
        <v>Word 10</v>
      </c>
      <c r="QL7" s="137" t="str">
        <f>Instructions!$F$13</f>
        <v>Free</v>
      </c>
      <c r="QM7" s="135" t="str">
        <f ca="1">BingoCardGenerator.com!QX4</f>
        <v>Word 28</v>
      </c>
      <c r="QN7" s="136" t="str">
        <f ca="1">BingoCardGenerator.com!QY4</f>
        <v>Word 37</v>
      </c>
      <c r="QO7" s="129"/>
      <c r="QP7" s="134" t="str">
        <f ca="1">BingoCardGenerator.com!RA4</f>
        <v>Word 2</v>
      </c>
      <c r="QQ7" s="135" t="str">
        <f ca="1">BingoCardGenerator.com!RB4</f>
        <v>Word 15</v>
      </c>
      <c r="QR7" s="137" t="str">
        <f>Instructions!$F$13</f>
        <v>Free</v>
      </c>
      <c r="QS7" s="135" t="str">
        <f ca="1">BingoCardGenerator.com!RD4</f>
        <v>Word 30</v>
      </c>
      <c r="QT7" s="136" t="str">
        <f ca="1">BingoCardGenerator.com!RE4</f>
        <v>Word 39</v>
      </c>
      <c r="QU7" s="134" t="str">
        <f ca="1">BingoCardGenerator.com!RF4</f>
        <v>Word 4</v>
      </c>
      <c r="QV7" s="135" t="str">
        <f ca="1">BingoCardGenerator.com!RG4</f>
        <v>Word 10</v>
      </c>
      <c r="QW7" s="137" t="str">
        <f>Instructions!$F$13</f>
        <v>Free</v>
      </c>
      <c r="QX7" s="135" t="str">
        <f ca="1">BingoCardGenerator.com!RI4</f>
        <v>Word 30</v>
      </c>
      <c r="QY7" s="136" t="str">
        <f ca="1">BingoCardGenerator.com!RJ4</f>
        <v>Word 38</v>
      </c>
      <c r="QZ7" s="129"/>
      <c r="RA7" s="134" t="str">
        <f ca="1">BingoCardGenerator.com!RL4</f>
        <v>Word 7</v>
      </c>
      <c r="RB7" s="135" t="str">
        <f ca="1">BingoCardGenerator.com!RM4</f>
        <v>Word 15</v>
      </c>
      <c r="RC7" s="137" t="str">
        <f>Instructions!$F$13</f>
        <v>Free</v>
      </c>
      <c r="RD7" s="135" t="str">
        <f ca="1">BingoCardGenerator.com!RO4</f>
        <v>Word 30</v>
      </c>
      <c r="RE7" s="136" t="str">
        <f ca="1">BingoCardGenerator.com!RP4</f>
        <v>Word 35</v>
      </c>
      <c r="RF7" s="134" t="str">
        <f ca="1">BingoCardGenerator.com!RQ4</f>
        <v>Word 4</v>
      </c>
      <c r="RG7" s="135" t="str">
        <f ca="1">BingoCardGenerator.com!RR4</f>
        <v>Word 9</v>
      </c>
      <c r="RH7" s="137" t="str">
        <f>Instructions!$F$13</f>
        <v>Free</v>
      </c>
      <c r="RI7" s="135" t="str">
        <f ca="1">BingoCardGenerator.com!RT4</f>
        <v>Word 31</v>
      </c>
      <c r="RJ7" s="136" t="str">
        <f ca="1">BingoCardGenerator.com!RU4</f>
        <v>Word 39</v>
      </c>
      <c r="RK7" s="129"/>
      <c r="RL7" s="134" t="str">
        <f ca="1">BingoCardGenerator.com!RW4</f>
        <v>Word 8</v>
      </c>
      <c r="RM7" s="135" t="str">
        <f ca="1">BingoCardGenerator.com!RX4</f>
        <v>Word 16</v>
      </c>
      <c r="RN7" s="137" t="str">
        <f>Instructions!$F$13</f>
        <v>Free</v>
      </c>
      <c r="RO7" s="135" t="str">
        <f ca="1">BingoCardGenerator.com!RZ4</f>
        <v>Word 29</v>
      </c>
      <c r="RP7" s="136" t="str">
        <f ca="1">BingoCardGenerator.com!SA4</f>
        <v>Word 37</v>
      </c>
      <c r="RQ7" s="134" t="str">
        <f ca="1">BingoCardGenerator.com!SB4</f>
        <v>Word 1</v>
      </c>
      <c r="RR7" s="135" t="str">
        <f ca="1">BingoCardGenerator.com!SC4</f>
        <v>Word 11</v>
      </c>
      <c r="RS7" s="137" t="str">
        <f>Instructions!$F$13</f>
        <v>Free</v>
      </c>
      <c r="RT7" s="135" t="str">
        <f ca="1">BingoCardGenerator.com!SE4</f>
        <v>Word 31</v>
      </c>
      <c r="RU7" s="136" t="str">
        <f ca="1">BingoCardGenerator.com!SF4</f>
        <v>Word 37</v>
      </c>
      <c r="RV7" s="129"/>
      <c r="RW7" s="134" t="str">
        <f ca="1">BingoCardGenerator.com!SH4</f>
        <v>Word 4</v>
      </c>
      <c r="RX7" s="135" t="str">
        <f ca="1">BingoCardGenerator.com!SI4</f>
        <v>Word 14</v>
      </c>
      <c r="RY7" s="137" t="str">
        <f>Instructions!$F$13</f>
        <v>Free</v>
      </c>
      <c r="RZ7" s="135" t="str">
        <f ca="1">BingoCardGenerator.com!SK4</f>
        <v>Word 32</v>
      </c>
      <c r="SA7" s="136" t="str">
        <f ca="1">BingoCardGenerator.com!SL4</f>
        <v>Word 36</v>
      </c>
      <c r="SB7" s="134" t="str">
        <f ca="1">BingoCardGenerator.com!SM4</f>
        <v>Word 7</v>
      </c>
      <c r="SC7" s="135" t="str">
        <f ca="1">BingoCardGenerator.com!SN4</f>
        <v>Word 16</v>
      </c>
      <c r="SD7" s="137" t="str">
        <f>Instructions!$F$13</f>
        <v>Free</v>
      </c>
      <c r="SE7" s="135" t="str">
        <f ca="1">BingoCardGenerator.com!SP4</f>
        <v>Word 31</v>
      </c>
      <c r="SF7" s="136" t="str">
        <f ca="1">BingoCardGenerator.com!SQ4</f>
        <v>Word 34</v>
      </c>
      <c r="SG7" s="129"/>
      <c r="SH7" s="134" t="str">
        <f ca="1">BingoCardGenerator.com!SS4</f>
        <v>Word 2</v>
      </c>
      <c r="SI7" s="135" t="str">
        <f ca="1">BingoCardGenerator.com!ST4</f>
        <v>Word 14</v>
      </c>
      <c r="SJ7" s="137" t="str">
        <f>Instructions!$F$13</f>
        <v>Free</v>
      </c>
      <c r="SK7" s="135" t="str">
        <f ca="1">BingoCardGenerator.com!SV4</f>
        <v>Word 29</v>
      </c>
      <c r="SL7" s="136" t="str">
        <f ca="1">BingoCardGenerator.com!SW4</f>
        <v>Word 35</v>
      </c>
      <c r="SM7" s="134" t="str">
        <f ca="1">BingoCardGenerator.com!SX4</f>
        <v>Word 6</v>
      </c>
      <c r="SN7" s="135" t="str">
        <f ca="1">BingoCardGenerator.com!SY4</f>
        <v>Word 11</v>
      </c>
      <c r="SO7" s="137" t="str">
        <f>Instructions!$F$13</f>
        <v>Free</v>
      </c>
      <c r="SP7" s="135" t="str">
        <f ca="1">BingoCardGenerator.com!TA4</f>
        <v>Word 25</v>
      </c>
      <c r="SQ7" s="136" t="str">
        <f ca="1">BingoCardGenerator.com!TB4</f>
        <v>Word 33</v>
      </c>
      <c r="SR7" s="129"/>
      <c r="SS7" s="134" t="str">
        <f ca="1">BingoCardGenerator.com!TD4</f>
        <v>Word 2</v>
      </c>
      <c r="ST7" s="135" t="str">
        <f ca="1">BingoCardGenerator.com!TE4</f>
        <v>Word 15</v>
      </c>
      <c r="SU7" s="137" t="str">
        <f>Instructions!$F$13</f>
        <v>Free</v>
      </c>
      <c r="SV7" s="135" t="str">
        <f ca="1">BingoCardGenerator.com!TG4</f>
        <v>Word 29</v>
      </c>
      <c r="SW7" s="136" t="str">
        <f ca="1">BingoCardGenerator.com!TH4</f>
        <v>Word 36</v>
      </c>
      <c r="SX7" s="134" t="str">
        <f ca="1">BingoCardGenerator.com!TI4</f>
        <v>Word 3</v>
      </c>
      <c r="SY7" s="135" t="str">
        <f ca="1">BingoCardGenerator.com!TJ4</f>
        <v>Word 14</v>
      </c>
      <c r="SZ7" s="137" t="str">
        <f>Instructions!$F$13</f>
        <v>Free</v>
      </c>
      <c r="TA7" s="135" t="str">
        <f ca="1">BingoCardGenerator.com!TL4</f>
        <v>Word 28</v>
      </c>
      <c r="TB7" s="136" t="str">
        <f ca="1">BingoCardGenerator.com!TM4</f>
        <v>Word 34</v>
      </c>
      <c r="TC7" s="129"/>
      <c r="TD7" s="134" t="str">
        <f ca="1">BingoCardGenerator.com!TO4</f>
        <v>Word 1</v>
      </c>
      <c r="TE7" s="135" t="str">
        <f ca="1">BingoCardGenerator.com!TP4</f>
        <v>Word 9</v>
      </c>
      <c r="TF7" s="137" t="str">
        <f>Instructions!$F$13</f>
        <v>Free</v>
      </c>
      <c r="TG7" s="135" t="str">
        <f ca="1">BingoCardGenerator.com!TR4</f>
        <v>Word 32</v>
      </c>
      <c r="TH7" s="136" t="str">
        <f ca="1">BingoCardGenerator.com!TS4</f>
        <v>Word 37</v>
      </c>
      <c r="TI7" s="134" t="str">
        <f ca="1">BingoCardGenerator.com!TT4</f>
        <v>Word 7</v>
      </c>
      <c r="TJ7" s="135" t="str">
        <f ca="1">BingoCardGenerator.com!TU4</f>
        <v>Word 16</v>
      </c>
      <c r="TK7" s="137" t="str">
        <f>Instructions!$F$13</f>
        <v>Free</v>
      </c>
      <c r="TL7" s="135" t="str">
        <f ca="1">BingoCardGenerator.com!TW4</f>
        <v>Word 32</v>
      </c>
      <c r="TM7" s="136" t="str">
        <f ca="1">BingoCardGenerator.com!TX4</f>
        <v>Word 34</v>
      </c>
      <c r="TN7" s="129"/>
      <c r="TO7" s="134" t="str">
        <f ca="1">BingoCardGenerator.com!TZ4</f>
        <v>Word 3</v>
      </c>
      <c r="TP7" s="135" t="str">
        <f ca="1">BingoCardGenerator.com!UA4</f>
        <v>Word 12</v>
      </c>
      <c r="TQ7" s="137" t="str">
        <f>Instructions!$F$13</f>
        <v>Free</v>
      </c>
      <c r="TR7" s="135" t="str">
        <f ca="1">BingoCardGenerator.com!UC4</f>
        <v>Word 27</v>
      </c>
      <c r="TS7" s="136" t="str">
        <f ca="1">BingoCardGenerator.com!UD4</f>
        <v>Word 37</v>
      </c>
      <c r="TT7" s="134" t="str">
        <f ca="1">BingoCardGenerator.com!UE4</f>
        <v>Word 5</v>
      </c>
      <c r="TU7" s="135" t="str">
        <f ca="1">BingoCardGenerator.com!UF4</f>
        <v>Word 10</v>
      </c>
      <c r="TV7" s="137" t="str">
        <f>Instructions!$F$13</f>
        <v>Free</v>
      </c>
      <c r="TW7" s="135" t="str">
        <f ca="1">BingoCardGenerator.com!UH4</f>
        <v>Word 28</v>
      </c>
      <c r="TX7" s="136" t="str">
        <f ca="1">BingoCardGenerator.com!UI4</f>
        <v>Word 37</v>
      </c>
      <c r="TY7" s="129"/>
      <c r="TZ7" s="134" t="str">
        <f ca="1">BingoCardGenerator.com!UK4</f>
        <v>Word 4</v>
      </c>
      <c r="UA7" s="135" t="str">
        <f ca="1">BingoCardGenerator.com!UL4</f>
        <v>Word 11</v>
      </c>
      <c r="UB7" s="137" t="str">
        <f>Instructions!$F$13</f>
        <v>Free</v>
      </c>
      <c r="UC7" s="135" t="str">
        <f ca="1">BingoCardGenerator.com!UN4</f>
        <v>Word 29</v>
      </c>
      <c r="UD7" s="136" t="str">
        <f ca="1">BingoCardGenerator.com!UO4</f>
        <v>Word 33</v>
      </c>
    </row>
    <row r="8" spans="1:550" s="133" customFormat="1" ht="77.099999999999994" customHeight="1" x14ac:dyDescent="0.3">
      <c r="A8" s="134" t="str">
        <f ca="1">BingoCardGenerator.com!L5</f>
        <v>Word 7</v>
      </c>
      <c r="B8" s="135" t="str">
        <f ca="1">BingoCardGenerator.com!M5</f>
        <v>Word 16</v>
      </c>
      <c r="C8" s="135" t="str">
        <f ca="1">BingoCardGenerator.com!N5</f>
        <v>Word 24</v>
      </c>
      <c r="D8" s="135" t="str">
        <f ca="1">BingoCardGenerator.com!O5</f>
        <v>Word 32</v>
      </c>
      <c r="E8" s="136" t="str">
        <f ca="1">BingoCardGenerator.com!P5</f>
        <v>Word 38</v>
      </c>
      <c r="F8" s="129"/>
      <c r="G8" s="134" t="str">
        <f ca="1">BingoCardGenerator.com!R5</f>
        <v>Word 3</v>
      </c>
      <c r="H8" s="135" t="str">
        <f ca="1">BingoCardGenerator.com!S5</f>
        <v>Word 13</v>
      </c>
      <c r="I8" s="135" t="str">
        <f ca="1">BingoCardGenerator.com!T5</f>
        <v>Word 24</v>
      </c>
      <c r="J8" s="135" t="str">
        <f ca="1">BingoCardGenerator.com!U5</f>
        <v>Word 28</v>
      </c>
      <c r="K8" s="136" t="str">
        <f ca="1">BingoCardGenerator.com!V5</f>
        <v>Word 37</v>
      </c>
      <c r="L8" s="134" t="str">
        <f ca="1">BingoCardGenerator.com!W5</f>
        <v>Word 3</v>
      </c>
      <c r="M8" s="135" t="str">
        <f ca="1">BingoCardGenerator.com!X5</f>
        <v>Word 13</v>
      </c>
      <c r="N8" s="135" t="str">
        <f ca="1">BingoCardGenerator.com!Y5</f>
        <v>Word 19</v>
      </c>
      <c r="O8" s="135" t="str">
        <f ca="1">BingoCardGenerator.com!Z5</f>
        <v>Word 32</v>
      </c>
      <c r="P8" s="136" t="str">
        <f ca="1">BingoCardGenerator.com!AA5</f>
        <v>Word 34</v>
      </c>
      <c r="Q8" s="129"/>
      <c r="R8" s="134" t="str">
        <f ca="1">BingoCardGenerator.com!AC5</f>
        <v>Word 5</v>
      </c>
      <c r="S8" s="135" t="str">
        <f ca="1">BingoCardGenerator.com!AD5</f>
        <v>Word 11</v>
      </c>
      <c r="T8" s="135" t="str">
        <f ca="1">BingoCardGenerator.com!AE5</f>
        <v>Word 19</v>
      </c>
      <c r="U8" s="135" t="str">
        <f ca="1">BingoCardGenerator.com!AF5</f>
        <v>Word 29</v>
      </c>
      <c r="V8" s="136" t="str">
        <f ca="1">BingoCardGenerator.com!AG5</f>
        <v>Word 37</v>
      </c>
      <c r="W8" s="134" t="str">
        <f ca="1">BingoCardGenerator.com!AH5</f>
        <v>Word 3</v>
      </c>
      <c r="X8" s="135" t="str">
        <f ca="1">BingoCardGenerator.com!AI5</f>
        <v>Word 14</v>
      </c>
      <c r="Y8" s="135" t="str">
        <f ca="1">BingoCardGenerator.com!AJ5</f>
        <v>Word 17</v>
      </c>
      <c r="Z8" s="135" t="str">
        <f ca="1">BingoCardGenerator.com!AK5</f>
        <v>Word 30</v>
      </c>
      <c r="AA8" s="136" t="str">
        <f ca="1">BingoCardGenerator.com!AL5</f>
        <v>Word 33</v>
      </c>
      <c r="AB8" s="129"/>
      <c r="AC8" s="134" t="str">
        <f ca="1">BingoCardGenerator.com!AN5</f>
        <v>Word 8</v>
      </c>
      <c r="AD8" s="135" t="str">
        <f ca="1">BingoCardGenerator.com!AO5</f>
        <v>Word 14</v>
      </c>
      <c r="AE8" s="135" t="str">
        <f ca="1">BingoCardGenerator.com!AP5</f>
        <v>Word 24</v>
      </c>
      <c r="AF8" s="135" t="str">
        <f ca="1">BingoCardGenerator.com!AQ5</f>
        <v>Word 26</v>
      </c>
      <c r="AG8" s="136" t="str">
        <f ca="1">BingoCardGenerator.com!AR5</f>
        <v>Word 39</v>
      </c>
      <c r="AH8" s="134" t="str">
        <f ca="1">BingoCardGenerator.com!AS5</f>
        <v>Word 5</v>
      </c>
      <c r="AI8" s="135" t="str">
        <f ca="1">BingoCardGenerator.com!AT5</f>
        <v>Word 9</v>
      </c>
      <c r="AJ8" s="135" t="str">
        <f ca="1">BingoCardGenerator.com!AU5</f>
        <v>Word 21</v>
      </c>
      <c r="AK8" s="135" t="str">
        <f ca="1">BingoCardGenerator.com!AV5</f>
        <v>Word 27</v>
      </c>
      <c r="AL8" s="136" t="str">
        <f ca="1">BingoCardGenerator.com!AW5</f>
        <v>Word 38</v>
      </c>
      <c r="AM8" s="129"/>
      <c r="AN8" s="134" t="str">
        <f ca="1">BingoCardGenerator.com!AY5</f>
        <v>Word 4</v>
      </c>
      <c r="AO8" s="135" t="str">
        <f ca="1">BingoCardGenerator.com!AZ5</f>
        <v>Word 16</v>
      </c>
      <c r="AP8" s="135" t="str">
        <f ca="1">BingoCardGenerator.com!BA5</f>
        <v>Word 18</v>
      </c>
      <c r="AQ8" s="135" t="str">
        <f ca="1">BingoCardGenerator.com!BB5</f>
        <v>Word 29</v>
      </c>
      <c r="AR8" s="136" t="str">
        <f ca="1">BingoCardGenerator.com!BC5</f>
        <v>Word 36</v>
      </c>
      <c r="AS8" s="134" t="str">
        <f ca="1">BingoCardGenerator.com!BD5</f>
        <v>Word 2</v>
      </c>
      <c r="AT8" s="135" t="str">
        <f ca="1">BingoCardGenerator.com!BE5</f>
        <v>Word 10</v>
      </c>
      <c r="AU8" s="135" t="str">
        <f ca="1">BingoCardGenerator.com!BF5</f>
        <v>Word 17</v>
      </c>
      <c r="AV8" s="135" t="str">
        <f ca="1">BingoCardGenerator.com!BG5</f>
        <v>Word 28</v>
      </c>
      <c r="AW8" s="136" t="str">
        <f ca="1">BingoCardGenerator.com!BH5</f>
        <v>Word 34</v>
      </c>
      <c r="AX8" s="129"/>
      <c r="AY8" s="134" t="str">
        <f ca="1">BingoCardGenerator.com!BJ5</f>
        <v>Word 7</v>
      </c>
      <c r="AZ8" s="135" t="str">
        <f ca="1">BingoCardGenerator.com!BK5</f>
        <v>Word 12</v>
      </c>
      <c r="BA8" s="135" t="str">
        <f ca="1">BingoCardGenerator.com!BL5</f>
        <v>Word 21</v>
      </c>
      <c r="BB8" s="135" t="str">
        <f ca="1">BingoCardGenerator.com!BM5</f>
        <v>Word 25</v>
      </c>
      <c r="BC8" s="136" t="str">
        <f ca="1">BingoCardGenerator.com!BN5</f>
        <v>Word 37</v>
      </c>
      <c r="BD8" s="134" t="str">
        <f ca="1">BingoCardGenerator.com!BO5</f>
        <v>Word 8</v>
      </c>
      <c r="BE8" s="135" t="str">
        <f ca="1">BingoCardGenerator.com!BP5</f>
        <v>Word 12</v>
      </c>
      <c r="BF8" s="135" t="str">
        <f ca="1">BingoCardGenerator.com!BQ5</f>
        <v>Word 18</v>
      </c>
      <c r="BG8" s="135" t="str">
        <f ca="1">BingoCardGenerator.com!BR5</f>
        <v>Word 31</v>
      </c>
      <c r="BH8" s="136" t="str">
        <f ca="1">BingoCardGenerator.com!BS5</f>
        <v>Word 38</v>
      </c>
      <c r="BI8" s="129"/>
      <c r="BJ8" s="134" t="str">
        <f ca="1">BingoCardGenerator.com!BU5</f>
        <v>Word 3</v>
      </c>
      <c r="BK8" s="135" t="str">
        <f ca="1">BingoCardGenerator.com!BV5</f>
        <v>Word 9</v>
      </c>
      <c r="BL8" s="135" t="str">
        <f ca="1">BingoCardGenerator.com!BW5</f>
        <v>Word 20</v>
      </c>
      <c r="BM8" s="135" t="str">
        <f ca="1">BingoCardGenerator.com!BX5</f>
        <v>Word 27</v>
      </c>
      <c r="BN8" s="136" t="str">
        <f ca="1">BingoCardGenerator.com!BY5</f>
        <v>Word 33</v>
      </c>
      <c r="BO8" s="134" t="str">
        <f ca="1">BingoCardGenerator.com!BZ5</f>
        <v>Word 2</v>
      </c>
      <c r="BP8" s="135" t="str">
        <f ca="1">BingoCardGenerator.com!CA5</f>
        <v>Word 16</v>
      </c>
      <c r="BQ8" s="135" t="str">
        <f ca="1">BingoCardGenerator.com!CB5</f>
        <v>Word 21</v>
      </c>
      <c r="BR8" s="135" t="str">
        <f ca="1">BingoCardGenerator.com!CC5</f>
        <v>Word 31</v>
      </c>
      <c r="BS8" s="136" t="str">
        <f ca="1">BingoCardGenerator.com!CD5</f>
        <v>Word 34</v>
      </c>
      <c r="BT8" s="129"/>
      <c r="BU8" s="134" t="str">
        <f ca="1">BingoCardGenerator.com!CF5</f>
        <v>Word 8</v>
      </c>
      <c r="BV8" s="135" t="str">
        <f ca="1">BingoCardGenerator.com!CG5</f>
        <v>Word 15</v>
      </c>
      <c r="BW8" s="135" t="str">
        <f ca="1">BingoCardGenerator.com!CH5</f>
        <v>Word 23</v>
      </c>
      <c r="BX8" s="135" t="str">
        <f ca="1">BingoCardGenerator.com!CI5</f>
        <v>Word 28</v>
      </c>
      <c r="BY8" s="136" t="str">
        <f ca="1">BingoCardGenerator.com!CJ5</f>
        <v>Word 38</v>
      </c>
      <c r="BZ8" s="134" t="str">
        <f ca="1">BingoCardGenerator.com!CK5</f>
        <v>Word 5</v>
      </c>
      <c r="CA8" s="135" t="str">
        <f ca="1">BingoCardGenerator.com!CL5</f>
        <v>Word 10</v>
      </c>
      <c r="CB8" s="135" t="str">
        <f ca="1">BingoCardGenerator.com!CM5</f>
        <v>Word 22</v>
      </c>
      <c r="CC8" s="135" t="str">
        <f ca="1">BingoCardGenerator.com!CN5</f>
        <v>Word 30</v>
      </c>
      <c r="CD8" s="136" t="str">
        <f ca="1">BingoCardGenerator.com!CO5</f>
        <v>Word 33</v>
      </c>
      <c r="CE8" s="129"/>
      <c r="CF8" s="134" t="str">
        <f ca="1">BingoCardGenerator.com!CQ5</f>
        <v>Word 7</v>
      </c>
      <c r="CG8" s="135" t="str">
        <f ca="1">BingoCardGenerator.com!CR5</f>
        <v>Word 15</v>
      </c>
      <c r="CH8" s="135" t="str">
        <f ca="1">BingoCardGenerator.com!CS5</f>
        <v>Word 19</v>
      </c>
      <c r="CI8" s="135" t="str">
        <f ca="1">BingoCardGenerator.com!CT5</f>
        <v>Word 26</v>
      </c>
      <c r="CJ8" s="136" t="str">
        <f ca="1">BingoCardGenerator.com!CU5</f>
        <v>Word 39</v>
      </c>
      <c r="CK8" s="134" t="str">
        <f ca="1">BingoCardGenerator.com!CV5</f>
        <v>Word 6</v>
      </c>
      <c r="CL8" s="135" t="str">
        <f ca="1">BingoCardGenerator.com!CW5</f>
        <v>Word 13</v>
      </c>
      <c r="CM8" s="135" t="str">
        <f ca="1">BingoCardGenerator.com!CX5</f>
        <v>Word 18</v>
      </c>
      <c r="CN8" s="135" t="str">
        <f ca="1">BingoCardGenerator.com!CY5</f>
        <v>Word 32</v>
      </c>
      <c r="CO8" s="136" t="str">
        <f ca="1">BingoCardGenerator.com!CZ5</f>
        <v>Word 35</v>
      </c>
      <c r="CP8" s="129"/>
      <c r="CQ8" s="134" t="str">
        <f ca="1">BingoCardGenerator.com!DB5</f>
        <v>Word 7</v>
      </c>
      <c r="CR8" s="135" t="str">
        <f ca="1">BingoCardGenerator.com!DC5</f>
        <v>Word 10</v>
      </c>
      <c r="CS8" s="135" t="str">
        <f ca="1">BingoCardGenerator.com!DD5</f>
        <v>Word 20</v>
      </c>
      <c r="CT8" s="135" t="str">
        <f ca="1">BingoCardGenerator.com!DE5</f>
        <v>Word 26</v>
      </c>
      <c r="CU8" s="136" t="str">
        <f ca="1">BingoCardGenerator.com!DF5</f>
        <v>Word 34</v>
      </c>
      <c r="CV8" s="134" t="str">
        <f ca="1">BingoCardGenerator.com!DG5</f>
        <v>Word 7</v>
      </c>
      <c r="CW8" s="135" t="str">
        <f ca="1">BingoCardGenerator.com!DH5</f>
        <v>Word 14</v>
      </c>
      <c r="CX8" s="135" t="str">
        <f ca="1">BingoCardGenerator.com!DI5</f>
        <v>Word 22</v>
      </c>
      <c r="CY8" s="135" t="str">
        <f ca="1">BingoCardGenerator.com!DJ5</f>
        <v>Word 25</v>
      </c>
      <c r="CZ8" s="136" t="str">
        <f ca="1">BingoCardGenerator.com!DK5</f>
        <v>Word 38</v>
      </c>
      <c r="DA8" s="129"/>
      <c r="DB8" s="134" t="str">
        <f ca="1">BingoCardGenerator.com!DM5</f>
        <v>Word 6</v>
      </c>
      <c r="DC8" s="135" t="str">
        <f ca="1">BingoCardGenerator.com!DN5</f>
        <v>Word 13</v>
      </c>
      <c r="DD8" s="135" t="str">
        <f ca="1">BingoCardGenerator.com!DO5</f>
        <v>Word 22</v>
      </c>
      <c r="DE8" s="135" t="str">
        <f ca="1">BingoCardGenerator.com!DP5</f>
        <v>Word 25</v>
      </c>
      <c r="DF8" s="136" t="str">
        <f ca="1">BingoCardGenerator.com!DQ5</f>
        <v>Word 33</v>
      </c>
      <c r="DG8" s="134" t="str">
        <f ca="1">BingoCardGenerator.com!DR5</f>
        <v>Word 5</v>
      </c>
      <c r="DH8" s="135" t="str">
        <f ca="1">BingoCardGenerator.com!DS5</f>
        <v>Word 13</v>
      </c>
      <c r="DI8" s="135" t="str">
        <f ca="1">BingoCardGenerator.com!DT5</f>
        <v>Word 18</v>
      </c>
      <c r="DJ8" s="135" t="str">
        <f ca="1">BingoCardGenerator.com!DU5</f>
        <v>Word 28</v>
      </c>
      <c r="DK8" s="136" t="str">
        <f ca="1">BingoCardGenerator.com!DV5</f>
        <v>Word 38</v>
      </c>
      <c r="DL8" s="129"/>
      <c r="DM8" s="134" t="str">
        <f ca="1">BingoCardGenerator.com!DX5</f>
        <v>Word 8</v>
      </c>
      <c r="DN8" s="135" t="str">
        <f ca="1">BingoCardGenerator.com!DY5</f>
        <v>Word 11</v>
      </c>
      <c r="DO8" s="135" t="str">
        <f ca="1">BingoCardGenerator.com!DZ5</f>
        <v>Word 20</v>
      </c>
      <c r="DP8" s="135" t="str">
        <f ca="1">BingoCardGenerator.com!EA5</f>
        <v>Word 25</v>
      </c>
      <c r="DQ8" s="136" t="str">
        <f ca="1">BingoCardGenerator.com!EB5</f>
        <v>Word 33</v>
      </c>
      <c r="DR8" s="134" t="str">
        <f ca="1">BingoCardGenerator.com!EC5</f>
        <v>Word 5</v>
      </c>
      <c r="DS8" s="135" t="str">
        <f ca="1">BingoCardGenerator.com!ED5</f>
        <v>Word 15</v>
      </c>
      <c r="DT8" s="135" t="str">
        <f ca="1">BingoCardGenerator.com!EE5</f>
        <v>Word 22</v>
      </c>
      <c r="DU8" s="135" t="str">
        <f ca="1">BingoCardGenerator.com!EF5</f>
        <v>Word 28</v>
      </c>
      <c r="DV8" s="136" t="str">
        <f ca="1">BingoCardGenerator.com!EG5</f>
        <v>Word 39</v>
      </c>
      <c r="DW8" s="129"/>
      <c r="DX8" s="134" t="str">
        <f ca="1">BingoCardGenerator.com!EI5</f>
        <v>Word 7</v>
      </c>
      <c r="DY8" s="135" t="str">
        <f ca="1">BingoCardGenerator.com!EJ5</f>
        <v>Word 9</v>
      </c>
      <c r="DZ8" s="135" t="str">
        <f ca="1">BingoCardGenerator.com!EK5</f>
        <v>Word 22</v>
      </c>
      <c r="EA8" s="135" t="str">
        <f ca="1">BingoCardGenerator.com!EL5</f>
        <v>Word 27</v>
      </c>
      <c r="EB8" s="136" t="str">
        <f ca="1">BingoCardGenerator.com!EM5</f>
        <v>Word 40</v>
      </c>
      <c r="EC8" s="134" t="str">
        <f ca="1">BingoCardGenerator.com!EN5</f>
        <v>Word 1</v>
      </c>
      <c r="ED8" s="135" t="str">
        <f ca="1">BingoCardGenerator.com!EO5</f>
        <v>Word 14</v>
      </c>
      <c r="EE8" s="135" t="str">
        <f ca="1">BingoCardGenerator.com!EP5</f>
        <v>Word 22</v>
      </c>
      <c r="EF8" s="135" t="str">
        <f ca="1">BingoCardGenerator.com!EQ5</f>
        <v>Word 31</v>
      </c>
      <c r="EG8" s="136" t="str">
        <f ca="1">BingoCardGenerator.com!ER5</f>
        <v>Word 34</v>
      </c>
      <c r="EH8" s="129"/>
      <c r="EI8" s="134" t="str">
        <f ca="1">BingoCardGenerator.com!ET5</f>
        <v>Word 5</v>
      </c>
      <c r="EJ8" s="135" t="str">
        <f ca="1">BingoCardGenerator.com!EU5</f>
        <v>Word 12</v>
      </c>
      <c r="EK8" s="135" t="str">
        <f ca="1">BingoCardGenerator.com!EV5</f>
        <v>Word 20</v>
      </c>
      <c r="EL8" s="135" t="str">
        <f ca="1">BingoCardGenerator.com!EW5</f>
        <v>Word 25</v>
      </c>
      <c r="EM8" s="136" t="str">
        <f ca="1">BingoCardGenerator.com!EX5</f>
        <v>Word 39</v>
      </c>
      <c r="EN8" s="134" t="str">
        <f ca="1">BingoCardGenerator.com!EY5</f>
        <v>Word 7</v>
      </c>
      <c r="EO8" s="135" t="str">
        <f ca="1">BingoCardGenerator.com!EZ5</f>
        <v>Word 15</v>
      </c>
      <c r="EP8" s="135" t="str">
        <f ca="1">BingoCardGenerator.com!FA5</f>
        <v>Word 23</v>
      </c>
      <c r="EQ8" s="135" t="str">
        <f ca="1">BingoCardGenerator.com!FB5</f>
        <v>Word 27</v>
      </c>
      <c r="ER8" s="136" t="str">
        <f ca="1">BingoCardGenerator.com!FC5</f>
        <v>Word 33</v>
      </c>
      <c r="ES8" s="129"/>
      <c r="ET8" s="134" t="str">
        <f ca="1">BingoCardGenerator.com!FE5</f>
        <v>Word 6</v>
      </c>
      <c r="EU8" s="135" t="str">
        <f ca="1">BingoCardGenerator.com!FF5</f>
        <v>Word 15</v>
      </c>
      <c r="EV8" s="135" t="str">
        <f ca="1">BingoCardGenerator.com!FG5</f>
        <v>Word 21</v>
      </c>
      <c r="EW8" s="135" t="str">
        <f ca="1">BingoCardGenerator.com!FH5</f>
        <v>Word 31</v>
      </c>
      <c r="EX8" s="136" t="str">
        <f ca="1">BingoCardGenerator.com!FI5</f>
        <v>Word 34</v>
      </c>
      <c r="EY8" s="134" t="str">
        <f ca="1">BingoCardGenerator.com!FJ5</f>
        <v>Word 1</v>
      </c>
      <c r="EZ8" s="135" t="str">
        <f ca="1">BingoCardGenerator.com!FK5</f>
        <v>Word 13</v>
      </c>
      <c r="FA8" s="135" t="str">
        <f ca="1">BingoCardGenerator.com!FL5</f>
        <v>Word 24</v>
      </c>
      <c r="FB8" s="135" t="str">
        <f ca="1">BingoCardGenerator.com!FM5</f>
        <v>Word 27</v>
      </c>
      <c r="FC8" s="136" t="str">
        <f ca="1">BingoCardGenerator.com!FN5</f>
        <v>Word 38</v>
      </c>
      <c r="FD8" s="129"/>
      <c r="FE8" s="134" t="str">
        <f ca="1">BingoCardGenerator.com!FP5</f>
        <v>Word 4</v>
      </c>
      <c r="FF8" s="135" t="str">
        <f ca="1">BingoCardGenerator.com!FQ5</f>
        <v>Word 13</v>
      </c>
      <c r="FG8" s="135" t="str">
        <f ca="1">BingoCardGenerator.com!FR5</f>
        <v>Word 23</v>
      </c>
      <c r="FH8" s="135" t="str">
        <f ca="1">BingoCardGenerator.com!FS5</f>
        <v>Word 32</v>
      </c>
      <c r="FI8" s="136" t="str">
        <f ca="1">BingoCardGenerator.com!FT5</f>
        <v>Word 37</v>
      </c>
      <c r="FJ8" s="134" t="str">
        <f ca="1">BingoCardGenerator.com!FU5</f>
        <v>Word 8</v>
      </c>
      <c r="FK8" s="135" t="str">
        <f ca="1">BingoCardGenerator.com!FV5</f>
        <v>Word 11</v>
      </c>
      <c r="FL8" s="135" t="str">
        <f ca="1">BingoCardGenerator.com!FW5</f>
        <v>Word 19</v>
      </c>
      <c r="FM8" s="135" t="str">
        <f ca="1">BingoCardGenerator.com!FX5</f>
        <v>Word 31</v>
      </c>
      <c r="FN8" s="136" t="str">
        <f ca="1">BingoCardGenerator.com!FY5</f>
        <v>Word 36</v>
      </c>
      <c r="FO8" s="129"/>
      <c r="FP8" s="134" t="str">
        <f ca="1">BingoCardGenerator.com!GA5</f>
        <v>Word 2</v>
      </c>
      <c r="FQ8" s="135" t="str">
        <f ca="1">BingoCardGenerator.com!GB5</f>
        <v>Word 15</v>
      </c>
      <c r="FR8" s="135" t="str">
        <f ca="1">BingoCardGenerator.com!GC5</f>
        <v>Word 21</v>
      </c>
      <c r="FS8" s="135" t="str">
        <f ca="1">BingoCardGenerator.com!GD5</f>
        <v>Word 25</v>
      </c>
      <c r="FT8" s="136" t="str">
        <f ca="1">BingoCardGenerator.com!GE5</f>
        <v>Word 35</v>
      </c>
      <c r="FU8" s="134" t="str">
        <f ca="1">BingoCardGenerator.com!GF5</f>
        <v>Word 6</v>
      </c>
      <c r="FV8" s="135" t="str">
        <f ca="1">BingoCardGenerator.com!GG5</f>
        <v>Word 12</v>
      </c>
      <c r="FW8" s="135" t="str">
        <f ca="1">BingoCardGenerator.com!GH5</f>
        <v>Word 24</v>
      </c>
      <c r="FX8" s="135" t="str">
        <f ca="1">BingoCardGenerator.com!GI5</f>
        <v>Word 25</v>
      </c>
      <c r="FY8" s="136" t="str">
        <f ca="1">BingoCardGenerator.com!GJ5</f>
        <v>Word 36</v>
      </c>
      <c r="FZ8" s="129"/>
      <c r="GA8" s="134" t="str">
        <f ca="1">BingoCardGenerator.com!GL5</f>
        <v>Word 7</v>
      </c>
      <c r="GB8" s="135" t="str">
        <f ca="1">BingoCardGenerator.com!GM5</f>
        <v>Word 11</v>
      </c>
      <c r="GC8" s="135" t="str">
        <f ca="1">BingoCardGenerator.com!GN5</f>
        <v>Word 23</v>
      </c>
      <c r="GD8" s="135" t="str">
        <f ca="1">BingoCardGenerator.com!GO5</f>
        <v>Word 30</v>
      </c>
      <c r="GE8" s="136" t="str">
        <f ca="1">BingoCardGenerator.com!GP5</f>
        <v>Word 35</v>
      </c>
      <c r="GF8" s="134" t="str">
        <f ca="1">BingoCardGenerator.com!GQ5</f>
        <v>Word 3</v>
      </c>
      <c r="GG8" s="135" t="str">
        <f ca="1">BingoCardGenerator.com!GR5</f>
        <v>Word 14</v>
      </c>
      <c r="GH8" s="135" t="str">
        <f ca="1">BingoCardGenerator.com!GS5</f>
        <v>Word 19</v>
      </c>
      <c r="GI8" s="135" t="str">
        <f ca="1">BingoCardGenerator.com!GT5</f>
        <v>Word 25</v>
      </c>
      <c r="GJ8" s="136" t="str">
        <f ca="1">BingoCardGenerator.com!GU5</f>
        <v>Word 38</v>
      </c>
      <c r="GK8" s="129"/>
      <c r="GL8" s="134" t="str">
        <f ca="1">BingoCardGenerator.com!GW5</f>
        <v>Word 5</v>
      </c>
      <c r="GM8" s="135" t="str">
        <f ca="1">BingoCardGenerator.com!GX5</f>
        <v>Word 14</v>
      </c>
      <c r="GN8" s="135" t="str">
        <f ca="1">BingoCardGenerator.com!GY5</f>
        <v>Word 22</v>
      </c>
      <c r="GO8" s="135" t="str">
        <f ca="1">BingoCardGenerator.com!GZ5</f>
        <v>Word 31</v>
      </c>
      <c r="GP8" s="136" t="str">
        <f ca="1">BingoCardGenerator.com!HA5</f>
        <v>Word 40</v>
      </c>
      <c r="GQ8" s="134" t="str">
        <f ca="1">BingoCardGenerator.com!HB5</f>
        <v>Word 5</v>
      </c>
      <c r="GR8" s="135" t="str">
        <f ca="1">BingoCardGenerator.com!HC5</f>
        <v>Word 15</v>
      </c>
      <c r="GS8" s="135" t="str">
        <f ca="1">BingoCardGenerator.com!HD5</f>
        <v>Word 23</v>
      </c>
      <c r="GT8" s="135" t="str">
        <f ca="1">BingoCardGenerator.com!HE5</f>
        <v>Word 30</v>
      </c>
      <c r="GU8" s="136" t="str">
        <f ca="1">BingoCardGenerator.com!HF5</f>
        <v>Word 39</v>
      </c>
      <c r="GV8" s="129"/>
      <c r="GW8" s="134" t="str">
        <f ca="1">BingoCardGenerator.com!HH5</f>
        <v>Word 8</v>
      </c>
      <c r="GX8" s="135" t="str">
        <f ca="1">BingoCardGenerator.com!HI5</f>
        <v>Word 16</v>
      </c>
      <c r="GY8" s="135" t="str">
        <f ca="1">BingoCardGenerator.com!HJ5</f>
        <v>Word 24</v>
      </c>
      <c r="GZ8" s="135" t="str">
        <f ca="1">BingoCardGenerator.com!HK5</f>
        <v>Word 26</v>
      </c>
      <c r="HA8" s="136" t="str">
        <f ca="1">BingoCardGenerator.com!HL5</f>
        <v>Word 35</v>
      </c>
      <c r="HB8" s="134" t="str">
        <f ca="1">BingoCardGenerator.com!HM5</f>
        <v>Word 2</v>
      </c>
      <c r="HC8" s="135" t="str">
        <f ca="1">BingoCardGenerator.com!HN5</f>
        <v>Word 13</v>
      </c>
      <c r="HD8" s="135" t="str">
        <f ca="1">BingoCardGenerator.com!HO5</f>
        <v>Word 20</v>
      </c>
      <c r="HE8" s="135" t="str">
        <f ca="1">BingoCardGenerator.com!HP5</f>
        <v>Word 25</v>
      </c>
      <c r="HF8" s="136" t="str">
        <f ca="1">BingoCardGenerator.com!HQ5</f>
        <v>Word 37</v>
      </c>
      <c r="HG8" s="129"/>
      <c r="HH8" s="134" t="str">
        <f ca="1">BingoCardGenerator.com!HS5</f>
        <v>Word 3</v>
      </c>
      <c r="HI8" s="135" t="str">
        <f ca="1">BingoCardGenerator.com!HT5</f>
        <v>Word 15</v>
      </c>
      <c r="HJ8" s="135" t="str">
        <f ca="1">BingoCardGenerator.com!HU5</f>
        <v>Word 22</v>
      </c>
      <c r="HK8" s="135" t="str">
        <f ca="1">BingoCardGenerator.com!HV5</f>
        <v>Word 27</v>
      </c>
      <c r="HL8" s="136" t="str">
        <f ca="1">BingoCardGenerator.com!HW5</f>
        <v>Word 38</v>
      </c>
      <c r="HM8" s="134" t="str">
        <f ca="1">BingoCardGenerator.com!HX5</f>
        <v>Word 1</v>
      </c>
      <c r="HN8" s="135" t="str">
        <f ca="1">BingoCardGenerator.com!HY5</f>
        <v>Word 11</v>
      </c>
      <c r="HO8" s="135" t="str">
        <f ca="1">BingoCardGenerator.com!HZ5</f>
        <v>Word 23</v>
      </c>
      <c r="HP8" s="135" t="str">
        <f ca="1">BingoCardGenerator.com!IA5</f>
        <v>Word 26</v>
      </c>
      <c r="HQ8" s="136" t="str">
        <f ca="1">BingoCardGenerator.com!IB5</f>
        <v>Word 36</v>
      </c>
      <c r="HR8" s="129"/>
      <c r="HS8" s="134" t="str">
        <f ca="1">BingoCardGenerator.com!ID5</f>
        <v>Word 5</v>
      </c>
      <c r="HT8" s="135" t="str">
        <f ca="1">BingoCardGenerator.com!IE5</f>
        <v>Word 11</v>
      </c>
      <c r="HU8" s="135" t="str">
        <f ca="1">BingoCardGenerator.com!IF5</f>
        <v>Word 22</v>
      </c>
      <c r="HV8" s="135" t="str">
        <f ca="1">BingoCardGenerator.com!IG5</f>
        <v>Word 26</v>
      </c>
      <c r="HW8" s="136" t="str">
        <f ca="1">BingoCardGenerator.com!IH5</f>
        <v>Word 33</v>
      </c>
      <c r="HX8" s="134" t="str">
        <f ca="1">BingoCardGenerator.com!II5</f>
        <v>Word 7</v>
      </c>
      <c r="HY8" s="135" t="str">
        <f ca="1">BingoCardGenerator.com!IJ5</f>
        <v>Word 11</v>
      </c>
      <c r="HZ8" s="135" t="str">
        <f ca="1">BingoCardGenerator.com!IK5</f>
        <v>Word 22</v>
      </c>
      <c r="IA8" s="135" t="str">
        <f ca="1">BingoCardGenerator.com!IL5</f>
        <v>Word 32</v>
      </c>
      <c r="IB8" s="136" t="str">
        <f ca="1">BingoCardGenerator.com!IM5</f>
        <v>Word 36</v>
      </c>
      <c r="IC8" s="129"/>
      <c r="ID8" s="134" t="str">
        <f ca="1">BingoCardGenerator.com!IO5</f>
        <v>Word 2</v>
      </c>
      <c r="IE8" s="135" t="str">
        <f ca="1">BingoCardGenerator.com!IP5</f>
        <v>Word 16</v>
      </c>
      <c r="IF8" s="135" t="str">
        <f ca="1">BingoCardGenerator.com!IQ5</f>
        <v>Word 19</v>
      </c>
      <c r="IG8" s="135" t="str">
        <f ca="1">BingoCardGenerator.com!IR5</f>
        <v>Word 27</v>
      </c>
      <c r="IH8" s="136" t="str">
        <f ca="1">BingoCardGenerator.com!IS5</f>
        <v>Word 37</v>
      </c>
      <c r="II8" s="134" t="str">
        <f ca="1">BingoCardGenerator.com!IT5</f>
        <v>Word 8</v>
      </c>
      <c r="IJ8" s="135" t="str">
        <f ca="1">BingoCardGenerator.com!IU5</f>
        <v>Word 11</v>
      </c>
      <c r="IK8" s="135" t="str">
        <f ca="1">BingoCardGenerator.com!IV5</f>
        <v>Word 22</v>
      </c>
      <c r="IL8" s="135" t="str">
        <f ca="1">BingoCardGenerator.com!IW5</f>
        <v>Word 32</v>
      </c>
      <c r="IM8" s="136" t="str">
        <f ca="1">BingoCardGenerator.com!IX5</f>
        <v>Word 40</v>
      </c>
      <c r="IN8" s="129"/>
      <c r="IO8" s="134" t="str">
        <f ca="1">BingoCardGenerator.com!IZ5</f>
        <v>Word 7</v>
      </c>
      <c r="IP8" s="135" t="str">
        <f ca="1">BingoCardGenerator.com!JA5</f>
        <v>Word 16</v>
      </c>
      <c r="IQ8" s="135" t="str">
        <f ca="1">BingoCardGenerator.com!JB5</f>
        <v>Word 22</v>
      </c>
      <c r="IR8" s="135" t="str">
        <f ca="1">BingoCardGenerator.com!JC5</f>
        <v>Word 28</v>
      </c>
      <c r="IS8" s="136" t="str">
        <f ca="1">BingoCardGenerator.com!JD5</f>
        <v>Word 40</v>
      </c>
      <c r="IT8" s="134" t="str">
        <f ca="1">BingoCardGenerator.com!JE5</f>
        <v>Word 5</v>
      </c>
      <c r="IU8" s="135" t="str">
        <f ca="1">BingoCardGenerator.com!JF5</f>
        <v>Word 10</v>
      </c>
      <c r="IV8" s="135" t="str">
        <f ca="1">BingoCardGenerator.com!JG5</f>
        <v>Word 23</v>
      </c>
      <c r="IW8" s="135" t="str">
        <f ca="1">BingoCardGenerator.com!JH5</f>
        <v>Word 26</v>
      </c>
      <c r="IX8" s="136" t="str">
        <f ca="1">BingoCardGenerator.com!JI5</f>
        <v>Word 33</v>
      </c>
      <c r="IY8" s="129"/>
      <c r="IZ8" s="134" t="str">
        <f ca="1">BingoCardGenerator.com!JK5</f>
        <v>Word 4</v>
      </c>
      <c r="JA8" s="135" t="str">
        <f ca="1">BingoCardGenerator.com!JL5</f>
        <v>Word 13</v>
      </c>
      <c r="JB8" s="135" t="str">
        <f ca="1">BingoCardGenerator.com!JM5</f>
        <v>Word 17</v>
      </c>
      <c r="JC8" s="135" t="str">
        <f ca="1">BingoCardGenerator.com!JN5</f>
        <v>Word 30</v>
      </c>
      <c r="JD8" s="136" t="str">
        <f ca="1">BingoCardGenerator.com!JO5</f>
        <v>Word 33</v>
      </c>
      <c r="JE8" s="134" t="str">
        <f ca="1">BingoCardGenerator.com!JP5</f>
        <v>Word 1</v>
      </c>
      <c r="JF8" s="135" t="str">
        <f ca="1">BingoCardGenerator.com!JQ5</f>
        <v>Word 13</v>
      </c>
      <c r="JG8" s="135" t="str">
        <f ca="1">BingoCardGenerator.com!JR5</f>
        <v>Word 23</v>
      </c>
      <c r="JH8" s="135" t="str">
        <f ca="1">BingoCardGenerator.com!JS5</f>
        <v>Word 32</v>
      </c>
      <c r="JI8" s="136" t="str">
        <f ca="1">BingoCardGenerator.com!JT5</f>
        <v>Word 36</v>
      </c>
      <c r="JJ8" s="129"/>
      <c r="JK8" s="134" t="str">
        <f ca="1">BingoCardGenerator.com!JV5</f>
        <v>Word 3</v>
      </c>
      <c r="JL8" s="135" t="str">
        <f ca="1">BingoCardGenerator.com!JW5</f>
        <v>Word 15</v>
      </c>
      <c r="JM8" s="135" t="str">
        <f ca="1">BingoCardGenerator.com!JX5</f>
        <v>Word 22</v>
      </c>
      <c r="JN8" s="135" t="str">
        <f ca="1">BingoCardGenerator.com!JY5</f>
        <v>Word 28</v>
      </c>
      <c r="JO8" s="136" t="str">
        <f ca="1">BingoCardGenerator.com!JZ5</f>
        <v>Word 35</v>
      </c>
      <c r="JP8" s="134" t="str">
        <f ca="1">BingoCardGenerator.com!KA5</f>
        <v>Word 8</v>
      </c>
      <c r="JQ8" s="135" t="str">
        <f ca="1">BingoCardGenerator.com!KB5</f>
        <v>Word 10</v>
      </c>
      <c r="JR8" s="135" t="str">
        <f ca="1">BingoCardGenerator.com!KC5</f>
        <v>Word 18</v>
      </c>
      <c r="JS8" s="135" t="str">
        <f ca="1">BingoCardGenerator.com!KD5</f>
        <v>Word 31</v>
      </c>
      <c r="JT8" s="136" t="str">
        <f ca="1">BingoCardGenerator.com!KE5</f>
        <v>Word 38</v>
      </c>
      <c r="JU8" s="129"/>
      <c r="JV8" s="134" t="str">
        <f ca="1">BingoCardGenerator.com!KG5</f>
        <v>Word 7</v>
      </c>
      <c r="JW8" s="135" t="str">
        <f ca="1">BingoCardGenerator.com!KH5</f>
        <v>Word 10</v>
      </c>
      <c r="JX8" s="135" t="str">
        <f ca="1">BingoCardGenerator.com!KI5</f>
        <v>Word 21</v>
      </c>
      <c r="JY8" s="135" t="str">
        <f ca="1">BingoCardGenerator.com!KJ5</f>
        <v>Word 30</v>
      </c>
      <c r="JZ8" s="136" t="str">
        <f ca="1">BingoCardGenerator.com!KK5</f>
        <v>Word 36</v>
      </c>
      <c r="KA8" s="134" t="str">
        <f ca="1">BingoCardGenerator.com!KL5</f>
        <v>Word 6</v>
      </c>
      <c r="KB8" s="135" t="str">
        <f ca="1">BingoCardGenerator.com!KM5</f>
        <v>Word 13</v>
      </c>
      <c r="KC8" s="135" t="str">
        <f ca="1">BingoCardGenerator.com!KN5</f>
        <v>Word 18</v>
      </c>
      <c r="KD8" s="135" t="str">
        <f ca="1">BingoCardGenerator.com!KO5</f>
        <v>Word 29</v>
      </c>
      <c r="KE8" s="136" t="str">
        <f ca="1">BingoCardGenerator.com!KP5</f>
        <v>Word 39</v>
      </c>
      <c r="KF8" s="129"/>
      <c r="KG8" s="134" t="str">
        <f ca="1">BingoCardGenerator.com!KR5</f>
        <v>Word 5</v>
      </c>
      <c r="KH8" s="135" t="str">
        <f ca="1">BingoCardGenerator.com!KS5</f>
        <v>Word 14</v>
      </c>
      <c r="KI8" s="135" t="str">
        <f ca="1">BingoCardGenerator.com!KT5</f>
        <v>Word 17</v>
      </c>
      <c r="KJ8" s="135" t="str">
        <f ca="1">BingoCardGenerator.com!KU5</f>
        <v>Word 32</v>
      </c>
      <c r="KK8" s="136" t="str">
        <f ca="1">BingoCardGenerator.com!KV5</f>
        <v>Word 37</v>
      </c>
      <c r="KL8" s="134" t="str">
        <f ca="1">BingoCardGenerator.com!KW5</f>
        <v>Word 3</v>
      </c>
      <c r="KM8" s="135" t="str">
        <f ca="1">BingoCardGenerator.com!KX5</f>
        <v>Word 16</v>
      </c>
      <c r="KN8" s="135" t="str">
        <f ca="1">BingoCardGenerator.com!KY5</f>
        <v>Word 19</v>
      </c>
      <c r="KO8" s="135" t="str">
        <f ca="1">BingoCardGenerator.com!KZ5</f>
        <v>Word 29</v>
      </c>
      <c r="KP8" s="136" t="str">
        <f ca="1">BingoCardGenerator.com!LA5</f>
        <v>Word 37</v>
      </c>
      <c r="KQ8" s="129"/>
      <c r="KR8" s="134" t="str">
        <f ca="1">BingoCardGenerator.com!LC5</f>
        <v>Word 3</v>
      </c>
      <c r="KS8" s="135" t="str">
        <f ca="1">BingoCardGenerator.com!LD5</f>
        <v>Word 9</v>
      </c>
      <c r="KT8" s="135" t="str">
        <f ca="1">BingoCardGenerator.com!LE5</f>
        <v>Word 19</v>
      </c>
      <c r="KU8" s="135" t="str">
        <f ca="1">BingoCardGenerator.com!LF5</f>
        <v>Word 25</v>
      </c>
      <c r="KV8" s="136" t="str">
        <f ca="1">BingoCardGenerator.com!LG5</f>
        <v>Word 33</v>
      </c>
      <c r="KW8" s="134" t="str">
        <f ca="1">BingoCardGenerator.com!LH5</f>
        <v>Word 8</v>
      </c>
      <c r="KX8" s="135" t="str">
        <f ca="1">BingoCardGenerator.com!LI5</f>
        <v>Word 13</v>
      </c>
      <c r="KY8" s="135" t="str">
        <f ca="1">BingoCardGenerator.com!LJ5</f>
        <v>Word 24</v>
      </c>
      <c r="KZ8" s="135" t="str">
        <f ca="1">BingoCardGenerator.com!LK5</f>
        <v>Word 31</v>
      </c>
      <c r="LA8" s="136" t="str">
        <f ca="1">BingoCardGenerator.com!LL5</f>
        <v>Word 40</v>
      </c>
      <c r="LB8" s="129"/>
      <c r="LC8" s="134" t="str">
        <f ca="1">BingoCardGenerator.com!LN5</f>
        <v>Word 4</v>
      </c>
      <c r="LD8" s="135" t="str">
        <f ca="1">BingoCardGenerator.com!LO5</f>
        <v>Word 14</v>
      </c>
      <c r="LE8" s="135" t="str">
        <f ca="1">BingoCardGenerator.com!LP5</f>
        <v>Word 19</v>
      </c>
      <c r="LF8" s="135" t="str">
        <f ca="1">BingoCardGenerator.com!LQ5</f>
        <v>Word 25</v>
      </c>
      <c r="LG8" s="136" t="str">
        <f ca="1">BingoCardGenerator.com!LR5</f>
        <v>Word 39</v>
      </c>
      <c r="LH8" s="134" t="str">
        <f ca="1">BingoCardGenerator.com!LS5</f>
        <v>Word 1</v>
      </c>
      <c r="LI8" s="135" t="str">
        <f ca="1">BingoCardGenerator.com!LT5</f>
        <v>Word 10</v>
      </c>
      <c r="LJ8" s="135" t="str">
        <f ca="1">BingoCardGenerator.com!LU5</f>
        <v>Word 24</v>
      </c>
      <c r="LK8" s="135" t="str">
        <f ca="1">BingoCardGenerator.com!LV5</f>
        <v>Word 26</v>
      </c>
      <c r="LL8" s="136" t="str">
        <f ca="1">BingoCardGenerator.com!LW5</f>
        <v>Word 38</v>
      </c>
      <c r="LM8" s="129"/>
      <c r="LN8" s="134" t="str">
        <f ca="1">BingoCardGenerator.com!LY5</f>
        <v>Word 6</v>
      </c>
      <c r="LO8" s="135" t="str">
        <f ca="1">BingoCardGenerator.com!LZ5</f>
        <v>Word 12</v>
      </c>
      <c r="LP8" s="135" t="str">
        <f ca="1">BingoCardGenerator.com!MA5</f>
        <v>Word 20</v>
      </c>
      <c r="LQ8" s="135" t="str">
        <f ca="1">BingoCardGenerator.com!MB5</f>
        <v>Word 28</v>
      </c>
      <c r="LR8" s="136" t="str">
        <f ca="1">BingoCardGenerator.com!MC5</f>
        <v>Word 35</v>
      </c>
      <c r="LS8" s="134" t="str">
        <f ca="1">BingoCardGenerator.com!MD5</f>
        <v>Word 3</v>
      </c>
      <c r="LT8" s="135" t="str">
        <f ca="1">BingoCardGenerator.com!ME5</f>
        <v>Word 11</v>
      </c>
      <c r="LU8" s="135" t="str">
        <f ca="1">BingoCardGenerator.com!MF5</f>
        <v>Word 21</v>
      </c>
      <c r="LV8" s="135" t="str">
        <f ca="1">BingoCardGenerator.com!MG5</f>
        <v>Word 31</v>
      </c>
      <c r="LW8" s="136" t="str">
        <f ca="1">BingoCardGenerator.com!MH5</f>
        <v>Word 37</v>
      </c>
      <c r="LX8" s="129"/>
      <c r="LY8" s="134" t="str">
        <f ca="1">BingoCardGenerator.com!MJ5</f>
        <v>Word 2</v>
      </c>
      <c r="LZ8" s="135" t="str">
        <f ca="1">BingoCardGenerator.com!MK5</f>
        <v>Word 10</v>
      </c>
      <c r="MA8" s="135" t="str">
        <f ca="1">BingoCardGenerator.com!ML5</f>
        <v>Word 22</v>
      </c>
      <c r="MB8" s="135" t="str">
        <f ca="1">BingoCardGenerator.com!MM5</f>
        <v>Word 25</v>
      </c>
      <c r="MC8" s="136" t="str">
        <f ca="1">BingoCardGenerator.com!MN5</f>
        <v>Word 33</v>
      </c>
      <c r="MD8" s="134" t="str">
        <f ca="1">BingoCardGenerator.com!MO5</f>
        <v>Word 1</v>
      </c>
      <c r="ME8" s="135" t="str">
        <f ca="1">BingoCardGenerator.com!MP5</f>
        <v>Word 10</v>
      </c>
      <c r="MF8" s="135" t="str">
        <f ca="1">BingoCardGenerator.com!MQ5</f>
        <v>Word 20</v>
      </c>
      <c r="MG8" s="135" t="str">
        <f ca="1">BingoCardGenerator.com!MR5</f>
        <v>Word 25</v>
      </c>
      <c r="MH8" s="136" t="str">
        <f ca="1">BingoCardGenerator.com!MS5</f>
        <v>Word 39</v>
      </c>
      <c r="MI8" s="129"/>
      <c r="MJ8" s="134" t="str">
        <f ca="1">BingoCardGenerator.com!MU5</f>
        <v>Word 8</v>
      </c>
      <c r="MK8" s="135" t="str">
        <f ca="1">BingoCardGenerator.com!MV5</f>
        <v>Word 16</v>
      </c>
      <c r="ML8" s="135" t="str">
        <f ca="1">BingoCardGenerator.com!MW5</f>
        <v>Word 22</v>
      </c>
      <c r="MM8" s="135" t="str">
        <f ca="1">BingoCardGenerator.com!MX5</f>
        <v>Word 27</v>
      </c>
      <c r="MN8" s="136" t="str">
        <f ca="1">BingoCardGenerator.com!MY5</f>
        <v>Word 36</v>
      </c>
      <c r="MO8" s="134" t="str">
        <f ca="1">BingoCardGenerator.com!MZ5</f>
        <v>Word 7</v>
      </c>
      <c r="MP8" s="135" t="str">
        <f ca="1">BingoCardGenerator.com!NA5</f>
        <v>Word 12</v>
      </c>
      <c r="MQ8" s="135" t="str">
        <f ca="1">BingoCardGenerator.com!NB5</f>
        <v>Word 24</v>
      </c>
      <c r="MR8" s="135" t="str">
        <f ca="1">BingoCardGenerator.com!NC5</f>
        <v>Word 29</v>
      </c>
      <c r="MS8" s="136" t="str">
        <f ca="1">BingoCardGenerator.com!ND5</f>
        <v>Word 38</v>
      </c>
      <c r="MT8" s="129"/>
      <c r="MU8" s="134" t="str">
        <f ca="1">BingoCardGenerator.com!NF5</f>
        <v>Word 4</v>
      </c>
      <c r="MV8" s="135" t="str">
        <f ca="1">BingoCardGenerator.com!NG5</f>
        <v>Word 11</v>
      </c>
      <c r="MW8" s="135" t="str">
        <f ca="1">BingoCardGenerator.com!NH5</f>
        <v>Word 19</v>
      </c>
      <c r="MX8" s="135" t="str">
        <f ca="1">BingoCardGenerator.com!NI5</f>
        <v>Word 25</v>
      </c>
      <c r="MY8" s="136" t="str">
        <f ca="1">BingoCardGenerator.com!NJ5</f>
        <v>Word 33</v>
      </c>
      <c r="MZ8" s="134" t="str">
        <f ca="1">BingoCardGenerator.com!NK5</f>
        <v>Word 4</v>
      </c>
      <c r="NA8" s="135" t="str">
        <f ca="1">BingoCardGenerator.com!NL5</f>
        <v>Word 12</v>
      </c>
      <c r="NB8" s="135" t="str">
        <f ca="1">BingoCardGenerator.com!NM5</f>
        <v>Word 24</v>
      </c>
      <c r="NC8" s="135" t="str">
        <f ca="1">BingoCardGenerator.com!NN5</f>
        <v>Word 25</v>
      </c>
      <c r="ND8" s="136" t="str">
        <f ca="1">BingoCardGenerator.com!NO5</f>
        <v>Word 38</v>
      </c>
      <c r="NE8" s="129"/>
      <c r="NF8" s="134" t="str">
        <f ca="1">BingoCardGenerator.com!NQ5</f>
        <v>Word 5</v>
      </c>
      <c r="NG8" s="135" t="str">
        <f ca="1">BingoCardGenerator.com!NR5</f>
        <v>Word 11</v>
      </c>
      <c r="NH8" s="135" t="str">
        <f ca="1">BingoCardGenerator.com!NS5</f>
        <v>Word 23</v>
      </c>
      <c r="NI8" s="135" t="str">
        <f ca="1">BingoCardGenerator.com!NT5</f>
        <v>Word 29</v>
      </c>
      <c r="NJ8" s="136" t="str">
        <f ca="1">BingoCardGenerator.com!NU5</f>
        <v>Word 40</v>
      </c>
      <c r="NK8" s="134" t="str">
        <f ca="1">BingoCardGenerator.com!NV5</f>
        <v>Word 7</v>
      </c>
      <c r="NL8" s="135" t="str">
        <f ca="1">BingoCardGenerator.com!NW5</f>
        <v>Word 11</v>
      </c>
      <c r="NM8" s="135" t="str">
        <f ca="1">BingoCardGenerator.com!NX5</f>
        <v>Word 23</v>
      </c>
      <c r="NN8" s="135" t="str">
        <f ca="1">BingoCardGenerator.com!NY5</f>
        <v>Word 29</v>
      </c>
      <c r="NO8" s="136" t="str">
        <f ca="1">BingoCardGenerator.com!NZ5</f>
        <v>Word 39</v>
      </c>
      <c r="NP8" s="129"/>
      <c r="NQ8" s="134" t="str">
        <f ca="1">BingoCardGenerator.com!OB5</f>
        <v>Word 4</v>
      </c>
      <c r="NR8" s="135" t="str">
        <f ca="1">BingoCardGenerator.com!OC5</f>
        <v>Word 16</v>
      </c>
      <c r="NS8" s="135" t="str">
        <f ca="1">BingoCardGenerator.com!OD5</f>
        <v>Word 24</v>
      </c>
      <c r="NT8" s="135" t="str">
        <f ca="1">BingoCardGenerator.com!OE5</f>
        <v>Word 30</v>
      </c>
      <c r="NU8" s="136" t="str">
        <f ca="1">BingoCardGenerator.com!OF5</f>
        <v>Word 37</v>
      </c>
      <c r="NV8" s="134" t="str">
        <f ca="1">BingoCardGenerator.com!OG5</f>
        <v>Word 8</v>
      </c>
      <c r="NW8" s="135" t="str">
        <f ca="1">BingoCardGenerator.com!OH5</f>
        <v>Word 16</v>
      </c>
      <c r="NX8" s="135" t="str">
        <f ca="1">BingoCardGenerator.com!OI5</f>
        <v>Word 23</v>
      </c>
      <c r="NY8" s="135" t="str">
        <f ca="1">BingoCardGenerator.com!OJ5</f>
        <v>Word 28</v>
      </c>
      <c r="NZ8" s="136" t="str">
        <f ca="1">BingoCardGenerator.com!OK5</f>
        <v>Word 35</v>
      </c>
      <c r="OA8" s="129"/>
      <c r="OB8" s="134" t="str">
        <f ca="1">BingoCardGenerator.com!OM5</f>
        <v>Word 4</v>
      </c>
      <c r="OC8" s="135" t="str">
        <f ca="1">BingoCardGenerator.com!ON5</f>
        <v>Word 9</v>
      </c>
      <c r="OD8" s="135" t="str">
        <f ca="1">BingoCardGenerator.com!OO5</f>
        <v>Word 21</v>
      </c>
      <c r="OE8" s="135" t="str">
        <f ca="1">BingoCardGenerator.com!OP5</f>
        <v>Word 28</v>
      </c>
      <c r="OF8" s="136" t="str">
        <f ca="1">BingoCardGenerator.com!OQ5</f>
        <v>Word 38</v>
      </c>
      <c r="OG8" s="134" t="str">
        <f ca="1">BingoCardGenerator.com!OR5</f>
        <v>Word 8</v>
      </c>
      <c r="OH8" s="135" t="str">
        <f ca="1">BingoCardGenerator.com!OS5</f>
        <v>Word 11</v>
      </c>
      <c r="OI8" s="135" t="str">
        <f ca="1">BingoCardGenerator.com!OT5</f>
        <v>Word 23</v>
      </c>
      <c r="OJ8" s="135" t="str">
        <f ca="1">BingoCardGenerator.com!OU5</f>
        <v>Word 32</v>
      </c>
      <c r="OK8" s="136" t="str">
        <f ca="1">BingoCardGenerator.com!OV5</f>
        <v>Word 39</v>
      </c>
      <c r="OL8" s="129"/>
      <c r="OM8" s="134" t="str">
        <f ca="1">BingoCardGenerator.com!OX5</f>
        <v>Word 8</v>
      </c>
      <c r="ON8" s="135" t="str">
        <f ca="1">BingoCardGenerator.com!OY5</f>
        <v>Word 12</v>
      </c>
      <c r="OO8" s="135" t="str">
        <f ca="1">BingoCardGenerator.com!OZ5</f>
        <v>Word 19</v>
      </c>
      <c r="OP8" s="135" t="str">
        <f ca="1">BingoCardGenerator.com!PA5</f>
        <v>Word 30</v>
      </c>
      <c r="OQ8" s="136" t="str">
        <f ca="1">BingoCardGenerator.com!PB5</f>
        <v>Word 40</v>
      </c>
      <c r="OR8" s="134" t="str">
        <f ca="1">BingoCardGenerator.com!PC5</f>
        <v>Word 2</v>
      </c>
      <c r="OS8" s="135" t="str">
        <f ca="1">BingoCardGenerator.com!PD5</f>
        <v>Word 14</v>
      </c>
      <c r="OT8" s="135" t="str">
        <f ca="1">BingoCardGenerator.com!PE5</f>
        <v>Word 22</v>
      </c>
      <c r="OU8" s="135" t="str">
        <f ca="1">BingoCardGenerator.com!PF5</f>
        <v>Word 28</v>
      </c>
      <c r="OV8" s="136" t="str">
        <f ca="1">BingoCardGenerator.com!PG5</f>
        <v>Word 33</v>
      </c>
      <c r="OW8" s="129"/>
      <c r="OX8" s="134" t="str">
        <f ca="1">BingoCardGenerator.com!PI5</f>
        <v>Word 4</v>
      </c>
      <c r="OY8" s="135" t="str">
        <f ca="1">BingoCardGenerator.com!PJ5</f>
        <v>Word 9</v>
      </c>
      <c r="OZ8" s="135" t="str">
        <f ca="1">BingoCardGenerator.com!PK5</f>
        <v>Word 19</v>
      </c>
      <c r="PA8" s="135" t="str">
        <f ca="1">BingoCardGenerator.com!PL5</f>
        <v>Word 31</v>
      </c>
      <c r="PB8" s="136" t="str">
        <f ca="1">BingoCardGenerator.com!PM5</f>
        <v>Word 36</v>
      </c>
      <c r="PC8" s="134" t="str">
        <f ca="1">BingoCardGenerator.com!PN5</f>
        <v>Word 2</v>
      </c>
      <c r="PD8" s="135" t="str">
        <f ca="1">BingoCardGenerator.com!PO5</f>
        <v>Word 12</v>
      </c>
      <c r="PE8" s="135" t="str">
        <f ca="1">BingoCardGenerator.com!PP5</f>
        <v>Word 20</v>
      </c>
      <c r="PF8" s="135" t="str">
        <f ca="1">BingoCardGenerator.com!PQ5</f>
        <v>Word 29</v>
      </c>
      <c r="PG8" s="136" t="str">
        <f ca="1">BingoCardGenerator.com!PR5</f>
        <v>Word 39</v>
      </c>
      <c r="PH8" s="129"/>
      <c r="PI8" s="134" t="str">
        <f ca="1">BingoCardGenerator.com!PT5</f>
        <v>Word 2</v>
      </c>
      <c r="PJ8" s="135" t="str">
        <f ca="1">BingoCardGenerator.com!PU5</f>
        <v>Word 9</v>
      </c>
      <c r="PK8" s="135" t="str">
        <f ca="1">BingoCardGenerator.com!PV5</f>
        <v>Word 17</v>
      </c>
      <c r="PL8" s="135" t="str">
        <f ca="1">BingoCardGenerator.com!PW5</f>
        <v>Word 27</v>
      </c>
      <c r="PM8" s="136" t="str">
        <f ca="1">BingoCardGenerator.com!PX5</f>
        <v>Word 34</v>
      </c>
      <c r="PN8" s="134" t="str">
        <f ca="1">BingoCardGenerator.com!PY5</f>
        <v>Word 2</v>
      </c>
      <c r="PO8" s="135" t="str">
        <f ca="1">BingoCardGenerator.com!PZ5</f>
        <v>Word 16</v>
      </c>
      <c r="PP8" s="135" t="str">
        <f ca="1">BingoCardGenerator.com!QA5</f>
        <v>Word 17</v>
      </c>
      <c r="PQ8" s="135" t="str">
        <f ca="1">BingoCardGenerator.com!QB5</f>
        <v>Word 32</v>
      </c>
      <c r="PR8" s="136" t="str">
        <f ca="1">BingoCardGenerator.com!QC5</f>
        <v>Word 33</v>
      </c>
      <c r="PS8" s="129"/>
      <c r="PT8" s="134" t="str">
        <f ca="1">BingoCardGenerator.com!QE5</f>
        <v>Word 1</v>
      </c>
      <c r="PU8" s="135" t="str">
        <f ca="1">BingoCardGenerator.com!QF5</f>
        <v>Word 15</v>
      </c>
      <c r="PV8" s="135" t="str">
        <f ca="1">BingoCardGenerator.com!QG5</f>
        <v>Word 24</v>
      </c>
      <c r="PW8" s="135" t="str">
        <f ca="1">BingoCardGenerator.com!QH5</f>
        <v>Word 26</v>
      </c>
      <c r="PX8" s="136" t="str">
        <f ca="1">BingoCardGenerator.com!QI5</f>
        <v>Word 34</v>
      </c>
      <c r="PY8" s="134" t="str">
        <f ca="1">BingoCardGenerator.com!QJ5</f>
        <v>Word 3</v>
      </c>
      <c r="PZ8" s="135" t="str">
        <f ca="1">BingoCardGenerator.com!QK5</f>
        <v>Word 16</v>
      </c>
      <c r="QA8" s="135" t="str">
        <f ca="1">BingoCardGenerator.com!QL5</f>
        <v>Word 23</v>
      </c>
      <c r="QB8" s="135" t="str">
        <f ca="1">BingoCardGenerator.com!QM5</f>
        <v>Word 25</v>
      </c>
      <c r="QC8" s="136" t="str">
        <f ca="1">BingoCardGenerator.com!QN5</f>
        <v>Word 34</v>
      </c>
      <c r="QD8" s="129"/>
      <c r="QE8" s="134" t="str">
        <f ca="1">BingoCardGenerator.com!QP5</f>
        <v>Word 1</v>
      </c>
      <c r="QF8" s="135" t="str">
        <f ca="1">BingoCardGenerator.com!QQ5</f>
        <v>Word 10</v>
      </c>
      <c r="QG8" s="135" t="str">
        <f ca="1">BingoCardGenerator.com!QR5</f>
        <v>Word 19</v>
      </c>
      <c r="QH8" s="135" t="str">
        <f ca="1">BingoCardGenerator.com!QS5</f>
        <v>Word 32</v>
      </c>
      <c r="QI8" s="136" t="str">
        <f ca="1">BingoCardGenerator.com!QT5</f>
        <v>Word 36</v>
      </c>
      <c r="QJ8" s="134" t="str">
        <f ca="1">BingoCardGenerator.com!QU5</f>
        <v>Word 1</v>
      </c>
      <c r="QK8" s="135" t="str">
        <f ca="1">BingoCardGenerator.com!QV5</f>
        <v>Word 9</v>
      </c>
      <c r="QL8" s="135" t="str">
        <f ca="1">BingoCardGenerator.com!QW5</f>
        <v>Word 19</v>
      </c>
      <c r="QM8" s="135" t="str">
        <f ca="1">BingoCardGenerator.com!QX5</f>
        <v>Word 27</v>
      </c>
      <c r="QN8" s="136" t="str">
        <f ca="1">BingoCardGenerator.com!QY5</f>
        <v>Word 38</v>
      </c>
      <c r="QO8" s="129"/>
      <c r="QP8" s="134" t="str">
        <f ca="1">BingoCardGenerator.com!RA5</f>
        <v>Word 1</v>
      </c>
      <c r="QQ8" s="135" t="str">
        <f ca="1">BingoCardGenerator.com!RB5</f>
        <v>Word 10</v>
      </c>
      <c r="QR8" s="135" t="str">
        <f ca="1">BingoCardGenerator.com!RC5</f>
        <v>Word 18</v>
      </c>
      <c r="QS8" s="135" t="str">
        <f ca="1">BingoCardGenerator.com!RD5</f>
        <v>Word 28</v>
      </c>
      <c r="QT8" s="136" t="str">
        <f ca="1">BingoCardGenerator.com!RE5</f>
        <v>Word 37</v>
      </c>
      <c r="QU8" s="134" t="str">
        <f ca="1">BingoCardGenerator.com!RF5</f>
        <v>Word 1</v>
      </c>
      <c r="QV8" s="135" t="str">
        <f ca="1">BingoCardGenerator.com!RG5</f>
        <v>Word 9</v>
      </c>
      <c r="QW8" s="135" t="str">
        <f ca="1">BingoCardGenerator.com!RH5</f>
        <v>Word 24</v>
      </c>
      <c r="QX8" s="135" t="str">
        <f ca="1">BingoCardGenerator.com!RI5</f>
        <v>Word 32</v>
      </c>
      <c r="QY8" s="136" t="str">
        <f ca="1">BingoCardGenerator.com!RJ5</f>
        <v>Word 39</v>
      </c>
      <c r="QZ8" s="129"/>
      <c r="RA8" s="134" t="str">
        <f ca="1">BingoCardGenerator.com!RL5</f>
        <v>Word 2</v>
      </c>
      <c r="RB8" s="135" t="str">
        <f ca="1">BingoCardGenerator.com!RM5</f>
        <v>Word 9</v>
      </c>
      <c r="RC8" s="135" t="str">
        <f ca="1">BingoCardGenerator.com!RN5</f>
        <v>Word 17</v>
      </c>
      <c r="RD8" s="135" t="str">
        <f ca="1">BingoCardGenerator.com!RO5</f>
        <v>Word 26</v>
      </c>
      <c r="RE8" s="136" t="str">
        <f ca="1">BingoCardGenerator.com!RP5</f>
        <v>Word 37</v>
      </c>
      <c r="RF8" s="134" t="str">
        <f ca="1">BingoCardGenerator.com!RQ5</f>
        <v>Word 1</v>
      </c>
      <c r="RG8" s="135" t="str">
        <f ca="1">BingoCardGenerator.com!RR5</f>
        <v>Word 15</v>
      </c>
      <c r="RH8" s="135" t="str">
        <f ca="1">BingoCardGenerator.com!RS5</f>
        <v>Word 22</v>
      </c>
      <c r="RI8" s="135" t="str">
        <f ca="1">BingoCardGenerator.com!RT5</f>
        <v>Word 29</v>
      </c>
      <c r="RJ8" s="136" t="str">
        <f ca="1">BingoCardGenerator.com!RU5</f>
        <v>Word 36</v>
      </c>
      <c r="RK8" s="129"/>
      <c r="RL8" s="134" t="str">
        <f ca="1">BingoCardGenerator.com!RW5</f>
        <v>Word 3</v>
      </c>
      <c r="RM8" s="135" t="str">
        <f ca="1">BingoCardGenerator.com!RX5</f>
        <v>Word 14</v>
      </c>
      <c r="RN8" s="135" t="str">
        <f ca="1">BingoCardGenerator.com!RY5</f>
        <v>Word 21</v>
      </c>
      <c r="RO8" s="135" t="str">
        <f ca="1">BingoCardGenerator.com!RZ5</f>
        <v>Word 26</v>
      </c>
      <c r="RP8" s="136" t="str">
        <f ca="1">BingoCardGenerator.com!SA5</f>
        <v>Word 39</v>
      </c>
      <c r="RQ8" s="134" t="str">
        <f ca="1">BingoCardGenerator.com!SB5</f>
        <v>Word 8</v>
      </c>
      <c r="RR8" s="135" t="str">
        <f ca="1">BingoCardGenerator.com!SC5</f>
        <v>Word 12</v>
      </c>
      <c r="RS8" s="135" t="str">
        <f ca="1">BingoCardGenerator.com!SD5</f>
        <v>Word 23</v>
      </c>
      <c r="RT8" s="135" t="str">
        <f ca="1">BingoCardGenerator.com!SE5</f>
        <v>Word 27</v>
      </c>
      <c r="RU8" s="136" t="str">
        <f ca="1">BingoCardGenerator.com!SF5</f>
        <v>Word 33</v>
      </c>
      <c r="RV8" s="129"/>
      <c r="RW8" s="134" t="str">
        <f ca="1">BingoCardGenerator.com!SH5</f>
        <v>Word 2</v>
      </c>
      <c r="RX8" s="135" t="str">
        <f ca="1">BingoCardGenerator.com!SI5</f>
        <v>Word 11</v>
      </c>
      <c r="RY8" s="135" t="str">
        <f ca="1">BingoCardGenerator.com!SJ5</f>
        <v>Word 20</v>
      </c>
      <c r="RZ8" s="135" t="str">
        <f ca="1">BingoCardGenerator.com!SK5</f>
        <v>Word 27</v>
      </c>
      <c r="SA8" s="136" t="str">
        <f ca="1">BingoCardGenerator.com!SL5</f>
        <v>Word 33</v>
      </c>
      <c r="SB8" s="134" t="str">
        <f ca="1">BingoCardGenerator.com!SM5</f>
        <v>Word 3</v>
      </c>
      <c r="SC8" s="135" t="str">
        <f ca="1">BingoCardGenerator.com!SN5</f>
        <v>Word 13</v>
      </c>
      <c r="SD8" s="135" t="str">
        <f ca="1">BingoCardGenerator.com!SO5</f>
        <v>Word 21</v>
      </c>
      <c r="SE8" s="135" t="str">
        <f ca="1">BingoCardGenerator.com!SP5</f>
        <v>Word 29</v>
      </c>
      <c r="SF8" s="136" t="str">
        <f ca="1">BingoCardGenerator.com!SQ5</f>
        <v>Word 33</v>
      </c>
      <c r="SG8" s="129"/>
      <c r="SH8" s="134" t="str">
        <f ca="1">BingoCardGenerator.com!SS5</f>
        <v>Word 4</v>
      </c>
      <c r="SI8" s="135" t="str">
        <f ca="1">BingoCardGenerator.com!ST5</f>
        <v>Word 10</v>
      </c>
      <c r="SJ8" s="135" t="str">
        <f ca="1">BingoCardGenerator.com!SU5</f>
        <v>Word 23</v>
      </c>
      <c r="SK8" s="135" t="str">
        <f ca="1">BingoCardGenerator.com!SV5</f>
        <v>Word 28</v>
      </c>
      <c r="SL8" s="136" t="str">
        <f ca="1">BingoCardGenerator.com!SW5</f>
        <v>Word 38</v>
      </c>
      <c r="SM8" s="134" t="str">
        <f ca="1">BingoCardGenerator.com!SX5</f>
        <v>Word 3</v>
      </c>
      <c r="SN8" s="135" t="str">
        <f ca="1">BingoCardGenerator.com!SY5</f>
        <v>Word 12</v>
      </c>
      <c r="SO8" s="135" t="str">
        <f ca="1">BingoCardGenerator.com!SZ5</f>
        <v>Word 20</v>
      </c>
      <c r="SP8" s="135" t="str">
        <f ca="1">BingoCardGenerator.com!TA5</f>
        <v>Word 31</v>
      </c>
      <c r="SQ8" s="136" t="str">
        <f ca="1">BingoCardGenerator.com!TB5</f>
        <v>Word 38</v>
      </c>
      <c r="SR8" s="129"/>
      <c r="SS8" s="134" t="str">
        <f ca="1">BingoCardGenerator.com!TD5</f>
        <v>Word 7</v>
      </c>
      <c r="ST8" s="135" t="str">
        <f ca="1">BingoCardGenerator.com!TE5</f>
        <v>Word 13</v>
      </c>
      <c r="SU8" s="135" t="str">
        <f ca="1">BingoCardGenerator.com!TF5</f>
        <v>Word 23</v>
      </c>
      <c r="SV8" s="135" t="str">
        <f ca="1">BingoCardGenerator.com!TG5</f>
        <v>Word 30</v>
      </c>
      <c r="SW8" s="136" t="str">
        <f ca="1">BingoCardGenerator.com!TH5</f>
        <v>Word 38</v>
      </c>
      <c r="SX8" s="134" t="str">
        <f ca="1">BingoCardGenerator.com!TI5</f>
        <v>Word 1</v>
      </c>
      <c r="SY8" s="135" t="str">
        <f ca="1">BingoCardGenerator.com!TJ5</f>
        <v>Word 13</v>
      </c>
      <c r="SZ8" s="135" t="str">
        <f ca="1">BingoCardGenerator.com!TK5</f>
        <v>Word 17</v>
      </c>
      <c r="TA8" s="135" t="str">
        <f ca="1">BingoCardGenerator.com!TL5</f>
        <v>Word 26</v>
      </c>
      <c r="TB8" s="136" t="str">
        <f ca="1">BingoCardGenerator.com!TM5</f>
        <v>Word 35</v>
      </c>
      <c r="TC8" s="129"/>
      <c r="TD8" s="134" t="str">
        <f ca="1">BingoCardGenerator.com!TO5</f>
        <v>Word 3</v>
      </c>
      <c r="TE8" s="135" t="str">
        <f ca="1">BingoCardGenerator.com!TP5</f>
        <v>Word 11</v>
      </c>
      <c r="TF8" s="135" t="str">
        <f ca="1">BingoCardGenerator.com!TQ5</f>
        <v>Word 21</v>
      </c>
      <c r="TG8" s="135" t="str">
        <f ca="1">BingoCardGenerator.com!TR5</f>
        <v>Word 27</v>
      </c>
      <c r="TH8" s="136" t="str">
        <f ca="1">BingoCardGenerator.com!TS5</f>
        <v>Word 35</v>
      </c>
      <c r="TI8" s="134" t="str">
        <f ca="1">BingoCardGenerator.com!TT5</f>
        <v>Word 4</v>
      </c>
      <c r="TJ8" s="135" t="str">
        <f ca="1">BingoCardGenerator.com!TU5</f>
        <v>Word 14</v>
      </c>
      <c r="TK8" s="135" t="str">
        <f ca="1">BingoCardGenerator.com!TV5</f>
        <v>Word 24</v>
      </c>
      <c r="TL8" s="135" t="str">
        <f ca="1">BingoCardGenerator.com!TW5</f>
        <v>Word 26</v>
      </c>
      <c r="TM8" s="136" t="str">
        <f ca="1">BingoCardGenerator.com!TX5</f>
        <v>Word 39</v>
      </c>
      <c r="TN8" s="129"/>
      <c r="TO8" s="134" t="str">
        <f ca="1">BingoCardGenerator.com!TZ5</f>
        <v>Word 5</v>
      </c>
      <c r="TP8" s="135" t="str">
        <f ca="1">BingoCardGenerator.com!UA5</f>
        <v>Word 11</v>
      </c>
      <c r="TQ8" s="135" t="str">
        <f ca="1">BingoCardGenerator.com!UB5</f>
        <v>Word 19</v>
      </c>
      <c r="TR8" s="135" t="str">
        <f ca="1">BingoCardGenerator.com!UC5</f>
        <v>Word 32</v>
      </c>
      <c r="TS8" s="136" t="str">
        <f ca="1">BingoCardGenerator.com!UD5</f>
        <v>Word 34</v>
      </c>
      <c r="TT8" s="134" t="str">
        <f ca="1">BingoCardGenerator.com!UE5</f>
        <v>Word 7</v>
      </c>
      <c r="TU8" s="135" t="str">
        <f ca="1">BingoCardGenerator.com!UF5</f>
        <v>Word 13</v>
      </c>
      <c r="TV8" s="135" t="str">
        <f ca="1">BingoCardGenerator.com!UG5</f>
        <v>Word 21</v>
      </c>
      <c r="TW8" s="135" t="str">
        <f ca="1">BingoCardGenerator.com!UH5</f>
        <v>Word 26</v>
      </c>
      <c r="TX8" s="136" t="str">
        <f ca="1">BingoCardGenerator.com!UI5</f>
        <v>Word 39</v>
      </c>
      <c r="TY8" s="129"/>
      <c r="TZ8" s="134" t="str">
        <f ca="1">BingoCardGenerator.com!UK5</f>
        <v>Word 7</v>
      </c>
      <c r="UA8" s="135" t="str">
        <f ca="1">BingoCardGenerator.com!UL5</f>
        <v>Word 13</v>
      </c>
      <c r="UB8" s="135" t="str">
        <f ca="1">BingoCardGenerator.com!UM5</f>
        <v>Word 20</v>
      </c>
      <c r="UC8" s="135" t="str">
        <f ca="1">BingoCardGenerator.com!UN5</f>
        <v>Word 25</v>
      </c>
      <c r="UD8" s="136" t="str">
        <f ca="1">BingoCardGenerator.com!UO5</f>
        <v>Word 38</v>
      </c>
    </row>
    <row r="9" spans="1:550" s="133" customFormat="1" ht="77.099999999999994" customHeight="1" thickBot="1" x14ac:dyDescent="0.35">
      <c r="A9" s="138" t="str">
        <f ca="1">BingoCardGenerator.com!L6</f>
        <v>Word 6</v>
      </c>
      <c r="B9" s="139" t="str">
        <f ca="1">BingoCardGenerator.com!M6</f>
        <v>Word 15</v>
      </c>
      <c r="C9" s="139" t="str">
        <f ca="1">BingoCardGenerator.com!N6</f>
        <v>Word 20</v>
      </c>
      <c r="D9" s="139" t="str">
        <f ca="1">BingoCardGenerator.com!O6</f>
        <v>Word 29</v>
      </c>
      <c r="E9" s="140" t="str">
        <f ca="1">BingoCardGenerator.com!P6</f>
        <v>Word 35</v>
      </c>
      <c r="F9" s="129"/>
      <c r="G9" s="138" t="str">
        <f ca="1">BingoCardGenerator.com!R6</f>
        <v>Word 6</v>
      </c>
      <c r="H9" s="139" t="str">
        <f ca="1">BingoCardGenerator.com!S6</f>
        <v>Word 10</v>
      </c>
      <c r="I9" s="139" t="str">
        <f ca="1">BingoCardGenerator.com!T6</f>
        <v>Word 22</v>
      </c>
      <c r="J9" s="139" t="str">
        <f ca="1">BingoCardGenerator.com!U6</f>
        <v>Word 31</v>
      </c>
      <c r="K9" s="140" t="str">
        <f ca="1">BingoCardGenerator.com!V6</f>
        <v>Word 40</v>
      </c>
      <c r="L9" s="138" t="str">
        <f ca="1">BingoCardGenerator.com!W6</f>
        <v>Word 5</v>
      </c>
      <c r="M9" s="139" t="str">
        <f ca="1">BingoCardGenerator.com!X6</f>
        <v>Word 9</v>
      </c>
      <c r="N9" s="139" t="str">
        <f ca="1">BingoCardGenerator.com!Y6</f>
        <v>Word 21</v>
      </c>
      <c r="O9" s="139" t="str">
        <f ca="1">BingoCardGenerator.com!Z6</f>
        <v>Word 25</v>
      </c>
      <c r="P9" s="140" t="str">
        <f ca="1">BingoCardGenerator.com!AA6</f>
        <v>Word 37</v>
      </c>
      <c r="Q9" s="129"/>
      <c r="R9" s="138" t="str">
        <f ca="1">BingoCardGenerator.com!AC6</f>
        <v>Word 3</v>
      </c>
      <c r="S9" s="139" t="str">
        <f ca="1">BingoCardGenerator.com!AD6</f>
        <v>Word 10</v>
      </c>
      <c r="T9" s="139" t="str">
        <f ca="1">BingoCardGenerator.com!AE6</f>
        <v>Word 20</v>
      </c>
      <c r="U9" s="139" t="str">
        <f ca="1">BingoCardGenerator.com!AF6</f>
        <v>Word 28</v>
      </c>
      <c r="V9" s="140" t="str">
        <f ca="1">BingoCardGenerator.com!AG6</f>
        <v>Word 34</v>
      </c>
      <c r="W9" s="138" t="str">
        <f ca="1">BingoCardGenerator.com!AH6</f>
        <v>Word 5</v>
      </c>
      <c r="X9" s="139" t="str">
        <f ca="1">BingoCardGenerator.com!AI6</f>
        <v>Word 9</v>
      </c>
      <c r="Y9" s="139" t="str">
        <f ca="1">BingoCardGenerator.com!AJ6</f>
        <v>Word 20</v>
      </c>
      <c r="Z9" s="139" t="str">
        <f ca="1">BingoCardGenerator.com!AK6</f>
        <v>Word 29</v>
      </c>
      <c r="AA9" s="140" t="str">
        <f ca="1">BingoCardGenerator.com!AL6</f>
        <v>Word 40</v>
      </c>
      <c r="AB9" s="129"/>
      <c r="AC9" s="138" t="str">
        <f ca="1">BingoCardGenerator.com!AN6</f>
        <v>Word 3</v>
      </c>
      <c r="AD9" s="139" t="str">
        <f ca="1">BingoCardGenerator.com!AO6</f>
        <v>Word 9</v>
      </c>
      <c r="AE9" s="139" t="str">
        <f ca="1">BingoCardGenerator.com!AP6</f>
        <v>Word 22</v>
      </c>
      <c r="AF9" s="139" t="str">
        <f ca="1">BingoCardGenerator.com!AQ6</f>
        <v>Word 30</v>
      </c>
      <c r="AG9" s="140" t="str">
        <f ca="1">BingoCardGenerator.com!AR6</f>
        <v>Word 37</v>
      </c>
      <c r="AH9" s="138" t="str">
        <f ca="1">BingoCardGenerator.com!AS6</f>
        <v>Word 8</v>
      </c>
      <c r="AI9" s="139" t="str">
        <f ca="1">BingoCardGenerator.com!AT6</f>
        <v>Word 16</v>
      </c>
      <c r="AJ9" s="139" t="str">
        <f ca="1">BingoCardGenerator.com!AU6</f>
        <v>Word 18</v>
      </c>
      <c r="AK9" s="139" t="str">
        <f ca="1">BingoCardGenerator.com!AV6</f>
        <v>Word 26</v>
      </c>
      <c r="AL9" s="140" t="str">
        <f ca="1">BingoCardGenerator.com!AW6</f>
        <v>Word 37</v>
      </c>
      <c r="AM9" s="129"/>
      <c r="AN9" s="138" t="str">
        <f ca="1">BingoCardGenerator.com!AY6</f>
        <v>Word 1</v>
      </c>
      <c r="AO9" s="139" t="str">
        <f ca="1">BingoCardGenerator.com!AZ6</f>
        <v>Word 12</v>
      </c>
      <c r="AP9" s="139" t="str">
        <f ca="1">BingoCardGenerator.com!BA6</f>
        <v>Word 21</v>
      </c>
      <c r="AQ9" s="139" t="str">
        <f ca="1">BingoCardGenerator.com!BB6</f>
        <v>Word 31</v>
      </c>
      <c r="AR9" s="140" t="str">
        <f ca="1">BingoCardGenerator.com!BC6</f>
        <v>Word 38</v>
      </c>
      <c r="AS9" s="138" t="str">
        <f ca="1">BingoCardGenerator.com!BD6</f>
        <v>Word 4</v>
      </c>
      <c r="AT9" s="139" t="str">
        <f ca="1">BingoCardGenerator.com!BE6</f>
        <v>Word 9</v>
      </c>
      <c r="AU9" s="139" t="str">
        <f ca="1">BingoCardGenerator.com!BF6</f>
        <v>Word 18</v>
      </c>
      <c r="AV9" s="139" t="str">
        <f ca="1">BingoCardGenerator.com!BG6</f>
        <v>Word 30</v>
      </c>
      <c r="AW9" s="140" t="str">
        <f ca="1">BingoCardGenerator.com!BH6</f>
        <v>Word 35</v>
      </c>
      <c r="AX9" s="129"/>
      <c r="AY9" s="138" t="str">
        <f ca="1">BingoCardGenerator.com!BJ6</f>
        <v>Word 6</v>
      </c>
      <c r="AZ9" s="139" t="str">
        <f ca="1">BingoCardGenerator.com!BK6</f>
        <v>Word 13</v>
      </c>
      <c r="BA9" s="139" t="str">
        <f ca="1">BingoCardGenerator.com!BL6</f>
        <v>Word 20</v>
      </c>
      <c r="BB9" s="139" t="str">
        <f ca="1">BingoCardGenerator.com!BM6</f>
        <v>Word 26</v>
      </c>
      <c r="BC9" s="140" t="str">
        <f ca="1">BingoCardGenerator.com!BN6</f>
        <v>Word 34</v>
      </c>
      <c r="BD9" s="138" t="str">
        <f ca="1">BingoCardGenerator.com!BO6</f>
        <v>Word 7</v>
      </c>
      <c r="BE9" s="139" t="str">
        <f ca="1">BingoCardGenerator.com!BP6</f>
        <v>Word 15</v>
      </c>
      <c r="BF9" s="139" t="str">
        <f ca="1">BingoCardGenerator.com!BQ6</f>
        <v>Word 23</v>
      </c>
      <c r="BG9" s="139" t="str">
        <f ca="1">BingoCardGenerator.com!BR6</f>
        <v>Word 29</v>
      </c>
      <c r="BH9" s="140" t="str">
        <f ca="1">BingoCardGenerator.com!BS6</f>
        <v>Word 34</v>
      </c>
      <c r="BI9" s="129"/>
      <c r="BJ9" s="138" t="str">
        <f ca="1">BingoCardGenerator.com!BU6</f>
        <v>Word 8</v>
      </c>
      <c r="BK9" s="139" t="str">
        <f ca="1">BingoCardGenerator.com!BV6</f>
        <v>Word 12</v>
      </c>
      <c r="BL9" s="139" t="str">
        <f ca="1">BingoCardGenerator.com!BW6</f>
        <v>Word 21</v>
      </c>
      <c r="BM9" s="139" t="str">
        <f ca="1">BingoCardGenerator.com!BX6</f>
        <v>Word 30</v>
      </c>
      <c r="BN9" s="140" t="str">
        <f ca="1">BingoCardGenerator.com!BY6</f>
        <v>Word 40</v>
      </c>
      <c r="BO9" s="138" t="str">
        <f ca="1">BingoCardGenerator.com!BZ6</f>
        <v>Word 4</v>
      </c>
      <c r="BP9" s="139" t="str">
        <f ca="1">BingoCardGenerator.com!CA6</f>
        <v>Word 10</v>
      </c>
      <c r="BQ9" s="139" t="str">
        <f ca="1">BingoCardGenerator.com!CB6</f>
        <v>Word 17</v>
      </c>
      <c r="BR9" s="139" t="str">
        <f ca="1">BingoCardGenerator.com!CC6</f>
        <v>Word 30</v>
      </c>
      <c r="BS9" s="140" t="str">
        <f ca="1">BingoCardGenerator.com!CD6</f>
        <v>Word 38</v>
      </c>
      <c r="BT9" s="129"/>
      <c r="BU9" s="138" t="str">
        <f ca="1">BingoCardGenerator.com!CF6</f>
        <v>Word 2</v>
      </c>
      <c r="BV9" s="139" t="str">
        <f ca="1">BingoCardGenerator.com!CG6</f>
        <v>Word 16</v>
      </c>
      <c r="BW9" s="139" t="str">
        <f ca="1">BingoCardGenerator.com!CH6</f>
        <v>Word 22</v>
      </c>
      <c r="BX9" s="139" t="str">
        <f ca="1">BingoCardGenerator.com!CI6</f>
        <v>Word 26</v>
      </c>
      <c r="BY9" s="140" t="str">
        <f ca="1">BingoCardGenerator.com!CJ6</f>
        <v>Word 34</v>
      </c>
      <c r="BZ9" s="138" t="str">
        <f ca="1">BingoCardGenerator.com!CK6</f>
        <v>Word 2</v>
      </c>
      <c r="CA9" s="139" t="str">
        <f ca="1">BingoCardGenerator.com!CL6</f>
        <v>Word 9</v>
      </c>
      <c r="CB9" s="139" t="str">
        <f ca="1">BingoCardGenerator.com!CM6</f>
        <v>Word 19</v>
      </c>
      <c r="CC9" s="139" t="str">
        <f ca="1">BingoCardGenerator.com!CN6</f>
        <v>Word 31</v>
      </c>
      <c r="CD9" s="140" t="str">
        <f ca="1">BingoCardGenerator.com!CO6</f>
        <v>Word 36</v>
      </c>
      <c r="CE9" s="129"/>
      <c r="CF9" s="138" t="str">
        <f ca="1">BingoCardGenerator.com!CQ6</f>
        <v>Word 2</v>
      </c>
      <c r="CG9" s="139" t="str">
        <f ca="1">BingoCardGenerator.com!CR6</f>
        <v>Word 16</v>
      </c>
      <c r="CH9" s="139" t="str">
        <f ca="1">BingoCardGenerator.com!CS6</f>
        <v>Word 22</v>
      </c>
      <c r="CI9" s="139" t="str">
        <f ca="1">BingoCardGenerator.com!CT6</f>
        <v>Word 31</v>
      </c>
      <c r="CJ9" s="140" t="str">
        <f ca="1">BingoCardGenerator.com!CU6</f>
        <v>Word 37</v>
      </c>
      <c r="CK9" s="138" t="str">
        <f ca="1">BingoCardGenerator.com!CV6</f>
        <v>Word 4</v>
      </c>
      <c r="CL9" s="139" t="str">
        <f ca="1">BingoCardGenerator.com!CW6</f>
        <v>Word 12</v>
      </c>
      <c r="CM9" s="139" t="str">
        <f ca="1">BingoCardGenerator.com!CX6</f>
        <v>Word 21</v>
      </c>
      <c r="CN9" s="139" t="str">
        <f ca="1">BingoCardGenerator.com!CY6</f>
        <v>Word 25</v>
      </c>
      <c r="CO9" s="140" t="str">
        <f ca="1">BingoCardGenerator.com!CZ6</f>
        <v>Word 39</v>
      </c>
      <c r="CP9" s="129"/>
      <c r="CQ9" s="138" t="str">
        <f ca="1">BingoCardGenerator.com!DB6</f>
        <v>Word 4</v>
      </c>
      <c r="CR9" s="139" t="str">
        <f ca="1">BingoCardGenerator.com!DC6</f>
        <v>Word 11</v>
      </c>
      <c r="CS9" s="139" t="str">
        <f ca="1">BingoCardGenerator.com!DD6</f>
        <v>Word 19</v>
      </c>
      <c r="CT9" s="139" t="str">
        <f ca="1">BingoCardGenerator.com!DE6</f>
        <v>Word 31</v>
      </c>
      <c r="CU9" s="140" t="str">
        <f ca="1">BingoCardGenerator.com!DF6</f>
        <v>Word 38</v>
      </c>
      <c r="CV9" s="138" t="str">
        <f ca="1">BingoCardGenerator.com!DG6</f>
        <v>Word 5</v>
      </c>
      <c r="CW9" s="139" t="str">
        <f ca="1">BingoCardGenerator.com!DH6</f>
        <v>Word 15</v>
      </c>
      <c r="CX9" s="139" t="str">
        <f ca="1">BingoCardGenerator.com!DI6</f>
        <v>Word 23</v>
      </c>
      <c r="CY9" s="139" t="str">
        <f ca="1">BingoCardGenerator.com!DJ6</f>
        <v>Word 26</v>
      </c>
      <c r="CZ9" s="140" t="str">
        <f ca="1">BingoCardGenerator.com!DK6</f>
        <v>Word 37</v>
      </c>
      <c r="DA9" s="129"/>
      <c r="DB9" s="138" t="str">
        <f ca="1">BingoCardGenerator.com!DM6</f>
        <v>Word 3</v>
      </c>
      <c r="DC9" s="139" t="str">
        <f ca="1">BingoCardGenerator.com!DN6</f>
        <v>Word 14</v>
      </c>
      <c r="DD9" s="139" t="str">
        <f ca="1">BingoCardGenerator.com!DO6</f>
        <v>Word 17</v>
      </c>
      <c r="DE9" s="139" t="str">
        <f ca="1">BingoCardGenerator.com!DP6</f>
        <v>Word 28</v>
      </c>
      <c r="DF9" s="140" t="str">
        <f ca="1">BingoCardGenerator.com!DQ6</f>
        <v>Word 38</v>
      </c>
      <c r="DG9" s="138" t="str">
        <f ca="1">BingoCardGenerator.com!DR6</f>
        <v>Word 6</v>
      </c>
      <c r="DH9" s="139" t="str">
        <f ca="1">BingoCardGenerator.com!DS6</f>
        <v>Word 14</v>
      </c>
      <c r="DI9" s="139" t="str">
        <f ca="1">BingoCardGenerator.com!DT6</f>
        <v>Word 24</v>
      </c>
      <c r="DJ9" s="139" t="str">
        <f ca="1">BingoCardGenerator.com!DU6</f>
        <v>Word 30</v>
      </c>
      <c r="DK9" s="140" t="str">
        <f ca="1">BingoCardGenerator.com!DV6</f>
        <v>Word 35</v>
      </c>
      <c r="DL9" s="129"/>
      <c r="DM9" s="138" t="str">
        <f ca="1">BingoCardGenerator.com!DX6</f>
        <v>Word 4</v>
      </c>
      <c r="DN9" s="139" t="str">
        <f ca="1">BingoCardGenerator.com!DY6</f>
        <v>Word 16</v>
      </c>
      <c r="DO9" s="139" t="str">
        <f ca="1">BingoCardGenerator.com!DZ6</f>
        <v>Word 22</v>
      </c>
      <c r="DP9" s="139" t="str">
        <f ca="1">BingoCardGenerator.com!EA6</f>
        <v>Word 32</v>
      </c>
      <c r="DQ9" s="140" t="str">
        <f ca="1">BingoCardGenerator.com!EB6</f>
        <v>Word 35</v>
      </c>
      <c r="DR9" s="138" t="str">
        <f ca="1">BingoCardGenerator.com!EC6</f>
        <v>Word 4</v>
      </c>
      <c r="DS9" s="139" t="str">
        <f ca="1">BingoCardGenerator.com!ED6</f>
        <v>Word 9</v>
      </c>
      <c r="DT9" s="139" t="str">
        <f ca="1">BingoCardGenerator.com!EE6</f>
        <v>Word 20</v>
      </c>
      <c r="DU9" s="139" t="str">
        <f ca="1">BingoCardGenerator.com!EF6</f>
        <v>Word 27</v>
      </c>
      <c r="DV9" s="140" t="str">
        <f ca="1">BingoCardGenerator.com!EG6</f>
        <v>Word 33</v>
      </c>
      <c r="DW9" s="129"/>
      <c r="DX9" s="138" t="str">
        <f ca="1">BingoCardGenerator.com!EI6</f>
        <v>Word 4</v>
      </c>
      <c r="DY9" s="139" t="str">
        <f ca="1">BingoCardGenerator.com!EJ6</f>
        <v>Word 15</v>
      </c>
      <c r="DZ9" s="139" t="str">
        <f ca="1">BingoCardGenerator.com!EK6</f>
        <v>Word 23</v>
      </c>
      <c r="EA9" s="139" t="str">
        <f ca="1">BingoCardGenerator.com!EL6</f>
        <v>Word 31</v>
      </c>
      <c r="EB9" s="140" t="str">
        <f ca="1">BingoCardGenerator.com!EM6</f>
        <v>Word 34</v>
      </c>
      <c r="EC9" s="138" t="str">
        <f ca="1">BingoCardGenerator.com!EN6</f>
        <v>Word 8</v>
      </c>
      <c r="ED9" s="139" t="str">
        <f ca="1">BingoCardGenerator.com!EO6</f>
        <v>Word 10</v>
      </c>
      <c r="EE9" s="139" t="str">
        <f ca="1">BingoCardGenerator.com!EP6</f>
        <v>Word 20</v>
      </c>
      <c r="EF9" s="139" t="str">
        <f ca="1">BingoCardGenerator.com!EQ6</f>
        <v>Word 32</v>
      </c>
      <c r="EG9" s="140" t="str">
        <f ca="1">BingoCardGenerator.com!ER6</f>
        <v>Word 39</v>
      </c>
      <c r="EH9" s="129"/>
      <c r="EI9" s="138" t="str">
        <f ca="1">BingoCardGenerator.com!ET6</f>
        <v>Word 7</v>
      </c>
      <c r="EJ9" s="139" t="str">
        <f ca="1">BingoCardGenerator.com!EU6</f>
        <v>Word 16</v>
      </c>
      <c r="EK9" s="139" t="str">
        <f ca="1">BingoCardGenerator.com!EV6</f>
        <v>Word 22</v>
      </c>
      <c r="EL9" s="139" t="str">
        <f ca="1">BingoCardGenerator.com!EW6</f>
        <v>Word 32</v>
      </c>
      <c r="EM9" s="140" t="str">
        <f ca="1">BingoCardGenerator.com!EX6</f>
        <v>Word 36</v>
      </c>
      <c r="EN9" s="138" t="str">
        <f ca="1">BingoCardGenerator.com!EY6</f>
        <v>Word 2</v>
      </c>
      <c r="EO9" s="139" t="str">
        <f ca="1">BingoCardGenerator.com!EZ6</f>
        <v>Word 16</v>
      </c>
      <c r="EP9" s="139" t="str">
        <f ca="1">BingoCardGenerator.com!FA6</f>
        <v>Word 22</v>
      </c>
      <c r="EQ9" s="139" t="str">
        <f ca="1">BingoCardGenerator.com!FB6</f>
        <v>Word 32</v>
      </c>
      <c r="ER9" s="140" t="str">
        <f ca="1">BingoCardGenerator.com!FC6</f>
        <v>Word 37</v>
      </c>
      <c r="ES9" s="129"/>
      <c r="ET9" s="138" t="str">
        <f ca="1">BingoCardGenerator.com!FE6</f>
        <v>Word 5</v>
      </c>
      <c r="EU9" s="139" t="str">
        <f ca="1">BingoCardGenerator.com!FF6</f>
        <v>Word 9</v>
      </c>
      <c r="EV9" s="139" t="str">
        <f ca="1">BingoCardGenerator.com!FG6</f>
        <v>Word 23</v>
      </c>
      <c r="EW9" s="139" t="str">
        <f ca="1">BingoCardGenerator.com!FH6</f>
        <v>Word 29</v>
      </c>
      <c r="EX9" s="140" t="str">
        <f ca="1">BingoCardGenerator.com!FI6</f>
        <v>Word 39</v>
      </c>
      <c r="EY9" s="138" t="str">
        <f ca="1">BingoCardGenerator.com!FJ6</f>
        <v>Word 2</v>
      </c>
      <c r="EZ9" s="139" t="str">
        <f ca="1">BingoCardGenerator.com!FK6</f>
        <v>Word 10</v>
      </c>
      <c r="FA9" s="139" t="str">
        <f ca="1">BingoCardGenerator.com!FL6</f>
        <v>Word 23</v>
      </c>
      <c r="FB9" s="139" t="str">
        <f ca="1">BingoCardGenerator.com!FM6</f>
        <v>Word 26</v>
      </c>
      <c r="FC9" s="140" t="str">
        <f ca="1">BingoCardGenerator.com!FN6</f>
        <v>Word 36</v>
      </c>
      <c r="FD9" s="129"/>
      <c r="FE9" s="138" t="str">
        <f ca="1">BingoCardGenerator.com!FP6</f>
        <v>Word 8</v>
      </c>
      <c r="FF9" s="139" t="str">
        <f ca="1">BingoCardGenerator.com!FQ6</f>
        <v>Word 10</v>
      </c>
      <c r="FG9" s="139" t="str">
        <f ca="1">BingoCardGenerator.com!FR6</f>
        <v>Word 19</v>
      </c>
      <c r="FH9" s="139" t="str">
        <f ca="1">BingoCardGenerator.com!FS6</f>
        <v>Word 26</v>
      </c>
      <c r="FI9" s="140" t="str">
        <f ca="1">BingoCardGenerator.com!FT6</f>
        <v>Word 40</v>
      </c>
      <c r="FJ9" s="138" t="str">
        <f ca="1">BingoCardGenerator.com!FU6</f>
        <v>Word 7</v>
      </c>
      <c r="FK9" s="139" t="str">
        <f ca="1">BingoCardGenerator.com!FV6</f>
        <v>Word 10</v>
      </c>
      <c r="FL9" s="139" t="str">
        <f ca="1">BingoCardGenerator.com!FW6</f>
        <v>Word 22</v>
      </c>
      <c r="FM9" s="139" t="str">
        <f ca="1">BingoCardGenerator.com!FX6</f>
        <v>Word 27</v>
      </c>
      <c r="FN9" s="140" t="str">
        <f ca="1">BingoCardGenerator.com!FY6</f>
        <v>Word 35</v>
      </c>
      <c r="FO9" s="129"/>
      <c r="FP9" s="138" t="str">
        <f ca="1">BingoCardGenerator.com!GA6</f>
        <v>Word 8</v>
      </c>
      <c r="FQ9" s="139" t="str">
        <f ca="1">BingoCardGenerator.com!GB6</f>
        <v>Word 12</v>
      </c>
      <c r="FR9" s="139" t="str">
        <f ca="1">BingoCardGenerator.com!GC6</f>
        <v>Word 18</v>
      </c>
      <c r="FS9" s="139" t="str">
        <f ca="1">BingoCardGenerator.com!GD6</f>
        <v>Word 28</v>
      </c>
      <c r="FT9" s="140" t="str">
        <f ca="1">BingoCardGenerator.com!GE6</f>
        <v>Word 33</v>
      </c>
      <c r="FU9" s="138" t="str">
        <f ca="1">BingoCardGenerator.com!GF6</f>
        <v>Word 5</v>
      </c>
      <c r="FV9" s="139" t="str">
        <f ca="1">BingoCardGenerator.com!GG6</f>
        <v>Word 13</v>
      </c>
      <c r="FW9" s="139" t="str">
        <f ca="1">BingoCardGenerator.com!GH6</f>
        <v>Word 18</v>
      </c>
      <c r="FX9" s="139" t="str">
        <f ca="1">BingoCardGenerator.com!GI6</f>
        <v>Word 30</v>
      </c>
      <c r="FY9" s="140" t="str">
        <f ca="1">BingoCardGenerator.com!GJ6</f>
        <v>Word 38</v>
      </c>
      <c r="FZ9" s="129"/>
      <c r="GA9" s="138" t="str">
        <f ca="1">BingoCardGenerator.com!GL6</f>
        <v>Word 8</v>
      </c>
      <c r="GB9" s="139" t="str">
        <f ca="1">BingoCardGenerator.com!GM6</f>
        <v>Word 9</v>
      </c>
      <c r="GC9" s="139" t="str">
        <f ca="1">BingoCardGenerator.com!GN6</f>
        <v>Word 20</v>
      </c>
      <c r="GD9" s="139" t="str">
        <f ca="1">BingoCardGenerator.com!GO6</f>
        <v>Word 27</v>
      </c>
      <c r="GE9" s="140" t="str">
        <f ca="1">BingoCardGenerator.com!GP6</f>
        <v>Word 33</v>
      </c>
      <c r="GF9" s="138" t="str">
        <f ca="1">BingoCardGenerator.com!GQ6</f>
        <v>Word 6</v>
      </c>
      <c r="GG9" s="139" t="str">
        <f ca="1">BingoCardGenerator.com!GR6</f>
        <v>Word 15</v>
      </c>
      <c r="GH9" s="139" t="str">
        <f ca="1">BingoCardGenerator.com!GS6</f>
        <v>Word 24</v>
      </c>
      <c r="GI9" s="139" t="str">
        <f ca="1">BingoCardGenerator.com!GT6</f>
        <v>Word 28</v>
      </c>
      <c r="GJ9" s="140" t="str">
        <f ca="1">BingoCardGenerator.com!GU6</f>
        <v>Word 40</v>
      </c>
      <c r="GK9" s="129"/>
      <c r="GL9" s="138" t="str">
        <f ca="1">BingoCardGenerator.com!GW6</f>
        <v>Word 3</v>
      </c>
      <c r="GM9" s="139" t="str">
        <f ca="1">BingoCardGenerator.com!GX6</f>
        <v>Word 10</v>
      </c>
      <c r="GN9" s="139" t="str">
        <f ca="1">BingoCardGenerator.com!GY6</f>
        <v>Word 20</v>
      </c>
      <c r="GO9" s="139" t="str">
        <f ca="1">BingoCardGenerator.com!GZ6</f>
        <v>Word 28</v>
      </c>
      <c r="GP9" s="140" t="str">
        <f ca="1">BingoCardGenerator.com!HA6</f>
        <v>Word 38</v>
      </c>
      <c r="GQ9" s="138" t="str">
        <f ca="1">BingoCardGenerator.com!HB6</f>
        <v>Word 8</v>
      </c>
      <c r="GR9" s="139" t="str">
        <f ca="1">BingoCardGenerator.com!HC6</f>
        <v>Word 13</v>
      </c>
      <c r="GS9" s="139" t="str">
        <f ca="1">BingoCardGenerator.com!HD6</f>
        <v>Word 18</v>
      </c>
      <c r="GT9" s="139" t="str">
        <f ca="1">BingoCardGenerator.com!HE6</f>
        <v>Word 31</v>
      </c>
      <c r="GU9" s="140" t="str">
        <f ca="1">BingoCardGenerator.com!HF6</f>
        <v>Word 33</v>
      </c>
      <c r="GV9" s="129"/>
      <c r="GW9" s="138" t="str">
        <f ca="1">BingoCardGenerator.com!HH6</f>
        <v>Word 6</v>
      </c>
      <c r="GX9" s="139" t="str">
        <f ca="1">BingoCardGenerator.com!HI6</f>
        <v>Word 14</v>
      </c>
      <c r="GY9" s="139" t="str">
        <f ca="1">BingoCardGenerator.com!HJ6</f>
        <v>Word 22</v>
      </c>
      <c r="GZ9" s="139" t="str">
        <f ca="1">BingoCardGenerator.com!HK6</f>
        <v>Word 25</v>
      </c>
      <c r="HA9" s="140" t="str">
        <f ca="1">BingoCardGenerator.com!HL6</f>
        <v>Word 36</v>
      </c>
      <c r="HB9" s="138" t="str">
        <f ca="1">BingoCardGenerator.com!HM6</f>
        <v>Word 1</v>
      </c>
      <c r="HC9" s="139" t="str">
        <f ca="1">BingoCardGenerator.com!HN6</f>
        <v>Word 16</v>
      </c>
      <c r="HD9" s="139" t="str">
        <f ca="1">BingoCardGenerator.com!HO6</f>
        <v>Word 22</v>
      </c>
      <c r="HE9" s="139" t="str">
        <f ca="1">BingoCardGenerator.com!HP6</f>
        <v>Word 28</v>
      </c>
      <c r="HF9" s="140" t="str">
        <f ca="1">BingoCardGenerator.com!HQ6</f>
        <v>Word 36</v>
      </c>
      <c r="HG9" s="129"/>
      <c r="HH9" s="138" t="str">
        <f ca="1">BingoCardGenerator.com!HS6</f>
        <v>Word 7</v>
      </c>
      <c r="HI9" s="139" t="str">
        <f ca="1">BingoCardGenerator.com!HT6</f>
        <v>Word 14</v>
      </c>
      <c r="HJ9" s="139" t="str">
        <f ca="1">BingoCardGenerator.com!HU6</f>
        <v>Word 23</v>
      </c>
      <c r="HK9" s="139" t="str">
        <f ca="1">BingoCardGenerator.com!HV6</f>
        <v>Word 25</v>
      </c>
      <c r="HL9" s="140" t="str">
        <f ca="1">BingoCardGenerator.com!HW6</f>
        <v>Word 37</v>
      </c>
      <c r="HM9" s="138" t="str">
        <f ca="1">BingoCardGenerator.com!HX6</f>
        <v>Word 8</v>
      </c>
      <c r="HN9" s="139" t="str">
        <f ca="1">BingoCardGenerator.com!HY6</f>
        <v>Word 13</v>
      </c>
      <c r="HO9" s="139" t="str">
        <f ca="1">BingoCardGenerator.com!HZ6</f>
        <v>Word 20</v>
      </c>
      <c r="HP9" s="139" t="str">
        <f ca="1">BingoCardGenerator.com!IA6</f>
        <v>Word 31</v>
      </c>
      <c r="HQ9" s="140" t="str">
        <f ca="1">BingoCardGenerator.com!IB6</f>
        <v>Word 39</v>
      </c>
      <c r="HR9" s="129"/>
      <c r="HS9" s="138" t="str">
        <f ca="1">BingoCardGenerator.com!ID6</f>
        <v>Word 7</v>
      </c>
      <c r="HT9" s="139" t="str">
        <f ca="1">BingoCardGenerator.com!IE6</f>
        <v>Word 15</v>
      </c>
      <c r="HU9" s="139" t="str">
        <f ca="1">BingoCardGenerator.com!IF6</f>
        <v>Word 21</v>
      </c>
      <c r="HV9" s="139" t="str">
        <f ca="1">BingoCardGenerator.com!IG6</f>
        <v>Word 32</v>
      </c>
      <c r="HW9" s="140" t="str">
        <f ca="1">BingoCardGenerator.com!IH6</f>
        <v>Word 35</v>
      </c>
      <c r="HX9" s="138" t="str">
        <f ca="1">BingoCardGenerator.com!II6</f>
        <v>Word 8</v>
      </c>
      <c r="HY9" s="139" t="str">
        <f ca="1">BingoCardGenerator.com!IJ6</f>
        <v>Word 10</v>
      </c>
      <c r="HZ9" s="139" t="str">
        <f ca="1">BingoCardGenerator.com!IK6</f>
        <v>Word 17</v>
      </c>
      <c r="IA9" s="139" t="str">
        <f ca="1">BingoCardGenerator.com!IL6</f>
        <v>Word 28</v>
      </c>
      <c r="IB9" s="140" t="str">
        <f ca="1">BingoCardGenerator.com!IM6</f>
        <v>Word 39</v>
      </c>
      <c r="IC9" s="129"/>
      <c r="ID9" s="138" t="str">
        <f ca="1">BingoCardGenerator.com!IO6</f>
        <v>Word 7</v>
      </c>
      <c r="IE9" s="139" t="str">
        <f ca="1">BingoCardGenerator.com!IP6</f>
        <v>Word 13</v>
      </c>
      <c r="IF9" s="139" t="str">
        <f ca="1">BingoCardGenerator.com!IQ6</f>
        <v>Word 22</v>
      </c>
      <c r="IG9" s="139" t="str">
        <f ca="1">BingoCardGenerator.com!IR6</f>
        <v>Word 26</v>
      </c>
      <c r="IH9" s="140" t="str">
        <f ca="1">BingoCardGenerator.com!IS6</f>
        <v>Word 39</v>
      </c>
      <c r="II9" s="138" t="str">
        <f ca="1">BingoCardGenerator.com!IT6</f>
        <v>Word 1</v>
      </c>
      <c r="IJ9" s="139" t="str">
        <f ca="1">BingoCardGenerator.com!IU6</f>
        <v>Word 15</v>
      </c>
      <c r="IK9" s="139" t="str">
        <f ca="1">BingoCardGenerator.com!IV6</f>
        <v>Word 20</v>
      </c>
      <c r="IL9" s="139" t="str">
        <f ca="1">BingoCardGenerator.com!IW6</f>
        <v>Word 31</v>
      </c>
      <c r="IM9" s="140" t="str">
        <f ca="1">BingoCardGenerator.com!IX6</f>
        <v>Word 33</v>
      </c>
      <c r="IN9" s="129"/>
      <c r="IO9" s="138" t="str">
        <f ca="1">BingoCardGenerator.com!IZ6</f>
        <v>Word 5</v>
      </c>
      <c r="IP9" s="139" t="str">
        <f ca="1">BingoCardGenerator.com!JA6</f>
        <v>Word 10</v>
      </c>
      <c r="IQ9" s="139" t="str">
        <f ca="1">BingoCardGenerator.com!JB6</f>
        <v>Word 17</v>
      </c>
      <c r="IR9" s="139" t="str">
        <f ca="1">BingoCardGenerator.com!JC6</f>
        <v>Word 25</v>
      </c>
      <c r="IS9" s="140" t="str">
        <f ca="1">BingoCardGenerator.com!JD6</f>
        <v>Word 34</v>
      </c>
      <c r="IT9" s="138" t="str">
        <f ca="1">BingoCardGenerator.com!JE6</f>
        <v>Word 7</v>
      </c>
      <c r="IU9" s="139" t="str">
        <f ca="1">BingoCardGenerator.com!JF6</f>
        <v>Word 15</v>
      </c>
      <c r="IV9" s="139" t="str">
        <f ca="1">BingoCardGenerator.com!JG6</f>
        <v>Word 17</v>
      </c>
      <c r="IW9" s="139" t="str">
        <f ca="1">BingoCardGenerator.com!JH6</f>
        <v>Word 29</v>
      </c>
      <c r="IX9" s="140" t="str">
        <f ca="1">BingoCardGenerator.com!JI6</f>
        <v>Word 40</v>
      </c>
      <c r="IY9" s="129"/>
      <c r="IZ9" s="138" t="str">
        <f ca="1">BingoCardGenerator.com!JK6</f>
        <v>Word 2</v>
      </c>
      <c r="JA9" s="139" t="str">
        <f ca="1">BingoCardGenerator.com!JL6</f>
        <v>Word 16</v>
      </c>
      <c r="JB9" s="139" t="str">
        <f ca="1">BingoCardGenerator.com!JM6</f>
        <v>Word 23</v>
      </c>
      <c r="JC9" s="139" t="str">
        <f ca="1">BingoCardGenerator.com!JN6</f>
        <v>Word 28</v>
      </c>
      <c r="JD9" s="140" t="str">
        <f ca="1">BingoCardGenerator.com!JO6</f>
        <v>Word 38</v>
      </c>
      <c r="JE9" s="138" t="str">
        <f ca="1">BingoCardGenerator.com!JP6</f>
        <v>Word 5</v>
      </c>
      <c r="JF9" s="139" t="str">
        <f ca="1">BingoCardGenerator.com!JQ6</f>
        <v>Word 12</v>
      </c>
      <c r="JG9" s="139" t="str">
        <f ca="1">BingoCardGenerator.com!JR6</f>
        <v>Word 20</v>
      </c>
      <c r="JH9" s="139" t="str">
        <f ca="1">BingoCardGenerator.com!JS6</f>
        <v>Word 29</v>
      </c>
      <c r="JI9" s="140" t="str">
        <f ca="1">BingoCardGenerator.com!JT6</f>
        <v>Word 38</v>
      </c>
      <c r="JJ9" s="129"/>
      <c r="JK9" s="138" t="str">
        <f ca="1">BingoCardGenerator.com!JV6</f>
        <v>Word 2</v>
      </c>
      <c r="JL9" s="139" t="str">
        <f ca="1">BingoCardGenerator.com!JW6</f>
        <v>Word 9</v>
      </c>
      <c r="JM9" s="139" t="str">
        <f ca="1">BingoCardGenerator.com!JX6</f>
        <v>Word 19</v>
      </c>
      <c r="JN9" s="139" t="str">
        <f ca="1">BingoCardGenerator.com!JY6</f>
        <v>Word 30</v>
      </c>
      <c r="JO9" s="140" t="str">
        <f ca="1">BingoCardGenerator.com!JZ6</f>
        <v>Word 39</v>
      </c>
      <c r="JP9" s="138" t="str">
        <f ca="1">BingoCardGenerator.com!KA6</f>
        <v>Word 3</v>
      </c>
      <c r="JQ9" s="139" t="str">
        <f ca="1">BingoCardGenerator.com!KB6</f>
        <v>Word 13</v>
      </c>
      <c r="JR9" s="139" t="str">
        <f ca="1">BingoCardGenerator.com!KC6</f>
        <v>Word 20</v>
      </c>
      <c r="JS9" s="139" t="str">
        <f ca="1">BingoCardGenerator.com!KD6</f>
        <v>Word 32</v>
      </c>
      <c r="JT9" s="140" t="str">
        <f ca="1">BingoCardGenerator.com!KE6</f>
        <v>Word 34</v>
      </c>
      <c r="JU9" s="129"/>
      <c r="JV9" s="138" t="str">
        <f ca="1">BingoCardGenerator.com!KG6</f>
        <v>Word 5</v>
      </c>
      <c r="JW9" s="139" t="str">
        <f ca="1">BingoCardGenerator.com!KH6</f>
        <v>Word 9</v>
      </c>
      <c r="JX9" s="139" t="str">
        <f ca="1">BingoCardGenerator.com!KI6</f>
        <v>Word 24</v>
      </c>
      <c r="JY9" s="139" t="str">
        <f ca="1">BingoCardGenerator.com!KJ6</f>
        <v>Word 26</v>
      </c>
      <c r="JZ9" s="140" t="str">
        <f ca="1">BingoCardGenerator.com!KK6</f>
        <v>Word 39</v>
      </c>
      <c r="KA9" s="138" t="str">
        <f ca="1">BingoCardGenerator.com!KL6</f>
        <v>Word 3</v>
      </c>
      <c r="KB9" s="139" t="str">
        <f ca="1">BingoCardGenerator.com!KM6</f>
        <v>Word 9</v>
      </c>
      <c r="KC9" s="139" t="str">
        <f ca="1">BingoCardGenerator.com!KN6</f>
        <v>Word 19</v>
      </c>
      <c r="KD9" s="139" t="str">
        <f ca="1">BingoCardGenerator.com!KO6</f>
        <v>Word 26</v>
      </c>
      <c r="KE9" s="140" t="str">
        <f ca="1">BingoCardGenerator.com!KP6</f>
        <v>Word 33</v>
      </c>
      <c r="KF9" s="129"/>
      <c r="KG9" s="138" t="str">
        <f ca="1">BingoCardGenerator.com!KR6</f>
        <v>Word 6</v>
      </c>
      <c r="KH9" s="139" t="str">
        <f ca="1">BingoCardGenerator.com!KS6</f>
        <v>Word 9</v>
      </c>
      <c r="KI9" s="139" t="str">
        <f ca="1">BingoCardGenerator.com!KT6</f>
        <v>Word 24</v>
      </c>
      <c r="KJ9" s="139" t="str">
        <f ca="1">BingoCardGenerator.com!KU6</f>
        <v>Word 31</v>
      </c>
      <c r="KK9" s="140" t="str">
        <f ca="1">BingoCardGenerator.com!KV6</f>
        <v>Word 34</v>
      </c>
      <c r="KL9" s="138" t="str">
        <f ca="1">BingoCardGenerator.com!KW6</f>
        <v>Word 5</v>
      </c>
      <c r="KM9" s="139" t="str">
        <f ca="1">BingoCardGenerator.com!KX6</f>
        <v>Word 14</v>
      </c>
      <c r="KN9" s="139" t="str">
        <f ca="1">BingoCardGenerator.com!KY6</f>
        <v>Word 22</v>
      </c>
      <c r="KO9" s="139" t="str">
        <f ca="1">BingoCardGenerator.com!KZ6</f>
        <v>Word 26</v>
      </c>
      <c r="KP9" s="140" t="str">
        <f ca="1">BingoCardGenerator.com!LA6</f>
        <v>Word 33</v>
      </c>
      <c r="KQ9" s="129"/>
      <c r="KR9" s="138" t="str">
        <f ca="1">BingoCardGenerator.com!LC6</f>
        <v>Word 4</v>
      </c>
      <c r="KS9" s="139" t="str">
        <f ca="1">BingoCardGenerator.com!LD6</f>
        <v>Word 11</v>
      </c>
      <c r="KT9" s="139" t="str">
        <f ca="1">BingoCardGenerator.com!LE6</f>
        <v>Word 22</v>
      </c>
      <c r="KU9" s="139" t="str">
        <f ca="1">BingoCardGenerator.com!LF6</f>
        <v>Word 28</v>
      </c>
      <c r="KV9" s="140" t="str">
        <f ca="1">BingoCardGenerator.com!LG6</f>
        <v>Word 35</v>
      </c>
      <c r="KW9" s="138" t="str">
        <f ca="1">BingoCardGenerator.com!LH6</f>
        <v>Word 6</v>
      </c>
      <c r="KX9" s="139" t="str">
        <f ca="1">BingoCardGenerator.com!LI6</f>
        <v>Word 11</v>
      </c>
      <c r="KY9" s="139" t="str">
        <f ca="1">BingoCardGenerator.com!LJ6</f>
        <v>Word 20</v>
      </c>
      <c r="KZ9" s="139" t="str">
        <f ca="1">BingoCardGenerator.com!LK6</f>
        <v>Word 27</v>
      </c>
      <c r="LA9" s="140" t="str">
        <f ca="1">BingoCardGenerator.com!LL6</f>
        <v>Word 34</v>
      </c>
      <c r="LB9" s="129"/>
      <c r="LC9" s="138" t="str">
        <f ca="1">BingoCardGenerator.com!LN6</f>
        <v>Word 8</v>
      </c>
      <c r="LD9" s="139" t="str">
        <f ca="1">BingoCardGenerator.com!LO6</f>
        <v>Word 10</v>
      </c>
      <c r="LE9" s="139" t="str">
        <f ca="1">BingoCardGenerator.com!LP6</f>
        <v>Word 24</v>
      </c>
      <c r="LF9" s="139" t="str">
        <f ca="1">BingoCardGenerator.com!LQ6</f>
        <v>Word 32</v>
      </c>
      <c r="LG9" s="140" t="str">
        <f ca="1">BingoCardGenerator.com!LR6</f>
        <v>Word 33</v>
      </c>
      <c r="LH9" s="138" t="str">
        <f ca="1">BingoCardGenerator.com!LS6</f>
        <v>Word 4</v>
      </c>
      <c r="LI9" s="139" t="str">
        <f ca="1">BingoCardGenerator.com!LT6</f>
        <v>Word 14</v>
      </c>
      <c r="LJ9" s="139" t="str">
        <f ca="1">BingoCardGenerator.com!LU6</f>
        <v>Word 17</v>
      </c>
      <c r="LK9" s="139" t="str">
        <f ca="1">BingoCardGenerator.com!LV6</f>
        <v>Word 32</v>
      </c>
      <c r="LL9" s="140" t="str">
        <f ca="1">BingoCardGenerator.com!LW6</f>
        <v>Word 37</v>
      </c>
      <c r="LM9" s="129"/>
      <c r="LN9" s="138" t="str">
        <f ca="1">BingoCardGenerator.com!LY6</f>
        <v>Word 5</v>
      </c>
      <c r="LO9" s="139" t="str">
        <f ca="1">BingoCardGenerator.com!LZ6</f>
        <v>Word 9</v>
      </c>
      <c r="LP9" s="139" t="str">
        <f ca="1">BingoCardGenerator.com!MA6</f>
        <v>Word 18</v>
      </c>
      <c r="LQ9" s="139" t="str">
        <f ca="1">BingoCardGenerator.com!MB6</f>
        <v>Word 29</v>
      </c>
      <c r="LR9" s="140" t="str">
        <f ca="1">BingoCardGenerator.com!MC6</f>
        <v>Word 37</v>
      </c>
      <c r="LS9" s="138" t="str">
        <f ca="1">BingoCardGenerator.com!MD6</f>
        <v>Word 5</v>
      </c>
      <c r="LT9" s="139" t="str">
        <f ca="1">BingoCardGenerator.com!ME6</f>
        <v>Word 16</v>
      </c>
      <c r="LU9" s="139" t="str">
        <f ca="1">BingoCardGenerator.com!MF6</f>
        <v>Word 24</v>
      </c>
      <c r="LV9" s="139" t="str">
        <f ca="1">BingoCardGenerator.com!MG6</f>
        <v>Word 30</v>
      </c>
      <c r="LW9" s="140" t="str">
        <f ca="1">BingoCardGenerator.com!MH6</f>
        <v>Word 36</v>
      </c>
      <c r="LX9" s="129"/>
      <c r="LY9" s="138" t="str">
        <f ca="1">BingoCardGenerator.com!MJ6</f>
        <v>Word 1</v>
      </c>
      <c r="LZ9" s="139" t="str">
        <f ca="1">BingoCardGenerator.com!MK6</f>
        <v>Word 15</v>
      </c>
      <c r="MA9" s="139" t="str">
        <f ca="1">BingoCardGenerator.com!ML6</f>
        <v>Word 17</v>
      </c>
      <c r="MB9" s="139" t="str">
        <f ca="1">BingoCardGenerator.com!MM6</f>
        <v>Word 30</v>
      </c>
      <c r="MC9" s="140" t="str">
        <f ca="1">BingoCardGenerator.com!MN6</f>
        <v>Word 34</v>
      </c>
      <c r="MD9" s="138" t="str">
        <f ca="1">BingoCardGenerator.com!MO6</f>
        <v>Word 6</v>
      </c>
      <c r="ME9" s="139" t="str">
        <f ca="1">BingoCardGenerator.com!MP6</f>
        <v>Word 9</v>
      </c>
      <c r="MF9" s="139" t="str">
        <f ca="1">BingoCardGenerator.com!MQ6</f>
        <v>Word 24</v>
      </c>
      <c r="MG9" s="139" t="str">
        <f ca="1">BingoCardGenerator.com!MR6</f>
        <v>Word 28</v>
      </c>
      <c r="MH9" s="140" t="str">
        <f ca="1">BingoCardGenerator.com!MS6</f>
        <v>Word 36</v>
      </c>
      <c r="MI9" s="129"/>
      <c r="MJ9" s="138" t="str">
        <f ca="1">BingoCardGenerator.com!MU6</f>
        <v>Word 5</v>
      </c>
      <c r="MK9" s="139" t="str">
        <f ca="1">BingoCardGenerator.com!MV6</f>
        <v>Word 13</v>
      </c>
      <c r="ML9" s="139" t="str">
        <f ca="1">BingoCardGenerator.com!MW6</f>
        <v>Word 18</v>
      </c>
      <c r="MM9" s="139" t="str">
        <f ca="1">BingoCardGenerator.com!MX6</f>
        <v>Word 29</v>
      </c>
      <c r="MN9" s="140" t="str">
        <f ca="1">BingoCardGenerator.com!MY6</f>
        <v>Word 34</v>
      </c>
      <c r="MO9" s="138" t="str">
        <f ca="1">BingoCardGenerator.com!MZ6</f>
        <v>Word 3</v>
      </c>
      <c r="MP9" s="139" t="str">
        <f ca="1">BingoCardGenerator.com!NA6</f>
        <v>Word 13</v>
      </c>
      <c r="MQ9" s="139" t="str">
        <f ca="1">BingoCardGenerator.com!NB6</f>
        <v>Word 20</v>
      </c>
      <c r="MR9" s="139" t="str">
        <f ca="1">BingoCardGenerator.com!NC6</f>
        <v>Word 26</v>
      </c>
      <c r="MS9" s="140" t="str">
        <f ca="1">BingoCardGenerator.com!ND6</f>
        <v>Word 40</v>
      </c>
      <c r="MT9" s="129"/>
      <c r="MU9" s="138" t="str">
        <f ca="1">BingoCardGenerator.com!NF6</f>
        <v>Word 1</v>
      </c>
      <c r="MV9" s="139" t="str">
        <f ca="1">BingoCardGenerator.com!NG6</f>
        <v>Word 10</v>
      </c>
      <c r="MW9" s="139" t="str">
        <f ca="1">BingoCardGenerator.com!NH6</f>
        <v>Word 20</v>
      </c>
      <c r="MX9" s="139" t="str">
        <f ca="1">BingoCardGenerator.com!NI6</f>
        <v>Word 28</v>
      </c>
      <c r="MY9" s="140" t="str">
        <f ca="1">BingoCardGenerator.com!NJ6</f>
        <v>Word 39</v>
      </c>
      <c r="MZ9" s="138" t="str">
        <f ca="1">BingoCardGenerator.com!NK6</f>
        <v>Word 2</v>
      </c>
      <c r="NA9" s="139" t="str">
        <f ca="1">BingoCardGenerator.com!NL6</f>
        <v>Word 13</v>
      </c>
      <c r="NB9" s="139" t="str">
        <f ca="1">BingoCardGenerator.com!NM6</f>
        <v>Word 18</v>
      </c>
      <c r="NC9" s="139" t="str">
        <f ca="1">BingoCardGenerator.com!NN6</f>
        <v>Word 30</v>
      </c>
      <c r="ND9" s="140" t="str">
        <f ca="1">BingoCardGenerator.com!NO6</f>
        <v>Word 37</v>
      </c>
      <c r="NE9" s="129"/>
      <c r="NF9" s="138" t="str">
        <f ca="1">BingoCardGenerator.com!NQ6</f>
        <v>Word 6</v>
      </c>
      <c r="NG9" s="139" t="str">
        <f ca="1">BingoCardGenerator.com!NR6</f>
        <v>Word 9</v>
      </c>
      <c r="NH9" s="139" t="str">
        <f ca="1">BingoCardGenerator.com!NS6</f>
        <v>Word 18</v>
      </c>
      <c r="NI9" s="139" t="str">
        <f ca="1">BingoCardGenerator.com!NT6</f>
        <v>Word 32</v>
      </c>
      <c r="NJ9" s="140" t="str">
        <f ca="1">BingoCardGenerator.com!NU6</f>
        <v>Word 34</v>
      </c>
      <c r="NK9" s="138" t="str">
        <f ca="1">BingoCardGenerator.com!NV6</f>
        <v>Word 6</v>
      </c>
      <c r="NL9" s="139" t="str">
        <f ca="1">BingoCardGenerator.com!NW6</f>
        <v>Word 12</v>
      </c>
      <c r="NM9" s="139" t="str">
        <f ca="1">BingoCardGenerator.com!NX6</f>
        <v>Word 20</v>
      </c>
      <c r="NN9" s="139" t="str">
        <f ca="1">BingoCardGenerator.com!NY6</f>
        <v>Word 30</v>
      </c>
      <c r="NO9" s="140" t="str">
        <f ca="1">BingoCardGenerator.com!NZ6</f>
        <v>Word 40</v>
      </c>
      <c r="NP9" s="129"/>
      <c r="NQ9" s="138" t="str">
        <f ca="1">BingoCardGenerator.com!OB6</f>
        <v>Word 1</v>
      </c>
      <c r="NR9" s="139" t="str">
        <f ca="1">BingoCardGenerator.com!OC6</f>
        <v>Word 9</v>
      </c>
      <c r="NS9" s="139" t="str">
        <f ca="1">BingoCardGenerator.com!OD6</f>
        <v>Word 23</v>
      </c>
      <c r="NT9" s="139" t="str">
        <f ca="1">BingoCardGenerator.com!OE6</f>
        <v>Word 25</v>
      </c>
      <c r="NU9" s="140" t="str">
        <f ca="1">BingoCardGenerator.com!OF6</f>
        <v>Word 40</v>
      </c>
      <c r="NV9" s="138" t="str">
        <f ca="1">BingoCardGenerator.com!OG6</f>
        <v>Word 3</v>
      </c>
      <c r="NW9" s="139" t="str">
        <f ca="1">BingoCardGenerator.com!OH6</f>
        <v>Word 13</v>
      </c>
      <c r="NX9" s="139" t="str">
        <f ca="1">BingoCardGenerator.com!OI6</f>
        <v>Word 24</v>
      </c>
      <c r="NY9" s="139" t="str">
        <f ca="1">BingoCardGenerator.com!OJ6</f>
        <v>Word 29</v>
      </c>
      <c r="NZ9" s="140" t="str">
        <f ca="1">BingoCardGenerator.com!OK6</f>
        <v>Word 38</v>
      </c>
      <c r="OA9" s="129"/>
      <c r="OB9" s="138" t="str">
        <f ca="1">BingoCardGenerator.com!OM6</f>
        <v>Word 5</v>
      </c>
      <c r="OC9" s="139" t="str">
        <f ca="1">BingoCardGenerator.com!ON6</f>
        <v>Word 10</v>
      </c>
      <c r="OD9" s="139" t="str">
        <f ca="1">BingoCardGenerator.com!OO6</f>
        <v>Word 24</v>
      </c>
      <c r="OE9" s="139" t="str">
        <f ca="1">BingoCardGenerator.com!OP6</f>
        <v>Word 27</v>
      </c>
      <c r="OF9" s="140" t="str">
        <f ca="1">BingoCardGenerator.com!OQ6</f>
        <v>Word 36</v>
      </c>
      <c r="OG9" s="138" t="str">
        <f ca="1">BingoCardGenerator.com!OR6</f>
        <v>Word 6</v>
      </c>
      <c r="OH9" s="139" t="str">
        <f ca="1">BingoCardGenerator.com!OS6</f>
        <v>Word 12</v>
      </c>
      <c r="OI9" s="139" t="str">
        <f ca="1">BingoCardGenerator.com!OT6</f>
        <v>Word 24</v>
      </c>
      <c r="OJ9" s="139" t="str">
        <f ca="1">BingoCardGenerator.com!OU6</f>
        <v>Word 31</v>
      </c>
      <c r="OK9" s="140" t="str">
        <f ca="1">BingoCardGenerator.com!OV6</f>
        <v>Word 37</v>
      </c>
      <c r="OL9" s="129"/>
      <c r="OM9" s="138" t="str">
        <f ca="1">BingoCardGenerator.com!OX6</f>
        <v>Word 1</v>
      </c>
      <c r="ON9" s="139" t="str">
        <f ca="1">BingoCardGenerator.com!OY6</f>
        <v>Word 14</v>
      </c>
      <c r="OO9" s="139" t="str">
        <f ca="1">BingoCardGenerator.com!OZ6</f>
        <v>Word 20</v>
      </c>
      <c r="OP9" s="139" t="str">
        <f ca="1">BingoCardGenerator.com!PA6</f>
        <v>Word 32</v>
      </c>
      <c r="OQ9" s="140" t="str">
        <f ca="1">BingoCardGenerator.com!PB6</f>
        <v>Word 35</v>
      </c>
      <c r="OR9" s="138" t="str">
        <f ca="1">BingoCardGenerator.com!PC6</f>
        <v>Word 6</v>
      </c>
      <c r="OS9" s="139" t="str">
        <f ca="1">BingoCardGenerator.com!PD6</f>
        <v>Word 12</v>
      </c>
      <c r="OT9" s="139" t="str">
        <f ca="1">BingoCardGenerator.com!PE6</f>
        <v>Word 18</v>
      </c>
      <c r="OU9" s="139" t="str">
        <f ca="1">BingoCardGenerator.com!PF6</f>
        <v>Word 29</v>
      </c>
      <c r="OV9" s="140" t="str">
        <f ca="1">BingoCardGenerator.com!PG6</f>
        <v>Word 34</v>
      </c>
      <c r="OW9" s="129"/>
      <c r="OX9" s="138" t="str">
        <f ca="1">BingoCardGenerator.com!PI6</f>
        <v>Word 6</v>
      </c>
      <c r="OY9" s="139" t="str">
        <f ca="1">BingoCardGenerator.com!PJ6</f>
        <v>Word 14</v>
      </c>
      <c r="OZ9" s="139" t="str">
        <f ca="1">BingoCardGenerator.com!PK6</f>
        <v>Word 20</v>
      </c>
      <c r="PA9" s="139" t="str">
        <f ca="1">BingoCardGenerator.com!PL6</f>
        <v>Word 32</v>
      </c>
      <c r="PB9" s="140" t="str">
        <f ca="1">BingoCardGenerator.com!PM6</f>
        <v>Word 37</v>
      </c>
      <c r="PC9" s="138" t="str">
        <f ca="1">BingoCardGenerator.com!PN6</f>
        <v>Word 7</v>
      </c>
      <c r="PD9" s="139" t="str">
        <f ca="1">BingoCardGenerator.com!PO6</f>
        <v>Word 9</v>
      </c>
      <c r="PE9" s="139" t="str">
        <f ca="1">BingoCardGenerator.com!PP6</f>
        <v>Word 19</v>
      </c>
      <c r="PF9" s="139" t="str">
        <f ca="1">BingoCardGenerator.com!PQ6</f>
        <v>Word 32</v>
      </c>
      <c r="PG9" s="140" t="str">
        <f ca="1">BingoCardGenerator.com!PR6</f>
        <v>Word 36</v>
      </c>
      <c r="PH9" s="129"/>
      <c r="PI9" s="138" t="str">
        <f ca="1">BingoCardGenerator.com!PT6</f>
        <v>Word 5</v>
      </c>
      <c r="PJ9" s="139" t="str">
        <f ca="1">BingoCardGenerator.com!PU6</f>
        <v>Word 11</v>
      </c>
      <c r="PK9" s="139" t="str">
        <f ca="1">BingoCardGenerator.com!PV6</f>
        <v>Word 24</v>
      </c>
      <c r="PL9" s="139" t="str">
        <f ca="1">BingoCardGenerator.com!PW6</f>
        <v>Word 25</v>
      </c>
      <c r="PM9" s="140" t="str">
        <f ca="1">BingoCardGenerator.com!PX6</f>
        <v>Word 35</v>
      </c>
      <c r="PN9" s="138" t="str">
        <f ca="1">BingoCardGenerator.com!PY6</f>
        <v>Word 5</v>
      </c>
      <c r="PO9" s="139" t="str">
        <f ca="1">BingoCardGenerator.com!PZ6</f>
        <v>Word 15</v>
      </c>
      <c r="PP9" s="139" t="str">
        <f ca="1">BingoCardGenerator.com!QA6</f>
        <v>Word 21</v>
      </c>
      <c r="PQ9" s="139" t="str">
        <f ca="1">BingoCardGenerator.com!QB6</f>
        <v>Word 28</v>
      </c>
      <c r="PR9" s="140" t="str">
        <f ca="1">BingoCardGenerator.com!QC6</f>
        <v>Word 37</v>
      </c>
      <c r="PS9" s="129"/>
      <c r="PT9" s="138" t="str">
        <f ca="1">BingoCardGenerator.com!QE6</f>
        <v>Word 8</v>
      </c>
      <c r="PU9" s="139" t="str">
        <f ca="1">BingoCardGenerator.com!QF6</f>
        <v>Word 14</v>
      </c>
      <c r="PV9" s="139" t="str">
        <f ca="1">BingoCardGenerator.com!QG6</f>
        <v>Word 18</v>
      </c>
      <c r="PW9" s="139" t="str">
        <f ca="1">BingoCardGenerator.com!QH6</f>
        <v>Word 29</v>
      </c>
      <c r="PX9" s="140" t="str">
        <f ca="1">BingoCardGenerator.com!QI6</f>
        <v>Word 39</v>
      </c>
      <c r="PY9" s="138" t="str">
        <f ca="1">BingoCardGenerator.com!QJ6</f>
        <v>Word 1</v>
      </c>
      <c r="PZ9" s="139" t="str">
        <f ca="1">BingoCardGenerator.com!QK6</f>
        <v>Word 15</v>
      </c>
      <c r="QA9" s="139" t="str">
        <f ca="1">BingoCardGenerator.com!QL6</f>
        <v>Word 21</v>
      </c>
      <c r="QB9" s="139" t="str">
        <f ca="1">BingoCardGenerator.com!QM6</f>
        <v>Word 28</v>
      </c>
      <c r="QC9" s="140" t="str">
        <f ca="1">BingoCardGenerator.com!QN6</f>
        <v>Word 37</v>
      </c>
      <c r="QD9" s="129"/>
      <c r="QE9" s="138" t="str">
        <f ca="1">BingoCardGenerator.com!QP6</f>
        <v>Word 2</v>
      </c>
      <c r="QF9" s="139" t="str">
        <f ca="1">BingoCardGenerator.com!QQ6</f>
        <v>Word 12</v>
      </c>
      <c r="QG9" s="139" t="str">
        <f ca="1">BingoCardGenerator.com!QR6</f>
        <v>Word 18</v>
      </c>
      <c r="QH9" s="139" t="str">
        <f ca="1">BingoCardGenerator.com!QS6</f>
        <v>Word 30</v>
      </c>
      <c r="QI9" s="140" t="str">
        <f ca="1">BingoCardGenerator.com!QT6</f>
        <v>Word 35</v>
      </c>
      <c r="QJ9" s="138" t="str">
        <f ca="1">BingoCardGenerator.com!QU6</f>
        <v>Word 4</v>
      </c>
      <c r="QK9" s="139" t="str">
        <f ca="1">BingoCardGenerator.com!QV6</f>
        <v>Word 15</v>
      </c>
      <c r="QL9" s="139" t="str">
        <f ca="1">BingoCardGenerator.com!QW6</f>
        <v>Word 22</v>
      </c>
      <c r="QM9" s="139" t="str">
        <f ca="1">BingoCardGenerator.com!QX6</f>
        <v>Word 32</v>
      </c>
      <c r="QN9" s="140" t="str">
        <f ca="1">BingoCardGenerator.com!QY6</f>
        <v>Word 34</v>
      </c>
      <c r="QO9" s="129"/>
      <c r="QP9" s="138" t="str">
        <f ca="1">BingoCardGenerator.com!RA6</f>
        <v>Word 3</v>
      </c>
      <c r="QQ9" s="139" t="str">
        <f ca="1">BingoCardGenerator.com!RB6</f>
        <v>Word 9</v>
      </c>
      <c r="QR9" s="139" t="str">
        <f ca="1">BingoCardGenerator.com!RC6</f>
        <v>Word 21</v>
      </c>
      <c r="QS9" s="139" t="str">
        <f ca="1">BingoCardGenerator.com!RD6</f>
        <v>Word 27</v>
      </c>
      <c r="QT9" s="140" t="str">
        <f ca="1">BingoCardGenerator.com!RE6</f>
        <v>Word 40</v>
      </c>
      <c r="QU9" s="138" t="str">
        <f ca="1">BingoCardGenerator.com!RF6</f>
        <v>Word 8</v>
      </c>
      <c r="QV9" s="139" t="str">
        <f ca="1">BingoCardGenerator.com!RG6</f>
        <v>Word 11</v>
      </c>
      <c r="QW9" s="139" t="str">
        <f ca="1">BingoCardGenerator.com!RH6</f>
        <v>Word 23</v>
      </c>
      <c r="QX9" s="139" t="str">
        <f ca="1">BingoCardGenerator.com!RI6</f>
        <v>Word 26</v>
      </c>
      <c r="QY9" s="140" t="str">
        <f ca="1">BingoCardGenerator.com!RJ6</f>
        <v>Word 40</v>
      </c>
      <c r="QZ9" s="129"/>
      <c r="RA9" s="138" t="str">
        <f ca="1">BingoCardGenerator.com!RL6</f>
        <v>Word 3</v>
      </c>
      <c r="RB9" s="139" t="str">
        <f ca="1">BingoCardGenerator.com!RM6</f>
        <v>Word 10</v>
      </c>
      <c r="RC9" s="139" t="str">
        <f ca="1">BingoCardGenerator.com!RN6</f>
        <v>Word 18</v>
      </c>
      <c r="RD9" s="139" t="str">
        <f ca="1">BingoCardGenerator.com!RO6</f>
        <v>Word 25</v>
      </c>
      <c r="RE9" s="140" t="str">
        <f ca="1">BingoCardGenerator.com!RP6</f>
        <v>Word 36</v>
      </c>
      <c r="RF9" s="138" t="str">
        <f ca="1">BingoCardGenerator.com!RQ6</f>
        <v>Word 3</v>
      </c>
      <c r="RG9" s="139" t="str">
        <f ca="1">BingoCardGenerator.com!RR6</f>
        <v>Word 13</v>
      </c>
      <c r="RH9" s="139" t="str">
        <f ca="1">BingoCardGenerator.com!RS6</f>
        <v>Word 21</v>
      </c>
      <c r="RI9" s="139" t="str">
        <f ca="1">BingoCardGenerator.com!RT6</f>
        <v>Word 26</v>
      </c>
      <c r="RJ9" s="140" t="str">
        <f ca="1">BingoCardGenerator.com!RU6</f>
        <v>Word 33</v>
      </c>
      <c r="RK9" s="129"/>
      <c r="RL9" s="138" t="str">
        <f ca="1">BingoCardGenerator.com!RW6</f>
        <v>Word 1</v>
      </c>
      <c r="RM9" s="139" t="str">
        <f ca="1">BingoCardGenerator.com!RX6</f>
        <v>Word 12</v>
      </c>
      <c r="RN9" s="139" t="str">
        <f ca="1">BingoCardGenerator.com!RY6</f>
        <v>Word 17</v>
      </c>
      <c r="RO9" s="139" t="str">
        <f ca="1">BingoCardGenerator.com!RZ6</f>
        <v>Word 25</v>
      </c>
      <c r="RP9" s="140" t="str">
        <f ca="1">BingoCardGenerator.com!SA6</f>
        <v>Word 38</v>
      </c>
      <c r="RQ9" s="138" t="str">
        <f ca="1">BingoCardGenerator.com!SB6</f>
        <v>Word 4</v>
      </c>
      <c r="RR9" s="139" t="str">
        <f ca="1">BingoCardGenerator.com!SC6</f>
        <v>Word 10</v>
      </c>
      <c r="RS9" s="139" t="str">
        <f ca="1">BingoCardGenerator.com!SD6</f>
        <v>Word 22</v>
      </c>
      <c r="RT9" s="139" t="str">
        <f ca="1">BingoCardGenerator.com!SE6</f>
        <v>Word 26</v>
      </c>
      <c r="RU9" s="140" t="str">
        <f ca="1">BingoCardGenerator.com!SF6</f>
        <v>Word 36</v>
      </c>
      <c r="RV9" s="129"/>
      <c r="RW9" s="138" t="str">
        <f ca="1">BingoCardGenerator.com!SH6</f>
        <v>Word 1</v>
      </c>
      <c r="RX9" s="139" t="str">
        <f ca="1">BingoCardGenerator.com!SI6</f>
        <v>Word 16</v>
      </c>
      <c r="RY9" s="139" t="str">
        <f ca="1">BingoCardGenerator.com!SJ6</f>
        <v>Word 17</v>
      </c>
      <c r="RZ9" s="139" t="str">
        <f ca="1">BingoCardGenerator.com!SK6</f>
        <v>Word 30</v>
      </c>
      <c r="SA9" s="140" t="str">
        <f ca="1">BingoCardGenerator.com!SL6</f>
        <v>Word 38</v>
      </c>
      <c r="SB9" s="138" t="str">
        <f ca="1">BingoCardGenerator.com!SM6</f>
        <v>Word 8</v>
      </c>
      <c r="SC9" s="139" t="str">
        <f ca="1">BingoCardGenerator.com!SN6</f>
        <v>Word 14</v>
      </c>
      <c r="SD9" s="139" t="str">
        <f ca="1">BingoCardGenerator.com!SO6</f>
        <v>Word 23</v>
      </c>
      <c r="SE9" s="139" t="str">
        <f ca="1">BingoCardGenerator.com!SP6</f>
        <v>Word 28</v>
      </c>
      <c r="SF9" s="140" t="str">
        <f ca="1">BingoCardGenerator.com!SQ6</f>
        <v>Word 37</v>
      </c>
      <c r="SG9" s="129"/>
      <c r="SH9" s="138" t="str">
        <f ca="1">BingoCardGenerator.com!SS6</f>
        <v>Word 1</v>
      </c>
      <c r="SI9" s="139" t="str">
        <f ca="1">BingoCardGenerator.com!ST6</f>
        <v>Word 15</v>
      </c>
      <c r="SJ9" s="139" t="str">
        <f ca="1">BingoCardGenerator.com!SU6</f>
        <v>Word 18</v>
      </c>
      <c r="SK9" s="139" t="str">
        <f ca="1">BingoCardGenerator.com!SV6</f>
        <v>Word 27</v>
      </c>
      <c r="SL9" s="140" t="str">
        <f ca="1">BingoCardGenerator.com!SW6</f>
        <v>Word 33</v>
      </c>
      <c r="SM9" s="138" t="str">
        <f ca="1">BingoCardGenerator.com!SX6</f>
        <v>Word 2</v>
      </c>
      <c r="SN9" s="139" t="str">
        <f ca="1">BingoCardGenerator.com!SY6</f>
        <v>Word 9</v>
      </c>
      <c r="SO9" s="139" t="str">
        <f ca="1">BingoCardGenerator.com!SZ6</f>
        <v>Word 22</v>
      </c>
      <c r="SP9" s="139" t="str">
        <f ca="1">BingoCardGenerator.com!TA6</f>
        <v>Word 29</v>
      </c>
      <c r="SQ9" s="140" t="str">
        <f ca="1">BingoCardGenerator.com!TB6</f>
        <v>Word 36</v>
      </c>
      <c r="SR9" s="129"/>
      <c r="SS9" s="138" t="str">
        <f ca="1">BingoCardGenerator.com!TD6</f>
        <v>Word 8</v>
      </c>
      <c r="ST9" s="139" t="str">
        <f ca="1">BingoCardGenerator.com!TE6</f>
        <v>Word 10</v>
      </c>
      <c r="SU9" s="139" t="str">
        <f ca="1">BingoCardGenerator.com!TF6</f>
        <v>Word 20</v>
      </c>
      <c r="SV9" s="139" t="str">
        <f ca="1">BingoCardGenerator.com!TG6</f>
        <v>Word 27</v>
      </c>
      <c r="SW9" s="140" t="str">
        <f ca="1">BingoCardGenerator.com!TH6</f>
        <v>Word 39</v>
      </c>
      <c r="SX9" s="138" t="str">
        <f ca="1">BingoCardGenerator.com!TI6</f>
        <v>Word 2</v>
      </c>
      <c r="SY9" s="139" t="str">
        <f ca="1">BingoCardGenerator.com!TJ6</f>
        <v>Word 16</v>
      </c>
      <c r="SZ9" s="139" t="str">
        <f ca="1">BingoCardGenerator.com!TK6</f>
        <v>Word 22</v>
      </c>
      <c r="TA9" s="139" t="str">
        <f ca="1">BingoCardGenerator.com!TL6</f>
        <v>Word 30</v>
      </c>
      <c r="TB9" s="140" t="str">
        <f ca="1">BingoCardGenerator.com!TM6</f>
        <v>Word 33</v>
      </c>
      <c r="TC9" s="129"/>
      <c r="TD9" s="138" t="str">
        <f ca="1">BingoCardGenerator.com!TO6</f>
        <v>Word 6</v>
      </c>
      <c r="TE9" s="139" t="str">
        <f ca="1">BingoCardGenerator.com!TP6</f>
        <v>Word 16</v>
      </c>
      <c r="TF9" s="139" t="str">
        <f ca="1">BingoCardGenerator.com!TQ6</f>
        <v>Word 24</v>
      </c>
      <c r="TG9" s="139" t="str">
        <f ca="1">BingoCardGenerator.com!TR6</f>
        <v>Word 26</v>
      </c>
      <c r="TH9" s="140" t="str">
        <f ca="1">BingoCardGenerator.com!TS6</f>
        <v>Word 36</v>
      </c>
      <c r="TI9" s="138" t="str">
        <f ca="1">BingoCardGenerator.com!TT6</f>
        <v>Word 8</v>
      </c>
      <c r="TJ9" s="139" t="str">
        <f ca="1">BingoCardGenerator.com!TU6</f>
        <v>Word 9</v>
      </c>
      <c r="TK9" s="139" t="str">
        <f ca="1">BingoCardGenerator.com!TV6</f>
        <v>Word 21</v>
      </c>
      <c r="TL9" s="139" t="str">
        <f ca="1">BingoCardGenerator.com!TW6</f>
        <v>Word 28</v>
      </c>
      <c r="TM9" s="140" t="str">
        <f ca="1">BingoCardGenerator.com!TX6</f>
        <v>Word 38</v>
      </c>
      <c r="TN9" s="129"/>
      <c r="TO9" s="138" t="str">
        <f ca="1">BingoCardGenerator.com!TZ6</f>
        <v>Word 7</v>
      </c>
      <c r="TP9" s="139" t="str">
        <f ca="1">BingoCardGenerator.com!UA6</f>
        <v>Word 13</v>
      </c>
      <c r="TQ9" s="139" t="str">
        <f ca="1">BingoCardGenerator.com!UB6</f>
        <v>Word 23</v>
      </c>
      <c r="TR9" s="139" t="str">
        <f ca="1">BingoCardGenerator.com!UC6</f>
        <v>Word 29</v>
      </c>
      <c r="TS9" s="140" t="str">
        <f ca="1">BingoCardGenerator.com!UD6</f>
        <v>Word 40</v>
      </c>
      <c r="TT9" s="138" t="str">
        <f ca="1">BingoCardGenerator.com!UE6</f>
        <v>Word 1</v>
      </c>
      <c r="TU9" s="139" t="str">
        <f ca="1">BingoCardGenerator.com!UF6</f>
        <v>Word 12</v>
      </c>
      <c r="TV9" s="139" t="str">
        <f ca="1">BingoCardGenerator.com!UG6</f>
        <v>Word 23</v>
      </c>
      <c r="TW9" s="139" t="str">
        <f ca="1">BingoCardGenerator.com!UH6</f>
        <v>Word 25</v>
      </c>
      <c r="TX9" s="140" t="str">
        <f ca="1">BingoCardGenerator.com!UI6</f>
        <v>Word 38</v>
      </c>
      <c r="TY9" s="129"/>
      <c r="TZ9" s="138" t="str">
        <f ca="1">BingoCardGenerator.com!UK6</f>
        <v>Word 1</v>
      </c>
      <c r="UA9" s="139" t="str">
        <f ca="1">BingoCardGenerator.com!UL6</f>
        <v>Word 12</v>
      </c>
      <c r="UB9" s="139" t="str">
        <f ca="1">BingoCardGenerator.com!UM6</f>
        <v>Word 21</v>
      </c>
      <c r="UC9" s="139" t="str">
        <f ca="1">BingoCardGenerator.com!UN6</f>
        <v>Word 32</v>
      </c>
      <c r="UD9" s="140" t="str">
        <f ca="1">BingoCardGenerator.com!UO6</f>
        <v>Word 35</v>
      </c>
    </row>
    <row r="10" spans="1:550" s="177" customFormat="1" ht="27.95" customHeight="1" x14ac:dyDescent="0.3">
      <c r="A10" s="175"/>
      <c r="B10" s="175"/>
      <c r="C10" s="175" t="str">
        <f>IF('Word List'!$D$1=TRUE,Instructions!$D$17,"")</f>
        <v>Write the description here</v>
      </c>
      <c r="D10" s="175"/>
      <c r="E10" s="175"/>
      <c r="F10" s="176"/>
      <c r="G10" s="175"/>
      <c r="H10" s="175"/>
      <c r="I10" s="175" t="str">
        <f>IF('Word List'!$D$1=TRUE,Instructions!$D$17,"")</f>
        <v>Write the description here</v>
      </c>
      <c r="J10" s="175"/>
      <c r="K10" s="175"/>
      <c r="L10" s="175"/>
      <c r="M10" s="175"/>
      <c r="N10" s="175" t="str">
        <f>IF('Word List'!$D$1=TRUE,Instructions!$D$17,"")</f>
        <v>Write the description here</v>
      </c>
      <c r="O10" s="175"/>
      <c r="P10" s="175"/>
      <c r="Q10" s="176"/>
      <c r="R10" s="175"/>
      <c r="S10" s="175"/>
      <c r="T10" s="175" t="str">
        <f>IF('Word List'!$D$1=TRUE,Instructions!$D$17,"")</f>
        <v>Write the description here</v>
      </c>
      <c r="U10" s="175"/>
      <c r="V10" s="175"/>
      <c r="W10" s="175"/>
      <c r="X10" s="175"/>
      <c r="Y10" s="175" t="str">
        <f>IF('Word List'!$D$1=TRUE,Instructions!$D$17,"")</f>
        <v>Write the description here</v>
      </c>
      <c r="Z10" s="175"/>
      <c r="AA10" s="175"/>
      <c r="AB10" s="176"/>
      <c r="AC10" s="175"/>
      <c r="AD10" s="175"/>
      <c r="AE10" s="175" t="str">
        <f>IF('Word List'!$D$1=TRUE,Instructions!$D$17,"")</f>
        <v>Write the description here</v>
      </c>
      <c r="AF10" s="175"/>
      <c r="AG10" s="175"/>
      <c r="AH10" s="175"/>
      <c r="AI10" s="175"/>
      <c r="AJ10" s="175" t="str">
        <f>IF('Word List'!$D$1=TRUE,Instructions!$D$17,"")</f>
        <v>Write the description here</v>
      </c>
      <c r="AK10" s="175"/>
      <c r="AL10" s="175"/>
      <c r="AM10" s="176"/>
      <c r="AN10" s="175"/>
      <c r="AO10" s="175"/>
      <c r="AP10" s="175" t="str">
        <f>IF('Word List'!$D$1=TRUE,Instructions!$D$17,"")</f>
        <v>Write the description here</v>
      </c>
      <c r="AQ10" s="175"/>
      <c r="AR10" s="175"/>
      <c r="AS10" s="175"/>
      <c r="AT10" s="175"/>
      <c r="AU10" s="175" t="str">
        <f>IF('Word List'!$D$1=TRUE,Instructions!$D$17,"")</f>
        <v>Write the description here</v>
      </c>
      <c r="AV10" s="175"/>
      <c r="AW10" s="175"/>
      <c r="AX10" s="176"/>
      <c r="AY10" s="175"/>
      <c r="AZ10" s="175"/>
      <c r="BA10" s="175" t="str">
        <f>IF('Word List'!$D$1=TRUE,Instructions!$D$17,"")</f>
        <v>Write the description here</v>
      </c>
      <c r="BB10" s="175"/>
      <c r="BC10" s="175"/>
      <c r="BD10" s="175"/>
      <c r="BE10" s="175"/>
      <c r="BF10" s="175" t="str">
        <f>IF('Word List'!$D$1=TRUE,Instructions!$D$17,"")</f>
        <v>Write the description here</v>
      </c>
      <c r="BG10" s="175"/>
      <c r="BH10" s="175"/>
      <c r="BI10" s="176"/>
      <c r="BJ10" s="175"/>
      <c r="BK10" s="175"/>
      <c r="BL10" s="175" t="str">
        <f>IF('Word List'!$D$1=TRUE,Instructions!$D$17,"")</f>
        <v>Write the description here</v>
      </c>
      <c r="BM10" s="175"/>
      <c r="BN10" s="175"/>
      <c r="BO10" s="175"/>
      <c r="BP10" s="175"/>
      <c r="BQ10" s="175" t="str">
        <f>IF('Word List'!$D$1=TRUE,Instructions!$D$17,"")</f>
        <v>Write the description here</v>
      </c>
      <c r="BR10" s="175"/>
      <c r="BS10" s="175"/>
      <c r="BT10" s="176"/>
      <c r="BU10" s="175"/>
      <c r="BV10" s="175"/>
      <c r="BW10" s="175" t="str">
        <f>IF('Word List'!$D$1=TRUE,Instructions!$D$17,"")</f>
        <v>Write the description here</v>
      </c>
      <c r="BX10" s="175"/>
      <c r="BY10" s="175"/>
      <c r="BZ10" s="175"/>
      <c r="CA10" s="175"/>
      <c r="CB10" s="175" t="str">
        <f>IF('Word List'!$D$1=TRUE,Instructions!$D$17,"")</f>
        <v>Write the description here</v>
      </c>
      <c r="CC10" s="175"/>
      <c r="CD10" s="175"/>
      <c r="CE10" s="176"/>
      <c r="CF10" s="175"/>
      <c r="CG10" s="175"/>
      <c r="CH10" s="175" t="str">
        <f>IF('Word List'!$D$1=TRUE,Instructions!$D$17,"")</f>
        <v>Write the description here</v>
      </c>
      <c r="CI10" s="175"/>
      <c r="CJ10" s="175"/>
      <c r="CK10" s="175"/>
      <c r="CL10" s="175"/>
      <c r="CM10" s="175" t="str">
        <f>IF('Word List'!$D$1=TRUE,Instructions!$D$17,"")</f>
        <v>Write the description here</v>
      </c>
      <c r="CN10" s="175"/>
      <c r="CO10" s="175"/>
      <c r="CP10" s="176"/>
      <c r="CQ10" s="175"/>
      <c r="CR10" s="175"/>
      <c r="CS10" s="175" t="str">
        <f>IF('Word List'!$D$1=TRUE,Instructions!$D$17,"")</f>
        <v>Write the description here</v>
      </c>
      <c r="CT10" s="175"/>
      <c r="CU10" s="175"/>
      <c r="CV10" s="175"/>
      <c r="CW10" s="175"/>
      <c r="CX10" s="175" t="str">
        <f>IF('Word List'!$D$1=TRUE,Instructions!$D$17,"")</f>
        <v>Write the description here</v>
      </c>
      <c r="CY10" s="175"/>
      <c r="CZ10" s="175"/>
      <c r="DA10" s="176"/>
      <c r="DB10" s="175"/>
      <c r="DC10" s="175"/>
      <c r="DD10" s="175" t="str">
        <f>IF('Word List'!$D$1=TRUE,Instructions!$D$17,"")</f>
        <v>Write the description here</v>
      </c>
      <c r="DE10" s="175"/>
      <c r="DF10" s="175"/>
      <c r="DG10" s="175"/>
      <c r="DH10" s="175"/>
      <c r="DI10" s="175" t="str">
        <f>IF('Word List'!$D$1=TRUE,Instructions!$D$17,"")</f>
        <v>Write the description here</v>
      </c>
      <c r="DJ10" s="175"/>
      <c r="DK10" s="175"/>
      <c r="DL10" s="176"/>
      <c r="DM10" s="175"/>
      <c r="DN10" s="175"/>
      <c r="DO10" s="175" t="str">
        <f>IF('Word List'!$D$1=TRUE,Instructions!$D$17,"")</f>
        <v>Write the description here</v>
      </c>
      <c r="DP10" s="175"/>
      <c r="DQ10" s="175"/>
      <c r="DR10" s="175"/>
      <c r="DS10" s="175"/>
      <c r="DT10" s="175" t="str">
        <f>IF('Word List'!$D$1=TRUE,Instructions!$D$17,"")</f>
        <v>Write the description here</v>
      </c>
      <c r="DU10" s="175"/>
      <c r="DV10" s="175"/>
      <c r="DW10" s="176"/>
      <c r="DX10" s="175"/>
      <c r="DY10" s="175"/>
      <c r="DZ10" s="175" t="str">
        <f>IF('Word List'!$D$1=TRUE,Instructions!$D$17,"")</f>
        <v>Write the description here</v>
      </c>
      <c r="EA10" s="175"/>
      <c r="EB10" s="175"/>
      <c r="EC10" s="175"/>
      <c r="ED10" s="175"/>
      <c r="EE10" s="175" t="str">
        <f>IF('Word List'!$D$1=TRUE,Instructions!$D$17,"")</f>
        <v>Write the description here</v>
      </c>
      <c r="EF10" s="175"/>
      <c r="EG10" s="175"/>
      <c r="EH10" s="176"/>
      <c r="EI10" s="175"/>
      <c r="EJ10" s="175"/>
      <c r="EK10" s="175" t="str">
        <f>IF('Word List'!$D$1=TRUE,Instructions!$D$17,"")</f>
        <v>Write the description here</v>
      </c>
      <c r="EL10" s="175"/>
      <c r="EM10" s="175"/>
      <c r="EN10" s="175"/>
      <c r="EO10" s="175"/>
      <c r="EP10" s="175" t="str">
        <f>IF('Word List'!$D$1=TRUE,Instructions!$D$17,"")</f>
        <v>Write the description here</v>
      </c>
      <c r="EQ10" s="175"/>
      <c r="ER10" s="175"/>
      <c r="ES10" s="176"/>
      <c r="ET10" s="175"/>
      <c r="EU10" s="175"/>
      <c r="EV10" s="175" t="str">
        <f>IF('Word List'!$D$1=TRUE,Instructions!$D$17,"")</f>
        <v>Write the description here</v>
      </c>
      <c r="EW10" s="175"/>
      <c r="EX10" s="175"/>
      <c r="EY10" s="175"/>
      <c r="EZ10" s="175"/>
      <c r="FA10" s="175" t="str">
        <f>IF('Word List'!$D$1=TRUE,Instructions!$D$17,"")</f>
        <v>Write the description here</v>
      </c>
      <c r="FB10" s="175"/>
      <c r="FC10" s="175"/>
      <c r="FD10" s="176"/>
      <c r="FE10" s="175"/>
      <c r="FF10" s="175"/>
      <c r="FG10" s="175" t="str">
        <f>IF('Word List'!$D$1=TRUE,Instructions!$D$17,"")</f>
        <v>Write the description here</v>
      </c>
      <c r="FH10" s="175"/>
      <c r="FI10" s="175"/>
      <c r="FJ10" s="175"/>
      <c r="FK10" s="175"/>
      <c r="FL10" s="175" t="str">
        <f>IF('Word List'!$D$1=TRUE,Instructions!$D$17,"")</f>
        <v>Write the description here</v>
      </c>
      <c r="FM10" s="175"/>
      <c r="FN10" s="175"/>
      <c r="FO10" s="176"/>
      <c r="FP10" s="175"/>
      <c r="FQ10" s="175"/>
      <c r="FR10" s="175" t="str">
        <f>IF('Word List'!$D$1=TRUE,Instructions!$D$17,"")</f>
        <v>Write the description here</v>
      </c>
      <c r="FS10" s="175"/>
      <c r="FT10" s="175"/>
      <c r="FU10" s="175"/>
      <c r="FV10" s="175"/>
      <c r="FW10" s="175" t="str">
        <f>IF('Word List'!$D$1=TRUE,Instructions!$D$17,"")</f>
        <v>Write the description here</v>
      </c>
      <c r="FX10" s="175"/>
      <c r="FY10" s="175"/>
      <c r="FZ10" s="176"/>
      <c r="GA10" s="175"/>
      <c r="GB10" s="175"/>
      <c r="GC10" s="175" t="str">
        <f>IF('Word List'!$D$1=TRUE,Instructions!$D$17,"")</f>
        <v>Write the description here</v>
      </c>
      <c r="GD10" s="175"/>
      <c r="GE10" s="175"/>
      <c r="GF10" s="175"/>
      <c r="GG10" s="175"/>
      <c r="GH10" s="175" t="str">
        <f>IF('Word List'!$D$1=TRUE,Instructions!$D$17,"")</f>
        <v>Write the description here</v>
      </c>
      <c r="GI10" s="175"/>
      <c r="GJ10" s="175"/>
      <c r="GK10" s="176"/>
      <c r="GL10" s="175"/>
      <c r="GM10" s="175"/>
      <c r="GN10" s="175" t="str">
        <f>IF('Word List'!$D$1=TRUE,Instructions!$D$17,"")</f>
        <v>Write the description here</v>
      </c>
      <c r="GO10" s="175"/>
      <c r="GP10" s="175"/>
      <c r="GQ10" s="175"/>
      <c r="GR10" s="175"/>
      <c r="GS10" s="175" t="str">
        <f>IF('Word List'!$D$1=TRUE,Instructions!$D$17,"")</f>
        <v>Write the description here</v>
      </c>
      <c r="GT10" s="175"/>
      <c r="GU10" s="175"/>
      <c r="GV10" s="176"/>
      <c r="GW10" s="175"/>
      <c r="GX10" s="175"/>
      <c r="GY10" s="175" t="str">
        <f>IF('Word List'!$D$1=TRUE,Instructions!$D$17,"")</f>
        <v>Write the description here</v>
      </c>
      <c r="GZ10" s="175"/>
      <c r="HA10" s="175"/>
      <c r="HB10" s="175"/>
      <c r="HC10" s="175"/>
      <c r="HD10" s="175" t="str">
        <f>IF('Word List'!$D$1=TRUE,Instructions!$D$17,"")</f>
        <v>Write the description here</v>
      </c>
      <c r="HE10" s="175"/>
      <c r="HF10" s="175"/>
      <c r="HG10" s="176"/>
      <c r="HH10" s="175"/>
      <c r="HI10" s="175"/>
      <c r="HJ10" s="175" t="str">
        <f>IF('Word List'!$D$1=TRUE,Instructions!$D$17,"")</f>
        <v>Write the description here</v>
      </c>
      <c r="HK10" s="175"/>
      <c r="HL10" s="175"/>
      <c r="HM10" s="175"/>
      <c r="HN10" s="175"/>
      <c r="HO10" s="175" t="str">
        <f>IF('Word List'!$D$1=TRUE,Instructions!$D$17,"")</f>
        <v>Write the description here</v>
      </c>
      <c r="HP10" s="175"/>
      <c r="HQ10" s="175"/>
      <c r="HR10" s="176"/>
      <c r="HS10" s="175"/>
      <c r="HT10" s="175"/>
      <c r="HU10" s="175" t="str">
        <f>IF('Word List'!$D$1=TRUE,Instructions!$D$17,"")</f>
        <v>Write the description here</v>
      </c>
      <c r="HV10" s="175"/>
      <c r="HW10" s="175"/>
      <c r="HX10" s="175"/>
      <c r="HY10" s="175"/>
      <c r="HZ10" s="175" t="str">
        <f>IF('Word List'!$D$1=TRUE,Instructions!$D$17,"")</f>
        <v>Write the description here</v>
      </c>
      <c r="IA10" s="175"/>
      <c r="IB10" s="175"/>
      <c r="IC10" s="176"/>
      <c r="ID10" s="175"/>
      <c r="IE10" s="175"/>
      <c r="IF10" s="175" t="str">
        <f>IF('Word List'!$D$1=TRUE,Instructions!$D$17,"")</f>
        <v>Write the description here</v>
      </c>
      <c r="IG10" s="175"/>
      <c r="IH10" s="175"/>
      <c r="II10" s="175"/>
      <c r="IJ10" s="175"/>
      <c r="IK10" s="175" t="str">
        <f>IF('Word List'!$D$1=TRUE,Instructions!$D$17,"")</f>
        <v>Write the description here</v>
      </c>
      <c r="IL10" s="175"/>
      <c r="IM10" s="175"/>
      <c r="IN10" s="176"/>
      <c r="IO10" s="175"/>
      <c r="IP10" s="175"/>
      <c r="IQ10" s="175" t="str">
        <f>IF('Word List'!$D$1=TRUE,Instructions!$D$17,"")</f>
        <v>Write the description here</v>
      </c>
      <c r="IR10" s="175"/>
      <c r="IS10" s="175"/>
      <c r="IT10" s="175"/>
      <c r="IU10" s="175"/>
      <c r="IV10" s="175" t="str">
        <f>IF('Word List'!$D$1=TRUE,Instructions!$D$17,"")</f>
        <v>Write the description here</v>
      </c>
      <c r="IW10" s="175"/>
      <c r="IX10" s="175"/>
      <c r="IY10" s="176"/>
      <c r="IZ10" s="175"/>
      <c r="JA10" s="175"/>
      <c r="JB10" s="175" t="str">
        <f>IF('Word List'!$D$1=TRUE,Instructions!$D$17,"")</f>
        <v>Write the description here</v>
      </c>
      <c r="JC10" s="175"/>
      <c r="JD10" s="175"/>
      <c r="JE10" s="175"/>
      <c r="JF10" s="175"/>
      <c r="JG10" s="175" t="str">
        <f>IF('Word List'!$D$1=TRUE,Instructions!$D$17,"")</f>
        <v>Write the description here</v>
      </c>
      <c r="JH10" s="175"/>
      <c r="JI10" s="175"/>
      <c r="JJ10" s="176"/>
      <c r="JK10" s="175"/>
      <c r="JL10" s="175"/>
      <c r="JM10" s="175" t="str">
        <f>IF('Word List'!$D$1=TRUE,Instructions!$D$17,"")</f>
        <v>Write the description here</v>
      </c>
      <c r="JN10" s="175"/>
      <c r="JO10" s="175"/>
      <c r="JP10" s="175"/>
      <c r="JQ10" s="175"/>
      <c r="JR10" s="175" t="str">
        <f>IF('Word List'!$D$1=TRUE,Instructions!$D$17,"")</f>
        <v>Write the description here</v>
      </c>
      <c r="JS10" s="175"/>
      <c r="JT10" s="175"/>
      <c r="JU10" s="176"/>
      <c r="JV10" s="175"/>
      <c r="JW10" s="175"/>
      <c r="JX10" s="175" t="str">
        <f>IF('Word List'!$D$1=TRUE,Instructions!$D$17,"")</f>
        <v>Write the description here</v>
      </c>
      <c r="JY10" s="175"/>
      <c r="JZ10" s="175"/>
      <c r="KA10" s="175"/>
      <c r="KB10" s="175"/>
      <c r="KC10" s="175" t="str">
        <f>IF('Word List'!$D$1=TRUE,Instructions!$D$17,"")</f>
        <v>Write the description here</v>
      </c>
      <c r="KD10" s="175"/>
      <c r="KE10" s="175"/>
      <c r="KF10" s="176"/>
      <c r="KG10" s="175"/>
      <c r="KH10" s="175"/>
      <c r="KI10" s="175" t="str">
        <f>IF('Word List'!$D$1=TRUE,Instructions!$D$17,"")</f>
        <v>Write the description here</v>
      </c>
      <c r="KJ10" s="175"/>
      <c r="KK10" s="175"/>
      <c r="KL10" s="175"/>
      <c r="KM10" s="175"/>
      <c r="KN10" s="175" t="str">
        <f>IF('Word List'!$D$1=TRUE,Instructions!$D$17,"")</f>
        <v>Write the description here</v>
      </c>
      <c r="KO10" s="175"/>
      <c r="KP10" s="175"/>
      <c r="KQ10" s="176"/>
      <c r="KR10" s="175"/>
      <c r="KS10" s="175"/>
      <c r="KT10" s="175" t="str">
        <f>IF('Word List'!$D$1=TRUE,Instructions!$D$17,"")</f>
        <v>Write the description here</v>
      </c>
      <c r="KU10" s="175"/>
      <c r="KV10" s="175"/>
      <c r="KW10" s="175"/>
      <c r="KX10" s="175"/>
      <c r="KY10" s="175" t="str">
        <f>IF('Word List'!$D$1=TRUE,Instructions!$D$17,"")</f>
        <v>Write the description here</v>
      </c>
      <c r="KZ10" s="175"/>
      <c r="LA10" s="175"/>
      <c r="LB10" s="176"/>
      <c r="LC10" s="175"/>
      <c r="LD10" s="175"/>
      <c r="LE10" s="175" t="str">
        <f>IF('Word List'!$D$1=TRUE,Instructions!$D$17,"")</f>
        <v>Write the description here</v>
      </c>
      <c r="LF10" s="175"/>
      <c r="LG10" s="175"/>
      <c r="LH10" s="175"/>
      <c r="LI10" s="175"/>
      <c r="LJ10" s="175" t="str">
        <f>IF('Word List'!$D$1=TRUE,Instructions!$D$17,"")</f>
        <v>Write the description here</v>
      </c>
      <c r="LK10" s="175"/>
      <c r="LL10" s="175"/>
      <c r="LM10" s="176"/>
      <c r="LN10" s="175"/>
      <c r="LO10" s="175"/>
      <c r="LP10" s="175" t="str">
        <f>IF('Word List'!$D$1=TRUE,Instructions!$D$17,"")</f>
        <v>Write the description here</v>
      </c>
      <c r="LQ10" s="175"/>
      <c r="LR10" s="175"/>
      <c r="LS10" s="175"/>
      <c r="LT10" s="175"/>
      <c r="LU10" s="175" t="str">
        <f>IF('Word List'!$D$1=TRUE,Instructions!$D$17,"")</f>
        <v>Write the description here</v>
      </c>
      <c r="LV10" s="175"/>
      <c r="LW10" s="175"/>
      <c r="LX10" s="176"/>
      <c r="LY10" s="175"/>
      <c r="LZ10" s="175"/>
      <c r="MA10" s="175" t="str">
        <f>IF('Word List'!$D$1=TRUE,Instructions!$D$17,"")</f>
        <v>Write the description here</v>
      </c>
      <c r="MB10" s="175"/>
      <c r="MC10" s="175"/>
      <c r="MD10" s="175"/>
      <c r="ME10" s="175"/>
      <c r="MF10" s="175" t="str">
        <f>IF('Word List'!$D$1=TRUE,Instructions!$D$17,"")</f>
        <v>Write the description here</v>
      </c>
      <c r="MG10" s="175"/>
      <c r="MH10" s="175"/>
      <c r="MI10" s="176"/>
      <c r="MJ10" s="175"/>
      <c r="MK10" s="175"/>
      <c r="ML10" s="175" t="str">
        <f>IF('Word List'!$D$1=TRUE,Instructions!$D$17,"")</f>
        <v>Write the description here</v>
      </c>
      <c r="MM10" s="175"/>
      <c r="MN10" s="175"/>
      <c r="MO10" s="175"/>
      <c r="MP10" s="175"/>
      <c r="MQ10" s="175" t="str">
        <f>IF('Word List'!$D$1=TRUE,Instructions!$D$17,"")</f>
        <v>Write the description here</v>
      </c>
      <c r="MR10" s="175"/>
      <c r="MS10" s="175"/>
      <c r="MT10" s="176"/>
      <c r="MU10" s="175"/>
      <c r="MV10" s="175"/>
      <c r="MW10" s="175" t="str">
        <f>IF('Word List'!$D$1=TRUE,Instructions!$D$17,"")</f>
        <v>Write the description here</v>
      </c>
      <c r="MX10" s="175"/>
      <c r="MY10" s="175"/>
      <c r="MZ10" s="175"/>
      <c r="NA10" s="175"/>
      <c r="NB10" s="175" t="str">
        <f>IF('Word List'!$D$1=TRUE,Instructions!$D$17,"")</f>
        <v>Write the description here</v>
      </c>
      <c r="NC10" s="175"/>
      <c r="ND10" s="175"/>
      <c r="NE10" s="176"/>
      <c r="NF10" s="175"/>
      <c r="NG10" s="175"/>
      <c r="NH10" s="175" t="str">
        <f>IF('Word List'!$D$1=TRUE,Instructions!$D$17,"")</f>
        <v>Write the description here</v>
      </c>
      <c r="NI10" s="175"/>
      <c r="NJ10" s="175"/>
      <c r="NK10" s="175"/>
      <c r="NL10" s="175"/>
      <c r="NM10" s="175" t="str">
        <f>IF('Word List'!$D$1=TRUE,Instructions!$D$17,"")</f>
        <v>Write the description here</v>
      </c>
      <c r="NN10" s="175"/>
      <c r="NO10" s="175"/>
      <c r="NP10" s="176"/>
      <c r="NQ10" s="175"/>
      <c r="NR10" s="175"/>
      <c r="NS10" s="175" t="str">
        <f>IF('Word List'!$D$1=TRUE,Instructions!$D$17,"")</f>
        <v>Write the description here</v>
      </c>
      <c r="NT10" s="175"/>
      <c r="NU10" s="175"/>
      <c r="NV10" s="175"/>
      <c r="NW10" s="175"/>
      <c r="NX10" s="175" t="str">
        <f>IF('Word List'!$D$1=TRUE,Instructions!$D$17,"")</f>
        <v>Write the description here</v>
      </c>
      <c r="NY10" s="175"/>
      <c r="NZ10" s="175"/>
      <c r="OA10" s="176"/>
      <c r="OB10" s="175"/>
      <c r="OC10" s="175"/>
      <c r="OD10" s="175" t="str">
        <f>IF('Word List'!$D$1=TRUE,Instructions!$D$17,"")</f>
        <v>Write the description here</v>
      </c>
      <c r="OE10" s="175"/>
      <c r="OF10" s="175"/>
      <c r="OG10" s="175"/>
      <c r="OH10" s="175"/>
      <c r="OI10" s="175" t="str">
        <f>IF('Word List'!$D$1=TRUE,Instructions!$D$17,"")</f>
        <v>Write the description here</v>
      </c>
      <c r="OJ10" s="175"/>
      <c r="OK10" s="175"/>
      <c r="OL10" s="176"/>
      <c r="OM10" s="175"/>
      <c r="ON10" s="175"/>
      <c r="OO10" s="175" t="str">
        <f>IF('Word List'!$D$1=TRUE,Instructions!$D$17,"")</f>
        <v>Write the description here</v>
      </c>
      <c r="OP10" s="175"/>
      <c r="OQ10" s="175"/>
      <c r="OR10" s="175"/>
      <c r="OS10" s="175"/>
      <c r="OT10" s="175" t="str">
        <f>IF('Word List'!$D$1=TRUE,Instructions!$D$17,"")</f>
        <v>Write the description here</v>
      </c>
      <c r="OU10" s="175"/>
      <c r="OV10" s="175"/>
      <c r="OW10" s="176"/>
      <c r="OX10" s="175"/>
      <c r="OY10" s="175"/>
      <c r="OZ10" s="175" t="str">
        <f>IF('Word List'!$D$1=TRUE,Instructions!$D$17,"")</f>
        <v>Write the description here</v>
      </c>
      <c r="PA10" s="175"/>
      <c r="PB10" s="175"/>
      <c r="PC10" s="175"/>
      <c r="PD10" s="175"/>
      <c r="PE10" s="175" t="str">
        <f>IF('Word List'!$D$1=TRUE,Instructions!$D$17,"")</f>
        <v>Write the description here</v>
      </c>
      <c r="PF10" s="175"/>
      <c r="PG10" s="175"/>
      <c r="PH10" s="176"/>
      <c r="PI10" s="175"/>
      <c r="PJ10" s="175"/>
      <c r="PK10" s="175" t="str">
        <f>IF('Word List'!$D$1=TRUE,Instructions!$D$17,"")</f>
        <v>Write the description here</v>
      </c>
      <c r="PL10" s="175"/>
      <c r="PM10" s="175"/>
      <c r="PN10" s="175"/>
      <c r="PO10" s="175"/>
      <c r="PP10" s="175" t="str">
        <f>IF('Word List'!$D$1=TRUE,Instructions!$D$17,"")</f>
        <v>Write the description here</v>
      </c>
      <c r="PQ10" s="175"/>
      <c r="PR10" s="175"/>
      <c r="PS10" s="176"/>
      <c r="PT10" s="175"/>
      <c r="PU10" s="175"/>
      <c r="PV10" s="175" t="str">
        <f>IF('Word List'!$D$1=TRUE,Instructions!$D$17,"")</f>
        <v>Write the description here</v>
      </c>
      <c r="PW10" s="175"/>
      <c r="PX10" s="175"/>
      <c r="PY10" s="175"/>
      <c r="PZ10" s="175"/>
      <c r="QA10" s="175" t="str">
        <f>IF('Word List'!$D$1=TRUE,Instructions!$D$17,"")</f>
        <v>Write the description here</v>
      </c>
      <c r="QB10" s="175"/>
      <c r="QC10" s="175"/>
      <c r="QD10" s="176"/>
      <c r="QE10" s="175"/>
      <c r="QF10" s="175"/>
      <c r="QG10" s="175" t="str">
        <f>IF('Word List'!$D$1=TRUE,Instructions!$D$17,"")</f>
        <v>Write the description here</v>
      </c>
      <c r="QH10" s="175"/>
      <c r="QI10" s="175"/>
      <c r="QJ10" s="175"/>
      <c r="QK10" s="175"/>
      <c r="QL10" s="175" t="str">
        <f>IF('Word List'!$D$1=TRUE,Instructions!$D$17,"")</f>
        <v>Write the description here</v>
      </c>
      <c r="QM10" s="175"/>
      <c r="QN10" s="175"/>
      <c r="QO10" s="176"/>
      <c r="QP10" s="175"/>
      <c r="QQ10" s="175"/>
      <c r="QR10" s="175" t="str">
        <f>IF('Word List'!$D$1=TRUE,Instructions!$D$17,"")</f>
        <v>Write the description here</v>
      </c>
      <c r="QS10" s="175"/>
      <c r="QT10" s="175"/>
      <c r="QU10" s="175"/>
      <c r="QV10" s="175"/>
      <c r="QW10" s="175" t="str">
        <f>IF('Word List'!$D$1=TRUE,Instructions!$D$17,"")</f>
        <v>Write the description here</v>
      </c>
      <c r="QX10" s="175"/>
      <c r="QY10" s="175"/>
      <c r="QZ10" s="176"/>
      <c r="RA10" s="175"/>
      <c r="RB10" s="175"/>
      <c r="RC10" s="175" t="str">
        <f>IF('Word List'!$D$1=TRUE,Instructions!$D$17,"")</f>
        <v>Write the description here</v>
      </c>
      <c r="RD10" s="175"/>
      <c r="RE10" s="175"/>
      <c r="RF10" s="175"/>
      <c r="RG10" s="175"/>
      <c r="RH10" s="175" t="str">
        <f>IF('Word List'!$D$1=TRUE,Instructions!$D$17,"")</f>
        <v>Write the description here</v>
      </c>
      <c r="RI10" s="175"/>
      <c r="RJ10" s="175"/>
      <c r="RK10" s="176"/>
      <c r="RL10" s="175"/>
      <c r="RM10" s="175"/>
      <c r="RN10" s="175" t="str">
        <f>IF('Word List'!$D$1=TRUE,Instructions!$D$17,"")</f>
        <v>Write the description here</v>
      </c>
      <c r="RO10" s="175"/>
      <c r="RP10" s="175"/>
      <c r="RQ10" s="175"/>
      <c r="RR10" s="175"/>
      <c r="RS10" s="175" t="str">
        <f>IF('Word List'!$D$1=TRUE,Instructions!$D$17,"")</f>
        <v>Write the description here</v>
      </c>
      <c r="RT10" s="175"/>
      <c r="RU10" s="175"/>
      <c r="RV10" s="176"/>
      <c r="RW10" s="175"/>
      <c r="RX10" s="175"/>
      <c r="RY10" s="175" t="str">
        <f>IF('Word List'!$D$1=TRUE,Instructions!$D$17,"")</f>
        <v>Write the description here</v>
      </c>
      <c r="RZ10" s="175"/>
      <c r="SA10" s="175"/>
      <c r="SB10" s="175"/>
      <c r="SC10" s="175"/>
      <c r="SD10" s="175" t="str">
        <f>IF('Word List'!$D$1=TRUE,Instructions!$D$17,"")</f>
        <v>Write the description here</v>
      </c>
      <c r="SE10" s="175"/>
      <c r="SF10" s="175"/>
      <c r="SG10" s="176"/>
      <c r="SH10" s="175"/>
      <c r="SI10" s="175"/>
      <c r="SJ10" s="175" t="str">
        <f>IF('Word List'!$D$1=TRUE,Instructions!$D$17,"")</f>
        <v>Write the description here</v>
      </c>
      <c r="SK10" s="175"/>
      <c r="SL10" s="175"/>
      <c r="SM10" s="175"/>
      <c r="SN10" s="175"/>
      <c r="SO10" s="175" t="str">
        <f>IF('Word List'!$D$1=TRUE,Instructions!$D$17,"")</f>
        <v>Write the description here</v>
      </c>
      <c r="SP10" s="175"/>
      <c r="SQ10" s="175"/>
      <c r="SR10" s="176"/>
      <c r="SS10" s="175"/>
      <c r="ST10" s="175"/>
      <c r="SU10" s="175" t="str">
        <f>IF('Word List'!$D$1=TRUE,Instructions!$D$17,"")</f>
        <v>Write the description here</v>
      </c>
      <c r="SV10" s="175"/>
      <c r="SW10" s="175"/>
      <c r="SX10" s="175"/>
      <c r="SY10" s="175"/>
      <c r="SZ10" s="175" t="str">
        <f>IF('Word List'!$D$1=TRUE,Instructions!$D$17,"")</f>
        <v>Write the description here</v>
      </c>
      <c r="TA10" s="175"/>
      <c r="TB10" s="175"/>
      <c r="TC10" s="176"/>
      <c r="TD10" s="175"/>
      <c r="TE10" s="175"/>
      <c r="TF10" s="175" t="str">
        <f>IF('Word List'!$D$1=TRUE,Instructions!$D$17,"")</f>
        <v>Write the description here</v>
      </c>
      <c r="TG10" s="175"/>
      <c r="TH10" s="175"/>
      <c r="TI10" s="175"/>
      <c r="TJ10" s="175"/>
      <c r="TK10" s="175" t="str">
        <f>IF('Word List'!$D$1=TRUE,Instructions!$D$17,"")</f>
        <v>Write the description here</v>
      </c>
      <c r="TL10" s="175"/>
      <c r="TM10" s="175"/>
      <c r="TN10" s="176"/>
      <c r="TO10" s="175"/>
      <c r="TP10" s="175"/>
      <c r="TQ10" s="175" t="str">
        <f>IF('Word List'!$D$1=TRUE,Instructions!$D$17,"")</f>
        <v>Write the description here</v>
      </c>
      <c r="TR10" s="175"/>
      <c r="TS10" s="175"/>
      <c r="TT10" s="175"/>
      <c r="TU10" s="175"/>
      <c r="TV10" s="175" t="str">
        <f>IF('Word List'!$D$1=TRUE,Instructions!$D$17,"")</f>
        <v>Write the description here</v>
      </c>
      <c r="TW10" s="175"/>
      <c r="TX10" s="175"/>
      <c r="TY10" s="176"/>
      <c r="TZ10" s="175"/>
      <c r="UA10" s="175"/>
      <c r="UB10" s="175" t="str">
        <f>IF('Word List'!$D$1=TRUE,Instructions!$D$17,"")</f>
        <v>Write the description here</v>
      </c>
      <c r="UC10" s="175"/>
      <c r="UD10" s="175"/>
    </row>
    <row r="11" spans="1:550" s="89" customFormat="1" ht="23.1" customHeight="1" x14ac:dyDescent="0.3">
      <c r="A11" s="88"/>
      <c r="B11" s="88"/>
      <c r="C11" s="88">
        <f>BingoCardGenerator.com!C$28</f>
        <v>1</v>
      </c>
      <c r="D11" s="88"/>
      <c r="E11" s="88"/>
      <c r="F11" s="88"/>
      <c r="G11" s="88"/>
      <c r="H11" s="88"/>
      <c r="I11" s="88">
        <f>BingoCardGenerator.com!I$28</f>
        <v>2</v>
      </c>
      <c r="J11" s="88"/>
      <c r="K11" s="88"/>
      <c r="L11" s="88"/>
      <c r="M11" s="88"/>
      <c r="N11" s="88">
        <f>BingoCardGenerator.com!N$28</f>
        <v>3</v>
      </c>
      <c r="O11" s="88"/>
      <c r="P11" s="88"/>
      <c r="Q11" s="88"/>
      <c r="R11" s="88"/>
      <c r="S11" s="88"/>
      <c r="T11" s="88">
        <f>BingoCardGenerator.com!T$28</f>
        <v>4</v>
      </c>
      <c r="U11" s="88"/>
      <c r="V11" s="88"/>
      <c r="W11" s="88"/>
      <c r="X11" s="88"/>
      <c r="Y11" s="88">
        <f>BingoCardGenerator.com!Y$28</f>
        <v>5</v>
      </c>
      <c r="Z11" s="88"/>
      <c r="AA11" s="88"/>
      <c r="AB11" s="88"/>
      <c r="AC11" s="88"/>
      <c r="AD11" s="88"/>
      <c r="AE11" s="88">
        <f>BingoCardGenerator.com!AE$28</f>
        <v>6</v>
      </c>
      <c r="AF11" s="88"/>
      <c r="AG11" s="88"/>
      <c r="AH11" s="88"/>
      <c r="AI11" s="88"/>
      <c r="AJ11" s="88">
        <f>BingoCardGenerator.com!AJ$28</f>
        <v>7</v>
      </c>
      <c r="AK11" s="88"/>
      <c r="AL11" s="88"/>
      <c r="AM11" s="88"/>
      <c r="AN11" s="88"/>
      <c r="AO11" s="88"/>
      <c r="AP11" s="88">
        <f>BingoCardGenerator.com!AP$28</f>
        <v>8</v>
      </c>
      <c r="AQ11" s="88"/>
      <c r="AR11" s="88"/>
      <c r="AS11" s="88"/>
      <c r="AT11" s="88"/>
      <c r="AU11" s="88">
        <f>BingoCardGenerator.com!AU$28</f>
        <v>9</v>
      </c>
      <c r="AV11" s="88"/>
      <c r="AW11" s="88"/>
      <c r="AX11" s="88"/>
      <c r="AY11" s="88"/>
      <c r="AZ11" s="88"/>
      <c r="BA11" s="88">
        <f>BingoCardGenerator.com!BA$28</f>
        <v>10</v>
      </c>
      <c r="BB11" s="88"/>
      <c r="BC11" s="88"/>
      <c r="BD11" s="88"/>
      <c r="BE11" s="88"/>
      <c r="BF11" s="88">
        <f>BingoCardGenerator.com!BF$28</f>
        <v>11</v>
      </c>
      <c r="BG11" s="88"/>
      <c r="BH11" s="88"/>
      <c r="BI11" s="88"/>
      <c r="BJ11" s="88"/>
      <c r="BK11" s="88"/>
      <c r="BL11" s="88">
        <f>BingoCardGenerator.com!BL$28</f>
        <v>12</v>
      </c>
      <c r="BM11" s="88"/>
      <c r="BN11" s="88"/>
      <c r="BO11" s="88"/>
      <c r="BP11" s="88"/>
      <c r="BQ11" s="88">
        <f>BingoCardGenerator.com!BQ$28</f>
        <v>13</v>
      </c>
      <c r="BR11" s="88"/>
      <c r="BS11" s="88"/>
      <c r="BT11" s="88"/>
      <c r="BU11" s="88"/>
      <c r="BV11" s="88"/>
      <c r="BW11" s="88">
        <f>BingoCardGenerator.com!BW$28</f>
        <v>14</v>
      </c>
      <c r="BX11" s="88"/>
      <c r="BY11" s="88"/>
      <c r="BZ11" s="88"/>
      <c r="CA11" s="88"/>
      <c r="CB11" s="88">
        <f>BingoCardGenerator.com!CB$28</f>
        <v>15</v>
      </c>
      <c r="CC11" s="88"/>
      <c r="CD11" s="88"/>
      <c r="CE11" s="88"/>
      <c r="CF11" s="88"/>
      <c r="CG11" s="88"/>
      <c r="CH11" s="88">
        <f>BingoCardGenerator.com!CH$28</f>
        <v>16</v>
      </c>
      <c r="CI11" s="88"/>
      <c r="CJ11" s="88"/>
      <c r="CK11" s="88"/>
      <c r="CL11" s="88"/>
      <c r="CM11" s="88">
        <f>BingoCardGenerator.com!CM$28</f>
        <v>17</v>
      </c>
      <c r="CN11" s="88"/>
      <c r="CO11" s="88"/>
      <c r="CP11" s="88"/>
      <c r="CQ11" s="88"/>
      <c r="CR11" s="88"/>
      <c r="CS11" s="88">
        <f>BingoCardGenerator.com!CS$28</f>
        <v>18</v>
      </c>
      <c r="CT11" s="88"/>
      <c r="CU11" s="88"/>
      <c r="CV11" s="88"/>
      <c r="CW11" s="88"/>
      <c r="CX11" s="88">
        <f>BingoCardGenerator.com!CX$28</f>
        <v>19</v>
      </c>
      <c r="CY11" s="88"/>
      <c r="CZ11" s="88"/>
      <c r="DA11" s="88"/>
      <c r="DB11" s="88"/>
      <c r="DC11" s="88"/>
      <c r="DD11" s="88">
        <f>BingoCardGenerator.com!DD$28</f>
        <v>20</v>
      </c>
      <c r="DE11" s="88"/>
      <c r="DF11" s="88"/>
      <c r="DG11" s="88"/>
      <c r="DH11" s="88"/>
      <c r="DI11" s="88">
        <f>BingoCardGenerator.com!DI$28</f>
        <v>21</v>
      </c>
      <c r="DJ11" s="88"/>
      <c r="DK11" s="88"/>
      <c r="DL11" s="88"/>
      <c r="DM11" s="88"/>
      <c r="DN11" s="88"/>
      <c r="DO11" s="88">
        <f>BingoCardGenerator.com!DO$28</f>
        <v>22</v>
      </c>
      <c r="DP11" s="88"/>
      <c r="DQ11" s="88"/>
      <c r="DR11" s="88"/>
      <c r="DS11" s="88"/>
      <c r="DT11" s="88">
        <f>BingoCardGenerator.com!DT$28</f>
        <v>23</v>
      </c>
      <c r="DU11" s="88"/>
      <c r="DV11" s="88"/>
      <c r="DW11" s="88"/>
      <c r="DX11" s="88"/>
      <c r="DY11" s="88"/>
      <c r="DZ11" s="88">
        <f>BingoCardGenerator.com!DZ$28</f>
        <v>24</v>
      </c>
      <c r="EA11" s="88"/>
      <c r="EB11" s="88"/>
      <c r="EC11" s="88"/>
      <c r="ED11" s="88"/>
      <c r="EE11" s="88">
        <f>BingoCardGenerator.com!EE$28</f>
        <v>25</v>
      </c>
      <c r="EF11" s="88"/>
      <c r="EG11" s="88"/>
      <c r="EH11" s="88"/>
      <c r="EI11" s="88"/>
      <c r="EJ11" s="88"/>
      <c r="EK11" s="88">
        <f>BingoCardGenerator.com!EK$28</f>
        <v>26</v>
      </c>
      <c r="EL11" s="88"/>
      <c r="EM11" s="88"/>
      <c r="EN11" s="88"/>
      <c r="EO11" s="88"/>
      <c r="EP11" s="88">
        <f>BingoCardGenerator.com!EP$28</f>
        <v>27</v>
      </c>
      <c r="EQ11" s="88"/>
      <c r="ER11" s="88"/>
      <c r="ES11" s="88"/>
      <c r="ET11" s="88"/>
      <c r="EU11" s="88"/>
      <c r="EV11" s="88">
        <f>BingoCardGenerator.com!EV$28</f>
        <v>28</v>
      </c>
      <c r="EW11" s="88"/>
      <c r="EX11" s="88"/>
      <c r="EY11" s="88"/>
      <c r="EZ11" s="88"/>
      <c r="FA11" s="88">
        <f>BingoCardGenerator.com!FA$28</f>
        <v>29</v>
      </c>
      <c r="FB11" s="88"/>
      <c r="FC11" s="88"/>
      <c r="FD11" s="88"/>
      <c r="FE11" s="88"/>
      <c r="FF11" s="88"/>
      <c r="FG11" s="88">
        <f>BingoCardGenerator.com!FG$28</f>
        <v>30</v>
      </c>
      <c r="FH11" s="88"/>
      <c r="FI11" s="88"/>
      <c r="FJ11" s="88"/>
      <c r="FK11" s="88"/>
      <c r="FL11" s="88">
        <f>BingoCardGenerator.com!FL$28</f>
        <v>31</v>
      </c>
      <c r="FM11" s="88"/>
      <c r="FN11" s="88"/>
      <c r="FO11" s="88"/>
      <c r="FP11" s="88"/>
      <c r="FQ11" s="88"/>
      <c r="FR11" s="88">
        <f>BingoCardGenerator.com!FR$28</f>
        <v>32</v>
      </c>
      <c r="FS11" s="88"/>
      <c r="FT11" s="88"/>
      <c r="FU11" s="88"/>
      <c r="FV11" s="88"/>
      <c r="FW11" s="88">
        <f>BingoCardGenerator.com!FW$28</f>
        <v>33</v>
      </c>
      <c r="FX11" s="88"/>
      <c r="FY11" s="88"/>
      <c r="FZ11" s="88"/>
      <c r="GA11" s="88"/>
      <c r="GB11" s="88"/>
      <c r="GC11" s="88">
        <f>BingoCardGenerator.com!GC$28</f>
        <v>34</v>
      </c>
      <c r="GD11" s="88"/>
      <c r="GE11" s="88"/>
      <c r="GF11" s="88"/>
      <c r="GG11" s="88"/>
      <c r="GH11" s="88">
        <f>BingoCardGenerator.com!GH$28</f>
        <v>35</v>
      </c>
      <c r="GI11" s="88"/>
      <c r="GJ11" s="88"/>
      <c r="GK11" s="88"/>
      <c r="GL11" s="88"/>
      <c r="GM11" s="88"/>
      <c r="GN11" s="88">
        <f>BingoCardGenerator.com!GN$28</f>
        <v>36</v>
      </c>
      <c r="GO11" s="88"/>
      <c r="GP11" s="88"/>
      <c r="GQ11" s="88"/>
      <c r="GR11" s="88"/>
      <c r="GS11" s="88">
        <f>BingoCardGenerator.com!GS$28</f>
        <v>37</v>
      </c>
      <c r="GT11" s="88"/>
      <c r="GU11" s="88"/>
      <c r="GV11" s="88"/>
      <c r="GW11" s="88"/>
      <c r="GX11" s="88"/>
      <c r="GY11" s="88">
        <f>BingoCardGenerator.com!GY$28</f>
        <v>38</v>
      </c>
      <c r="GZ11" s="88"/>
      <c r="HA11" s="88"/>
      <c r="HB11" s="88"/>
      <c r="HC11" s="88"/>
      <c r="HD11" s="88">
        <f>BingoCardGenerator.com!HD$28</f>
        <v>39</v>
      </c>
      <c r="HE11" s="88"/>
      <c r="HF11" s="88"/>
      <c r="HG11" s="88"/>
      <c r="HH11" s="88"/>
      <c r="HI11" s="88"/>
      <c r="HJ11" s="88">
        <f>BingoCardGenerator.com!HJ$28</f>
        <v>40</v>
      </c>
      <c r="HK11" s="88"/>
      <c r="HL11" s="88"/>
      <c r="HM11" s="88"/>
      <c r="HN11" s="88"/>
      <c r="HO11" s="88">
        <f>BingoCardGenerator.com!HO$28</f>
        <v>41</v>
      </c>
      <c r="HP11" s="88"/>
      <c r="HQ11" s="88"/>
      <c r="HR11" s="88"/>
      <c r="HS11" s="88"/>
      <c r="HT11" s="88"/>
      <c r="HU11" s="88">
        <f>BingoCardGenerator.com!HU$28</f>
        <v>42</v>
      </c>
      <c r="HV11" s="88"/>
      <c r="HW11" s="88"/>
      <c r="HX11" s="88"/>
      <c r="HY11" s="88"/>
      <c r="HZ11" s="88">
        <f>BingoCardGenerator.com!HZ$28</f>
        <v>43</v>
      </c>
      <c r="IA11" s="88"/>
      <c r="IB11" s="88"/>
      <c r="IC11" s="88"/>
      <c r="ID11" s="88"/>
      <c r="IE11" s="88"/>
      <c r="IF11" s="88">
        <f>BingoCardGenerator.com!IF$28</f>
        <v>44</v>
      </c>
      <c r="IG11" s="88"/>
      <c r="IH11" s="88"/>
      <c r="II11" s="88"/>
      <c r="IJ11" s="88"/>
      <c r="IK11" s="88">
        <f>BingoCardGenerator.com!IK$28</f>
        <v>45</v>
      </c>
      <c r="IL11" s="88"/>
      <c r="IM11" s="88"/>
      <c r="IN11" s="88"/>
      <c r="IO11" s="88"/>
      <c r="IP11" s="88"/>
      <c r="IQ11" s="88">
        <f>BingoCardGenerator.com!IQ$28</f>
        <v>46</v>
      </c>
      <c r="IR11" s="88"/>
      <c r="IS11" s="88"/>
      <c r="IT11" s="88"/>
      <c r="IU11" s="88"/>
      <c r="IV11" s="88">
        <f>BingoCardGenerator.com!IV$28</f>
        <v>47</v>
      </c>
      <c r="IW11" s="88"/>
      <c r="IX11" s="88"/>
      <c r="IY11" s="88"/>
      <c r="IZ11" s="88"/>
      <c r="JA11" s="88"/>
      <c r="JB11" s="88">
        <f>BingoCardGenerator.com!JB$28</f>
        <v>48</v>
      </c>
      <c r="JC11" s="88"/>
      <c r="JD11" s="88"/>
      <c r="JE11" s="88"/>
      <c r="JF11" s="88"/>
      <c r="JG11" s="88">
        <f>BingoCardGenerator.com!JG$28</f>
        <v>49</v>
      </c>
      <c r="JH11" s="88"/>
      <c r="JI11" s="88"/>
      <c r="JJ11" s="88"/>
      <c r="JK11" s="88"/>
      <c r="JL11" s="88"/>
      <c r="JM11" s="88">
        <f>BingoCardGenerator.com!JM$28</f>
        <v>50</v>
      </c>
      <c r="JN11" s="88"/>
      <c r="JO11" s="88"/>
      <c r="JP11" s="88"/>
      <c r="JQ11" s="88"/>
      <c r="JR11" s="88">
        <f>BingoCardGenerator.com!JR$28</f>
        <v>51</v>
      </c>
      <c r="JS11" s="88"/>
      <c r="JT11" s="88"/>
      <c r="JU11" s="88"/>
      <c r="JV11" s="88"/>
      <c r="JW11" s="88"/>
      <c r="JX11" s="88">
        <f>BingoCardGenerator.com!JX$28</f>
        <v>52</v>
      </c>
      <c r="JY11" s="88"/>
      <c r="JZ11" s="88"/>
      <c r="KA11" s="88"/>
      <c r="KB11" s="88"/>
      <c r="KC11" s="88">
        <f>BingoCardGenerator.com!KC$28</f>
        <v>53</v>
      </c>
      <c r="KD11" s="88"/>
      <c r="KE11" s="88"/>
      <c r="KF11" s="88"/>
      <c r="KG11" s="88"/>
      <c r="KH11" s="88"/>
      <c r="KI11" s="88">
        <f>BingoCardGenerator.com!KI$28</f>
        <v>54</v>
      </c>
      <c r="KJ11" s="88"/>
      <c r="KK11" s="88"/>
      <c r="KL11" s="88"/>
      <c r="KM11" s="88"/>
      <c r="KN11" s="88">
        <f>BingoCardGenerator.com!KN$28</f>
        <v>55</v>
      </c>
      <c r="KO11" s="88"/>
      <c r="KP11" s="88"/>
      <c r="KQ11" s="88"/>
      <c r="KR11" s="88"/>
      <c r="KS11" s="88"/>
      <c r="KT11" s="88">
        <f>BingoCardGenerator.com!KT$28</f>
        <v>56</v>
      </c>
      <c r="KU11" s="88"/>
      <c r="KV11" s="88"/>
      <c r="KW11" s="88"/>
      <c r="KX11" s="88"/>
      <c r="KY11" s="88">
        <f>BingoCardGenerator.com!KY$28</f>
        <v>57</v>
      </c>
      <c r="KZ11" s="88"/>
      <c r="LA11" s="88"/>
      <c r="LB11" s="88"/>
      <c r="LC11" s="88"/>
      <c r="LD11" s="88"/>
      <c r="LE11" s="88">
        <f>BingoCardGenerator.com!LE$28</f>
        <v>58</v>
      </c>
      <c r="LF11" s="88"/>
      <c r="LG11" s="88"/>
      <c r="LH11" s="88"/>
      <c r="LI11" s="88"/>
      <c r="LJ11" s="88">
        <f>BingoCardGenerator.com!LJ$28</f>
        <v>59</v>
      </c>
      <c r="LK11" s="88"/>
      <c r="LL11" s="88"/>
      <c r="LM11" s="88"/>
      <c r="LN11" s="88"/>
      <c r="LO11" s="88"/>
      <c r="LP11" s="88">
        <f>BingoCardGenerator.com!LP$28</f>
        <v>60</v>
      </c>
      <c r="LQ11" s="88"/>
      <c r="LR11" s="88"/>
      <c r="LS11" s="88"/>
      <c r="LT11" s="88"/>
      <c r="LU11" s="88">
        <f>BingoCardGenerator.com!LU$28</f>
        <v>61</v>
      </c>
      <c r="LV11" s="88"/>
      <c r="LW11" s="88"/>
      <c r="LX11" s="88"/>
      <c r="LY11" s="88"/>
      <c r="LZ11" s="88"/>
      <c r="MA11" s="88">
        <f>BingoCardGenerator.com!MA$28</f>
        <v>62</v>
      </c>
      <c r="MB11" s="88"/>
      <c r="MC11" s="88"/>
      <c r="MD11" s="88"/>
      <c r="ME11" s="88"/>
      <c r="MF11" s="88">
        <f>BingoCardGenerator.com!MF$28</f>
        <v>63</v>
      </c>
      <c r="MG11" s="88"/>
      <c r="MH11" s="88"/>
      <c r="MI11" s="88"/>
      <c r="MJ11" s="88"/>
      <c r="MK11" s="88"/>
      <c r="ML11" s="88">
        <f>BingoCardGenerator.com!ML$28</f>
        <v>64</v>
      </c>
      <c r="MM11" s="88"/>
      <c r="MN11" s="88"/>
      <c r="MO11" s="88"/>
      <c r="MP11" s="88"/>
      <c r="MQ11" s="88">
        <f>BingoCardGenerator.com!MQ$28</f>
        <v>65</v>
      </c>
      <c r="MR11" s="88"/>
      <c r="MS11" s="88"/>
      <c r="MT11" s="88"/>
      <c r="MU11" s="88"/>
      <c r="MV11" s="88"/>
      <c r="MW11" s="88">
        <f>BingoCardGenerator.com!MW$28</f>
        <v>66</v>
      </c>
      <c r="MX11" s="88"/>
      <c r="MY11" s="88"/>
      <c r="MZ11" s="88"/>
      <c r="NA11" s="88"/>
      <c r="NB11" s="88">
        <f>BingoCardGenerator.com!NB$28</f>
        <v>67</v>
      </c>
      <c r="NC11" s="88"/>
      <c r="ND11" s="88"/>
      <c r="NE11" s="88"/>
      <c r="NF11" s="88"/>
      <c r="NG11" s="88"/>
      <c r="NH11" s="88">
        <f>BingoCardGenerator.com!NH$28</f>
        <v>68</v>
      </c>
      <c r="NI11" s="88"/>
      <c r="NJ11" s="88"/>
      <c r="NK11" s="88"/>
      <c r="NL11" s="88"/>
      <c r="NM11" s="88">
        <f>BingoCardGenerator.com!NM$28</f>
        <v>69</v>
      </c>
      <c r="NN11" s="88"/>
      <c r="NO11" s="88"/>
      <c r="NP11" s="88"/>
      <c r="NQ11" s="88"/>
      <c r="NR11" s="88"/>
      <c r="NS11" s="88">
        <f>BingoCardGenerator.com!NS$28</f>
        <v>70</v>
      </c>
      <c r="NT11" s="88"/>
      <c r="NU11" s="88"/>
      <c r="NV11" s="88"/>
      <c r="NW11" s="88"/>
      <c r="NX11" s="88">
        <f>BingoCardGenerator.com!NX$28</f>
        <v>71</v>
      </c>
      <c r="NY11" s="88"/>
      <c r="NZ11" s="88"/>
      <c r="OA11" s="88"/>
      <c r="OB11" s="88"/>
      <c r="OC11" s="88"/>
      <c r="OD11" s="88">
        <f>BingoCardGenerator.com!OD$28</f>
        <v>72</v>
      </c>
      <c r="OE11" s="88"/>
      <c r="OF11" s="88"/>
      <c r="OG11" s="88"/>
      <c r="OH11" s="88"/>
      <c r="OI11" s="88">
        <f>BingoCardGenerator.com!OI$28</f>
        <v>73</v>
      </c>
      <c r="OJ11" s="88"/>
      <c r="OK11" s="88"/>
      <c r="OL11" s="88"/>
      <c r="OM11" s="88"/>
      <c r="ON11" s="88"/>
      <c r="OO11" s="88">
        <f>BingoCardGenerator.com!OO$28</f>
        <v>74</v>
      </c>
      <c r="OP11" s="88"/>
      <c r="OQ11" s="88"/>
      <c r="OR11" s="88"/>
      <c r="OS11" s="88"/>
      <c r="OT11" s="88">
        <f>BingoCardGenerator.com!OT$28</f>
        <v>75</v>
      </c>
      <c r="OU11" s="88"/>
      <c r="OV11" s="88"/>
      <c r="OW11" s="88"/>
      <c r="OX11" s="88"/>
      <c r="OY11" s="88"/>
      <c r="OZ11" s="88">
        <f>BingoCardGenerator.com!OZ$28</f>
        <v>76</v>
      </c>
      <c r="PA11" s="88"/>
      <c r="PB11" s="88"/>
      <c r="PC11" s="88"/>
      <c r="PD11" s="88"/>
      <c r="PE11" s="88">
        <f>BingoCardGenerator.com!PE$28</f>
        <v>77</v>
      </c>
      <c r="PF11" s="88"/>
      <c r="PG11" s="88"/>
      <c r="PH11" s="88"/>
      <c r="PI11" s="88"/>
      <c r="PJ11" s="88"/>
      <c r="PK11" s="88">
        <f>BingoCardGenerator.com!PK$28</f>
        <v>78</v>
      </c>
      <c r="PL11" s="88"/>
      <c r="PM11" s="88"/>
      <c r="PN11" s="88"/>
      <c r="PO11" s="88"/>
      <c r="PP11" s="88">
        <f>BingoCardGenerator.com!PP$28</f>
        <v>79</v>
      </c>
      <c r="PQ11" s="88"/>
      <c r="PR11" s="88"/>
      <c r="PS11" s="88"/>
      <c r="PT11" s="88"/>
      <c r="PU11" s="88"/>
      <c r="PV11" s="88">
        <f>BingoCardGenerator.com!PV$28</f>
        <v>80</v>
      </c>
      <c r="PW11" s="88"/>
      <c r="PX11" s="88"/>
      <c r="PY11" s="88"/>
      <c r="PZ11" s="88"/>
      <c r="QA11" s="88">
        <f>BingoCardGenerator.com!QA$28</f>
        <v>81</v>
      </c>
      <c r="QB11" s="88"/>
      <c r="QC11" s="88"/>
      <c r="QD11" s="88"/>
      <c r="QE11" s="88"/>
      <c r="QF11" s="88"/>
      <c r="QG11" s="88">
        <f>BingoCardGenerator.com!QG$28</f>
        <v>82</v>
      </c>
      <c r="QH11" s="88"/>
      <c r="QI11" s="88"/>
      <c r="QJ11" s="88"/>
      <c r="QK11" s="88"/>
      <c r="QL11" s="88">
        <f>BingoCardGenerator.com!QL$28</f>
        <v>83</v>
      </c>
      <c r="QM11" s="88"/>
      <c r="QN11" s="88"/>
      <c r="QO11" s="88"/>
      <c r="QP11" s="88"/>
      <c r="QQ11" s="88"/>
      <c r="QR11" s="88">
        <f>BingoCardGenerator.com!QR$28</f>
        <v>84</v>
      </c>
      <c r="QS11" s="88"/>
      <c r="QT11" s="88"/>
      <c r="QU11" s="88"/>
      <c r="QV11" s="88"/>
      <c r="QW11" s="88">
        <f>BingoCardGenerator.com!QW$28</f>
        <v>85</v>
      </c>
      <c r="QX11" s="88"/>
      <c r="QY11" s="88"/>
      <c r="QZ11" s="88"/>
      <c r="RA11" s="88"/>
      <c r="RB11" s="88"/>
      <c r="RC11" s="88">
        <f>BingoCardGenerator.com!RC$28</f>
        <v>86</v>
      </c>
      <c r="RD11" s="88"/>
      <c r="RE11" s="88"/>
      <c r="RF11" s="88"/>
      <c r="RG11" s="88"/>
      <c r="RH11" s="88">
        <f>BingoCardGenerator.com!RH$28</f>
        <v>87</v>
      </c>
      <c r="RI11" s="88"/>
      <c r="RJ11" s="88"/>
      <c r="RK11" s="88"/>
      <c r="RL11" s="88"/>
      <c r="RM11" s="88"/>
      <c r="RN11" s="88">
        <f>BingoCardGenerator.com!RN$28</f>
        <v>88</v>
      </c>
      <c r="RO11" s="88"/>
      <c r="RP11" s="88"/>
      <c r="RQ11" s="88"/>
      <c r="RR11" s="88"/>
      <c r="RS11" s="88">
        <f>BingoCardGenerator.com!RS$28</f>
        <v>89</v>
      </c>
      <c r="RT11" s="88"/>
      <c r="RU11" s="88"/>
      <c r="RV11" s="88"/>
      <c r="RW11" s="88"/>
      <c r="RX11" s="88"/>
      <c r="RY11" s="88">
        <f>BingoCardGenerator.com!RY$28</f>
        <v>90</v>
      </c>
      <c r="RZ11" s="88"/>
      <c r="SA11" s="88"/>
      <c r="SB11" s="88"/>
      <c r="SC11" s="88"/>
      <c r="SD11" s="88">
        <f>BingoCardGenerator.com!SD$28</f>
        <v>91</v>
      </c>
      <c r="SE11" s="88"/>
      <c r="SF11" s="88"/>
      <c r="SG11" s="88"/>
      <c r="SH11" s="88"/>
      <c r="SI11" s="88"/>
      <c r="SJ11" s="88">
        <f>BingoCardGenerator.com!SJ$28</f>
        <v>92</v>
      </c>
      <c r="SK11" s="88"/>
      <c r="SL11" s="88"/>
      <c r="SM11" s="88"/>
      <c r="SN11" s="88"/>
      <c r="SO11" s="88">
        <f>BingoCardGenerator.com!SO$28</f>
        <v>93</v>
      </c>
      <c r="SP11" s="88"/>
      <c r="SQ11" s="88"/>
      <c r="SR11" s="88"/>
      <c r="SS11" s="88"/>
      <c r="ST11" s="88"/>
      <c r="SU11" s="88">
        <f>BingoCardGenerator.com!SU$28</f>
        <v>94</v>
      </c>
      <c r="SV11" s="88"/>
      <c r="SW11" s="88"/>
      <c r="SX11" s="88"/>
      <c r="SY11" s="88"/>
      <c r="SZ11" s="88">
        <f>BingoCardGenerator.com!SZ$28</f>
        <v>95</v>
      </c>
      <c r="TA11" s="88"/>
      <c r="TB11" s="88"/>
      <c r="TC11" s="88"/>
      <c r="TD11" s="88"/>
      <c r="TE11" s="88"/>
      <c r="TF11" s="88">
        <f>BingoCardGenerator.com!TF$28</f>
        <v>96</v>
      </c>
      <c r="TG11" s="88"/>
      <c r="TH11" s="88"/>
      <c r="TI11" s="88"/>
      <c r="TJ11" s="88"/>
      <c r="TK11" s="88">
        <f>BingoCardGenerator.com!TK$28</f>
        <v>97</v>
      </c>
      <c r="TL11" s="88"/>
      <c r="TM11" s="88"/>
      <c r="TN11" s="88"/>
      <c r="TO11" s="88"/>
      <c r="TP11" s="88"/>
      <c r="TQ11" s="88">
        <f>BingoCardGenerator.com!TQ$28</f>
        <v>98</v>
      </c>
      <c r="TR11" s="88"/>
      <c r="TS11" s="88"/>
      <c r="TT11" s="88"/>
      <c r="TU11" s="88"/>
      <c r="TV11" s="88">
        <f>BingoCardGenerator.com!TV$28</f>
        <v>99</v>
      </c>
      <c r="TW11" s="88"/>
      <c r="TX11" s="88"/>
      <c r="TY11" s="88"/>
      <c r="TZ11" s="88"/>
      <c r="UA11" s="88"/>
      <c r="UB11" s="88">
        <f>BingoCardGenerator.com!UB$28</f>
        <v>100</v>
      </c>
      <c r="UC11" s="88"/>
      <c r="UD11" s="88"/>
    </row>
    <row r="12" spans="1:550" s="181" customFormat="1" ht="32.1" customHeight="1" x14ac:dyDescent="0.4">
      <c r="A12" s="178">
        <f>IF('Word List'!$H$1=TRUE,C11,"")</f>
        <v>1</v>
      </c>
      <c r="B12" s="179"/>
      <c r="C12" s="179"/>
      <c r="D12" s="179"/>
      <c r="E12" s="180">
        <f>IF('Word List'!$H$1=TRUE,C11,"")</f>
        <v>1</v>
      </c>
      <c r="F12" s="179"/>
      <c r="G12" s="178">
        <f>IF('Word List'!$H$1=TRUE,I11,"")</f>
        <v>2</v>
      </c>
      <c r="H12" s="179"/>
      <c r="I12" s="179"/>
      <c r="J12" s="179"/>
      <c r="K12" s="180">
        <f>IF('Word List'!$H$1=TRUE,I11,"")</f>
        <v>2</v>
      </c>
      <c r="L12" s="178">
        <f>IF('Word List'!$H$1=TRUE,N11,"")</f>
        <v>3</v>
      </c>
      <c r="M12" s="179"/>
      <c r="N12" s="179"/>
      <c r="O12" s="179"/>
      <c r="P12" s="180">
        <f>IF('Word List'!$H$1=TRUE,N11,"")</f>
        <v>3</v>
      </c>
      <c r="Q12" s="179"/>
      <c r="R12" s="178">
        <f>IF('Word List'!$H$1=TRUE,T11,"")</f>
        <v>4</v>
      </c>
      <c r="S12" s="179"/>
      <c r="T12" s="179"/>
      <c r="U12" s="179"/>
      <c r="V12" s="180">
        <f>IF('Word List'!$H$1=TRUE,T11,"")</f>
        <v>4</v>
      </c>
      <c r="W12" s="178">
        <f>IF('Word List'!$H$1=TRUE,Y11,"")</f>
        <v>5</v>
      </c>
      <c r="X12" s="179"/>
      <c r="Y12" s="179"/>
      <c r="Z12" s="179"/>
      <c r="AA12" s="180">
        <f>IF('Word List'!$H$1=TRUE,Y11,"")</f>
        <v>5</v>
      </c>
      <c r="AB12" s="179"/>
      <c r="AC12" s="178">
        <f>IF('Word List'!$H$1=TRUE,AE11,"")</f>
        <v>6</v>
      </c>
      <c r="AD12" s="179"/>
      <c r="AE12" s="179"/>
      <c r="AF12" s="179"/>
      <c r="AG12" s="180">
        <f>IF('Word List'!$H$1=TRUE,AE11,"")</f>
        <v>6</v>
      </c>
      <c r="AH12" s="178">
        <f>IF('Word List'!$H$1=TRUE,AJ11,"")</f>
        <v>7</v>
      </c>
      <c r="AI12" s="179"/>
      <c r="AJ12" s="179"/>
      <c r="AK12" s="179"/>
      <c r="AL12" s="180">
        <f>IF('Word List'!$H$1=TRUE,AJ11,"")</f>
        <v>7</v>
      </c>
      <c r="AM12" s="179"/>
      <c r="AN12" s="178">
        <f>IF('Word List'!$H$1=TRUE,AP11,"")</f>
        <v>8</v>
      </c>
      <c r="AO12" s="179"/>
      <c r="AP12" s="179"/>
      <c r="AQ12" s="179"/>
      <c r="AR12" s="180">
        <f>IF('Word List'!$H$1=TRUE,AP11,"")</f>
        <v>8</v>
      </c>
      <c r="AS12" s="178">
        <f>IF('Word List'!$H$1=TRUE,AU11,"")</f>
        <v>9</v>
      </c>
      <c r="AT12" s="179"/>
      <c r="AU12" s="179"/>
      <c r="AV12" s="179"/>
      <c r="AW12" s="180">
        <f>IF('Word List'!$H$1=TRUE,AU11,"")</f>
        <v>9</v>
      </c>
      <c r="AX12" s="179"/>
      <c r="AY12" s="178">
        <f>IF('Word List'!$H$1=TRUE,BA11,"")</f>
        <v>10</v>
      </c>
      <c r="AZ12" s="179"/>
      <c r="BA12" s="179"/>
      <c r="BB12" s="179"/>
      <c r="BC12" s="180">
        <f>IF('Word List'!$H$1=TRUE,BA11,"")</f>
        <v>10</v>
      </c>
      <c r="BD12" s="178">
        <f>IF('Word List'!$H$1=TRUE,BF11,"")</f>
        <v>11</v>
      </c>
      <c r="BE12" s="179"/>
      <c r="BF12" s="179"/>
      <c r="BG12" s="179"/>
      <c r="BH12" s="180">
        <f>IF('Word List'!$H$1=TRUE,BF11,"")</f>
        <v>11</v>
      </c>
      <c r="BI12" s="179"/>
      <c r="BJ12" s="178">
        <f>IF('Word List'!$H$1=TRUE,BL11,"")</f>
        <v>12</v>
      </c>
      <c r="BK12" s="179"/>
      <c r="BL12" s="179"/>
      <c r="BM12" s="179"/>
      <c r="BN12" s="180">
        <f>IF('Word List'!$H$1=TRUE,BL11,"")</f>
        <v>12</v>
      </c>
      <c r="BO12" s="178">
        <f>IF('Word List'!$H$1=TRUE,BQ11,"")</f>
        <v>13</v>
      </c>
      <c r="BP12" s="179"/>
      <c r="BQ12" s="179"/>
      <c r="BR12" s="179"/>
      <c r="BS12" s="180">
        <f>IF('Word List'!$H$1=TRUE,BQ11,"")</f>
        <v>13</v>
      </c>
      <c r="BT12" s="179"/>
      <c r="BU12" s="178">
        <f>IF('Word List'!$H$1=TRUE,BW11,"")</f>
        <v>14</v>
      </c>
      <c r="BV12" s="179"/>
      <c r="BW12" s="179"/>
      <c r="BX12" s="179"/>
      <c r="BY12" s="180">
        <f>IF('Word List'!$H$1=TRUE,BW11,"")</f>
        <v>14</v>
      </c>
      <c r="BZ12" s="178">
        <f>IF('Word List'!$H$1=TRUE,CB11,"")</f>
        <v>15</v>
      </c>
      <c r="CA12" s="179"/>
      <c r="CB12" s="179"/>
      <c r="CC12" s="179"/>
      <c r="CD12" s="180">
        <f>IF('Word List'!$H$1=TRUE,CB11,"")</f>
        <v>15</v>
      </c>
      <c r="CE12" s="179"/>
      <c r="CF12" s="178">
        <f>IF('Word List'!$H$1=TRUE,CH11,"")</f>
        <v>16</v>
      </c>
      <c r="CG12" s="179"/>
      <c r="CH12" s="179"/>
      <c r="CI12" s="179"/>
      <c r="CJ12" s="180">
        <f>IF('Word List'!$H$1=TRUE,CH11,"")</f>
        <v>16</v>
      </c>
      <c r="CK12" s="178">
        <f>IF('Word List'!$H$1=TRUE,CM11,"")</f>
        <v>17</v>
      </c>
      <c r="CL12" s="179"/>
      <c r="CM12" s="179"/>
      <c r="CN12" s="179"/>
      <c r="CO12" s="180">
        <f>IF('Word List'!$H$1=TRUE,CM11,"")</f>
        <v>17</v>
      </c>
      <c r="CP12" s="179"/>
      <c r="CQ12" s="178">
        <f>IF('Word List'!$H$1=TRUE,CS11,"")</f>
        <v>18</v>
      </c>
      <c r="CR12" s="179"/>
      <c r="CS12" s="179"/>
      <c r="CT12" s="179"/>
      <c r="CU12" s="180">
        <f>IF('Word List'!$H$1=TRUE,CS11,"")</f>
        <v>18</v>
      </c>
      <c r="CV12" s="178">
        <f>IF('Word List'!$H$1=TRUE,CX11,"")</f>
        <v>19</v>
      </c>
      <c r="CW12" s="179"/>
      <c r="CX12" s="179"/>
      <c r="CY12" s="179"/>
      <c r="CZ12" s="180">
        <f>IF('Word List'!$H$1=TRUE,CX11,"")</f>
        <v>19</v>
      </c>
      <c r="DA12" s="179"/>
      <c r="DB12" s="178">
        <f>IF('Word List'!$H$1=TRUE,DD11,"")</f>
        <v>20</v>
      </c>
      <c r="DC12" s="179"/>
      <c r="DD12" s="179"/>
      <c r="DE12" s="179"/>
      <c r="DF12" s="180">
        <f>IF('Word List'!$H$1=TRUE,DD11,"")</f>
        <v>20</v>
      </c>
      <c r="DG12" s="178">
        <f>IF('Word List'!$H$1=TRUE,DI11,"")</f>
        <v>21</v>
      </c>
      <c r="DH12" s="179"/>
      <c r="DI12" s="179"/>
      <c r="DJ12" s="179"/>
      <c r="DK12" s="180">
        <f>IF('Word List'!$H$1=TRUE,DI11,"")</f>
        <v>21</v>
      </c>
      <c r="DL12" s="179"/>
      <c r="DM12" s="178">
        <f>IF('Word List'!$H$1=TRUE,DO11,"")</f>
        <v>22</v>
      </c>
      <c r="DN12" s="179"/>
      <c r="DO12" s="179"/>
      <c r="DP12" s="179"/>
      <c r="DQ12" s="180">
        <f>IF('Word List'!$H$1=TRUE,DO11,"")</f>
        <v>22</v>
      </c>
      <c r="DR12" s="178">
        <f>IF('Word List'!$H$1=TRUE,DT11,"")</f>
        <v>23</v>
      </c>
      <c r="DS12" s="179"/>
      <c r="DT12" s="179"/>
      <c r="DU12" s="179"/>
      <c r="DV12" s="180">
        <f>IF('Word List'!$H$1=TRUE,DT11,"")</f>
        <v>23</v>
      </c>
      <c r="DW12" s="179"/>
      <c r="DX12" s="178">
        <f>IF('Word List'!$H$1=TRUE,DZ11,"")</f>
        <v>24</v>
      </c>
      <c r="DY12" s="179"/>
      <c r="DZ12" s="179"/>
      <c r="EA12" s="179"/>
      <c r="EB12" s="180">
        <f>IF('Word List'!$H$1=TRUE,DZ11,"")</f>
        <v>24</v>
      </c>
      <c r="EC12" s="178">
        <f>IF('Word List'!$H$1=TRUE,EE11,"")</f>
        <v>25</v>
      </c>
      <c r="ED12" s="179"/>
      <c r="EE12" s="179"/>
      <c r="EF12" s="179"/>
      <c r="EG12" s="180">
        <f>IF('Word List'!$H$1=TRUE,EE11,"")</f>
        <v>25</v>
      </c>
      <c r="EH12" s="179"/>
      <c r="EI12" s="178">
        <f>IF('Word List'!$H$1=TRUE,EK11,"")</f>
        <v>26</v>
      </c>
      <c r="EJ12" s="179"/>
      <c r="EK12" s="179"/>
      <c r="EL12" s="179"/>
      <c r="EM12" s="180">
        <f>IF('Word List'!$H$1=TRUE,EK11,"")</f>
        <v>26</v>
      </c>
      <c r="EN12" s="178">
        <f>IF('Word List'!$H$1=TRUE,EP11,"")</f>
        <v>27</v>
      </c>
      <c r="EO12" s="179"/>
      <c r="EP12" s="179"/>
      <c r="EQ12" s="179"/>
      <c r="ER12" s="180">
        <f>IF('Word List'!$H$1=TRUE,EP11,"")</f>
        <v>27</v>
      </c>
      <c r="ES12" s="179"/>
      <c r="ET12" s="178">
        <f>IF('Word List'!$H$1=TRUE,EV11,"")</f>
        <v>28</v>
      </c>
      <c r="EU12" s="179"/>
      <c r="EV12" s="179"/>
      <c r="EW12" s="179"/>
      <c r="EX12" s="180">
        <f>IF('Word List'!$H$1=TRUE,EV11,"")</f>
        <v>28</v>
      </c>
      <c r="EY12" s="178">
        <f>IF('Word List'!$H$1=TRUE,FA11,"")</f>
        <v>29</v>
      </c>
      <c r="EZ12" s="179"/>
      <c r="FA12" s="179"/>
      <c r="FB12" s="179"/>
      <c r="FC12" s="180">
        <f>IF('Word List'!$H$1=TRUE,FA11,"")</f>
        <v>29</v>
      </c>
      <c r="FD12" s="179"/>
      <c r="FE12" s="178">
        <f>IF('Word List'!$H$1=TRUE,FG11,"")</f>
        <v>30</v>
      </c>
      <c r="FF12" s="179"/>
      <c r="FG12" s="179"/>
      <c r="FH12" s="179"/>
      <c r="FI12" s="180">
        <f>IF('Word List'!$H$1=TRUE,FG11,"")</f>
        <v>30</v>
      </c>
      <c r="FJ12" s="178">
        <f>IF('Word List'!$H$1=TRUE,FL11,"")</f>
        <v>31</v>
      </c>
      <c r="FK12" s="179"/>
      <c r="FL12" s="179"/>
      <c r="FM12" s="179"/>
      <c r="FN12" s="180">
        <f>IF('Word List'!$H$1=TRUE,FL11,"")</f>
        <v>31</v>
      </c>
      <c r="FO12" s="179"/>
      <c r="FP12" s="178">
        <f>IF('Word List'!$H$1=TRUE,FR11,"")</f>
        <v>32</v>
      </c>
      <c r="FQ12" s="179"/>
      <c r="FR12" s="179"/>
      <c r="FS12" s="179"/>
      <c r="FT12" s="180">
        <f>IF('Word List'!$H$1=TRUE,FR11,"")</f>
        <v>32</v>
      </c>
      <c r="FU12" s="178">
        <f>IF('Word List'!$H$1=TRUE,FW11,"")</f>
        <v>33</v>
      </c>
      <c r="FV12" s="179"/>
      <c r="FW12" s="179"/>
      <c r="FX12" s="179"/>
      <c r="FY12" s="180">
        <f>IF('Word List'!$H$1=TRUE,FW11,"")</f>
        <v>33</v>
      </c>
      <c r="FZ12" s="179"/>
      <c r="GA12" s="178">
        <f>IF('Word List'!$H$1=TRUE,GC11,"")</f>
        <v>34</v>
      </c>
      <c r="GB12" s="179"/>
      <c r="GC12" s="179"/>
      <c r="GD12" s="179"/>
      <c r="GE12" s="180">
        <f>IF('Word List'!$H$1=TRUE,GC11,"")</f>
        <v>34</v>
      </c>
      <c r="GF12" s="178">
        <f>IF('Word List'!$H$1=TRUE,GH11,"")</f>
        <v>35</v>
      </c>
      <c r="GG12" s="179"/>
      <c r="GH12" s="179"/>
      <c r="GI12" s="179"/>
      <c r="GJ12" s="180">
        <f>IF('Word List'!$H$1=TRUE,GH11,"")</f>
        <v>35</v>
      </c>
      <c r="GK12" s="179"/>
      <c r="GL12" s="178">
        <f>IF('Word List'!$H$1=TRUE,GN11,"")</f>
        <v>36</v>
      </c>
      <c r="GM12" s="179"/>
      <c r="GN12" s="179"/>
      <c r="GO12" s="179"/>
      <c r="GP12" s="180">
        <f>IF('Word List'!$H$1=TRUE,GN11,"")</f>
        <v>36</v>
      </c>
      <c r="GQ12" s="178">
        <f>IF('Word List'!$H$1=TRUE,GS11,"")</f>
        <v>37</v>
      </c>
      <c r="GR12" s="179"/>
      <c r="GS12" s="179"/>
      <c r="GT12" s="179"/>
      <c r="GU12" s="180">
        <f>IF('Word List'!$H$1=TRUE,GS11,"")</f>
        <v>37</v>
      </c>
      <c r="GV12" s="179"/>
      <c r="GW12" s="178">
        <f>IF('Word List'!$H$1=TRUE,GY11,"")</f>
        <v>38</v>
      </c>
      <c r="GX12" s="179"/>
      <c r="GY12" s="179"/>
      <c r="GZ12" s="179"/>
      <c r="HA12" s="180">
        <f>IF('Word List'!$H$1=TRUE,GY11,"")</f>
        <v>38</v>
      </c>
      <c r="HB12" s="178">
        <f>IF('Word List'!$H$1=TRUE,HD11,"")</f>
        <v>39</v>
      </c>
      <c r="HC12" s="179"/>
      <c r="HD12" s="179"/>
      <c r="HE12" s="179"/>
      <c r="HF12" s="180">
        <f>IF('Word List'!$H$1=TRUE,HD11,"")</f>
        <v>39</v>
      </c>
      <c r="HG12" s="179"/>
      <c r="HH12" s="178">
        <f>IF('Word List'!$H$1=TRUE,HJ11,"")</f>
        <v>40</v>
      </c>
      <c r="HI12" s="179"/>
      <c r="HJ12" s="179"/>
      <c r="HK12" s="179"/>
      <c r="HL12" s="180">
        <f>IF('Word List'!$H$1=TRUE,HJ11,"")</f>
        <v>40</v>
      </c>
      <c r="HM12" s="178">
        <f>IF('Word List'!$H$1=TRUE,HO11,"")</f>
        <v>41</v>
      </c>
      <c r="HN12" s="179"/>
      <c r="HO12" s="179"/>
      <c r="HP12" s="179"/>
      <c r="HQ12" s="180">
        <f>IF('Word List'!$H$1=TRUE,HO11,"")</f>
        <v>41</v>
      </c>
      <c r="HR12" s="179"/>
      <c r="HS12" s="178">
        <f>IF('Word List'!$H$1=TRUE,HU11,"")</f>
        <v>42</v>
      </c>
      <c r="HT12" s="179"/>
      <c r="HU12" s="179"/>
      <c r="HV12" s="179"/>
      <c r="HW12" s="180">
        <f>IF('Word List'!$H$1=TRUE,HU11,"")</f>
        <v>42</v>
      </c>
      <c r="HX12" s="178">
        <f>IF('Word List'!$H$1=TRUE,HZ11,"")</f>
        <v>43</v>
      </c>
      <c r="HY12" s="179"/>
      <c r="HZ12" s="179"/>
      <c r="IA12" s="179"/>
      <c r="IB12" s="180">
        <f>IF('Word List'!$H$1=TRUE,HZ11,"")</f>
        <v>43</v>
      </c>
      <c r="IC12" s="179"/>
      <c r="ID12" s="178">
        <f>IF('Word List'!$H$1=TRUE,IF11,"")</f>
        <v>44</v>
      </c>
      <c r="IE12" s="179"/>
      <c r="IF12" s="179"/>
      <c r="IG12" s="179"/>
      <c r="IH12" s="180">
        <f>IF('Word List'!$H$1=TRUE,IF11,"")</f>
        <v>44</v>
      </c>
      <c r="II12" s="178">
        <f>IF('Word List'!$H$1=TRUE,IK11,"")</f>
        <v>45</v>
      </c>
      <c r="IJ12" s="179"/>
      <c r="IK12" s="179"/>
      <c r="IL12" s="179"/>
      <c r="IM12" s="180">
        <f>IF('Word List'!$H$1=TRUE,IK11,"")</f>
        <v>45</v>
      </c>
      <c r="IN12" s="179"/>
      <c r="IO12" s="178">
        <f>IF('Word List'!$H$1=TRUE,IQ11,"")</f>
        <v>46</v>
      </c>
      <c r="IP12" s="179"/>
      <c r="IQ12" s="179"/>
      <c r="IR12" s="179"/>
      <c r="IS12" s="180">
        <f>IF('Word List'!$H$1=TRUE,IQ11,"")</f>
        <v>46</v>
      </c>
      <c r="IT12" s="178">
        <f>IF('Word List'!$H$1=TRUE,IV11,"")</f>
        <v>47</v>
      </c>
      <c r="IU12" s="179"/>
      <c r="IV12" s="179"/>
      <c r="IW12" s="179"/>
      <c r="IX12" s="180">
        <f>IF('Word List'!$H$1=TRUE,IV11,"")</f>
        <v>47</v>
      </c>
      <c r="IY12" s="179"/>
      <c r="IZ12" s="178">
        <f>IF('Word List'!$H$1=TRUE,JB11,"")</f>
        <v>48</v>
      </c>
      <c r="JA12" s="179"/>
      <c r="JB12" s="179"/>
      <c r="JC12" s="179"/>
      <c r="JD12" s="180">
        <f>IF('Word List'!$H$1=TRUE,JB11,"")</f>
        <v>48</v>
      </c>
      <c r="JE12" s="178">
        <f>IF('Word List'!$H$1=TRUE,JG11,"")</f>
        <v>49</v>
      </c>
      <c r="JF12" s="179"/>
      <c r="JG12" s="179"/>
      <c r="JH12" s="179"/>
      <c r="JI12" s="180">
        <f>IF('Word List'!$H$1=TRUE,JG11,"")</f>
        <v>49</v>
      </c>
      <c r="JJ12" s="179"/>
      <c r="JK12" s="178">
        <f>IF('Word List'!$H$1=TRUE,JM11,"")</f>
        <v>50</v>
      </c>
      <c r="JL12" s="179"/>
      <c r="JM12" s="179"/>
      <c r="JN12" s="179"/>
      <c r="JO12" s="180">
        <f>IF('Word List'!$H$1=TRUE,JM11,"")</f>
        <v>50</v>
      </c>
      <c r="JP12" s="178">
        <f>IF('Word List'!$H$1=TRUE,JR11,"")</f>
        <v>51</v>
      </c>
      <c r="JQ12" s="179"/>
      <c r="JR12" s="179"/>
      <c r="JS12" s="179"/>
      <c r="JT12" s="180">
        <f>IF('Word List'!$H$1=TRUE,JR11,"")</f>
        <v>51</v>
      </c>
      <c r="JU12" s="179"/>
      <c r="JV12" s="178">
        <f>IF('Word List'!$H$1=TRUE,JX11,"")</f>
        <v>52</v>
      </c>
      <c r="JW12" s="179"/>
      <c r="JX12" s="179"/>
      <c r="JY12" s="179"/>
      <c r="JZ12" s="180">
        <f>IF('Word List'!$H$1=TRUE,JX11,"")</f>
        <v>52</v>
      </c>
      <c r="KA12" s="178">
        <f>IF('Word List'!$H$1=TRUE,KC11,"")</f>
        <v>53</v>
      </c>
      <c r="KB12" s="179"/>
      <c r="KC12" s="179"/>
      <c r="KD12" s="179"/>
      <c r="KE12" s="180">
        <f>IF('Word List'!$H$1=TRUE,KC11,"")</f>
        <v>53</v>
      </c>
      <c r="KF12" s="179"/>
      <c r="KG12" s="178">
        <f>IF('Word List'!$H$1=TRUE,KI11,"")</f>
        <v>54</v>
      </c>
      <c r="KH12" s="179"/>
      <c r="KI12" s="179"/>
      <c r="KJ12" s="179"/>
      <c r="KK12" s="180">
        <f>IF('Word List'!$H$1=TRUE,KI11,"")</f>
        <v>54</v>
      </c>
      <c r="KL12" s="178">
        <f>IF('Word List'!$H$1=TRUE,KN11,"")</f>
        <v>55</v>
      </c>
      <c r="KM12" s="179"/>
      <c r="KN12" s="179"/>
      <c r="KO12" s="179"/>
      <c r="KP12" s="180">
        <f>IF('Word List'!$H$1=TRUE,KN11,"")</f>
        <v>55</v>
      </c>
      <c r="KQ12" s="179"/>
      <c r="KR12" s="178">
        <f>IF('Word List'!$H$1=TRUE,KT11,"")</f>
        <v>56</v>
      </c>
      <c r="KS12" s="179"/>
      <c r="KT12" s="179"/>
      <c r="KU12" s="179"/>
      <c r="KV12" s="180">
        <f>IF('Word List'!$H$1=TRUE,KT11,"")</f>
        <v>56</v>
      </c>
      <c r="KW12" s="178">
        <f>IF('Word List'!$H$1=TRUE,KY11,"")</f>
        <v>57</v>
      </c>
      <c r="KX12" s="179"/>
      <c r="KY12" s="179"/>
      <c r="KZ12" s="179"/>
      <c r="LA12" s="180">
        <f>IF('Word List'!$H$1=TRUE,KY11,"")</f>
        <v>57</v>
      </c>
      <c r="LB12" s="179"/>
      <c r="LC12" s="178">
        <f>IF('Word List'!$H$1=TRUE,LE11,"")</f>
        <v>58</v>
      </c>
      <c r="LD12" s="179"/>
      <c r="LE12" s="179"/>
      <c r="LF12" s="179"/>
      <c r="LG12" s="180">
        <f>IF('Word List'!$H$1=TRUE,LE11,"")</f>
        <v>58</v>
      </c>
      <c r="LH12" s="178">
        <f>IF('Word List'!$H$1=TRUE,LJ11,"")</f>
        <v>59</v>
      </c>
      <c r="LI12" s="179"/>
      <c r="LJ12" s="179"/>
      <c r="LK12" s="179"/>
      <c r="LL12" s="180">
        <f>IF('Word List'!$H$1=TRUE,LJ11,"")</f>
        <v>59</v>
      </c>
      <c r="LM12" s="179"/>
      <c r="LN12" s="178">
        <f>IF('Word List'!$H$1=TRUE,LP11,"")</f>
        <v>60</v>
      </c>
      <c r="LO12" s="179"/>
      <c r="LP12" s="179"/>
      <c r="LQ12" s="179"/>
      <c r="LR12" s="180">
        <f>IF('Word List'!$H$1=TRUE,LP11,"")</f>
        <v>60</v>
      </c>
      <c r="LS12" s="178">
        <f>IF('Word List'!$H$1=TRUE,LU11,"")</f>
        <v>61</v>
      </c>
      <c r="LT12" s="179"/>
      <c r="LU12" s="179"/>
      <c r="LV12" s="179"/>
      <c r="LW12" s="180">
        <f>IF('Word List'!$H$1=TRUE,LU11,"")</f>
        <v>61</v>
      </c>
      <c r="LX12" s="179"/>
      <c r="LY12" s="178">
        <f>IF('Word List'!$H$1=TRUE,MA11,"")</f>
        <v>62</v>
      </c>
      <c r="LZ12" s="179"/>
      <c r="MA12" s="179"/>
      <c r="MB12" s="179"/>
      <c r="MC12" s="180">
        <f>IF('Word List'!$H$1=TRUE,MA11,"")</f>
        <v>62</v>
      </c>
      <c r="MD12" s="178">
        <f>IF('Word List'!$H$1=TRUE,MF11,"")</f>
        <v>63</v>
      </c>
      <c r="ME12" s="179"/>
      <c r="MF12" s="179"/>
      <c r="MG12" s="179"/>
      <c r="MH12" s="180">
        <f>IF('Word List'!$H$1=TRUE,MF11,"")</f>
        <v>63</v>
      </c>
      <c r="MI12" s="179"/>
      <c r="MJ12" s="178">
        <f>IF('Word List'!$H$1=TRUE,ML11,"")</f>
        <v>64</v>
      </c>
      <c r="MK12" s="179"/>
      <c r="ML12" s="179"/>
      <c r="MM12" s="179"/>
      <c r="MN12" s="180">
        <f>IF('Word List'!$H$1=TRUE,ML11,"")</f>
        <v>64</v>
      </c>
      <c r="MO12" s="178">
        <f>IF('Word List'!$H$1=TRUE,MQ11,"")</f>
        <v>65</v>
      </c>
      <c r="MP12" s="179"/>
      <c r="MQ12" s="179"/>
      <c r="MR12" s="179"/>
      <c r="MS12" s="180">
        <f>IF('Word List'!$H$1=TRUE,MQ11,"")</f>
        <v>65</v>
      </c>
      <c r="MT12" s="179"/>
      <c r="MU12" s="178">
        <f>IF('Word List'!$H$1=TRUE,MW11,"")</f>
        <v>66</v>
      </c>
      <c r="MV12" s="179"/>
      <c r="MW12" s="179"/>
      <c r="MX12" s="179"/>
      <c r="MY12" s="180">
        <f>IF('Word List'!$H$1=TRUE,MW11,"")</f>
        <v>66</v>
      </c>
      <c r="MZ12" s="178">
        <f>IF('Word List'!$H$1=TRUE,NB11,"")</f>
        <v>67</v>
      </c>
      <c r="NA12" s="179"/>
      <c r="NB12" s="179"/>
      <c r="NC12" s="179"/>
      <c r="ND12" s="180">
        <f>IF('Word List'!$H$1=TRUE,NB11,"")</f>
        <v>67</v>
      </c>
      <c r="NE12" s="179"/>
      <c r="NF12" s="178">
        <f>IF('Word List'!$H$1=TRUE,NH11,"")</f>
        <v>68</v>
      </c>
      <c r="NG12" s="179"/>
      <c r="NH12" s="179"/>
      <c r="NI12" s="179"/>
      <c r="NJ12" s="180">
        <f>IF('Word List'!$H$1=TRUE,NH11,"")</f>
        <v>68</v>
      </c>
      <c r="NK12" s="178">
        <f>IF('Word List'!$H$1=TRUE,NM11,"")</f>
        <v>69</v>
      </c>
      <c r="NL12" s="179"/>
      <c r="NM12" s="179"/>
      <c r="NN12" s="179"/>
      <c r="NO12" s="180">
        <f>IF('Word List'!$H$1=TRUE,NM11,"")</f>
        <v>69</v>
      </c>
      <c r="NP12" s="179"/>
      <c r="NQ12" s="178">
        <f>IF('Word List'!$H$1=TRUE,NS11,"")</f>
        <v>70</v>
      </c>
      <c r="NR12" s="179"/>
      <c r="NS12" s="179"/>
      <c r="NT12" s="179"/>
      <c r="NU12" s="180">
        <f>IF('Word List'!$H$1=TRUE,NS11,"")</f>
        <v>70</v>
      </c>
      <c r="NV12" s="178">
        <f>IF('Word List'!$H$1=TRUE,NX11,"")</f>
        <v>71</v>
      </c>
      <c r="NW12" s="179"/>
      <c r="NX12" s="179"/>
      <c r="NY12" s="179"/>
      <c r="NZ12" s="180">
        <f>IF('Word List'!$H$1=TRUE,NX11,"")</f>
        <v>71</v>
      </c>
      <c r="OA12" s="179"/>
      <c r="OB12" s="178">
        <f>IF('Word List'!$H$1=TRUE,OD11,"")</f>
        <v>72</v>
      </c>
      <c r="OC12" s="179"/>
      <c r="OD12" s="179"/>
      <c r="OE12" s="179"/>
      <c r="OF12" s="180">
        <f>IF('Word List'!$H$1=TRUE,OD11,"")</f>
        <v>72</v>
      </c>
      <c r="OG12" s="178">
        <f>IF('Word List'!$H$1=TRUE,OI11,"")</f>
        <v>73</v>
      </c>
      <c r="OH12" s="179"/>
      <c r="OI12" s="179"/>
      <c r="OJ12" s="179"/>
      <c r="OK12" s="180">
        <f>IF('Word List'!$H$1=TRUE,OI11,"")</f>
        <v>73</v>
      </c>
      <c r="OL12" s="179"/>
      <c r="OM12" s="178">
        <f>IF('Word List'!$H$1=TRUE,OO11,"")</f>
        <v>74</v>
      </c>
      <c r="ON12" s="179"/>
      <c r="OO12" s="179"/>
      <c r="OP12" s="179"/>
      <c r="OQ12" s="180">
        <f>IF('Word List'!$H$1=TRUE,OO11,"")</f>
        <v>74</v>
      </c>
      <c r="OR12" s="178">
        <f>IF('Word List'!$H$1=TRUE,OT11,"")</f>
        <v>75</v>
      </c>
      <c r="OS12" s="179"/>
      <c r="OT12" s="179"/>
      <c r="OU12" s="179"/>
      <c r="OV12" s="180">
        <f>IF('Word List'!$H$1=TRUE,OT11,"")</f>
        <v>75</v>
      </c>
      <c r="OW12" s="179"/>
      <c r="OX12" s="178">
        <f>IF('Word List'!$H$1=TRUE,OZ11,"")</f>
        <v>76</v>
      </c>
      <c r="OY12" s="179"/>
      <c r="OZ12" s="179"/>
      <c r="PA12" s="179"/>
      <c r="PB12" s="180">
        <f>IF('Word List'!$H$1=TRUE,OZ11,"")</f>
        <v>76</v>
      </c>
      <c r="PC12" s="178">
        <f>IF('Word List'!$H$1=TRUE,PE11,"")</f>
        <v>77</v>
      </c>
      <c r="PD12" s="179"/>
      <c r="PE12" s="179"/>
      <c r="PF12" s="179"/>
      <c r="PG12" s="180">
        <f>IF('Word List'!$H$1=TRUE,PE11,"")</f>
        <v>77</v>
      </c>
      <c r="PH12" s="179"/>
      <c r="PI12" s="178">
        <f>IF('Word List'!$H$1=TRUE,PK11,"")</f>
        <v>78</v>
      </c>
      <c r="PJ12" s="179"/>
      <c r="PK12" s="179"/>
      <c r="PL12" s="179"/>
      <c r="PM12" s="180">
        <f>IF('Word List'!$H$1=TRUE,PK11,"")</f>
        <v>78</v>
      </c>
      <c r="PN12" s="178">
        <f>IF('Word List'!$H$1=TRUE,PP11,"")</f>
        <v>79</v>
      </c>
      <c r="PO12" s="179"/>
      <c r="PP12" s="179"/>
      <c r="PQ12" s="179"/>
      <c r="PR12" s="180">
        <f>IF('Word List'!$H$1=TRUE,PP11,"")</f>
        <v>79</v>
      </c>
      <c r="PS12" s="179"/>
      <c r="PT12" s="178">
        <f>IF('Word List'!$H$1=TRUE,PV11,"")</f>
        <v>80</v>
      </c>
      <c r="PU12" s="179"/>
      <c r="PV12" s="179"/>
      <c r="PW12" s="179"/>
      <c r="PX12" s="180">
        <f>IF('Word List'!$H$1=TRUE,PV11,"")</f>
        <v>80</v>
      </c>
      <c r="PY12" s="178">
        <f>IF('Word List'!$H$1=TRUE,QA11,"")</f>
        <v>81</v>
      </c>
      <c r="PZ12" s="179"/>
      <c r="QA12" s="179"/>
      <c r="QB12" s="179"/>
      <c r="QC12" s="180">
        <f>IF('Word List'!$H$1=TRUE,QA11,"")</f>
        <v>81</v>
      </c>
      <c r="QD12" s="179"/>
      <c r="QE12" s="178">
        <f>IF('Word List'!$H$1=TRUE,QG11,"")</f>
        <v>82</v>
      </c>
      <c r="QF12" s="179"/>
      <c r="QG12" s="179"/>
      <c r="QH12" s="179"/>
      <c r="QI12" s="180">
        <f>IF('Word List'!$H$1=TRUE,QG11,"")</f>
        <v>82</v>
      </c>
      <c r="QJ12" s="178">
        <f>IF('Word List'!$H$1=TRUE,QL11,"")</f>
        <v>83</v>
      </c>
      <c r="QK12" s="179"/>
      <c r="QL12" s="179"/>
      <c r="QM12" s="179"/>
      <c r="QN12" s="180">
        <f>IF('Word List'!$H$1=TRUE,QL11,"")</f>
        <v>83</v>
      </c>
      <c r="QO12" s="179"/>
      <c r="QP12" s="178">
        <f>IF('Word List'!$H$1=TRUE,QR11,"")</f>
        <v>84</v>
      </c>
      <c r="QQ12" s="179"/>
      <c r="QR12" s="179"/>
      <c r="QS12" s="179"/>
      <c r="QT12" s="180">
        <f>IF('Word List'!$H$1=TRUE,QR11,"")</f>
        <v>84</v>
      </c>
      <c r="QU12" s="178">
        <f>IF('Word List'!$H$1=TRUE,QW11,"")</f>
        <v>85</v>
      </c>
      <c r="QV12" s="179"/>
      <c r="QW12" s="179"/>
      <c r="QX12" s="179"/>
      <c r="QY12" s="180">
        <f>IF('Word List'!$H$1=TRUE,QW11,"")</f>
        <v>85</v>
      </c>
      <c r="QZ12" s="179"/>
      <c r="RA12" s="178">
        <f>IF('Word List'!$H$1=TRUE,RC11,"")</f>
        <v>86</v>
      </c>
      <c r="RB12" s="179"/>
      <c r="RC12" s="179"/>
      <c r="RD12" s="179"/>
      <c r="RE12" s="180">
        <f>IF('Word List'!$H$1=TRUE,RC11,"")</f>
        <v>86</v>
      </c>
      <c r="RF12" s="178">
        <f>IF('Word List'!$H$1=TRUE,RH11,"")</f>
        <v>87</v>
      </c>
      <c r="RG12" s="179"/>
      <c r="RH12" s="179"/>
      <c r="RI12" s="179"/>
      <c r="RJ12" s="180">
        <f>IF('Word List'!$H$1=TRUE,RH11,"")</f>
        <v>87</v>
      </c>
      <c r="RK12" s="179"/>
      <c r="RL12" s="178">
        <f>IF('Word List'!$H$1=TRUE,RN11,"")</f>
        <v>88</v>
      </c>
      <c r="RM12" s="179"/>
      <c r="RN12" s="179"/>
      <c r="RO12" s="179"/>
      <c r="RP12" s="180">
        <f>IF('Word List'!$H$1=TRUE,RN11,"")</f>
        <v>88</v>
      </c>
      <c r="RQ12" s="178">
        <f>IF('Word List'!$H$1=TRUE,RS11,"")</f>
        <v>89</v>
      </c>
      <c r="RR12" s="179"/>
      <c r="RS12" s="179"/>
      <c r="RT12" s="179"/>
      <c r="RU12" s="180">
        <f>IF('Word List'!$H$1=TRUE,RS11,"")</f>
        <v>89</v>
      </c>
      <c r="RV12" s="179"/>
      <c r="RW12" s="178">
        <f>IF('Word List'!$H$1=TRUE,RY11,"")</f>
        <v>90</v>
      </c>
      <c r="RX12" s="179"/>
      <c r="RY12" s="179"/>
      <c r="RZ12" s="179"/>
      <c r="SA12" s="180">
        <f>IF('Word List'!$H$1=TRUE,RY11,"")</f>
        <v>90</v>
      </c>
      <c r="SB12" s="178">
        <f>IF('Word List'!$H$1=TRUE,SD11,"")</f>
        <v>91</v>
      </c>
      <c r="SC12" s="179"/>
      <c r="SD12" s="179"/>
      <c r="SE12" s="179"/>
      <c r="SF12" s="180">
        <f>IF('Word List'!$H$1=TRUE,SD11,"")</f>
        <v>91</v>
      </c>
      <c r="SG12" s="179"/>
      <c r="SH12" s="178">
        <f>IF('Word List'!$H$1=TRUE,SJ11,"")</f>
        <v>92</v>
      </c>
      <c r="SI12" s="179"/>
      <c r="SJ12" s="179"/>
      <c r="SK12" s="179"/>
      <c r="SL12" s="180">
        <f>IF('Word List'!$H$1=TRUE,SJ11,"")</f>
        <v>92</v>
      </c>
      <c r="SM12" s="178">
        <f>IF('Word List'!$H$1=TRUE,SO11,"")</f>
        <v>93</v>
      </c>
      <c r="SN12" s="179"/>
      <c r="SO12" s="179"/>
      <c r="SP12" s="179"/>
      <c r="SQ12" s="180">
        <f>IF('Word List'!$H$1=TRUE,SO11,"")</f>
        <v>93</v>
      </c>
      <c r="SR12" s="179"/>
      <c r="SS12" s="178">
        <f>IF('Word List'!$H$1=TRUE,SU11,"")</f>
        <v>94</v>
      </c>
      <c r="ST12" s="179"/>
      <c r="SU12" s="179"/>
      <c r="SV12" s="179"/>
      <c r="SW12" s="180">
        <f>IF('Word List'!$H$1=TRUE,SU11,"")</f>
        <v>94</v>
      </c>
      <c r="SX12" s="178">
        <f>IF('Word List'!$H$1=TRUE,SZ11,"")</f>
        <v>95</v>
      </c>
      <c r="SY12" s="179"/>
      <c r="SZ12" s="179"/>
      <c r="TA12" s="179"/>
      <c r="TB12" s="180">
        <f>IF('Word List'!$H$1=TRUE,SZ11,"")</f>
        <v>95</v>
      </c>
      <c r="TC12" s="179"/>
      <c r="TD12" s="178">
        <f>IF('Word List'!$H$1=TRUE,TF11,"")</f>
        <v>96</v>
      </c>
      <c r="TE12" s="179"/>
      <c r="TF12" s="179"/>
      <c r="TG12" s="179"/>
      <c r="TH12" s="180">
        <f>IF('Word List'!$H$1=TRUE,TF11,"")</f>
        <v>96</v>
      </c>
      <c r="TI12" s="178">
        <f>IF('Word List'!$H$1=TRUE,TK11,"")</f>
        <v>97</v>
      </c>
      <c r="TJ12" s="179"/>
      <c r="TK12" s="179"/>
      <c r="TL12" s="179"/>
      <c r="TM12" s="180">
        <f>IF('Word List'!$H$1=TRUE,TK11,"")</f>
        <v>97</v>
      </c>
      <c r="TN12" s="179"/>
      <c r="TO12" s="178">
        <f>IF('Word List'!$H$1=TRUE,TQ11,"")</f>
        <v>98</v>
      </c>
      <c r="TP12" s="179"/>
      <c r="TQ12" s="179"/>
      <c r="TR12" s="179"/>
      <c r="TS12" s="180">
        <f>IF('Word List'!$H$1=TRUE,TQ11,"")</f>
        <v>98</v>
      </c>
      <c r="TT12" s="178">
        <f>IF('Word List'!$H$1=TRUE,TV11,"")</f>
        <v>99</v>
      </c>
      <c r="TU12" s="179"/>
      <c r="TV12" s="179"/>
      <c r="TW12" s="179"/>
      <c r="TX12" s="180">
        <f>IF('Word List'!$H$1=TRUE,TV11,"")</f>
        <v>99</v>
      </c>
      <c r="TY12" s="179"/>
      <c r="TZ12" s="178">
        <f>IF('Word List'!$H$1=TRUE,UB11,"")</f>
        <v>100</v>
      </c>
      <c r="UA12" s="179"/>
      <c r="UB12" s="179"/>
      <c r="UC12" s="179"/>
      <c r="UD12" s="180">
        <f>IF('Word List'!$H$1=TRUE,UB11,"")</f>
        <v>100</v>
      </c>
    </row>
  </sheetData>
  <sheetProtection algorithmName="SHA-512" hashValue="ZcTwFTqLPjNRe64jvuDEjTY/xCnkrmIS3JRuy+7WTYJZrm7Eb9NyMJmHwEy/uAjrJAyHHwrrw+wGciMo8a7U8w==" saltValue="xXePI411G6kw6THjfCoi3w==" spinCount="100000" sheet="1" objects="1" scenarios="1" formatCells="0" formatColumns="0" formatRows="0" selectLockedCells="1"/>
  <printOptions horizontalCentered="1" verticalCentered="1"/>
  <pageMargins left="0.59055118110236227" right="0.59055118110236227" top="0.59055118110236227" bottom="0.59055118110236227" header="0.39370078740157483" footer="0.39370078740157483"/>
  <pageSetup pageOrder="overThenDown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SG53"/>
  <sheetViews>
    <sheetView showRuler="0" zoomScale="50" zoomScaleNormal="50" workbookViewId="0">
      <selection activeCell="E2" sqref="E2"/>
    </sheetView>
  </sheetViews>
  <sheetFormatPr baseColWidth="10" defaultColWidth="10.85546875" defaultRowHeight="15" x14ac:dyDescent="0.2"/>
  <cols>
    <col min="1" max="500" width="20.85546875" style="95" customWidth="1"/>
    <col min="501" max="16384" width="10.85546875" style="95"/>
  </cols>
  <sheetData>
    <row r="1" spans="1:501" s="185" customFormat="1" ht="36" customHeight="1" x14ac:dyDescent="0.3">
      <c r="A1" s="182">
        <f>IF('Word List'!$H$1=TRUE,C2,"")</f>
        <v>1</v>
      </c>
      <c r="B1" s="183"/>
      <c r="C1" s="183"/>
      <c r="D1" s="183"/>
      <c r="E1" s="184">
        <f>IF('Word List'!$H$1=TRUE,C2,"")</f>
        <v>1</v>
      </c>
      <c r="F1" s="182">
        <f>IF('Word List'!$H$1=TRUE,H2,"")</f>
        <v>2</v>
      </c>
      <c r="G1" s="183"/>
      <c r="H1" s="183"/>
      <c r="I1" s="183"/>
      <c r="J1" s="184">
        <f>IF('Word List'!$H$1=TRUE,H2,"")</f>
        <v>2</v>
      </c>
      <c r="K1" s="182">
        <f>IF('Word List'!$H$1=TRUE,M2,"")</f>
        <v>3</v>
      </c>
      <c r="L1" s="183"/>
      <c r="M1" s="183"/>
      <c r="N1" s="183"/>
      <c r="O1" s="184">
        <f>IF('Word List'!$H$1=TRUE,M2,"")</f>
        <v>3</v>
      </c>
      <c r="P1" s="182">
        <f>IF('Word List'!$H$1=TRUE,R2,"")</f>
        <v>4</v>
      </c>
      <c r="Q1" s="183"/>
      <c r="R1" s="183"/>
      <c r="S1" s="183"/>
      <c r="T1" s="184">
        <f>IF('Word List'!$H$1=TRUE,R2,"")</f>
        <v>4</v>
      </c>
      <c r="U1" s="182">
        <f>IF('Word List'!$H$1=TRUE,W2,"")</f>
        <v>5</v>
      </c>
      <c r="V1" s="183"/>
      <c r="W1" s="183"/>
      <c r="X1" s="183"/>
      <c r="Y1" s="184">
        <f>IF('Word List'!$H$1=TRUE,W2,"")</f>
        <v>5</v>
      </c>
      <c r="Z1" s="182">
        <f>IF('Word List'!$H$1=TRUE,AB2,"")</f>
        <v>6</v>
      </c>
      <c r="AA1" s="183"/>
      <c r="AB1" s="183"/>
      <c r="AC1" s="183"/>
      <c r="AD1" s="184">
        <f>IF('Word List'!$H$1=TRUE,AB2,"")</f>
        <v>6</v>
      </c>
      <c r="AE1" s="182">
        <f>IF('Word List'!$H$1=TRUE,AG2,"")</f>
        <v>7</v>
      </c>
      <c r="AF1" s="183"/>
      <c r="AG1" s="183"/>
      <c r="AH1" s="183"/>
      <c r="AI1" s="184">
        <f>IF('Word List'!$H$1=TRUE,AG2,"")</f>
        <v>7</v>
      </c>
      <c r="AJ1" s="182">
        <f>IF('Word List'!$H$1=TRUE,AL2,"")</f>
        <v>8</v>
      </c>
      <c r="AK1" s="183"/>
      <c r="AL1" s="183"/>
      <c r="AM1" s="183"/>
      <c r="AN1" s="184">
        <f>IF('Word List'!$H$1=TRUE,AL2,"")</f>
        <v>8</v>
      </c>
      <c r="AO1" s="182">
        <f>IF('Word List'!$H$1=TRUE,AQ2,"")</f>
        <v>9</v>
      </c>
      <c r="AP1" s="183"/>
      <c r="AQ1" s="183"/>
      <c r="AR1" s="183"/>
      <c r="AS1" s="184">
        <f>IF('Word List'!$H$1=TRUE,AQ2,"")</f>
        <v>9</v>
      </c>
      <c r="AT1" s="182">
        <f>IF('Word List'!$H$1=TRUE,AV2,"")</f>
        <v>10</v>
      </c>
      <c r="AU1" s="183"/>
      <c r="AV1" s="183"/>
      <c r="AW1" s="183"/>
      <c r="AX1" s="184">
        <f>IF('Word List'!$H$1=TRUE,AV2,"")</f>
        <v>10</v>
      </c>
      <c r="AY1" s="182">
        <f>IF('Word List'!$H$1=TRUE,BA2,"")</f>
        <v>11</v>
      </c>
      <c r="AZ1" s="183"/>
      <c r="BA1" s="183"/>
      <c r="BB1" s="183"/>
      <c r="BC1" s="184">
        <f>IF('Word List'!$H$1=TRUE,BA2,"")</f>
        <v>11</v>
      </c>
      <c r="BD1" s="182">
        <f>IF('Word List'!$H$1=TRUE,BF2,"")</f>
        <v>12</v>
      </c>
      <c r="BE1" s="183"/>
      <c r="BF1" s="183"/>
      <c r="BG1" s="183"/>
      <c r="BH1" s="184">
        <f>IF('Word List'!$H$1=TRUE,BF2,"")</f>
        <v>12</v>
      </c>
      <c r="BI1" s="182">
        <f>IF('Word List'!$H$1=TRUE,BK2,"")</f>
        <v>13</v>
      </c>
      <c r="BJ1" s="183"/>
      <c r="BK1" s="183"/>
      <c r="BL1" s="183"/>
      <c r="BM1" s="184">
        <f>IF('Word List'!$H$1=TRUE,BK2,"")</f>
        <v>13</v>
      </c>
      <c r="BN1" s="182">
        <f>IF('Word List'!$H$1=TRUE,BP2,"")</f>
        <v>14</v>
      </c>
      <c r="BO1" s="183"/>
      <c r="BP1" s="183"/>
      <c r="BQ1" s="183"/>
      <c r="BR1" s="184">
        <f>IF('Word List'!$H$1=TRUE,BP2,"")</f>
        <v>14</v>
      </c>
      <c r="BS1" s="182">
        <f>IF('Word List'!$H$1=TRUE,BU2,"")</f>
        <v>15</v>
      </c>
      <c r="BT1" s="183"/>
      <c r="BU1" s="183"/>
      <c r="BV1" s="183"/>
      <c r="BW1" s="184">
        <f>IF('Word List'!$H$1=TRUE,BU2,"")</f>
        <v>15</v>
      </c>
      <c r="BX1" s="182">
        <f>IF('Word List'!$H$1=TRUE,BZ2,"")</f>
        <v>16</v>
      </c>
      <c r="BY1" s="183"/>
      <c r="BZ1" s="183"/>
      <c r="CA1" s="183"/>
      <c r="CB1" s="184">
        <f>IF('Word List'!$H$1=TRUE,BZ2,"")</f>
        <v>16</v>
      </c>
      <c r="CC1" s="182">
        <f>IF('Word List'!$H$1=TRUE,CE2,"")</f>
        <v>17</v>
      </c>
      <c r="CD1" s="183"/>
      <c r="CE1" s="183"/>
      <c r="CF1" s="183"/>
      <c r="CG1" s="184">
        <f>IF('Word List'!$H$1=TRUE,CE2,"")</f>
        <v>17</v>
      </c>
      <c r="CH1" s="182">
        <f>IF('Word List'!$H$1=TRUE,CJ2,"")</f>
        <v>18</v>
      </c>
      <c r="CI1" s="183"/>
      <c r="CJ1" s="183"/>
      <c r="CK1" s="183"/>
      <c r="CL1" s="184">
        <f>IF('Word List'!$H$1=TRUE,CJ2,"")</f>
        <v>18</v>
      </c>
      <c r="CM1" s="182">
        <f>IF('Word List'!$H$1=TRUE,CO2,"")</f>
        <v>19</v>
      </c>
      <c r="CN1" s="183"/>
      <c r="CO1" s="183"/>
      <c r="CP1" s="183"/>
      <c r="CQ1" s="184">
        <f>IF('Word List'!$H$1=TRUE,CO2,"")</f>
        <v>19</v>
      </c>
      <c r="CR1" s="182">
        <f>IF('Word List'!$H$1=TRUE,CT2,"")</f>
        <v>20</v>
      </c>
      <c r="CS1" s="183"/>
      <c r="CT1" s="183"/>
      <c r="CU1" s="183"/>
      <c r="CV1" s="184">
        <f>IF('Word List'!$H$1=TRUE,CT2,"")</f>
        <v>20</v>
      </c>
      <c r="CW1" s="182">
        <f>IF('Word List'!$H$1=TRUE,CY2,"")</f>
        <v>21</v>
      </c>
      <c r="CX1" s="183"/>
      <c r="CY1" s="183"/>
      <c r="CZ1" s="183"/>
      <c r="DA1" s="184">
        <f>IF('Word List'!$H$1=TRUE,CY2,"")</f>
        <v>21</v>
      </c>
      <c r="DB1" s="182">
        <f>IF('Word List'!$H$1=TRUE,DD2,"")</f>
        <v>22</v>
      </c>
      <c r="DC1" s="183"/>
      <c r="DD1" s="183"/>
      <c r="DE1" s="183"/>
      <c r="DF1" s="184">
        <f>IF('Word List'!$H$1=TRUE,DD2,"")</f>
        <v>22</v>
      </c>
      <c r="DG1" s="182">
        <f>IF('Word List'!$H$1=TRUE,DI2,"")</f>
        <v>23</v>
      </c>
      <c r="DH1" s="183"/>
      <c r="DI1" s="183"/>
      <c r="DJ1" s="183"/>
      <c r="DK1" s="184">
        <f>IF('Word List'!$H$1=TRUE,DI2,"")</f>
        <v>23</v>
      </c>
      <c r="DL1" s="182">
        <f>IF('Word List'!$H$1=TRUE,DN2,"")</f>
        <v>24</v>
      </c>
      <c r="DM1" s="183"/>
      <c r="DN1" s="183"/>
      <c r="DO1" s="183"/>
      <c r="DP1" s="184">
        <f>IF('Word List'!$H$1=TRUE,DN2,"")</f>
        <v>24</v>
      </c>
      <c r="DQ1" s="182">
        <f>IF('Word List'!$H$1=TRUE,DS2,"")</f>
        <v>25</v>
      </c>
      <c r="DR1" s="183"/>
      <c r="DS1" s="183"/>
      <c r="DT1" s="183"/>
      <c r="DU1" s="184">
        <f>IF('Word List'!$H$1=TRUE,DS2,"")</f>
        <v>25</v>
      </c>
      <c r="DV1" s="182">
        <f>IF('Word List'!$H$1=TRUE,DX2,"")</f>
        <v>26</v>
      </c>
      <c r="DW1" s="183"/>
      <c r="DX1" s="183"/>
      <c r="DY1" s="183"/>
      <c r="DZ1" s="184">
        <f>IF('Word List'!$H$1=TRUE,DX2,"")</f>
        <v>26</v>
      </c>
      <c r="EA1" s="182">
        <f>IF('Word List'!$H$1=TRUE,EC2,"")</f>
        <v>27</v>
      </c>
      <c r="EB1" s="183"/>
      <c r="EC1" s="183"/>
      <c r="ED1" s="183"/>
      <c r="EE1" s="184">
        <f>IF('Word List'!$H$1=TRUE,EC2,"")</f>
        <v>27</v>
      </c>
      <c r="EF1" s="182">
        <f>IF('Word List'!$H$1=TRUE,EH2,"")</f>
        <v>28</v>
      </c>
      <c r="EG1" s="183"/>
      <c r="EH1" s="183"/>
      <c r="EI1" s="183"/>
      <c r="EJ1" s="184">
        <f>IF('Word List'!$H$1=TRUE,EH2,"")</f>
        <v>28</v>
      </c>
      <c r="EK1" s="182">
        <f>IF('Word List'!$H$1=TRUE,EM2,"")</f>
        <v>29</v>
      </c>
      <c r="EL1" s="183"/>
      <c r="EM1" s="183"/>
      <c r="EN1" s="183"/>
      <c r="EO1" s="184">
        <f>IF('Word List'!$H$1=TRUE,EM2,"")</f>
        <v>29</v>
      </c>
      <c r="EP1" s="182">
        <f>IF('Word List'!$H$1=TRUE,ER2,"")</f>
        <v>30</v>
      </c>
      <c r="EQ1" s="183"/>
      <c r="ER1" s="183"/>
      <c r="ES1" s="183"/>
      <c r="ET1" s="184">
        <f>IF('Word List'!$H$1=TRUE,ER2,"")</f>
        <v>30</v>
      </c>
      <c r="EU1" s="182">
        <f>IF('Word List'!$H$1=TRUE,EW2,"")</f>
        <v>31</v>
      </c>
      <c r="EV1" s="183"/>
      <c r="EW1" s="183"/>
      <c r="EX1" s="183"/>
      <c r="EY1" s="184">
        <f>IF('Word List'!$H$1=TRUE,EW2,"")</f>
        <v>31</v>
      </c>
      <c r="EZ1" s="182">
        <f>IF('Word List'!$H$1=TRUE,FB2,"")</f>
        <v>32</v>
      </c>
      <c r="FA1" s="183"/>
      <c r="FB1" s="183"/>
      <c r="FC1" s="183"/>
      <c r="FD1" s="184">
        <f>IF('Word List'!$H$1=TRUE,FB2,"")</f>
        <v>32</v>
      </c>
      <c r="FE1" s="182">
        <f>IF('Word List'!$H$1=TRUE,FG2,"")</f>
        <v>33</v>
      </c>
      <c r="FF1" s="183"/>
      <c r="FG1" s="183"/>
      <c r="FH1" s="183"/>
      <c r="FI1" s="184">
        <f>IF('Word List'!$H$1=TRUE,FG2,"")</f>
        <v>33</v>
      </c>
      <c r="FJ1" s="182">
        <f>IF('Word List'!$H$1=TRUE,FL2,"")</f>
        <v>34</v>
      </c>
      <c r="FK1" s="183"/>
      <c r="FL1" s="183"/>
      <c r="FM1" s="183"/>
      <c r="FN1" s="184">
        <f>IF('Word List'!$H$1=TRUE,FL2,"")</f>
        <v>34</v>
      </c>
      <c r="FO1" s="182">
        <f>IF('Word List'!$H$1=TRUE,FQ2,"")</f>
        <v>35</v>
      </c>
      <c r="FP1" s="183"/>
      <c r="FQ1" s="183"/>
      <c r="FR1" s="183"/>
      <c r="FS1" s="184">
        <f>IF('Word List'!$H$1=TRUE,FQ2,"")</f>
        <v>35</v>
      </c>
      <c r="FT1" s="182">
        <f>IF('Word List'!$H$1=TRUE,FV2,"")</f>
        <v>36</v>
      </c>
      <c r="FU1" s="183"/>
      <c r="FV1" s="183"/>
      <c r="FW1" s="183"/>
      <c r="FX1" s="184">
        <f>IF('Word List'!$H$1=TRUE,FV2,"")</f>
        <v>36</v>
      </c>
      <c r="FY1" s="182">
        <f>IF('Word List'!$H$1=TRUE,GA2,"")</f>
        <v>37</v>
      </c>
      <c r="FZ1" s="183"/>
      <c r="GA1" s="183"/>
      <c r="GB1" s="183"/>
      <c r="GC1" s="184">
        <f>IF('Word List'!$H$1=TRUE,GA2,"")</f>
        <v>37</v>
      </c>
      <c r="GD1" s="182">
        <f>IF('Word List'!$H$1=TRUE,GF2,"")</f>
        <v>38</v>
      </c>
      <c r="GE1" s="183"/>
      <c r="GF1" s="183"/>
      <c r="GG1" s="183"/>
      <c r="GH1" s="184">
        <f>IF('Word List'!$H$1=TRUE,GF2,"")</f>
        <v>38</v>
      </c>
      <c r="GI1" s="182">
        <f>IF('Word List'!$H$1=TRUE,GK2,"")</f>
        <v>39</v>
      </c>
      <c r="GJ1" s="183"/>
      <c r="GK1" s="183"/>
      <c r="GL1" s="183"/>
      <c r="GM1" s="184">
        <f>IF('Word List'!$H$1=TRUE,GK2,"")</f>
        <v>39</v>
      </c>
      <c r="GN1" s="182">
        <f>IF('Word List'!$H$1=TRUE,GP2,"")</f>
        <v>40</v>
      </c>
      <c r="GO1" s="183"/>
      <c r="GP1" s="183"/>
      <c r="GQ1" s="183"/>
      <c r="GR1" s="184">
        <f>IF('Word List'!$H$1=TRUE,GP2,"")</f>
        <v>40</v>
      </c>
      <c r="GS1" s="182">
        <f>IF('Word List'!$H$1=TRUE,GU2,"")</f>
        <v>41</v>
      </c>
      <c r="GT1" s="183"/>
      <c r="GU1" s="183"/>
      <c r="GV1" s="183"/>
      <c r="GW1" s="184">
        <f>IF('Word List'!$H$1=TRUE,GU2,"")</f>
        <v>41</v>
      </c>
      <c r="GX1" s="182">
        <f>IF('Word List'!$H$1=TRUE,GZ2,"")</f>
        <v>42</v>
      </c>
      <c r="GY1" s="183"/>
      <c r="GZ1" s="183"/>
      <c r="HA1" s="183"/>
      <c r="HB1" s="184">
        <f>IF('Word List'!$H$1=TRUE,GZ2,"")</f>
        <v>42</v>
      </c>
      <c r="HC1" s="182">
        <f>IF('Word List'!$H$1=TRUE,HE2,"")</f>
        <v>43</v>
      </c>
      <c r="HD1" s="183"/>
      <c r="HE1" s="183"/>
      <c r="HF1" s="183"/>
      <c r="HG1" s="184">
        <f>IF('Word List'!$H$1=TRUE,HE2,"")</f>
        <v>43</v>
      </c>
      <c r="HH1" s="182">
        <f>IF('Word List'!$H$1=TRUE,HJ2,"")</f>
        <v>44</v>
      </c>
      <c r="HI1" s="183"/>
      <c r="HJ1" s="183"/>
      <c r="HK1" s="183"/>
      <c r="HL1" s="184">
        <f>IF('Word List'!$H$1=TRUE,HJ2,"")</f>
        <v>44</v>
      </c>
      <c r="HM1" s="182">
        <f>IF('Word List'!$H$1=TRUE,HO2,"")</f>
        <v>45</v>
      </c>
      <c r="HN1" s="183"/>
      <c r="HO1" s="183"/>
      <c r="HP1" s="183"/>
      <c r="HQ1" s="184">
        <f>IF('Word List'!$H$1=TRUE,HO2,"")</f>
        <v>45</v>
      </c>
      <c r="HR1" s="182">
        <f>IF('Word List'!$H$1=TRUE,HT2,"")</f>
        <v>46</v>
      </c>
      <c r="HS1" s="183"/>
      <c r="HT1" s="183"/>
      <c r="HU1" s="183"/>
      <c r="HV1" s="184">
        <f>IF('Word List'!$H$1=TRUE,HT2,"")</f>
        <v>46</v>
      </c>
      <c r="HW1" s="182">
        <f>IF('Word List'!$H$1=TRUE,HY2,"")</f>
        <v>47</v>
      </c>
      <c r="HX1" s="183"/>
      <c r="HY1" s="183"/>
      <c r="HZ1" s="183"/>
      <c r="IA1" s="184">
        <f>IF('Word List'!$H$1=TRUE,HY2,"")</f>
        <v>47</v>
      </c>
      <c r="IB1" s="182">
        <f>IF('Word List'!$H$1=TRUE,ID2,"")</f>
        <v>48</v>
      </c>
      <c r="IC1" s="183"/>
      <c r="ID1" s="183"/>
      <c r="IE1" s="183"/>
      <c r="IF1" s="184">
        <f>IF('Word List'!$H$1=TRUE,ID2,"")</f>
        <v>48</v>
      </c>
      <c r="IG1" s="182">
        <f>IF('Word List'!$H$1=TRUE,II2,"")</f>
        <v>49</v>
      </c>
      <c r="IH1" s="183"/>
      <c r="II1" s="183"/>
      <c r="IJ1" s="183"/>
      <c r="IK1" s="184">
        <f>IF('Word List'!$H$1=TRUE,II2,"")</f>
        <v>49</v>
      </c>
      <c r="IL1" s="182">
        <f>IF('Word List'!$H$1=TRUE,IN2,"")</f>
        <v>50</v>
      </c>
      <c r="IM1" s="183"/>
      <c r="IN1" s="183"/>
      <c r="IO1" s="183"/>
      <c r="IP1" s="184">
        <f>IF('Word List'!$H$1=TRUE,IN2,"")</f>
        <v>50</v>
      </c>
      <c r="IQ1" s="182">
        <f>IF('Word List'!$H$1=TRUE,IS2,"")</f>
        <v>51</v>
      </c>
      <c r="IR1" s="183"/>
      <c r="IS1" s="183"/>
      <c r="IT1" s="183"/>
      <c r="IU1" s="184">
        <f>IF('Word List'!$H$1=TRUE,IS2,"")</f>
        <v>51</v>
      </c>
      <c r="IV1" s="182">
        <f>IF('Word List'!$H$1=TRUE,IX2,"")</f>
        <v>52</v>
      </c>
      <c r="IW1" s="183"/>
      <c r="IX1" s="183"/>
      <c r="IY1" s="183"/>
      <c r="IZ1" s="184">
        <f>IF('Word List'!$H$1=TRUE,IX2,"")</f>
        <v>52</v>
      </c>
      <c r="JA1" s="182">
        <f>IF('Word List'!$H$1=TRUE,JC2,"")</f>
        <v>53</v>
      </c>
      <c r="JB1" s="183"/>
      <c r="JC1" s="183"/>
      <c r="JD1" s="183"/>
      <c r="JE1" s="184">
        <f>IF('Word List'!$H$1=TRUE,JC2,"")</f>
        <v>53</v>
      </c>
      <c r="JF1" s="182">
        <f>IF('Word List'!$H$1=TRUE,JH2,"")</f>
        <v>54</v>
      </c>
      <c r="JG1" s="183"/>
      <c r="JH1" s="183"/>
      <c r="JI1" s="183"/>
      <c r="JJ1" s="184">
        <f>IF('Word List'!$H$1=TRUE,JH2,"")</f>
        <v>54</v>
      </c>
      <c r="JK1" s="182">
        <f>IF('Word List'!$H$1=TRUE,JM2,"")</f>
        <v>55</v>
      </c>
      <c r="JL1" s="183"/>
      <c r="JM1" s="183"/>
      <c r="JN1" s="183"/>
      <c r="JO1" s="184">
        <f>IF('Word List'!$H$1=TRUE,JM2,"")</f>
        <v>55</v>
      </c>
      <c r="JP1" s="182">
        <f>IF('Word List'!$H$1=TRUE,JR2,"")</f>
        <v>56</v>
      </c>
      <c r="JQ1" s="183"/>
      <c r="JR1" s="183"/>
      <c r="JS1" s="183"/>
      <c r="JT1" s="184">
        <f>IF('Word List'!$H$1=TRUE,JR2,"")</f>
        <v>56</v>
      </c>
      <c r="JU1" s="182">
        <f>IF('Word List'!$H$1=TRUE,JW2,"")</f>
        <v>57</v>
      </c>
      <c r="JV1" s="183"/>
      <c r="JW1" s="183"/>
      <c r="JX1" s="183"/>
      <c r="JY1" s="184">
        <f>IF('Word List'!$H$1=TRUE,JW2,"")</f>
        <v>57</v>
      </c>
      <c r="JZ1" s="182">
        <f>IF('Word List'!$H$1=TRUE,KB2,"")</f>
        <v>58</v>
      </c>
      <c r="KA1" s="183"/>
      <c r="KB1" s="183"/>
      <c r="KC1" s="183"/>
      <c r="KD1" s="184">
        <f>IF('Word List'!$H$1=TRUE,KB2,"")</f>
        <v>58</v>
      </c>
      <c r="KE1" s="182">
        <f>IF('Word List'!$H$1=TRUE,KG2,"")</f>
        <v>59</v>
      </c>
      <c r="KF1" s="183"/>
      <c r="KG1" s="183"/>
      <c r="KH1" s="183"/>
      <c r="KI1" s="184">
        <f>IF('Word List'!$H$1=TRUE,KG2,"")</f>
        <v>59</v>
      </c>
      <c r="KJ1" s="182">
        <f>IF('Word List'!$H$1=TRUE,KL2,"")</f>
        <v>60</v>
      </c>
      <c r="KK1" s="183"/>
      <c r="KL1" s="183"/>
      <c r="KM1" s="183"/>
      <c r="KN1" s="184">
        <f>IF('Word List'!$H$1=TRUE,KL2,"")</f>
        <v>60</v>
      </c>
      <c r="KO1" s="182">
        <f>IF('Word List'!$H$1=TRUE,KQ2,"")</f>
        <v>61</v>
      </c>
      <c r="KP1" s="183"/>
      <c r="KQ1" s="183"/>
      <c r="KR1" s="183"/>
      <c r="KS1" s="184">
        <f>IF('Word List'!$H$1=TRUE,KQ2,"")</f>
        <v>61</v>
      </c>
      <c r="KT1" s="182">
        <f>IF('Word List'!$H$1=TRUE,KV2,"")</f>
        <v>62</v>
      </c>
      <c r="KU1" s="183"/>
      <c r="KV1" s="183"/>
      <c r="KW1" s="183"/>
      <c r="KX1" s="184">
        <f>IF('Word List'!$H$1=TRUE,KV2,"")</f>
        <v>62</v>
      </c>
      <c r="KY1" s="182">
        <f>IF('Word List'!$H$1=TRUE,LA2,"")</f>
        <v>63</v>
      </c>
      <c r="KZ1" s="183"/>
      <c r="LA1" s="183"/>
      <c r="LB1" s="183"/>
      <c r="LC1" s="184">
        <f>IF('Word List'!$H$1=TRUE,LA2,"")</f>
        <v>63</v>
      </c>
      <c r="LD1" s="182">
        <f>IF('Word List'!$H$1=TRUE,LF2,"")</f>
        <v>64</v>
      </c>
      <c r="LE1" s="183"/>
      <c r="LF1" s="183"/>
      <c r="LG1" s="183"/>
      <c r="LH1" s="184">
        <f>IF('Word List'!$H$1=TRUE,LF2,"")</f>
        <v>64</v>
      </c>
      <c r="LI1" s="182">
        <f>IF('Word List'!$H$1=TRUE,LK2,"")</f>
        <v>65</v>
      </c>
      <c r="LJ1" s="183"/>
      <c r="LK1" s="183"/>
      <c r="LL1" s="183"/>
      <c r="LM1" s="184">
        <f>IF('Word List'!$H$1=TRUE,LK2,"")</f>
        <v>65</v>
      </c>
      <c r="LN1" s="182">
        <f>IF('Word List'!$H$1=TRUE,LP2,"")</f>
        <v>66</v>
      </c>
      <c r="LO1" s="183"/>
      <c r="LP1" s="183"/>
      <c r="LQ1" s="183"/>
      <c r="LR1" s="184">
        <f>IF('Word List'!$H$1=TRUE,LP2,"")</f>
        <v>66</v>
      </c>
      <c r="LS1" s="182">
        <f>IF('Word List'!$H$1=TRUE,LU2,"")</f>
        <v>67</v>
      </c>
      <c r="LT1" s="183"/>
      <c r="LU1" s="183"/>
      <c r="LV1" s="183"/>
      <c r="LW1" s="184">
        <f>IF('Word List'!$H$1=TRUE,LU2,"")</f>
        <v>67</v>
      </c>
      <c r="LX1" s="182">
        <f>IF('Word List'!$H$1=TRUE,LZ2,"")</f>
        <v>68</v>
      </c>
      <c r="LY1" s="183"/>
      <c r="LZ1" s="183"/>
      <c r="MA1" s="183"/>
      <c r="MB1" s="184">
        <f>IF('Word List'!$H$1=TRUE,LZ2,"")</f>
        <v>68</v>
      </c>
      <c r="MC1" s="182">
        <f>IF('Word List'!$H$1=TRUE,ME2,"")</f>
        <v>69</v>
      </c>
      <c r="MD1" s="183"/>
      <c r="ME1" s="183"/>
      <c r="MF1" s="183"/>
      <c r="MG1" s="184">
        <f>IF('Word List'!$H$1=TRUE,ME2,"")</f>
        <v>69</v>
      </c>
      <c r="MH1" s="182">
        <f>IF('Word List'!$H$1=TRUE,MJ2,"")</f>
        <v>70</v>
      </c>
      <c r="MI1" s="183"/>
      <c r="MJ1" s="183"/>
      <c r="MK1" s="183"/>
      <c r="ML1" s="184">
        <f>IF('Word List'!$H$1=TRUE,MJ2,"")</f>
        <v>70</v>
      </c>
      <c r="MM1" s="182">
        <f>IF('Word List'!$H$1=TRUE,MO2,"")</f>
        <v>71</v>
      </c>
      <c r="MN1" s="183"/>
      <c r="MO1" s="183"/>
      <c r="MP1" s="183"/>
      <c r="MQ1" s="184">
        <f>IF('Word List'!$H$1=TRUE,MO2,"")</f>
        <v>71</v>
      </c>
      <c r="MR1" s="182">
        <f>IF('Word List'!$H$1=TRUE,MT2,"")</f>
        <v>72</v>
      </c>
      <c r="MS1" s="183"/>
      <c r="MT1" s="183"/>
      <c r="MU1" s="183"/>
      <c r="MV1" s="184">
        <f>IF('Word List'!$H$1=TRUE,MT2,"")</f>
        <v>72</v>
      </c>
      <c r="MW1" s="182">
        <f>IF('Word List'!$H$1=TRUE,MY2,"")</f>
        <v>73</v>
      </c>
      <c r="MX1" s="183"/>
      <c r="MY1" s="183"/>
      <c r="MZ1" s="183"/>
      <c r="NA1" s="184">
        <f>IF('Word List'!$H$1=TRUE,MY2,"")</f>
        <v>73</v>
      </c>
      <c r="NB1" s="182">
        <f>IF('Word List'!$H$1=TRUE,ND2,"")</f>
        <v>74</v>
      </c>
      <c r="NC1" s="183"/>
      <c r="ND1" s="183"/>
      <c r="NE1" s="183"/>
      <c r="NF1" s="184">
        <f>IF('Word List'!$H$1=TRUE,ND2,"")</f>
        <v>74</v>
      </c>
      <c r="NG1" s="182">
        <f>IF('Word List'!$H$1=TRUE,NI2,"")</f>
        <v>75</v>
      </c>
      <c r="NH1" s="183"/>
      <c r="NI1" s="183"/>
      <c r="NJ1" s="183"/>
      <c r="NK1" s="184">
        <f>IF('Word List'!$H$1=TRUE,NI2,"")</f>
        <v>75</v>
      </c>
      <c r="NL1" s="182">
        <f>IF('Word List'!$H$1=TRUE,NN2,"")</f>
        <v>76</v>
      </c>
      <c r="NM1" s="183"/>
      <c r="NN1" s="183"/>
      <c r="NO1" s="183"/>
      <c r="NP1" s="184">
        <f>IF('Word List'!$H$1=TRUE,NN2,"")</f>
        <v>76</v>
      </c>
      <c r="NQ1" s="182">
        <f>IF('Word List'!$H$1=TRUE,NS2,"")</f>
        <v>77</v>
      </c>
      <c r="NR1" s="183"/>
      <c r="NS1" s="183"/>
      <c r="NT1" s="183"/>
      <c r="NU1" s="184">
        <f>IF('Word List'!$H$1=TRUE,NS2,"")</f>
        <v>77</v>
      </c>
      <c r="NV1" s="182">
        <f>IF('Word List'!$H$1=TRUE,NX2,"")</f>
        <v>78</v>
      </c>
      <c r="NW1" s="183"/>
      <c r="NX1" s="183"/>
      <c r="NY1" s="183"/>
      <c r="NZ1" s="184">
        <f>IF('Word List'!$H$1=TRUE,NX2,"")</f>
        <v>78</v>
      </c>
      <c r="OA1" s="182">
        <f>IF('Word List'!$H$1=TRUE,OC2,"")</f>
        <v>79</v>
      </c>
      <c r="OB1" s="183"/>
      <c r="OC1" s="183"/>
      <c r="OD1" s="183"/>
      <c r="OE1" s="184">
        <f>IF('Word List'!$H$1=TRUE,OC2,"")</f>
        <v>79</v>
      </c>
      <c r="OF1" s="182">
        <f>IF('Word List'!$H$1=TRUE,OH2,"")</f>
        <v>80</v>
      </c>
      <c r="OG1" s="183"/>
      <c r="OH1" s="183"/>
      <c r="OI1" s="183"/>
      <c r="OJ1" s="184">
        <f>IF('Word List'!$H$1=TRUE,OH2,"")</f>
        <v>80</v>
      </c>
      <c r="OK1" s="182">
        <f>IF('Word List'!$H$1=TRUE,OM2,"")</f>
        <v>81</v>
      </c>
      <c r="OL1" s="183"/>
      <c r="OM1" s="183"/>
      <c r="ON1" s="183"/>
      <c r="OO1" s="184">
        <f>IF('Word List'!$H$1=TRUE,OM2,"")</f>
        <v>81</v>
      </c>
      <c r="OP1" s="182">
        <f>IF('Word List'!$H$1=TRUE,OR2,"")</f>
        <v>82</v>
      </c>
      <c r="OQ1" s="183"/>
      <c r="OR1" s="183"/>
      <c r="OS1" s="183"/>
      <c r="OT1" s="184">
        <f>IF('Word List'!$H$1=TRUE,OR2,"")</f>
        <v>82</v>
      </c>
      <c r="OU1" s="182">
        <f>IF('Word List'!$H$1=TRUE,OW2,"")</f>
        <v>83</v>
      </c>
      <c r="OV1" s="183"/>
      <c r="OW1" s="183"/>
      <c r="OX1" s="183"/>
      <c r="OY1" s="184">
        <f>IF('Word List'!$H$1=TRUE,OW2,"")</f>
        <v>83</v>
      </c>
      <c r="OZ1" s="182">
        <f>IF('Word List'!$H$1=TRUE,PB2,"")</f>
        <v>84</v>
      </c>
      <c r="PA1" s="183"/>
      <c r="PB1" s="183"/>
      <c r="PC1" s="183"/>
      <c r="PD1" s="184">
        <f>IF('Word List'!$H$1=TRUE,PB2,"")</f>
        <v>84</v>
      </c>
      <c r="PE1" s="182">
        <f>IF('Word List'!$H$1=TRUE,PG2,"")</f>
        <v>85</v>
      </c>
      <c r="PF1" s="183"/>
      <c r="PG1" s="183"/>
      <c r="PH1" s="183"/>
      <c r="PI1" s="184">
        <f>IF('Word List'!$H$1=TRUE,PG2,"")</f>
        <v>85</v>
      </c>
      <c r="PJ1" s="182">
        <f>IF('Word List'!$H$1=TRUE,PL2,"")</f>
        <v>86</v>
      </c>
      <c r="PK1" s="183"/>
      <c r="PL1" s="183"/>
      <c r="PM1" s="183"/>
      <c r="PN1" s="184">
        <f>IF('Word List'!$H$1=TRUE,PL2,"")</f>
        <v>86</v>
      </c>
      <c r="PO1" s="182">
        <f>IF('Word List'!$H$1=TRUE,PQ2,"")</f>
        <v>87</v>
      </c>
      <c r="PP1" s="183"/>
      <c r="PQ1" s="183"/>
      <c r="PR1" s="183"/>
      <c r="PS1" s="184">
        <f>IF('Word List'!$H$1=TRUE,PQ2,"")</f>
        <v>87</v>
      </c>
      <c r="PT1" s="182">
        <f>IF('Word List'!$H$1=TRUE,PV2,"")</f>
        <v>88</v>
      </c>
      <c r="PU1" s="183"/>
      <c r="PV1" s="183"/>
      <c r="PW1" s="183"/>
      <c r="PX1" s="184">
        <f>IF('Word List'!$H$1=TRUE,PV2,"")</f>
        <v>88</v>
      </c>
      <c r="PY1" s="182">
        <f>IF('Word List'!$H$1=TRUE,QA2,"")</f>
        <v>89</v>
      </c>
      <c r="PZ1" s="183"/>
      <c r="QA1" s="183"/>
      <c r="QB1" s="183"/>
      <c r="QC1" s="184">
        <f>IF('Word List'!$H$1=TRUE,QA2,"")</f>
        <v>89</v>
      </c>
      <c r="QD1" s="182">
        <f>IF('Word List'!$H$1=TRUE,QF2,"")</f>
        <v>90</v>
      </c>
      <c r="QE1" s="183"/>
      <c r="QF1" s="183"/>
      <c r="QG1" s="183"/>
      <c r="QH1" s="184">
        <f>IF('Word List'!$H$1=TRUE,QF2,"")</f>
        <v>90</v>
      </c>
      <c r="QI1" s="182">
        <f>IF('Word List'!$H$1=TRUE,QK2,"")</f>
        <v>91</v>
      </c>
      <c r="QJ1" s="183"/>
      <c r="QK1" s="183"/>
      <c r="QL1" s="183"/>
      <c r="QM1" s="184">
        <f>IF('Word List'!$H$1=TRUE,QK2,"")</f>
        <v>91</v>
      </c>
      <c r="QN1" s="182">
        <f>IF('Word List'!$H$1=TRUE,QP2,"")</f>
        <v>92</v>
      </c>
      <c r="QO1" s="183"/>
      <c r="QP1" s="183"/>
      <c r="QQ1" s="183"/>
      <c r="QR1" s="184">
        <f>IF('Word List'!$H$1=TRUE,QP2,"")</f>
        <v>92</v>
      </c>
      <c r="QS1" s="182">
        <f>IF('Word List'!$H$1=TRUE,QU2,"")</f>
        <v>93</v>
      </c>
      <c r="QT1" s="183"/>
      <c r="QU1" s="183"/>
      <c r="QV1" s="183"/>
      <c r="QW1" s="184">
        <f>IF('Word List'!$H$1=TRUE,QU2,"")</f>
        <v>93</v>
      </c>
      <c r="QX1" s="182">
        <f>IF('Word List'!$H$1=TRUE,QZ2,"")</f>
        <v>94</v>
      </c>
      <c r="QY1" s="183"/>
      <c r="QZ1" s="183"/>
      <c r="RA1" s="183"/>
      <c r="RB1" s="184">
        <f>IF('Word List'!$H$1=TRUE,QZ2,"")</f>
        <v>94</v>
      </c>
      <c r="RC1" s="182">
        <f>IF('Word List'!$H$1=TRUE,RE2,"")</f>
        <v>95</v>
      </c>
      <c r="RD1" s="183"/>
      <c r="RE1" s="183"/>
      <c r="RF1" s="183"/>
      <c r="RG1" s="184">
        <f>IF('Word List'!$H$1=TRUE,RE2,"")</f>
        <v>95</v>
      </c>
      <c r="RH1" s="182">
        <f>IF('Word List'!$H$1=TRUE,RJ2,"")</f>
        <v>96</v>
      </c>
      <c r="RI1" s="183"/>
      <c r="RJ1" s="183"/>
      <c r="RK1" s="183"/>
      <c r="RL1" s="184">
        <f>IF('Word List'!$H$1=TRUE,RJ2,"")</f>
        <v>96</v>
      </c>
      <c r="RM1" s="182">
        <f>IF('Word List'!$H$1=TRUE,RO2,"")</f>
        <v>97</v>
      </c>
      <c r="RN1" s="183"/>
      <c r="RO1" s="183"/>
      <c r="RP1" s="183"/>
      <c r="RQ1" s="184">
        <f>IF('Word List'!$H$1=TRUE,RO2,"")</f>
        <v>97</v>
      </c>
      <c r="RR1" s="182">
        <f>IF('Word List'!$H$1=TRUE,RT2,"")</f>
        <v>98</v>
      </c>
      <c r="RS1" s="183"/>
      <c r="RT1" s="183"/>
      <c r="RU1" s="183"/>
      <c r="RV1" s="184">
        <f>IF('Word List'!$H$1=TRUE,RT2,"")</f>
        <v>98</v>
      </c>
      <c r="RW1" s="182">
        <f>IF('Word List'!$H$1=TRUE,RY2,"")</f>
        <v>99</v>
      </c>
      <c r="RX1" s="183"/>
      <c r="RY1" s="183"/>
      <c r="RZ1" s="183"/>
      <c r="SA1" s="184">
        <f>IF('Word List'!$H$1=TRUE,RY2,"")</f>
        <v>99</v>
      </c>
      <c r="SB1" s="182">
        <f>IF('Word List'!$H$1=TRUE,SD2,"")</f>
        <v>100</v>
      </c>
      <c r="SC1" s="183"/>
      <c r="SD1" s="183"/>
      <c r="SE1" s="183"/>
      <c r="SF1" s="184">
        <f>IF('Word List'!$H$1=TRUE,SD2,"")</f>
        <v>100</v>
      </c>
    </row>
    <row r="2" spans="1:501" s="79" customFormat="1" ht="30" customHeight="1" x14ac:dyDescent="0.3">
      <c r="A2" s="90"/>
      <c r="B2" s="77"/>
      <c r="C2" s="91">
        <f>BingoCardGenerator.com!C$29</f>
        <v>1</v>
      </c>
      <c r="D2" s="77"/>
      <c r="E2" s="90"/>
      <c r="F2" s="90"/>
      <c r="G2" s="77"/>
      <c r="H2" s="91">
        <f>BingoCardGenerator.com!H$29</f>
        <v>2</v>
      </c>
      <c r="I2" s="77"/>
      <c r="J2" s="90"/>
      <c r="K2" s="90"/>
      <c r="L2" s="77"/>
      <c r="M2" s="91">
        <f>BingoCardGenerator.com!M$29</f>
        <v>3</v>
      </c>
      <c r="N2" s="77"/>
      <c r="O2" s="90"/>
      <c r="P2" s="90"/>
      <c r="Q2" s="77"/>
      <c r="R2" s="91">
        <f>BingoCardGenerator.com!R$29</f>
        <v>4</v>
      </c>
      <c r="S2" s="77"/>
      <c r="T2" s="90"/>
      <c r="U2" s="90"/>
      <c r="V2" s="77"/>
      <c r="W2" s="91">
        <f>BingoCardGenerator.com!W$29</f>
        <v>5</v>
      </c>
      <c r="X2" s="77"/>
      <c r="Y2" s="90"/>
      <c r="Z2" s="90"/>
      <c r="AA2" s="77"/>
      <c r="AB2" s="91">
        <f>BingoCardGenerator.com!AB$29</f>
        <v>6</v>
      </c>
      <c r="AC2" s="77"/>
      <c r="AD2" s="90"/>
      <c r="AE2" s="90"/>
      <c r="AF2" s="77"/>
      <c r="AG2" s="91">
        <f>BingoCardGenerator.com!AG$29</f>
        <v>7</v>
      </c>
      <c r="AH2" s="77"/>
      <c r="AI2" s="90"/>
      <c r="AJ2" s="90"/>
      <c r="AK2" s="77"/>
      <c r="AL2" s="91">
        <f>BingoCardGenerator.com!AL$29</f>
        <v>8</v>
      </c>
      <c r="AM2" s="77"/>
      <c r="AN2" s="90"/>
      <c r="AO2" s="90"/>
      <c r="AP2" s="77"/>
      <c r="AQ2" s="91">
        <f>BingoCardGenerator.com!AQ$29</f>
        <v>9</v>
      </c>
      <c r="AR2" s="77"/>
      <c r="AS2" s="90"/>
      <c r="AT2" s="90"/>
      <c r="AU2" s="77"/>
      <c r="AV2" s="91">
        <f>BingoCardGenerator.com!AV$29</f>
        <v>10</v>
      </c>
      <c r="AW2" s="77"/>
      <c r="AX2" s="90"/>
      <c r="AY2" s="90"/>
      <c r="AZ2" s="77"/>
      <c r="BA2" s="91">
        <f>BingoCardGenerator.com!BA$29</f>
        <v>11</v>
      </c>
      <c r="BB2" s="77"/>
      <c r="BC2" s="90"/>
      <c r="BD2" s="90"/>
      <c r="BE2" s="77"/>
      <c r="BF2" s="91">
        <f>BingoCardGenerator.com!BF$29</f>
        <v>12</v>
      </c>
      <c r="BG2" s="77"/>
      <c r="BH2" s="90"/>
      <c r="BI2" s="90"/>
      <c r="BJ2" s="77"/>
      <c r="BK2" s="91">
        <f>BingoCardGenerator.com!BK$29</f>
        <v>13</v>
      </c>
      <c r="BL2" s="77"/>
      <c r="BM2" s="90"/>
      <c r="BN2" s="90"/>
      <c r="BO2" s="77"/>
      <c r="BP2" s="91">
        <f>BingoCardGenerator.com!BP$29</f>
        <v>14</v>
      </c>
      <c r="BQ2" s="77"/>
      <c r="BR2" s="90"/>
      <c r="BS2" s="90"/>
      <c r="BT2" s="77"/>
      <c r="BU2" s="91">
        <f>BingoCardGenerator.com!BU$29</f>
        <v>15</v>
      </c>
      <c r="BV2" s="77"/>
      <c r="BW2" s="90"/>
      <c r="BX2" s="90"/>
      <c r="BY2" s="77"/>
      <c r="BZ2" s="91">
        <f>BingoCardGenerator.com!BZ$29</f>
        <v>16</v>
      </c>
      <c r="CA2" s="77"/>
      <c r="CB2" s="90"/>
      <c r="CC2" s="90"/>
      <c r="CD2" s="77"/>
      <c r="CE2" s="91">
        <f>BingoCardGenerator.com!CE$29</f>
        <v>17</v>
      </c>
      <c r="CF2" s="77"/>
      <c r="CG2" s="90"/>
      <c r="CH2" s="90"/>
      <c r="CI2" s="77"/>
      <c r="CJ2" s="91">
        <f>BingoCardGenerator.com!CJ$29</f>
        <v>18</v>
      </c>
      <c r="CK2" s="77"/>
      <c r="CL2" s="90"/>
      <c r="CM2" s="90"/>
      <c r="CN2" s="77"/>
      <c r="CO2" s="91">
        <f>BingoCardGenerator.com!CO$29</f>
        <v>19</v>
      </c>
      <c r="CP2" s="77"/>
      <c r="CQ2" s="90"/>
      <c r="CR2" s="90"/>
      <c r="CS2" s="77"/>
      <c r="CT2" s="91">
        <f>BingoCardGenerator.com!CT$29</f>
        <v>20</v>
      </c>
      <c r="CU2" s="77"/>
      <c r="CV2" s="90"/>
      <c r="CW2" s="90"/>
      <c r="CX2" s="77"/>
      <c r="CY2" s="91">
        <f>BingoCardGenerator.com!CY$29</f>
        <v>21</v>
      </c>
      <c r="CZ2" s="77"/>
      <c r="DA2" s="90"/>
      <c r="DB2" s="90"/>
      <c r="DC2" s="77"/>
      <c r="DD2" s="91">
        <f>BingoCardGenerator.com!DD$29</f>
        <v>22</v>
      </c>
      <c r="DE2" s="77"/>
      <c r="DF2" s="90"/>
      <c r="DG2" s="90"/>
      <c r="DH2" s="77"/>
      <c r="DI2" s="91">
        <f>BingoCardGenerator.com!DI$29</f>
        <v>23</v>
      </c>
      <c r="DJ2" s="77"/>
      <c r="DK2" s="90"/>
      <c r="DL2" s="90"/>
      <c r="DM2" s="77"/>
      <c r="DN2" s="91">
        <f>BingoCardGenerator.com!DN$29</f>
        <v>24</v>
      </c>
      <c r="DO2" s="77"/>
      <c r="DP2" s="90"/>
      <c r="DQ2" s="90"/>
      <c r="DR2" s="77"/>
      <c r="DS2" s="91">
        <f>BingoCardGenerator.com!DS$29</f>
        <v>25</v>
      </c>
      <c r="DT2" s="77"/>
      <c r="DU2" s="90"/>
      <c r="DV2" s="90"/>
      <c r="DW2" s="77"/>
      <c r="DX2" s="91">
        <f>BingoCardGenerator.com!DX$29</f>
        <v>26</v>
      </c>
      <c r="DY2" s="77"/>
      <c r="DZ2" s="90"/>
      <c r="EA2" s="90"/>
      <c r="EB2" s="77"/>
      <c r="EC2" s="91">
        <f>BingoCardGenerator.com!EC$29</f>
        <v>27</v>
      </c>
      <c r="ED2" s="77"/>
      <c r="EE2" s="90"/>
      <c r="EF2" s="90"/>
      <c r="EG2" s="77"/>
      <c r="EH2" s="91">
        <f>BingoCardGenerator.com!EH$29</f>
        <v>28</v>
      </c>
      <c r="EI2" s="77"/>
      <c r="EJ2" s="90"/>
      <c r="EK2" s="90"/>
      <c r="EL2" s="77"/>
      <c r="EM2" s="91">
        <f>BingoCardGenerator.com!EM$29</f>
        <v>29</v>
      </c>
      <c r="EN2" s="77"/>
      <c r="EO2" s="90"/>
      <c r="EP2" s="90"/>
      <c r="EQ2" s="77"/>
      <c r="ER2" s="91">
        <f>BingoCardGenerator.com!ER$29</f>
        <v>30</v>
      </c>
      <c r="ES2" s="77"/>
      <c r="ET2" s="90"/>
      <c r="EU2" s="90"/>
      <c r="EV2" s="77"/>
      <c r="EW2" s="91">
        <f>BingoCardGenerator.com!EW$29</f>
        <v>31</v>
      </c>
      <c r="EX2" s="77"/>
      <c r="EY2" s="90"/>
      <c r="EZ2" s="90"/>
      <c r="FA2" s="77"/>
      <c r="FB2" s="91">
        <f>BingoCardGenerator.com!FB$29</f>
        <v>32</v>
      </c>
      <c r="FC2" s="77"/>
      <c r="FD2" s="90"/>
      <c r="FE2" s="90"/>
      <c r="FF2" s="77"/>
      <c r="FG2" s="91">
        <f>BingoCardGenerator.com!FG$29</f>
        <v>33</v>
      </c>
      <c r="FH2" s="77"/>
      <c r="FI2" s="90"/>
      <c r="FJ2" s="90"/>
      <c r="FK2" s="77"/>
      <c r="FL2" s="91">
        <f>BingoCardGenerator.com!FL$29</f>
        <v>34</v>
      </c>
      <c r="FM2" s="77"/>
      <c r="FN2" s="90"/>
      <c r="FO2" s="90"/>
      <c r="FP2" s="77"/>
      <c r="FQ2" s="91">
        <f>BingoCardGenerator.com!FQ$29</f>
        <v>35</v>
      </c>
      <c r="FR2" s="77"/>
      <c r="FS2" s="90"/>
      <c r="FT2" s="90"/>
      <c r="FU2" s="77"/>
      <c r="FV2" s="91">
        <f>BingoCardGenerator.com!FV$29</f>
        <v>36</v>
      </c>
      <c r="FW2" s="77"/>
      <c r="FX2" s="90"/>
      <c r="FY2" s="90"/>
      <c r="FZ2" s="77"/>
      <c r="GA2" s="91">
        <f>BingoCardGenerator.com!GA$29</f>
        <v>37</v>
      </c>
      <c r="GB2" s="77"/>
      <c r="GC2" s="90"/>
      <c r="GD2" s="90"/>
      <c r="GE2" s="77"/>
      <c r="GF2" s="91">
        <f>BingoCardGenerator.com!GF$29</f>
        <v>38</v>
      </c>
      <c r="GG2" s="77"/>
      <c r="GH2" s="90"/>
      <c r="GI2" s="90"/>
      <c r="GJ2" s="77"/>
      <c r="GK2" s="91">
        <f>BingoCardGenerator.com!GK$29</f>
        <v>39</v>
      </c>
      <c r="GL2" s="77"/>
      <c r="GM2" s="90"/>
      <c r="GN2" s="90"/>
      <c r="GO2" s="77"/>
      <c r="GP2" s="91">
        <f>BingoCardGenerator.com!GP$29</f>
        <v>40</v>
      </c>
      <c r="GQ2" s="77"/>
      <c r="GR2" s="90"/>
      <c r="GS2" s="90"/>
      <c r="GT2" s="77"/>
      <c r="GU2" s="91">
        <f>BingoCardGenerator.com!GU$29</f>
        <v>41</v>
      </c>
      <c r="GV2" s="77"/>
      <c r="GW2" s="90"/>
      <c r="GX2" s="90"/>
      <c r="GY2" s="77"/>
      <c r="GZ2" s="91">
        <f>BingoCardGenerator.com!GZ$29</f>
        <v>42</v>
      </c>
      <c r="HA2" s="77"/>
      <c r="HB2" s="90"/>
      <c r="HC2" s="90"/>
      <c r="HD2" s="77"/>
      <c r="HE2" s="91">
        <f>BingoCardGenerator.com!HE$29</f>
        <v>43</v>
      </c>
      <c r="HF2" s="77"/>
      <c r="HG2" s="90"/>
      <c r="HH2" s="90"/>
      <c r="HI2" s="77"/>
      <c r="HJ2" s="91">
        <f>BingoCardGenerator.com!HJ$29</f>
        <v>44</v>
      </c>
      <c r="HK2" s="77"/>
      <c r="HL2" s="90"/>
      <c r="HM2" s="90"/>
      <c r="HN2" s="77"/>
      <c r="HO2" s="91">
        <f>BingoCardGenerator.com!HO$29</f>
        <v>45</v>
      </c>
      <c r="HP2" s="77"/>
      <c r="HQ2" s="90"/>
      <c r="HR2" s="90"/>
      <c r="HS2" s="77"/>
      <c r="HT2" s="91">
        <f>BingoCardGenerator.com!HT$29</f>
        <v>46</v>
      </c>
      <c r="HU2" s="77"/>
      <c r="HV2" s="90"/>
      <c r="HW2" s="90"/>
      <c r="HX2" s="77"/>
      <c r="HY2" s="91">
        <f>BingoCardGenerator.com!HY$29</f>
        <v>47</v>
      </c>
      <c r="HZ2" s="77"/>
      <c r="IA2" s="90"/>
      <c r="IB2" s="90"/>
      <c r="IC2" s="77"/>
      <c r="ID2" s="91">
        <f>BingoCardGenerator.com!ID$29</f>
        <v>48</v>
      </c>
      <c r="IE2" s="77"/>
      <c r="IF2" s="90"/>
      <c r="IG2" s="90"/>
      <c r="IH2" s="77"/>
      <c r="II2" s="91">
        <f>BingoCardGenerator.com!II$29</f>
        <v>49</v>
      </c>
      <c r="IJ2" s="77"/>
      <c r="IK2" s="90"/>
      <c r="IL2" s="90"/>
      <c r="IM2" s="77"/>
      <c r="IN2" s="91">
        <f>BingoCardGenerator.com!IN$29</f>
        <v>50</v>
      </c>
      <c r="IO2" s="77"/>
      <c r="IP2" s="90"/>
      <c r="IQ2" s="90"/>
      <c r="IR2" s="77"/>
      <c r="IS2" s="91">
        <f>BingoCardGenerator.com!IS$29</f>
        <v>51</v>
      </c>
      <c r="IT2" s="77"/>
      <c r="IU2" s="90"/>
      <c r="IV2" s="90"/>
      <c r="IW2" s="77"/>
      <c r="IX2" s="91">
        <f>BingoCardGenerator.com!IX$29</f>
        <v>52</v>
      </c>
      <c r="IY2" s="77"/>
      <c r="IZ2" s="90"/>
      <c r="JA2" s="90"/>
      <c r="JB2" s="77"/>
      <c r="JC2" s="91">
        <f>BingoCardGenerator.com!JC$29</f>
        <v>53</v>
      </c>
      <c r="JD2" s="77"/>
      <c r="JE2" s="90"/>
      <c r="JF2" s="90"/>
      <c r="JG2" s="77"/>
      <c r="JH2" s="91">
        <f>BingoCardGenerator.com!JH$29</f>
        <v>54</v>
      </c>
      <c r="JI2" s="77"/>
      <c r="JJ2" s="90"/>
      <c r="JK2" s="90"/>
      <c r="JL2" s="77"/>
      <c r="JM2" s="91">
        <f>BingoCardGenerator.com!JM$29</f>
        <v>55</v>
      </c>
      <c r="JN2" s="77"/>
      <c r="JO2" s="90"/>
      <c r="JP2" s="90"/>
      <c r="JQ2" s="77"/>
      <c r="JR2" s="91">
        <f>BingoCardGenerator.com!JR$29</f>
        <v>56</v>
      </c>
      <c r="JS2" s="77"/>
      <c r="JT2" s="90"/>
      <c r="JU2" s="90"/>
      <c r="JV2" s="77"/>
      <c r="JW2" s="91">
        <f>BingoCardGenerator.com!JW$29</f>
        <v>57</v>
      </c>
      <c r="JX2" s="77"/>
      <c r="JY2" s="90"/>
      <c r="JZ2" s="90"/>
      <c r="KA2" s="77"/>
      <c r="KB2" s="91">
        <f>BingoCardGenerator.com!KB$29</f>
        <v>58</v>
      </c>
      <c r="KC2" s="77"/>
      <c r="KD2" s="90"/>
      <c r="KE2" s="90"/>
      <c r="KF2" s="77"/>
      <c r="KG2" s="91">
        <f>BingoCardGenerator.com!KG$29</f>
        <v>59</v>
      </c>
      <c r="KH2" s="77"/>
      <c r="KI2" s="90"/>
      <c r="KJ2" s="90"/>
      <c r="KK2" s="77"/>
      <c r="KL2" s="91">
        <f>BingoCardGenerator.com!KL$29</f>
        <v>60</v>
      </c>
      <c r="KM2" s="77"/>
      <c r="KN2" s="90"/>
      <c r="KO2" s="90"/>
      <c r="KP2" s="77"/>
      <c r="KQ2" s="91">
        <f>BingoCardGenerator.com!KQ$29</f>
        <v>61</v>
      </c>
      <c r="KR2" s="77"/>
      <c r="KS2" s="90"/>
      <c r="KT2" s="90"/>
      <c r="KU2" s="77"/>
      <c r="KV2" s="91">
        <f>BingoCardGenerator.com!KV$29</f>
        <v>62</v>
      </c>
      <c r="KW2" s="77"/>
      <c r="KX2" s="90"/>
      <c r="KY2" s="90"/>
      <c r="KZ2" s="77"/>
      <c r="LA2" s="91">
        <f>BingoCardGenerator.com!LA$29</f>
        <v>63</v>
      </c>
      <c r="LB2" s="77"/>
      <c r="LC2" s="90"/>
      <c r="LD2" s="90"/>
      <c r="LE2" s="77"/>
      <c r="LF2" s="91">
        <f>BingoCardGenerator.com!LF$29</f>
        <v>64</v>
      </c>
      <c r="LG2" s="77"/>
      <c r="LH2" s="90"/>
      <c r="LI2" s="90"/>
      <c r="LJ2" s="77"/>
      <c r="LK2" s="91">
        <f>BingoCardGenerator.com!LK$29</f>
        <v>65</v>
      </c>
      <c r="LL2" s="77"/>
      <c r="LM2" s="90"/>
      <c r="LN2" s="90"/>
      <c r="LO2" s="77"/>
      <c r="LP2" s="91">
        <f>BingoCardGenerator.com!LP$29</f>
        <v>66</v>
      </c>
      <c r="LQ2" s="77"/>
      <c r="LR2" s="90"/>
      <c r="LS2" s="90"/>
      <c r="LT2" s="77"/>
      <c r="LU2" s="91">
        <f>BingoCardGenerator.com!LU$29</f>
        <v>67</v>
      </c>
      <c r="LV2" s="77"/>
      <c r="LW2" s="90"/>
      <c r="LX2" s="90"/>
      <c r="LY2" s="77"/>
      <c r="LZ2" s="91">
        <f>BingoCardGenerator.com!LZ$29</f>
        <v>68</v>
      </c>
      <c r="MA2" s="77"/>
      <c r="MB2" s="90"/>
      <c r="MC2" s="90"/>
      <c r="MD2" s="77"/>
      <c r="ME2" s="91">
        <f>BingoCardGenerator.com!ME$29</f>
        <v>69</v>
      </c>
      <c r="MF2" s="77"/>
      <c r="MG2" s="90"/>
      <c r="MH2" s="90"/>
      <c r="MI2" s="77"/>
      <c r="MJ2" s="91">
        <f>BingoCardGenerator.com!MJ$29</f>
        <v>70</v>
      </c>
      <c r="MK2" s="77"/>
      <c r="ML2" s="90"/>
      <c r="MM2" s="90"/>
      <c r="MN2" s="77"/>
      <c r="MO2" s="91">
        <f>BingoCardGenerator.com!MO$29</f>
        <v>71</v>
      </c>
      <c r="MP2" s="77"/>
      <c r="MQ2" s="90"/>
      <c r="MR2" s="90"/>
      <c r="MS2" s="77"/>
      <c r="MT2" s="91">
        <f>BingoCardGenerator.com!MT$29</f>
        <v>72</v>
      </c>
      <c r="MU2" s="77"/>
      <c r="MV2" s="90"/>
      <c r="MW2" s="90"/>
      <c r="MX2" s="77"/>
      <c r="MY2" s="91">
        <f>BingoCardGenerator.com!MY$29</f>
        <v>73</v>
      </c>
      <c r="MZ2" s="77"/>
      <c r="NA2" s="90"/>
      <c r="NB2" s="90"/>
      <c r="NC2" s="77"/>
      <c r="ND2" s="91">
        <f>BingoCardGenerator.com!ND$29</f>
        <v>74</v>
      </c>
      <c r="NE2" s="77"/>
      <c r="NF2" s="90"/>
      <c r="NG2" s="90"/>
      <c r="NH2" s="77"/>
      <c r="NI2" s="91">
        <f>BingoCardGenerator.com!NI$29</f>
        <v>75</v>
      </c>
      <c r="NJ2" s="77"/>
      <c r="NK2" s="90"/>
      <c r="NL2" s="90"/>
      <c r="NM2" s="77"/>
      <c r="NN2" s="91">
        <f>BingoCardGenerator.com!NN$29</f>
        <v>76</v>
      </c>
      <c r="NO2" s="77"/>
      <c r="NP2" s="90"/>
      <c r="NQ2" s="90"/>
      <c r="NR2" s="77"/>
      <c r="NS2" s="91">
        <f>BingoCardGenerator.com!NS$29</f>
        <v>77</v>
      </c>
      <c r="NT2" s="77"/>
      <c r="NU2" s="90"/>
      <c r="NV2" s="90"/>
      <c r="NW2" s="77"/>
      <c r="NX2" s="91">
        <f>BingoCardGenerator.com!NX$29</f>
        <v>78</v>
      </c>
      <c r="NY2" s="77"/>
      <c r="NZ2" s="90"/>
      <c r="OA2" s="90"/>
      <c r="OB2" s="77"/>
      <c r="OC2" s="91">
        <f>BingoCardGenerator.com!OC$29</f>
        <v>79</v>
      </c>
      <c r="OD2" s="77"/>
      <c r="OE2" s="90"/>
      <c r="OF2" s="90"/>
      <c r="OG2" s="77"/>
      <c r="OH2" s="91">
        <f>BingoCardGenerator.com!OH$29</f>
        <v>80</v>
      </c>
      <c r="OI2" s="77"/>
      <c r="OJ2" s="90"/>
      <c r="OK2" s="90"/>
      <c r="OL2" s="77"/>
      <c r="OM2" s="91">
        <f>BingoCardGenerator.com!OM$29</f>
        <v>81</v>
      </c>
      <c r="ON2" s="77"/>
      <c r="OO2" s="90"/>
      <c r="OP2" s="90"/>
      <c r="OQ2" s="77"/>
      <c r="OR2" s="91">
        <f>BingoCardGenerator.com!OR$29</f>
        <v>82</v>
      </c>
      <c r="OS2" s="77"/>
      <c r="OT2" s="90"/>
      <c r="OU2" s="90"/>
      <c r="OV2" s="77"/>
      <c r="OW2" s="91">
        <f>BingoCardGenerator.com!OW$29</f>
        <v>83</v>
      </c>
      <c r="OX2" s="77"/>
      <c r="OY2" s="90"/>
      <c r="OZ2" s="90"/>
      <c r="PA2" s="77"/>
      <c r="PB2" s="91">
        <f>BingoCardGenerator.com!PB$29</f>
        <v>84</v>
      </c>
      <c r="PC2" s="77"/>
      <c r="PD2" s="90"/>
      <c r="PE2" s="90"/>
      <c r="PF2" s="77"/>
      <c r="PG2" s="91">
        <f>BingoCardGenerator.com!PG$29</f>
        <v>85</v>
      </c>
      <c r="PH2" s="77"/>
      <c r="PI2" s="90"/>
      <c r="PJ2" s="90"/>
      <c r="PK2" s="77"/>
      <c r="PL2" s="91">
        <f>BingoCardGenerator.com!PL$29</f>
        <v>86</v>
      </c>
      <c r="PM2" s="77"/>
      <c r="PN2" s="90"/>
      <c r="PO2" s="90"/>
      <c r="PP2" s="77"/>
      <c r="PQ2" s="91">
        <f>BingoCardGenerator.com!PQ$29</f>
        <v>87</v>
      </c>
      <c r="PR2" s="77"/>
      <c r="PS2" s="90"/>
      <c r="PT2" s="90"/>
      <c r="PU2" s="77"/>
      <c r="PV2" s="91">
        <f>BingoCardGenerator.com!PV$29</f>
        <v>88</v>
      </c>
      <c r="PW2" s="77"/>
      <c r="PX2" s="90"/>
      <c r="PY2" s="90"/>
      <c r="PZ2" s="77"/>
      <c r="QA2" s="91">
        <f>BingoCardGenerator.com!QA$29</f>
        <v>89</v>
      </c>
      <c r="QB2" s="77"/>
      <c r="QC2" s="90"/>
      <c r="QD2" s="90"/>
      <c r="QE2" s="77"/>
      <c r="QF2" s="91">
        <f>BingoCardGenerator.com!QF$29</f>
        <v>90</v>
      </c>
      <c r="QG2" s="77"/>
      <c r="QH2" s="90"/>
      <c r="QI2" s="90"/>
      <c r="QJ2" s="77"/>
      <c r="QK2" s="91">
        <f>BingoCardGenerator.com!QK$29</f>
        <v>91</v>
      </c>
      <c r="QL2" s="77"/>
      <c r="QM2" s="90"/>
      <c r="QN2" s="90"/>
      <c r="QO2" s="77"/>
      <c r="QP2" s="91">
        <f>BingoCardGenerator.com!QP$29</f>
        <v>92</v>
      </c>
      <c r="QQ2" s="77"/>
      <c r="QR2" s="90"/>
      <c r="QS2" s="90"/>
      <c r="QT2" s="77"/>
      <c r="QU2" s="91">
        <f>BingoCardGenerator.com!QU$29</f>
        <v>93</v>
      </c>
      <c r="QV2" s="77"/>
      <c r="QW2" s="90"/>
      <c r="QX2" s="90"/>
      <c r="QY2" s="77"/>
      <c r="QZ2" s="91">
        <f>BingoCardGenerator.com!QZ$29</f>
        <v>94</v>
      </c>
      <c r="RA2" s="77"/>
      <c r="RB2" s="90"/>
      <c r="RC2" s="90"/>
      <c r="RD2" s="77"/>
      <c r="RE2" s="91">
        <f>BingoCardGenerator.com!RE$29</f>
        <v>95</v>
      </c>
      <c r="RF2" s="77"/>
      <c r="RG2" s="90"/>
      <c r="RH2" s="90"/>
      <c r="RI2" s="77"/>
      <c r="RJ2" s="91">
        <f>BingoCardGenerator.com!RJ$29</f>
        <v>96</v>
      </c>
      <c r="RK2" s="77"/>
      <c r="RL2" s="90"/>
      <c r="RM2" s="90"/>
      <c r="RN2" s="77"/>
      <c r="RO2" s="91">
        <f>BingoCardGenerator.com!RO$29</f>
        <v>97</v>
      </c>
      <c r="RP2" s="77"/>
      <c r="RQ2" s="90"/>
      <c r="RR2" s="90"/>
      <c r="RS2" s="77"/>
      <c r="RT2" s="91">
        <f>BingoCardGenerator.com!RT$29</f>
        <v>98</v>
      </c>
      <c r="RU2" s="77"/>
      <c r="RV2" s="90"/>
      <c r="RW2" s="90"/>
      <c r="RX2" s="77"/>
      <c r="RY2" s="91">
        <f>BingoCardGenerator.com!RY$29</f>
        <v>99</v>
      </c>
      <c r="RZ2" s="77"/>
      <c r="SA2" s="90"/>
      <c r="SB2" s="90"/>
      <c r="SC2" s="77"/>
      <c r="SD2" s="91">
        <f>BingoCardGenerator.com!SD$29</f>
        <v>100</v>
      </c>
      <c r="SE2" s="77"/>
      <c r="SF2" s="90"/>
    </row>
    <row r="3" spans="1:501" s="187" customFormat="1" ht="50.1" customHeight="1" thickBot="1" x14ac:dyDescent="0.35">
      <c r="A3" s="186"/>
      <c r="B3" s="186"/>
      <c r="C3" s="186" t="str">
        <f>IF('Word List'!$A$1=TRUE,Instructions!$D$8,"")</f>
        <v xml:space="preserve">Write the title here    </v>
      </c>
      <c r="D3" s="186"/>
      <c r="E3" s="186"/>
      <c r="F3" s="186"/>
      <c r="G3" s="186"/>
      <c r="H3" s="186" t="str">
        <f>IF('Word List'!$A$1=TRUE,Instructions!$D$8,"")</f>
        <v xml:space="preserve">Write the title here    </v>
      </c>
      <c r="I3" s="186"/>
      <c r="J3" s="186"/>
      <c r="K3" s="186"/>
      <c r="L3" s="186"/>
      <c r="M3" s="186" t="str">
        <f>IF('Word List'!$A$1=TRUE,Instructions!$D$8,"")</f>
        <v xml:space="preserve">Write the title here    </v>
      </c>
      <c r="N3" s="186"/>
      <c r="O3" s="186"/>
      <c r="P3" s="186"/>
      <c r="Q3" s="186"/>
      <c r="R3" s="186" t="str">
        <f>IF('Word List'!$A$1=TRUE,Instructions!$D$8,"")</f>
        <v xml:space="preserve">Write the title here    </v>
      </c>
      <c r="S3" s="186"/>
      <c r="T3" s="186"/>
      <c r="U3" s="186"/>
      <c r="V3" s="186"/>
      <c r="W3" s="186" t="str">
        <f>IF('Word List'!$A$1=TRUE,Instructions!$D$8,"")</f>
        <v xml:space="preserve">Write the title here    </v>
      </c>
      <c r="X3" s="186"/>
      <c r="Y3" s="186"/>
      <c r="Z3" s="186"/>
      <c r="AA3" s="186"/>
      <c r="AB3" s="186" t="str">
        <f>IF('Word List'!$A$1=TRUE,Instructions!$D$8,"")</f>
        <v xml:space="preserve">Write the title here    </v>
      </c>
      <c r="AC3" s="186"/>
      <c r="AD3" s="186"/>
      <c r="AE3" s="186"/>
      <c r="AF3" s="186"/>
      <c r="AG3" s="186" t="str">
        <f>IF('Word List'!$A$1=TRUE,Instructions!$D$8,"")</f>
        <v xml:space="preserve">Write the title here    </v>
      </c>
      <c r="AH3" s="186"/>
      <c r="AI3" s="186"/>
      <c r="AJ3" s="186"/>
      <c r="AK3" s="186"/>
      <c r="AL3" s="186" t="str">
        <f>IF('Word List'!$A$1=TRUE,Instructions!$D$8,"")</f>
        <v xml:space="preserve">Write the title here    </v>
      </c>
      <c r="AM3" s="186"/>
      <c r="AN3" s="186"/>
      <c r="AO3" s="186"/>
      <c r="AP3" s="186"/>
      <c r="AQ3" s="186" t="str">
        <f>IF('Word List'!$A$1=TRUE,Instructions!$D$8,"")</f>
        <v xml:space="preserve">Write the title here    </v>
      </c>
      <c r="AR3" s="186"/>
      <c r="AS3" s="186"/>
      <c r="AT3" s="186"/>
      <c r="AU3" s="186"/>
      <c r="AV3" s="186" t="str">
        <f>IF('Word List'!$A$1=TRUE,Instructions!$D$8,"")</f>
        <v xml:space="preserve">Write the title here    </v>
      </c>
      <c r="AW3" s="186"/>
      <c r="AX3" s="186"/>
      <c r="AY3" s="186"/>
      <c r="AZ3" s="186"/>
      <c r="BA3" s="186" t="str">
        <f>IF('Word List'!$A$1=TRUE,Instructions!$D$8,"")</f>
        <v xml:space="preserve">Write the title here    </v>
      </c>
      <c r="BB3" s="186"/>
      <c r="BC3" s="186"/>
      <c r="BD3" s="186"/>
      <c r="BE3" s="186"/>
      <c r="BF3" s="186" t="str">
        <f>IF('Word List'!$A$1=TRUE,Instructions!$D$8,"")</f>
        <v xml:space="preserve">Write the title here    </v>
      </c>
      <c r="BG3" s="186"/>
      <c r="BH3" s="186"/>
      <c r="BI3" s="186"/>
      <c r="BJ3" s="186"/>
      <c r="BK3" s="186" t="str">
        <f>IF('Word List'!$A$1=TRUE,Instructions!$D$8,"")</f>
        <v xml:space="preserve">Write the title here    </v>
      </c>
      <c r="BL3" s="186"/>
      <c r="BM3" s="186"/>
      <c r="BN3" s="186"/>
      <c r="BO3" s="186"/>
      <c r="BP3" s="186" t="str">
        <f>IF('Word List'!$A$1=TRUE,Instructions!$D$8,"")</f>
        <v xml:space="preserve">Write the title here    </v>
      </c>
      <c r="BQ3" s="186"/>
      <c r="BR3" s="186"/>
      <c r="BS3" s="186"/>
      <c r="BT3" s="186"/>
      <c r="BU3" s="186" t="str">
        <f>IF('Word List'!$A$1=TRUE,Instructions!$D$8,"")</f>
        <v xml:space="preserve">Write the title here    </v>
      </c>
      <c r="BV3" s="186"/>
      <c r="BW3" s="186"/>
      <c r="BX3" s="186"/>
      <c r="BY3" s="186"/>
      <c r="BZ3" s="186" t="str">
        <f>IF('Word List'!$A$1=TRUE,Instructions!$D$8,"")</f>
        <v xml:space="preserve">Write the title here    </v>
      </c>
      <c r="CA3" s="186"/>
      <c r="CB3" s="186"/>
      <c r="CC3" s="186"/>
      <c r="CD3" s="186"/>
      <c r="CE3" s="186" t="str">
        <f>IF('Word List'!$A$1=TRUE,Instructions!$D$8,"")</f>
        <v xml:space="preserve">Write the title here    </v>
      </c>
      <c r="CF3" s="186"/>
      <c r="CG3" s="186"/>
      <c r="CH3" s="186"/>
      <c r="CI3" s="186"/>
      <c r="CJ3" s="186" t="str">
        <f>IF('Word List'!$A$1=TRUE,Instructions!$D$8,"")</f>
        <v xml:space="preserve">Write the title here    </v>
      </c>
      <c r="CK3" s="186"/>
      <c r="CL3" s="186"/>
      <c r="CM3" s="186"/>
      <c r="CN3" s="186"/>
      <c r="CO3" s="186" t="str">
        <f>IF('Word List'!$A$1=TRUE,Instructions!$D$8,"")</f>
        <v xml:space="preserve">Write the title here    </v>
      </c>
      <c r="CP3" s="186"/>
      <c r="CQ3" s="186"/>
      <c r="CR3" s="186"/>
      <c r="CS3" s="186"/>
      <c r="CT3" s="186" t="str">
        <f>IF('Word List'!$A$1=TRUE,Instructions!$D$8,"")</f>
        <v xml:space="preserve">Write the title here    </v>
      </c>
      <c r="CU3" s="186"/>
      <c r="CV3" s="186"/>
      <c r="CW3" s="186"/>
      <c r="CX3" s="186"/>
      <c r="CY3" s="186" t="str">
        <f>IF('Word List'!$A$1=TRUE,Instructions!$D$8,"")</f>
        <v xml:space="preserve">Write the title here    </v>
      </c>
      <c r="CZ3" s="186"/>
      <c r="DA3" s="186"/>
      <c r="DB3" s="186"/>
      <c r="DC3" s="186"/>
      <c r="DD3" s="186" t="str">
        <f>IF('Word List'!$A$1=TRUE,Instructions!$D$8,"")</f>
        <v xml:space="preserve">Write the title here    </v>
      </c>
      <c r="DE3" s="186"/>
      <c r="DF3" s="186"/>
      <c r="DG3" s="186"/>
      <c r="DH3" s="186"/>
      <c r="DI3" s="186" t="str">
        <f>IF('Word List'!$A$1=TRUE,Instructions!$D$8,"")</f>
        <v xml:space="preserve">Write the title here    </v>
      </c>
      <c r="DJ3" s="186"/>
      <c r="DK3" s="186"/>
      <c r="DL3" s="186"/>
      <c r="DM3" s="186"/>
      <c r="DN3" s="186" t="str">
        <f>IF('Word List'!$A$1=TRUE,Instructions!$D$8,"")</f>
        <v xml:space="preserve">Write the title here    </v>
      </c>
      <c r="DO3" s="186"/>
      <c r="DP3" s="186"/>
      <c r="DQ3" s="186"/>
      <c r="DR3" s="186"/>
      <c r="DS3" s="186" t="str">
        <f>IF('Word List'!$A$1=TRUE,Instructions!$D$8,"")</f>
        <v xml:space="preserve">Write the title here    </v>
      </c>
      <c r="DT3" s="186"/>
      <c r="DU3" s="186"/>
      <c r="DV3" s="186"/>
      <c r="DW3" s="186"/>
      <c r="DX3" s="186" t="str">
        <f>IF('Word List'!$A$1=TRUE,Instructions!$D$8,"")</f>
        <v xml:space="preserve">Write the title here    </v>
      </c>
      <c r="DY3" s="186"/>
      <c r="DZ3" s="186"/>
      <c r="EA3" s="186"/>
      <c r="EB3" s="186"/>
      <c r="EC3" s="186" t="str">
        <f>IF('Word List'!$A$1=TRUE,Instructions!$D$8,"")</f>
        <v xml:space="preserve">Write the title here    </v>
      </c>
      <c r="ED3" s="186"/>
      <c r="EE3" s="186"/>
      <c r="EF3" s="186"/>
      <c r="EG3" s="186"/>
      <c r="EH3" s="186" t="str">
        <f>IF('Word List'!$A$1=TRUE,Instructions!$D$8,"")</f>
        <v xml:space="preserve">Write the title here    </v>
      </c>
      <c r="EI3" s="186"/>
      <c r="EJ3" s="186"/>
      <c r="EK3" s="186"/>
      <c r="EL3" s="186"/>
      <c r="EM3" s="186" t="str">
        <f>IF('Word List'!$A$1=TRUE,Instructions!$D$8,"")</f>
        <v xml:space="preserve">Write the title here    </v>
      </c>
      <c r="EN3" s="186"/>
      <c r="EO3" s="186"/>
      <c r="EP3" s="186"/>
      <c r="EQ3" s="186"/>
      <c r="ER3" s="186" t="str">
        <f>IF('Word List'!$A$1=TRUE,Instructions!$D$8,"")</f>
        <v xml:space="preserve">Write the title here    </v>
      </c>
      <c r="ES3" s="186"/>
      <c r="ET3" s="186"/>
      <c r="EU3" s="186"/>
      <c r="EV3" s="186"/>
      <c r="EW3" s="186" t="str">
        <f>IF('Word List'!$A$1=TRUE,Instructions!$D$8,"")</f>
        <v xml:space="preserve">Write the title here    </v>
      </c>
      <c r="EX3" s="186"/>
      <c r="EY3" s="186"/>
      <c r="EZ3" s="186"/>
      <c r="FA3" s="186"/>
      <c r="FB3" s="186" t="str">
        <f>IF('Word List'!$A$1=TRUE,Instructions!$D$8,"")</f>
        <v xml:space="preserve">Write the title here    </v>
      </c>
      <c r="FC3" s="186"/>
      <c r="FD3" s="186"/>
      <c r="FE3" s="186"/>
      <c r="FF3" s="186"/>
      <c r="FG3" s="186" t="str">
        <f>IF('Word List'!$A$1=TRUE,Instructions!$D$8,"")</f>
        <v xml:space="preserve">Write the title here    </v>
      </c>
      <c r="FH3" s="186"/>
      <c r="FI3" s="186"/>
      <c r="FJ3" s="186"/>
      <c r="FK3" s="186"/>
      <c r="FL3" s="186" t="str">
        <f>IF('Word List'!$A$1=TRUE,Instructions!$D$8,"")</f>
        <v xml:space="preserve">Write the title here    </v>
      </c>
      <c r="FM3" s="186"/>
      <c r="FN3" s="186"/>
      <c r="FO3" s="186"/>
      <c r="FP3" s="186"/>
      <c r="FQ3" s="186" t="str">
        <f>IF('Word List'!$A$1=TRUE,Instructions!$D$8,"")</f>
        <v xml:space="preserve">Write the title here    </v>
      </c>
      <c r="FR3" s="186"/>
      <c r="FS3" s="186"/>
      <c r="FT3" s="186"/>
      <c r="FU3" s="186"/>
      <c r="FV3" s="186" t="str">
        <f>IF('Word List'!$A$1=TRUE,Instructions!$D$8,"")</f>
        <v xml:space="preserve">Write the title here    </v>
      </c>
      <c r="FW3" s="186"/>
      <c r="FX3" s="186"/>
      <c r="FY3" s="186"/>
      <c r="FZ3" s="186"/>
      <c r="GA3" s="186" t="str">
        <f>IF('Word List'!$A$1=TRUE,Instructions!$D$8,"")</f>
        <v xml:space="preserve">Write the title here    </v>
      </c>
      <c r="GB3" s="186"/>
      <c r="GC3" s="186"/>
      <c r="GD3" s="186"/>
      <c r="GE3" s="186"/>
      <c r="GF3" s="186" t="str">
        <f>IF('Word List'!$A$1=TRUE,Instructions!$D$8,"")</f>
        <v xml:space="preserve">Write the title here    </v>
      </c>
      <c r="GG3" s="186"/>
      <c r="GH3" s="186"/>
      <c r="GI3" s="186"/>
      <c r="GJ3" s="186"/>
      <c r="GK3" s="186" t="str">
        <f>IF('Word List'!$A$1=TRUE,Instructions!$D$8,"")</f>
        <v xml:space="preserve">Write the title here    </v>
      </c>
      <c r="GL3" s="186"/>
      <c r="GM3" s="186"/>
      <c r="GN3" s="186"/>
      <c r="GO3" s="186"/>
      <c r="GP3" s="186" t="str">
        <f>IF('Word List'!$A$1=TRUE,Instructions!$D$8,"")</f>
        <v xml:space="preserve">Write the title here    </v>
      </c>
      <c r="GQ3" s="186"/>
      <c r="GR3" s="186"/>
      <c r="GS3" s="186"/>
      <c r="GT3" s="186"/>
      <c r="GU3" s="186" t="str">
        <f>IF('Word List'!$A$1=TRUE,Instructions!$D$8,"")</f>
        <v xml:space="preserve">Write the title here    </v>
      </c>
      <c r="GV3" s="186"/>
      <c r="GW3" s="186"/>
      <c r="GX3" s="186"/>
      <c r="GY3" s="186"/>
      <c r="GZ3" s="186" t="str">
        <f>IF('Word List'!$A$1=TRUE,Instructions!$D$8,"")</f>
        <v xml:space="preserve">Write the title here    </v>
      </c>
      <c r="HA3" s="186"/>
      <c r="HB3" s="186"/>
      <c r="HC3" s="186"/>
      <c r="HD3" s="186"/>
      <c r="HE3" s="186" t="str">
        <f>IF('Word List'!$A$1=TRUE,Instructions!$D$8,"")</f>
        <v xml:space="preserve">Write the title here    </v>
      </c>
      <c r="HF3" s="186"/>
      <c r="HG3" s="186"/>
      <c r="HH3" s="186"/>
      <c r="HI3" s="186"/>
      <c r="HJ3" s="186" t="str">
        <f>IF('Word List'!$A$1=TRUE,Instructions!$D$8,"")</f>
        <v xml:space="preserve">Write the title here    </v>
      </c>
      <c r="HK3" s="186"/>
      <c r="HL3" s="186"/>
      <c r="HM3" s="186"/>
      <c r="HN3" s="186"/>
      <c r="HO3" s="186" t="str">
        <f>IF('Word List'!$A$1=TRUE,Instructions!$D$8,"")</f>
        <v xml:space="preserve">Write the title here    </v>
      </c>
      <c r="HP3" s="186"/>
      <c r="HQ3" s="186"/>
      <c r="HR3" s="186"/>
      <c r="HS3" s="186"/>
      <c r="HT3" s="186" t="str">
        <f>IF('Word List'!$A$1=TRUE,Instructions!$D$8,"")</f>
        <v xml:space="preserve">Write the title here    </v>
      </c>
      <c r="HU3" s="186"/>
      <c r="HV3" s="186"/>
      <c r="HW3" s="186"/>
      <c r="HX3" s="186"/>
      <c r="HY3" s="186" t="str">
        <f>IF('Word List'!$A$1=TRUE,Instructions!$D$8,"")</f>
        <v xml:space="preserve">Write the title here    </v>
      </c>
      <c r="HZ3" s="186"/>
      <c r="IA3" s="186"/>
      <c r="IB3" s="186"/>
      <c r="IC3" s="186"/>
      <c r="ID3" s="186" t="str">
        <f>IF('Word List'!$A$1=TRUE,Instructions!$D$8,"")</f>
        <v xml:space="preserve">Write the title here    </v>
      </c>
      <c r="IE3" s="186"/>
      <c r="IF3" s="186"/>
      <c r="IG3" s="186"/>
      <c r="IH3" s="186"/>
      <c r="II3" s="186" t="str">
        <f>IF('Word List'!$A$1=TRUE,Instructions!$D$8,"")</f>
        <v xml:space="preserve">Write the title here    </v>
      </c>
      <c r="IJ3" s="186"/>
      <c r="IK3" s="186"/>
      <c r="IL3" s="186"/>
      <c r="IM3" s="186"/>
      <c r="IN3" s="186" t="str">
        <f>IF('Word List'!$A$1=TRUE,Instructions!$D$8,"")</f>
        <v xml:space="preserve">Write the title here    </v>
      </c>
      <c r="IO3" s="186"/>
      <c r="IP3" s="186"/>
      <c r="IQ3" s="186"/>
      <c r="IR3" s="186"/>
      <c r="IS3" s="186" t="str">
        <f>IF('Word List'!$A$1=TRUE,Instructions!$D$8,"")</f>
        <v xml:space="preserve">Write the title here    </v>
      </c>
      <c r="IT3" s="186"/>
      <c r="IU3" s="186"/>
      <c r="IV3" s="186"/>
      <c r="IW3" s="186"/>
      <c r="IX3" s="186" t="str">
        <f>IF('Word List'!$A$1=TRUE,Instructions!$D$8,"")</f>
        <v xml:space="preserve">Write the title here    </v>
      </c>
      <c r="IY3" s="186"/>
      <c r="IZ3" s="186"/>
      <c r="JA3" s="186"/>
      <c r="JB3" s="186"/>
      <c r="JC3" s="186" t="str">
        <f>IF('Word List'!$A$1=TRUE,Instructions!$D$8,"")</f>
        <v xml:space="preserve">Write the title here    </v>
      </c>
      <c r="JD3" s="186"/>
      <c r="JE3" s="186"/>
      <c r="JF3" s="186"/>
      <c r="JG3" s="186"/>
      <c r="JH3" s="186" t="str">
        <f>IF('Word List'!$A$1=TRUE,Instructions!$D$8,"")</f>
        <v xml:space="preserve">Write the title here    </v>
      </c>
      <c r="JI3" s="186"/>
      <c r="JJ3" s="186"/>
      <c r="JK3" s="186"/>
      <c r="JL3" s="186"/>
      <c r="JM3" s="186" t="str">
        <f>IF('Word List'!$A$1=TRUE,Instructions!$D$8,"")</f>
        <v xml:space="preserve">Write the title here    </v>
      </c>
      <c r="JN3" s="186"/>
      <c r="JO3" s="186"/>
      <c r="JP3" s="186"/>
      <c r="JQ3" s="186"/>
      <c r="JR3" s="186" t="str">
        <f>IF('Word List'!$A$1=TRUE,Instructions!$D$8,"")</f>
        <v xml:space="preserve">Write the title here    </v>
      </c>
      <c r="JS3" s="186"/>
      <c r="JT3" s="186"/>
      <c r="JU3" s="186"/>
      <c r="JV3" s="186"/>
      <c r="JW3" s="186" t="str">
        <f>IF('Word List'!$A$1=TRUE,Instructions!$D$8,"")</f>
        <v xml:space="preserve">Write the title here    </v>
      </c>
      <c r="JX3" s="186"/>
      <c r="JY3" s="186"/>
      <c r="JZ3" s="186"/>
      <c r="KA3" s="186"/>
      <c r="KB3" s="186" t="str">
        <f>IF('Word List'!$A$1=TRUE,Instructions!$D$8,"")</f>
        <v xml:space="preserve">Write the title here    </v>
      </c>
      <c r="KC3" s="186"/>
      <c r="KD3" s="186"/>
      <c r="KE3" s="186"/>
      <c r="KF3" s="186"/>
      <c r="KG3" s="186" t="str">
        <f>IF('Word List'!$A$1=TRUE,Instructions!$D$8,"")</f>
        <v xml:space="preserve">Write the title here    </v>
      </c>
      <c r="KH3" s="186"/>
      <c r="KI3" s="186"/>
      <c r="KJ3" s="186"/>
      <c r="KK3" s="186"/>
      <c r="KL3" s="186" t="str">
        <f>IF('Word List'!$A$1=TRUE,Instructions!$D$8,"")</f>
        <v xml:space="preserve">Write the title here    </v>
      </c>
      <c r="KM3" s="186"/>
      <c r="KN3" s="186"/>
      <c r="KO3" s="186"/>
      <c r="KP3" s="186"/>
      <c r="KQ3" s="186" t="str">
        <f>IF('Word List'!$A$1=TRUE,Instructions!$D$8,"")</f>
        <v xml:space="preserve">Write the title here    </v>
      </c>
      <c r="KR3" s="186"/>
      <c r="KS3" s="186"/>
      <c r="KT3" s="186"/>
      <c r="KU3" s="186"/>
      <c r="KV3" s="186" t="str">
        <f>IF('Word List'!$A$1=TRUE,Instructions!$D$8,"")</f>
        <v xml:space="preserve">Write the title here    </v>
      </c>
      <c r="KW3" s="186"/>
      <c r="KX3" s="186"/>
      <c r="KY3" s="186"/>
      <c r="KZ3" s="186"/>
      <c r="LA3" s="186" t="str">
        <f>IF('Word List'!$A$1=TRUE,Instructions!$D$8,"")</f>
        <v xml:space="preserve">Write the title here    </v>
      </c>
      <c r="LB3" s="186"/>
      <c r="LC3" s="186"/>
      <c r="LD3" s="186"/>
      <c r="LE3" s="186"/>
      <c r="LF3" s="186" t="str">
        <f>IF('Word List'!$A$1=TRUE,Instructions!$D$8,"")</f>
        <v xml:space="preserve">Write the title here    </v>
      </c>
      <c r="LG3" s="186"/>
      <c r="LH3" s="186"/>
      <c r="LI3" s="186"/>
      <c r="LJ3" s="186"/>
      <c r="LK3" s="186" t="str">
        <f>IF('Word List'!$A$1=TRUE,Instructions!$D$8,"")</f>
        <v xml:space="preserve">Write the title here    </v>
      </c>
      <c r="LL3" s="186"/>
      <c r="LM3" s="186"/>
      <c r="LN3" s="186"/>
      <c r="LO3" s="186"/>
      <c r="LP3" s="186" t="str">
        <f>IF('Word List'!$A$1=TRUE,Instructions!$D$8,"")</f>
        <v xml:space="preserve">Write the title here    </v>
      </c>
      <c r="LQ3" s="186"/>
      <c r="LR3" s="186"/>
      <c r="LS3" s="186"/>
      <c r="LT3" s="186"/>
      <c r="LU3" s="186" t="str">
        <f>IF('Word List'!$A$1=TRUE,Instructions!$D$8,"")</f>
        <v xml:space="preserve">Write the title here    </v>
      </c>
      <c r="LV3" s="186"/>
      <c r="LW3" s="186"/>
      <c r="LX3" s="186"/>
      <c r="LY3" s="186"/>
      <c r="LZ3" s="186" t="str">
        <f>IF('Word List'!$A$1=TRUE,Instructions!$D$8,"")</f>
        <v xml:space="preserve">Write the title here    </v>
      </c>
      <c r="MA3" s="186"/>
      <c r="MB3" s="186"/>
      <c r="MC3" s="186"/>
      <c r="MD3" s="186"/>
      <c r="ME3" s="186" t="str">
        <f>IF('Word List'!$A$1=TRUE,Instructions!$D$8,"")</f>
        <v xml:space="preserve">Write the title here    </v>
      </c>
      <c r="MF3" s="186"/>
      <c r="MG3" s="186"/>
      <c r="MH3" s="186"/>
      <c r="MI3" s="186"/>
      <c r="MJ3" s="186" t="str">
        <f>IF('Word List'!$A$1=TRUE,Instructions!$D$8,"")</f>
        <v xml:space="preserve">Write the title here    </v>
      </c>
      <c r="MK3" s="186"/>
      <c r="ML3" s="186"/>
      <c r="MM3" s="186"/>
      <c r="MN3" s="186"/>
      <c r="MO3" s="186" t="str">
        <f>IF('Word List'!$A$1=TRUE,Instructions!$D$8,"")</f>
        <v xml:space="preserve">Write the title here    </v>
      </c>
      <c r="MP3" s="186"/>
      <c r="MQ3" s="186"/>
      <c r="MR3" s="186"/>
      <c r="MS3" s="186"/>
      <c r="MT3" s="186" t="str">
        <f>IF('Word List'!$A$1=TRUE,Instructions!$D$8,"")</f>
        <v xml:space="preserve">Write the title here    </v>
      </c>
      <c r="MU3" s="186"/>
      <c r="MV3" s="186"/>
      <c r="MW3" s="186"/>
      <c r="MX3" s="186"/>
      <c r="MY3" s="186" t="str">
        <f>IF('Word List'!$A$1=TRUE,Instructions!$D$8,"")</f>
        <v xml:space="preserve">Write the title here    </v>
      </c>
      <c r="MZ3" s="186"/>
      <c r="NA3" s="186"/>
      <c r="NB3" s="186"/>
      <c r="NC3" s="186"/>
      <c r="ND3" s="186" t="str">
        <f>IF('Word List'!$A$1=TRUE,Instructions!$D$8,"")</f>
        <v xml:space="preserve">Write the title here    </v>
      </c>
      <c r="NE3" s="186"/>
      <c r="NF3" s="186"/>
      <c r="NG3" s="186"/>
      <c r="NH3" s="186"/>
      <c r="NI3" s="186" t="str">
        <f>IF('Word List'!$A$1=TRUE,Instructions!$D$8,"")</f>
        <v xml:space="preserve">Write the title here    </v>
      </c>
      <c r="NJ3" s="186"/>
      <c r="NK3" s="186"/>
      <c r="NL3" s="186"/>
      <c r="NM3" s="186"/>
      <c r="NN3" s="186" t="str">
        <f>IF('Word List'!$A$1=TRUE,Instructions!$D$8,"")</f>
        <v xml:space="preserve">Write the title here    </v>
      </c>
      <c r="NO3" s="186"/>
      <c r="NP3" s="186"/>
      <c r="NQ3" s="186"/>
      <c r="NR3" s="186"/>
      <c r="NS3" s="186" t="str">
        <f>IF('Word List'!$A$1=TRUE,Instructions!$D$8,"")</f>
        <v xml:space="preserve">Write the title here    </v>
      </c>
      <c r="NT3" s="186"/>
      <c r="NU3" s="186"/>
      <c r="NV3" s="186"/>
      <c r="NW3" s="186"/>
      <c r="NX3" s="186" t="str">
        <f>IF('Word List'!$A$1=TRUE,Instructions!$D$8,"")</f>
        <v xml:space="preserve">Write the title here    </v>
      </c>
      <c r="NY3" s="186"/>
      <c r="NZ3" s="186"/>
      <c r="OA3" s="186"/>
      <c r="OB3" s="186"/>
      <c r="OC3" s="186" t="str">
        <f>IF('Word List'!$A$1=TRUE,Instructions!$D$8,"")</f>
        <v xml:space="preserve">Write the title here    </v>
      </c>
      <c r="OD3" s="186"/>
      <c r="OE3" s="186"/>
      <c r="OF3" s="186"/>
      <c r="OG3" s="186"/>
      <c r="OH3" s="186" t="str">
        <f>IF('Word List'!$A$1=TRUE,Instructions!$D$8,"")</f>
        <v xml:space="preserve">Write the title here    </v>
      </c>
      <c r="OI3" s="186"/>
      <c r="OJ3" s="186"/>
      <c r="OK3" s="186"/>
      <c r="OL3" s="186"/>
      <c r="OM3" s="186" t="str">
        <f>IF('Word List'!$A$1=TRUE,Instructions!$D$8,"")</f>
        <v xml:space="preserve">Write the title here    </v>
      </c>
      <c r="ON3" s="186"/>
      <c r="OO3" s="186"/>
      <c r="OP3" s="186"/>
      <c r="OQ3" s="186"/>
      <c r="OR3" s="186" t="str">
        <f>IF('Word List'!$A$1=TRUE,Instructions!$D$8,"")</f>
        <v xml:space="preserve">Write the title here    </v>
      </c>
      <c r="OS3" s="186"/>
      <c r="OT3" s="186"/>
      <c r="OU3" s="186"/>
      <c r="OV3" s="186"/>
      <c r="OW3" s="186" t="str">
        <f>IF('Word List'!$A$1=TRUE,Instructions!$D$8,"")</f>
        <v xml:space="preserve">Write the title here    </v>
      </c>
      <c r="OX3" s="186"/>
      <c r="OY3" s="186"/>
      <c r="OZ3" s="186"/>
      <c r="PA3" s="186"/>
      <c r="PB3" s="186" t="str">
        <f>IF('Word List'!$A$1=TRUE,Instructions!$D$8,"")</f>
        <v xml:space="preserve">Write the title here    </v>
      </c>
      <c r="PC3" s="186"/>
      <c r="PD3" s="186"/>
      <c r="PE3" s="186"/>
      <c r="PF3" s="186"/>
      <c r="PG3" s="186" t="str">
        <f>IF('Word List'!$A$1=TRUE,Instructions!$D$8,"")</f>
        <v xml:space="preserve">Write the title here    </v>
      </c>
      <c r="PH3" s="186"/>
      <c r="PI3" s="186"/>
      <c r="PJ3" s="186"/>
      <c r="PK3" s="186"/>
      <c r="PL3" s="186" t="str">
        <f>IF('Word List'!$A$1=TRUE,Instructions!$D$8,"")</f>
        <v xml:space="preserve">Write the title here    </v>
      </c>
      <c r="PM3" s="186"/>
      <c r="PN3" s="186"/>
      <c r="PO3" s="186"/>
      <c r="PP3" s="186"/>
      <c r="PQ3" s="186" t="str">
        <f>IF('Word List'!$A$1=TRUE,Instructions!$D$8,"")</f>
        <v xml:space="preserve">Write the title here    </v>
      </c>
      <c r="PR3" s="186"/>
      <c r="PS3" s="186"/>
      <c r="PT3" s="186"/>
      <c r="PU3" s="186"/>
      <c r="PV3" s="186" t="str">
        <f>IF('Word List'!$A$1=TRUE,Instructions!$D$8,"")</f>
        <v xml:space="preserve">Write the title here    </v>
      </c>
      <c r="PW3" s="186"/>
      <c r="PX3" s="186"/>
      <c r="PY3" s="186"/>
      <c r="PZ3" s="186"/>
      <c r="QA3" s="186" t="str">
        <f>IF('Word List'!$A$1=TRUE,Instructions!$D$8,"")</f>
        <v xml:space="preserve">Write the title here    </v>
      </c>
      <c r="QB3" s="186"/>
      <c r="QC3" s="186"/>
      <c r="QD3" s="186"/>
      <c r="QE3" s="186"/>
      <c r="QF3" s="186" t="str">
        <f>IF('Word List'!$A$1=TRUE,Instructions!$D$8,"")</f>
        <v xml:space="preserve">Write the title here    </v>
      </c>
      <c r="QG3" s="186"/>
      <c r="QH3" s="186"/>
      <c r="QI3" s="186"/>
      <c r="QJ3" s="186"/>
      <c r="QK3" s="186" t="str">
        <f>IF('Word List'!$A$1=TRUE,Instructions!$D$8,"")</f>
        <v xml:space="preserve">Write the title here    </v>
      </c>
      <c r="QL3" s="186"/>
      <c r="QM3" s="186"/>
      <c r="QN3" s="186"/>
      <c r="QO3" s="186"/>
      <c r="QP3" s="186" t="str">
        <f>IF('Word List'!$A$1=TRUE,Instructions!$D$8,"")</f>
        <v xml:space="preserve">Write the title here    </v>
      </c>
      <c r="QQ3" s="186"/>
      <c r="QR3" s="186"/>
      <c r="QS3" s="186"/>
      <c r="QT3" s="186"/>
      <c r="QU3" s="186" t="str">
        <f>IF('Word List'!$A$1=TRUE,Instructions!$D$8,"")</f>
        <v xml:space="preserve">Write the title here    </v>
      </c>
      <c r="QV3" s="186"/>
      <c r="QW3" s="186"/>
      <c r="QX3" s="186"/>
      <c r="QY3" s="186"/>
      <c r="QZ3" s="186" t="str">
        <f>IF('Word List'!$A$1=TRUE,Instructions!$D$8,"")</f>
        <v xml:space="preserve">Write the title here    </v>
      </c>
      <c r="RA3" s="186"/>
      <c r="RB3" s="186"/>
      <c r="RC3" s="186"/>
      <c r="RD3" s="186"/>
      <c r="RE3" s="186" t="str">
        <f>IF('Word List'!$A$1=TRUE,Instructions!$D$8,"")</f>
        <v xml:space="preserve">Write the title here    </v>
      </c>
      <c r="RF3" s="186"/>
      <c r="RG3" s="186"/>
      <c r="RH3" s="186"/>
      <c r="RI3" s="186"/>
      <c r="RJ3" s="186" t="str">
        <f>IF('Word List'!$A$1=TRUE,Instructions!$D$8,"")</f>
        <v xml:space="preserve">Write the title here    </v>
      </c>
      <c r="RK3" s="186"/>
      <c r="RL3" s="186"/>
      <c r="RM3" s="186"/>
      <c r="RN3" s="186"/>
      <c r="RO3" s="186" t="str">
        <f>IF('Word List'!$A$1=TRUE,Instructions!$D$8,"")</f>
        <v xml:space="preserve">Write the title here    </v>
      </c>
      <c r="RP3" s="186"/>
      <c r="RQ3" s="186"/>
      <c r="RR3" s="186"/>
      <c r="RS3" s="186"/>
      <c r="RT3" s="186" t="str">
        <f>IF('Word List'!$A$1=TRUE,Instructions!$D$8,"")</f>
        <v xml:space="preserve">Write the title here    </v>
      </c>
      <c r="RU3" s="186"/>
      <c r="RV3" s="186"/>
      <c r="RW3" s="186"/>
      <c r="RX3" s="186"/>
      <c r="RY3" s="186" t="str">
        <f>IF('Word List'!$A$1=TRUE,Instructions!$D$8,"")</f>
        <v xml:space="preserve">Write the title here    </v>
      </c>
      <c r="RZ3" s="186"/>
      <c r="SA3" s="186"/>
      <c r="SB3" s="186"/>
      <c r="SC3" s="186"/>
      <c r="SD3" s="186" t="str">
        <f>IF('Word List'!$A$1=TRUE,Instructions!$D$8,"")</f>
        <v xml:space="preserve">Write the title here    </v>
      </c>
      <c r="SE3" s="186"/>
      <c r="SF3" s="186"/>
    </row>
    <row r="4" spans="1:501" s="191" customFormat="1" ht="80.099999999999994" customHeight="1" thickBot="1" x14ac:dyDescent="0.35">
      <c r="A4" s="188" t="str">
        <f>Instructions!$D$10</f>
        <v>B</v>
      </c>
      <c r="B4" s="189" t="str">
        <f>Instructions!$E$10</f>
        <v>I</v>
      </c>
      <c r="C4" s="189" t="str">
        <f>Instructions!$F$10</f>
        <v>N</v>
      </c>
      <c r="D4" s="189" t="str">
        <f>Instructions!$G$10</f>
        <v>G</v>
      </c>
      <c r="E4" s="190" t="str">
        <f>Instructions!$H$10</f>
        <v>O</v>
      </c>
      <c r="F4" s="188" t="str">
        <f>Instructions!$D$10</f>
        <v>B</v>
      </c>
      <c r="G4" s="189" t="str">
        <f>Instructions!$E$10</f>
        <v>I</v>
      </c>
      <c r="H4" s="189" t="str">
        <f>Instructions!$F$10</f>
        <v>N</v>
      </c>
      <c r="I4" s="189" t="str">
        <f>Instructions!$G$10</f>
        <v>G</v>
      </c>
      <c r="J4" s="190" t="str">
        <f>Instructions!$H$10</f>
        <v>O</v>
      </c>
      <c r="K4" s="188" t="str">
        <f>Instructions!$D$10</f>
        <v>B</v>
      </c>
      <c r="L4" s="189" t="str">
        <f>Instructions!$E$10</f>
        <v>I</v>
      </c>
      <c r="M4" s="189" t="str">
        <f>Instructions!$F$10</f>
        <v>N</v>
      </c>
      <c r="N4" s="189" t="str">
        <f>Instructions!$G$10</f>
        <v>G</v>
      </c>
      <c r="O4" s="190" t="str">
        <f>Instructions!$H$10</f>
        <v>O</v>
      </c>
      <c r="P4" s="188" t="str">
        <f>Instructions!$D$10</f>
        <v>B</v>
      </c>
      <c r="Q4" s="189" t="str">
        <f>Instructions!$E$10</f>
        <v>I</v>
      </c>
      <c r="R4" s="189" t="str">
        <f>Instructions!$F$10</f>
        <v>N</v>
      </c>
      <c r="S4" s="189" t="str">
        <f>Instructions!$G$10</f>
        <v>G</v>
      </c>
      <c r="T4" s="190" t="str">
        <f>Instructions!$H$10</f>
        <v>O</v>
      </c>
      <c r="U4" s="188" t="str">
        <f>Instructions!$D$10</f>
        <v>B</v>
      </c>
      <c r="V4" s="189" t="str">
        <f>Instructions!$E$10</f>
        <v>I</v>
      </c>
      <c r="W4" s="189" t="str">
        <f>Instructions!$F$10</f>
        <v>N</v>
      </c>
      <c r="X4" s="189" t="str">
        <f>Instructions!$G$10</f>
        <v>G</v>
      </c>
      <c r="Y4" s="190" t="str">
        <f>Instructions!$H$10</f>
        <v>O</v>
      </c>
      <c r="Z4" s="188" t="str">
        <f>Instructions!$D$10</f>
        <v>B</v>
      </c>
      <c r="AA4" s="189" t="str">
        <f>Instructions!$E$10</f>
        <v>I</v>
      </c>
      <c r="AB4" s="189" t="str">
        <f>Instructions!$F$10</f>
        <v>N</v>
      </c>
      <c r="AC4" s="189" t="str">
        <f>Instructions!$G$10</f>
        <v>G</v>
      </c>
      <c r="AD4" s="190" t="str">
        <f>Instructions!$H$10</f>
        <v>O</v>
      </c>
      <c r="AE4" s="188" t="str">
        <f>Instructions!$D$10</f>
        <v>B</v>
      </c>
      <c r="AF4" s="189" t="str">
        <f>Instructions!$E$10</f>
        <v>I</v>
      </c>
      <c r="AG4" s="189" t="str">
        <f>Instructions!$F$10</f>
        <v>N</v>
      </c>
      <c r="AH4" s="189" t="str">
        <f>Instructions!$G$10</f>
        <v>G</v>
      </c>
      <c r="AI4" s="190" t="str">
        <f>Instructions!$H$10</f>
        <v>O</v>
      </c>
      <c r="AJ4" s="188" t="str">
        <f>Instructions!$D$10</f>
        <v>B</v>
      </c>
      <c r="AK4" s="189" t="str">
        <f>Instructions!$E$10</f>
        <v>I</v>
      </c>
      <c r="AL4" s="189" t="str">
        <f>Instructions!$F$10</f>
        <v>N</v>
      </c>
      <c r="AM4" s="189" t="str">
        <f>Instructions!$G$10</f>
        <v>G</v>
      </c>
      <c r="AN4" s="190" t="str">
        <f>Instructions!$H$10</f>
        <v>O</v>
      </c>
      <c r="AO4" s="188" t="str">
        <f>Instructions!$D$10</f>
        <v>B</v>
      </c>
      <c r="AP4" s="189" t="str">
        <f>Instructions!$E$10</f>
        <v>I</v>
      </c>
      <c r="AQ4" s="189" t="str">
        <f>Instructions!$F$10</f>
        <v>N</v>
      </c>
      <c r="AR4" s="189" t="str">
        <f>Instructions!$G$10</f>
        <v>G</v>
      </c>
      <c r="AS4" s="190" t="str">
        <f>Instructions!$H$10</f>
        <v>O</v>
      </c>
      <c r="AT4" s="188" t="str">
        <f>Instructions!$D$10</f>
        <v>B</v>
      </c>
      <c r="AU4" s="189" t="str">
        <f>Instructions!$E$10</f>
        <v>I</v>
      </c>
      <c r="AV4" s="189" t="str">
        <f>Instructions!$F$10</f>
        <v>N</v>
      </c>
      <c r="AW4" s="189" t="str">
        <f>Instructions!$G$10</f>
        <v>G</v>
      </c>
      <c r="AX4" s="190" t="str">
        <f>Instructions!$H$10</f>
        <v>O</v>
      </c>
      <c r="AY4" s="188" t="str">
        <f>Instructions!$D$10</f>
        <v>B</v>
      </c>
      <c r="AZ4" s="189" t="str">
        <f>Instructions!$E$10</f>
        <v>I</v>
      </c>
      <c r="BA4" s="189" t="str">
        <f>Instructions!$F$10</f>
        <v>N</v>
      </c>
      <c r="BB4" s="189" t="str">
        <f>Instructions!$G$10</f>
        <v>G</v>
      </c>
      <c r="BC4" s="190" t="str">
        <f>Instructions!$H$10</f>
        <v>O</v>
      </c>
      <c r="BD4" s="188" t="str">
        <f>Instructions!$D$10</f>
        <v>B</v>
      </c>
      <c r="BE4" s="189" t="str">
        <f>Instructions!$E$10</f>
        <v>I</v>
      </c>
      <c r="BF4" s="189" t="str">
        <f>Instructions!$F$10</f>
        <v>N</v>
      </c>
      <c r="BG4" s="189" t="str">
        <f>Instructions!$G$10</f>
        <v>G</v>
      </c>
      <c r="BH4" s="190" t="str">
        <f>Instructions!$H$10</f>
        <v>O</v>
      </c>
      <c r="BI4" s="188" t="str">
        <f>Instructions!$D$10</f>
        <v>B</v>
      </c>
      <c r="BJ4" s="189" t="str">
        <f>Instructions!$E$10</f>
        <v>I</v>
      </c>
      <c r="BK4" s="189" t="str">
        <f>Instructions!$F$10</f>
        <v>N</v>
      </c>
      <c r="BL4" s="189" t="str">
        <f>Instructions!$G$10</f>
        <v>G</v>
      </c>
      <c r="BM4" s="190" t="str">
        <f>Instructions!$H$10</f>
        <v>O</v>
      </c>
      <c r="BN4" s="188" t="str">
        <f>Instructions!$D$10</f>
        <v>B</v>
      </c>
      <c r="BO4" s="189" t="str">
        <f>Instructions!$E$10</f>
        <v>I</v>
      </c>
      <c r="BP4" s="189" t="str">
        <f>Instructions!$F$10</f>
        <v>N</v>
      </c>
      <c r="BQ4" s="189" t="str">
        <f>Instructions!$G$10</f>
        <v>G</v>
      </c>
      <c r="BR4" s="190" t="str">
        <f>Instructions!$H$10</f>
        <v>O</v>
      </c>
      <c r="BS4" s="188" t="str">
        <f>Instructions!$D$10</f>
        <v>B</v>
      </c>
      <c r="BT4" s="189" t="str">
        <f>Instructions!$E$10</f>
        <v>I</v>
      </c>
      <c r="BU4" s="189" t="str">
        <f>Instructions!$F$10</f>
        <v>N</v>
      </c>
      <c r="BV4" s="189" t="str">
        <f>Instructions!$G$10</f>
        <v>G</v>
      </c>
      <c r="BW4" s="190" t="str">
        <f>Instructions!$H$10</f>
        <v>O</v>
      </c>
      <c r="BX4" s="188" t="str">
        <f>Instructions!$D$10</f>
        <v>B</v>
      </c>
      <c r="BY4" s="189" t="str">
        <f>Instructions!$E$10</f>
        <v>I</v>
      </c>
      <c r="BZ4" s="189" t="str">
        <f>Instructions!$F$10</f>
        <v>N</v>
      </c>
      <c r="CA4" s="189" t="str">
        <f>Instructions!$G$10</f>
        <v>G</v>
      </c>
      <c r="CB4" s="190" t="str">
        <f>Instructions!$H$10</f>
        <v>O</v>
      </c>
      <c r="CC4" s="188" t="str">
        <f>Instructions!$D$10</f>
        <v>B</v>
      </c>
      <c r="CD4" s="189" t="str">
        <f>Instructions!$E$10</f>
        <v>I</v>
      </c>
      <c r="CE4" s="189" t="str">
        <f>Instructions!$F$10</f>
        <v>N</v>
      </c>
      <c r="CF4" s="189" t="str">
        <f>Instructions!$G$10</f>
        <v>G</v>
      </c>
      <c r="CG4" s="190" t="str">
        <f>Instructions!$H$10</f>
        <v>O</v>
      </c>
      <c r="CH4" s="188" t="str">
        <f>Instructions!$D$10</f>
        <v>B</v>
      </c>
      <c r="CI4" s="189" t="str">
        <f>Instructions!$E$10</f>
        <v>I</v>
      </c>
      <c r="CJ4" s="189" t="str">
        <f>Instructions!$F$10</f>
        <v>N</v>
      </c>
      <c r="CK4" s="189" t="str">
        <f>Instructions!$G$10</f>
        <v>G</v>
      </c>
      <c r="CL4" s="190" t="str">
        <f>Instructions!$H$10</f>
        <v>O</v>
      </c>
      <c r="CM4" s="188" t="str">
        <f>Instructions!$D$10</f>
        <v>B</v>
      </c>
      <c r="CN4" s="189" t="str">
        <f>Instructions!$E$10</f>
        <v>I</v>
      </c>
      <c r="CO4" s="189" t="str">
        <f>Instructions!$F$10</f>
        <v>N</v>
      </c>
      <c r="CP4" s="189" t="str">
        <f>Instructions!$G$10</f>
        <v>G</v>
      </c>
      <c r="CQ4" s="190" t="str">
        <f>Instructions!$H$10</f>
        <v>O</v>
      </c>
      <c r="CR4" s="188" t="str">
        <f>Instructions!$D$10</f>
        <v>B</v>
      </c>
      <c r="CS4" s="189" t="str">
        <f>Instructions!$E$10</f>
        <v>I</v>
      </c>
      <c r="CT4" s="189" t="str">
        <f>Instructions!$F$10</f>
        <v>N</v>
      </c>
      <c r="CU4" s="189" t="str">
        <f>Instructions!$G$10</f>
        <v>G</v>
      </c>
      <c r="CV4" s="190" t="str">
        <f>Instructions!$H$10</f>
        <v>O</v>
      </c>
      <c r="CW4" s="188" t="str">
        <f>Instructions!$D$10</f>
        <v>B</v>
      </c>
      <c r="CX4" s="189" t="str">
        <f>Instructions!$E$10</f>
        <v>I</v>
      </c>
      <c r="CY4" s="189" t="str">
        <f>Instructions!$F$10</f>
        <v>N</v>
      </c>
      <c r="CZ4" s="189" t="str">
        <f>Instructions!$G$10</f>
        <v>G</v>
      </c>
      <c r="DA4" s="190" t="str">
        <f>Instructions!$H$10</f>
        <v>O</v>
      </c>
      <c r="DB4" s="188" t="str">
        <f>Instructions!$D$10</f>
        <v>B</v>
      </c>
      <c r="DC4" s="189" t="str">
        <f>Instructions!$E$10</f>
        <v>I</v>
      </c>
      <c r="DD4" s="189" t="str">
        <f>Instructions!$F$10</f>
        <v>N</v>
      </c>
      <c r="DE4" s="189" t="str">
        <f>Instructions!$G$10</f>
        <v>G</v>
      </c>
      <c r="DF4" s="190" t="str">
        <f>Instructions!$H$10</f>
        <v>O</v>
      </c>
      <c r="DG4" s="188" t="str">
        <f>Instructions!$D$10</f>
        <v>B</v>
      </c>
      <c r="DH4" s="189" t="str">
        <f>Instructions!$E$10</f>
        <v>I</v>
      </c>
      <c r="DI4" s="189" t="str">
        <f>Instructions!$F$10</f>
        <v>N</v>
      </c>
      <c r="DJ4" s="189" t="str">
        <f>Instructions!$G$10</f>
        <v>G</v>
      </c>
      <c r="DK4" s="190" t="str">
        <f>Instructions!$H$10</f>
        <v>O</v>
      </c>
      <c r="DL4" s="188" t="str">
        <f>Instructions!$D$10</f>
        <v>B</v>
      </c>
      <c r="DM4" s="189" t="str">
        <f>Instructions!$E$10</f>
        <v>I</v>
      </c>
      <c r="DN4" s="189" t="str">
        <f>Instructions!$F$10</f>
        <v>N</v>
      </c>
      <c r="DO4" s="189" t="str">
        <f>Instructions!$G$10</f>
        <v>G</v>
      </c>
      <c r="DP4" s="190" t="str">
        <f>Instructions!$H$10</f>
        <v>O</v>
      </c>
      <c r="DQ4" s="188" t="str">
        <f>Instructions!$D$10</f>
        <v>B</v>
      </c>
      <c r="DR4" s="189" t="str">
        <f>Instructions!$E$10</f>
        <v>I</v>
      </c>
      <c r="DS4" s="189" t="str">
        <f>Instructions!$F$10</f>
        <v>N</v>
      </c>
      <c r="DT4" s="189" t="str">
        <f>Instructions!$G$10</f>
        <v>G</v>
      </c>
      <c r="DU4" s="190" t="str">
        <f>Instructions!$H$10</f>
        <v>O</v>
      </c>
      <c r="DV4" s="188" t="str">
        <f>Instructions!$D$10</f>
        <v>B</v>
      </c>
      <c r="DW4" s="189" t="str">
        <f>Instructions!$E$10</f>
        <v>I</v>
      </c>
      <c r="DX4" s="189" t="str">
        <f>Instructions!$F$10</f>
        <v>N</v>
      </c>
      <c r="DY4" s="189" t="str">
        <f>Instructions!$G$10</f>
        <v>G</v>
      </c>
      <c r="DZ4" s="190" t="str">
        <f>Instructions!$H$10</f>
        <v>O</v>
      </c>
      <c r="EA4" s="188" t="str">
        <f>Instructions!$D$10</f>
        <v>B</v>
      </c>
      <c r="EB4" s="189" t="str">
        <f>Instructions!$E$10</f>
        <v>I</v>
      </c>
      <c r="EC4" s="189" t="str">
        <f>Instructions!$F$10</f>
        <v>N</v>
      </c>
      <c r="ED4" s="189" t="str">
        <f>Instructions!$G$10</f>
        <v>G</v>
      </c>
      <c r="EE4" s="190" t="str">
        <f>Instructions!$H$10</f>
        <v>O</v>
      </c>
      <c r="EF4" s="188" t="str">
        <f>Instructions!$D$10</f>
        <v>B</v>
      </c>
      <c r="EG4" s="189" t="str">
        <f>Instructions!$E$10</f>
        <v>I</v>
      </c>
      <c r="EH4" s="189" t="str">
        <f>Instructions!$F$10</f>
        <v>N</v>
      </c>
      <c r="EI4" s="189" t="str">
        <f>Instructions!$G$10</f>
        <v>G</v>
      </c>
      <c r="EJ4" s="190" t="str">
        <f>Instructions!$H$10</f>
        <v>O</v>
      </c>
      <c r="EK4" s="188" t="str">
        <f>Instructions!$D$10</f>
        <v>B</v>
      </c>
      <c r="EL4" s="189" t="str">
        <f>Instructions!$E$10</f>
        <v>I</v>
      </c>
      <c r="EM4" s="189" t="str">
        <f>Instructions!$F$10</f>
        <v>N</v>
      </c>
      <c r="EN4" s="189" t="str">
        <f>Instructions!$G$10</f>
        <v>G</v>
      </c>
      <c r="EO4" s="190" t="str">
        <f>Instructions!$H$10</f>
        <v>O</v>
      </c>
      <c r="EP4" s="188" t="str">
        <f>Instructions!$D$10</f>
        <v>B</v>
      </c>
      <c r="EQ4" s="189" t="str">
        <f>Instructions!$E$10</f>
        <v>I</v>
      </c>
      <c r="ER4" s="189" t="str">
        <f>Instructions!$F$10</f>
        <v>N</v>
      </c>
      <c r="ES4" s="189" t="str">
        <f>Instructions!$G$10</f>
        <v>G</v>
      </c>
      <c r="ET4" s="190" t="str">
        <f>Instructions!$H$10</f>
        <v>O</v>
      </c>
      <c r="EU4" s="188" t="str">
        <f>Instructions!$D$10</f>
        <v>B</v>
      </c>
      <c r="EV4" s="189" t="str">
        <f>Instructions!$E$10</f>
        <v>I</v>
      </c>
      <c r="EW4" s="189" t="str">
        <f>Instructions!$F$10</f>
        <v>N</v>
      </c>
      <c r="EX4" s="189" t="str">
        <f>Instructions!$G$10</f>
        <v>G</v>
      </c>
      <c r="EY4" s="190" t="str">
        <f>Instructions!$H$10</f>
        <v>O</v>
      </c>
      <c r="EZ4" s="188" t="str">
        <f>Instructions!$D$10</f>
        <v>B</v>
      </c>
      <c r="FA4" s="189" t="str">
        <f>Instructions!$E$10</f>
        <v>I</v>
      </c>
      <c r="FB4" s="189" t="str">
        <f>Instructions!$F$10</f>
        <v>N</v>
      </c>
      <c r="FC4" s="189" t="str">
        <f>Instructions!$G$10</f>
        <v>G</v>
      </c>
      <c r="FD4" s="190" t="str">
        <f>Instructions!$H$10</f>
        <v>O</v>
      </c>
      <c r="FE4" s="188" t="str">
        <f>Instructions!$D$10</f>
        <v>B</v>
      </c>
      <c r="FF4" s="189" t="str">
        <f>Instructions!$E$10</f>
        <v>I</v>
      </c>
      <c r="FG4" s="189" t="str">
        <f>Instructions!$F$10</f>
        <v>N</v>
      </c>
      <c r="FH4" s="189" t="str">
        <f>Instructions!$G$10</f>
        <v>G</v>
      </c>
      <c r="FI4" s="190" t="str">
        <f>Instructions!$H$10</f>
        <v>O</v>
      </c>
      <c r="FJ4" s="188" t="str">
        <f>Instructions!$D$10</f>
        <v>B</v>
      </c>
      <c r="FK4" s="189" t="str">
        <f>Instructions!$E$10</f>
        <v>I</v>
      </c>
      <c r="FL4" s="189" t="str">
        <f>Instructions!$F$10</f>
        <v>N</v>
      </c>
      <c r="FM4" s="189" t="str">
        <f>Instructions!$G$10</f>
        <v>G</v>
      </c>
      <c r="FN4" s="190" t="str">
        <f>Instructions!$H$10</f>
        <v>O</v>
      </c>
      <c r="FO4" s="188" t="str">
        <f>Instructions!$D$10</f>
        <v>B</v>
      </c>
      <c r="FP4" s="189" t="str">
        <f>Instructions!$E$10</f>
        <v>I</v>
      </c>
      <c r="FQ4" s="189" t="str">
        <f>Instructions!$F$10</f>
        <v>N</v>
      </c>
      <c r="FR4" s="189" t="str">
        <f>Instructions!$G$10</f>
        <v>G</v>
      </c>
      <c r="FS4" s="190" t="str">
        <f>Instructions!$H$10</f>
        <v>O</v>
      </c>
      <c r="FT4" s="188" t="str">
        <f>Instructions!$D$10</f>
        <v>B</v>
      </c>
      <c r="FU4" s="189" t="str">
        <f>Instructions!$E$10</f>
        <v>I</v>
      </c>
      <c r="FV4" s="189" t="str">
        <f>Instructions!$F$10</f>
        <v>N</v>
      </c>
      <c r="FW4" s="189" t="str">
        <f>Instructions!$G$10</f>
        <v>G</v>
      </c>
      <c r="FX4" s="190" t="str">
        <f>Instructions!$H$10</f>
        <v>O</v>
      </c>
      <c r="FY4" s="188" t="str">
        <f>Instructions!$D$10</f>
        <v>B</v>
      </c>
      <c r="FZ4" s="189" t="str">
        <f>Instructions!$E$10</f>
        <v>I</v>
      </c>
      <c r="GA4" s="189" t="str">
        <f>Instructions!$F$10</f>
        <v>N</v>
      </c>
      <c r="GB4" s="189" t="str">
        <f>Instructions!$G$10</f>
        <v>G</v>
      </c>
      <c r="GC4" s="190" t="str">
        <f>Instructions!$H$10</f>
        <v>O</v>
      </c>
      <c r="GD4" s="188" t="str">
        <f>Instructions!$D$10</f>
        <v>B</v>
      </c>
      <c r="GE4" s="189" t="str">
        <f>Instructions!$E$10</f>
        <v>I</v>
      </c>
      <c r="GF4" s="189" t="str">
        <f>Instructions!$F$10</f>
        <v>N</v>
      </c>
      <c r="GG4" s="189" t="str">
        <f>Instructions!$G$10</f>
        <v>G</v>
      </c>
      <c r="GH4" s="190" t="str">
        <f>Instructions!$H$10</f>
        <v>O</v>
      </c>
      <c r="GI4" s="188" t="str">
        <f>Instructions!$D$10</f>
        <v>B</v>
      </c>
      <c r="GJ4" s="189" t="str">
        <f>Instructions!$E$10</f>
        <v>I</v>
      </c>
      <c r="GK4" s="189" t="str">
        <f>Instructions!$F$10</f>
        <v>N</v>
      </c>
      <c r="GL4" s="189" t="str">
        <f>Instructions!$G$10</f>
        <v>G</v>
      </c>
      <c r="GM4" s="190" t="str">
        <f>Instructions!$H$10</f>
        <v>O</v>
      </c>
      <c r="GN4" s="188" t="str">
        <f>Instructions!$D$10</f>
        <v>B</v>
      </c>
      <c r="GO4" s="189" t="str">
        <f>Instructions!$E$10</f>
        <v>I</v>
      </c>
      <c r="GP4" s="189" t="str">
        <f>Instructions!$F$10</f>
        <v>N</v>
      </c>
      <c r="GQ4" s="189" t="str">
        <f>Instructions!$G$10</f>
        <v>G</v>
      </c>
      <c r="GR4" s="190" t="str">
        <f>Instructions!$H$10</f>
        <v>O</v>
      </c>
      <c r="GS4" s="188" t="str">
        <f>Instructions!$D$10</f>
        <v>B</v>
      </c>
      <c r="GT4" s="189" t="str">
        <f>Instructions!$E$10</f>
        <v>I</v>
      </c>
      <c r="GU4" s="189" t="str">
        <f>Instructions!$F$10</f>
        <v>N</v>
      </c>
      <c r="GV4" s="189" t="str">
        <f>Instructions!$G$10</f>
        <v>G</v>
      </c>
      <c r="GW4" s="190" t="str">
        <f>Instructions!$H$10</f>
        <v>O</v>
      </c>
      <c r="GX4" s="188" t="str">
        <f>Instructions!$D$10</f>
        <v>B</v>
      </c>
      <c r="GY4" s="189" t="str">
        <f>Instructions!$E$10</f>
        <v>I</v>
      </c>
      <c r="GZ4" s="189" t="str">
        <f>Instructions!$F$10</f>
        <v>N</v>
      </c>
      <c r="HA4" s="189" t="str">
        <f>Instructions!$G$10</f>
        <v>G</v>
      </c>
      <c r="HB4" s="190" t="str">
        <f>Instructions!$H$10</f>
        <v>O</v>
      </c>
      <c r="HC4" s="188" t="str">
        <f>Instructions!$D$10</f>
        <v>B</v>
      </c>
      <c r="HD4" s="189" t="str">
        <f>Instructions!$E$10</f>
        <v>I</v>
      </c>
      <c r="HE4" s="189" t="str">
        <f>Instructions!$F$10</f>
        <v>N</v>
      </c>
      <c r="HF4" s="189" t="str">
        <f>Instructions!$G$10</f>
        <v>G</v>
      </c>
      <c r="HG4" s="190" t="str">
        <f>Instructions!$H$10</f>
        <v>O</v>
      </c>
      <c r="HH4" s="188" t="str">
        <f>Instructions!$D$10</f>
        <v>B</v>
      </c>
      <c r="HI4" s="189" t="str">
        <f>Instructions!$E$10</f>
        <v>I</v>
      </c>
      <c r="HJ4" s="189" t="str">
        <f>Instructions!$F$10</f>
        <v>N</v>
      </c>
      <c r="HK4" s="189" t="str">
        <f>Instructions!$G$10</f>
        <v>G</v>
      </c>
      <c r="HL4" s="190" t="str">
        <f>Instructions!$H$10</f>
        <v>O</v>
      </c>
      <c r="HM4" s="188" t="str">
        <f>Instructions!$D$10</f>
        <v>B</v>
      </c>
      <c r="HN4" s="189" t="str">
        <f>Instructions!$E$10</f>
        <v>I</v>
      </c>
      <c r="HO4" s="189" t="str">
        <f>Instructions!$F$10</f>
        <v>N</v>
      </c>
      <c r="HP4" s="189" t="str">
        <f>Instructions!$G$10</f>
        <v>G</v>
      </c>
      <c r="HQ4" s="190" t="str">
        <f>Instructions!$H$10</f>
        <v>O</v>
      </c>
      <c r="HR4" s="188" t="str">
        <f>Instructions!$D$10</f>
        <v>B</v>
      </c>
      <c r="HS4" s="189" t="str">
        <f>Instructions!$E$10</f>
        <v>I</v>
      </c>
      <c r="HT4" s="189" t="str">
        <f>Instructions!$F$10</f>
        <v>N</v>
      </c>
      <c r="HU4" s="189" t="str">
        <f>Instructions!$G$10</f>
        <v>G</v>
      </c>
      <c r="HV4" s="190" t="str">
        <f>Instructions!$H$10</f>
        <v>O</v>
      </c>
      <c r="HW4" s="188" t="str">
        <f>Instructions!$D$10</f>
        <v>B</v>
      </c>
      <c r="HX4" s="189" t="str">
        <f>Instructions!$E$10</f>
        <v>I</v>
      </c>
      <c r="HY4" s="189" t="str">
        <f>Instructions!$F$10</f>
        <v>N</v>
      </c>
      <c r="HZ4" s="189" t="str">
        <f>Instructions!$G$10</f>
        <v>G</v>
      </c>
      <c r="IA4" s="190" t="str">
        <f>Instructions!$H$10</f>
        <v>O</v>
      </c>
      <c r="IB4" s="188" t="str">
        <f>Instructions!$D$10</f>
        <v>B</v>
      </c>
      <c r="IC4" s="189" t="str">
        <f>Instructions!$E$10</f>
        <v>I</v>
      </c>
      <c r="ID4" s="189" t="str">
        <f>Instructions!$F$10</f>
        <v>N</v>
      </c>
      <c r="IE4" s="189" t="str">
        <f>Instructions!$G$10</f>
        <v>G</v>
      </c>
      <c r="IF4" s="190" t="str">
        <f>Instructions!$H$10</f>
        <v>O</v>
      </c>
      <c r="IG4" s="188" t="str">
        <f>Instructions!$D$10</f>
        <v>B</v>
      </c>
      <c r="IH4" s="189" t="str">
        <f>Instructions!$E$10</f>
        <v>I</v>
      </c>
      <c r="II4" s="189" t="str">
        <f>Instructions!$F$10</f>
        <v>N</v>
      </c>
      <c r="IJ4" s="189" t="str">
        <f>Instructions!$G$10</f>
        <v>G</v>
      </c>
      <c r="IK4" s="190" t="str">
        <f>Instructions!$H$10</f>
        <v>O</v>
      </c>
      <c r="IL4" s="188" t="str">
        <f>Instructions!$D$10</f>
        <v>B</v>
      </c>
      <c r="IM4" s="189" t="str">
        <f>Instructions!$E$10</f>
        <v>I</v>
      </c>
      <c r="IN4" s="189" t="str">
        <f>Instructions!$F$10</f>
        <v>N</v>
      </c>
      <c r="IO4" s="189" t="str">
        <f>Instructions!$G$10</f>
        <v>G</v>
      </c>
      <c r="IP4" s="190" t="str">
        <f>Instructions!$H$10</f>
        <v>O</v>
      </c>
      <c r="IQ4" s="188" t="str">
        <f>Instructions!$D$10</f>
        <v>B</v>
      </c>
      <c r="IR4" s="189" t="str">
        <f>Instructions!$E$10</f>
        <v>I</v>
      </c>
      <c r="IS4" s="189" t="str">
        <f>Instructions!$F$10</f>
        <v>N</v>
      </c>
      <c r="IT4" s="189" t="str">
        <f>Instructions!$G$10</f>
        <v>G</v>
      </c>
      <c r="IU4" s="190" t="str">
        <f>Instructions!$H$10</f>
        <v>O</v>
      </c>
      <c r="IV4" s="188" t="str">
        <f>Instructions!$D$10</f>
        <v>B</v>
      </c>
      <c r="IW4" s="189" t="str">
        <f>Instructions!$E$10</f>
        <v>I</v>
      </c>
      <c r="IX4" s="189" t="str">
        <f>Instructions!$F$10</f>
        <v>N</v>
      </c>
      <c r="IY4" s="189" t="str">
        <f>Instructions!$G$10</f>
        <v>G</v>
      </c>
      <c r="IZ4" s="190" t="str">
        <f>Instructions!$H$10</f>
        <v>O</v>
      </c>
      <c r="JA4" s="188" t="str">
        <f>Instructions!$D$10</f>
        <v>B</v>
      </c>
      <c r="JB4" s="189" t="str">
        <f>Instructions!$E$10</f>
        <v>I</v>
      </c>
      <c r="JC4" s="189" t="str">
        <f>Instructions!$F$10</f>
        <v>N</v>
      </c>
      <c r="JD4" s="189" t="str">
        <f>Instructions!$G$10</f>
        <v>G</v>
      </c>
      <c r="JE4" s="190" t="str">
        <f>Instructions!$H$10</f>
        <v>O</v>
      </c>
      <c r="JF4" s="188" t="str">
        <f>Instructions!$D$10</f>
        <v>B</v>
      </c>
      <c r="JG4" s="189" t="str">
        <f>Instructions!$E$10</f>
        <v>I</v>
      </c>
      <c r="JH4" s="189" t="str">
        <f>Instructions!$F$10</f>
        <v>N</v>
      </c>
      <c r="JI4" s="189" t="str">
        <f>Instructions!$G$10</f>
        <v>G</v>
      </c>
      <c r="JJ4" s="190" t="str">
        <f>Instructions!$H$10</f>
        <v>O</v>
      </c>
      <c r="JK4" s="188" t="str">
        <f>Instructions!$D$10</f>
        <v>B</v>
      </c>
      <c r="JL4" s="189" t="str">
        <f>Instructions!$E$10</f>
        <v>I</v>
      </c>
      <c r="JM4" s="189" t="str">
        <f>Instructions!$F$10</f>
        <v>N</v>
      </c>
      <c r="JN4" s="189" t="str">
        <f>Instructions!$G$10</f>
        <v>G</v>
      </c>
      <c r="JO4" s="190" t="str">
        <f>Instructions!$H$10</f>
        <v>O</v>
      </c>
      <c r="JP4" s="188" t="str">
        <f>Instructions!$D$10</f>
        <v>B</v>
      </c>
      <c r="JQ4" s="189" t="str">
        <f>Instructions!$E$10</f>
        <v>I</v>
      </c>
      <c r="JR4" s="189" t="str">
        <f>Instructions!$F$10</f>
        <v>N</v>
      </c>
      <c r="JS4" s="189" t="str">
        <f>Instructions!$G$10</f>
        <v>G</v>
      </c>
      <c r="JT4" s="190" t="str">
        <f>Instructions!$H$10</f>
        <v>O</v>
      </c>
      <c r="JU4" s="188" t="str">
        <f>Instructions!$D$10</f>
        <v>B</v>
      </c>
      <c r="JV4" s="189" t="str">
        <f>Instructions!$E$10</f>
        <v>I</v>
      </c>
      <c r="JW4" s="189" t="str">
        <f>Instructions!$F$10</f>
        <v>N</v>
      </c>
      <c r="JX4" s="189" t="str">
        <f>Instructions!$G$10</f>
        <v>G</v>
      </c>
      <c r="JY4" s="190" t="str">
        <f>Instructions!$H$10</f>
        <v>O</v>
      </c>
      <c r="JZ4" s="188" t="str">
        <f>Instructions!$D$10</f>
        <v>B</v>
      </c>
      <c r="KA4" s="189" t="str">
        <f>Instructions!$E$10</f>
        <v>I</v>
      </c>
      <c r="KB4" s="189" t="str">
        <f>Instructions!$F$10</f>
        <v>N</v>
      </c>
      <c r="KC4" s="189" t="str">
        <f>Instructions!$G$10</f>
        <v>G</v>
      </c>
      <c r="KD4" s="190" t="str">
        <f>Instructions!$H$10</f>
        <v>O</v>
      </c>
      <c r="KE4" s="188" t="str">
        <f>Instructions!$D$10</f>
        <v>B</v>
      </c>
      <c r="KF4" s="189" t="str">
        <f>Instructions!$E$10</f>
        <v>I</v>
      </c>
      <c r="KG4" s="189" t="str">
        <f>Instructions!$F$10</f>
        <v>N</v>
      </c>
      <c r="KH4" s="189" t="str">
        <f>Instructions!$G$10</f>
        <v>G</v>
      </c>
      <c r="KI4" s="190" t="str">
        <f>Instructions!$H$10</f>
        <v>O</v>
      </c>
      <c r="KJ4" s="188" t="str">
        <f>Instructions!$D$10</f>
        <v>B</v>
      </c>
      <c r="KK4" s="189" t="str">
        <f>Instructions!$E$10</f>
        <v>I</v>
      </c>
      <c r="KL4" s="189" t="str">
        <f>Instructions!$F$10</f>
        <v>N</v>
      </c>
      <c r="KM4" s="189" t="str">
        <f>Instructions!$G$10</f>
        <v>G</v>
      </c>
      <c r="KN4" s="190" t="str">
        <f>Instructions!$H$10</f>
        <v>O</v>
      </c>
      <c r="KO4" s="188" t="str">
        <f>Instructions!$D$10</f>
        <v>B</v>
      </c>
      <c r="KP4" s="189" t="str">
        <f>Instructions!$E$10</f>
        <v>I</v>
      </c>
      <c r="KQ4" s="189" t="str">
        <f>Instructions!$F$10</f>
        <v>N</v>
      </c>
      <c r="KR4" s="189" t="str">
        <f>Instructions!$G$10</f>
        <v>G</v>
      </c>
      <c r="KS4" s="190" t="str">
        <f>Instructions!$H$10</f>
        <v>O</v>
      </c>
      <c r="KT4" s="188" t="str">
        <f>Instructions!$D$10</f>
        <v>B</v>
      </c>
      <c r="KU4" s="189" t="str">
        <f>Instructions!$E$10</f>
        <v>I</v>
      </c>
      <c r="KV4" s="189" t="str">
        <f>Instructions!$F$10</f>
        <v>N</v>
      </c>
      <c r="KW4" s="189" t="str">
        <f>Instructions!$G$10</f>
        <v>G</v>
      </c>
      <c r="KX4" s="190" t="str">
        <f>Instructions!$H$10</f>
        <v>O</v>
      </c>
      <c r="KY4" s="188" t="str">
        <f>Instructions!$D$10</f>
        <v>B</v>
      </c>
      <c r="KZ4" s="189" t="str">
        <f>Instructions!$E$10</f>
        <v>I</v>
      </c>
      <c r="LA4" s="189" t="str">
        <f>Instructions!$F$10</f>
        <v>N</v>
      </c>
      <c r="LB4" s="189" t="str">
        <f>Instructions!$G$10</f>
        <v>G</v>
      </c>
      <c r="LC4" s="190" t="str">
        <f>Instructions!$H$10</f>
        <v>O</v>
      </c>
      <c r="LD4" s="188" t="str">
        <f>Instructions!$D$10</f>
        <v>B</v>
      </c>
      <c r="LE4" s="189" t="str">
        <f>Instructions!$E$10</f>
        <v>I</v>
      </c>
      <c r="LF4" s="189" t="str">
        <f>Instructions!$F$10</f>
        <v>N</v>
      </c>
      <c r="LG4" s="189" t="str">
        <f>Instructions!$G$10</f>
        <v>G</v>
      </c>
      <c r="LH4" s="190" t="str">
        <f>Instructions!$H$10</f>
        <v>O</v>
      </c>
      <c r="LI4" s="188" t="str">
        <f>Instructions!$D$10</f>
        <v>B</v>
      </c>
      <c r="LJ4" s="189" t="str">
        <f>Instructions!$E$10</f>
        <v>I</v>
      </c>
      <c r="LK4" s="189" t="str">
        <f>Instructions!$F$10</f>
        <v>N</v>
      </c>
      <c r="LL4" s="189" t="str">
        <f>Instructions!$G$10</f>
        <v>G</v>
      </c>
      <c r="LM4" s="190" t="str">
        <f>Instructions!$H$10</f>
        <v>O</v>
      </c>
      <c r="LN4" s="188" t="str">
        <f>Instructions!$D$10</f>
        <v>B</v>
      </c>
      <c r="LO4" s="189" t="str">
        <f>Instructions!$E$10</f>
        <v>I</v>
      </c>
      <c r="LP4" s="189" t="str">
        <f>Instructions!$F$10</f>
        <v>N</v>
      </c>
      <c r="LQ4" s="189" t="str">
        <f>Instructions!$G$10</f>
        <v>G</v>
      </c>
      <c r="LR4" s="190" t="str">
        <f>Instructions!$H$10</f>
        <v>O</v>
      </c>
      <c r="LS4" s="188" t="str">
        <f>Instructions!$D$10</f>
        <v>B</v>
      </c>
      <c r="LT4" s="189" t="str">
        <f>Instructions!$E$10</f>
        <v>I</v>
      </c>
      <c r="LU4" s="189" t="str">
        <f>Instructions!$F$10</f>
        <v>N</v>
      </c>
      <c r="LV4" s="189" t="str">
        <f>Instructions!$G$10</f>
        <v>G</v>
      </c>
      <c r="LW4" s="190" t="str">
        <f>Instructions!$H$10</f>
        <v>O</v>
      </c>
      <c r="LX4" s="188" t="str">
        <f>Instructions!$D$10</f>
        <v>B</v>
      </c>
      <c r="LY4" s="189" t="str">
        <f>Instructions!$E$10</f>
        <v>I</v>
      </c>
      <c r="LZ4" s="189" t="str">
        <f>Instructions!$F$10</f>
        <v>N</v>
      </c>
      <c r="MA4" s="189" t="str">
        <f>Instructions!$G$10</f>
        <v>G</v>
      </c>
      <c r="MB4" s="190" t="str">
        <f>Instructions!$H$10</f>
        <v>O</v>
      </c>
      <c r="MC4" s="188" t="str">
        <f>Instructions!$D$10</f>
        <v>B</v>
      </c>
      <c r="MD4" s="189" t="str">
        <f>Instructions!$E$10</f>
        <v>I</v>
      </c>
      <c r="ME4" s="189" t="str">
        <f>Instructions!$F$10</f>
        <v>N</v>
      </c>
      <c r="MF4" s="189" t="str">
        <f>Instructions!$G$10</f>
        <v>G</v>
      </c>
      <c r="MG4" s="190" t="str">
        <f>Instructions!$H$10</f>
        <v>O</v>
      </c>
      <c r="MH4" s="188" t="str">
        <f>Instructions!$D$10</f>
        <v>B</v>
      </c>
      <c r="MI4" s="189" t="str">
        <f>Instructions!$E$10</f>
        <v>I</v>
      </c>
      <c r="MJ4" s="189" t="str">
        <f>Instructions!$F$10</f>
        <v>N</v>
      </c>
      <c r="MK4" s="189" t="str">
        <f>Instructions!$G$10</f>
        <v>G</v>
      </c>
      <c r="ML4" s="190" t="str">
        <f>Instructions!$H$10</f>
        <v>O</v>
      </c>
      <c r="MM4" s="188" t="str">
        <f>Instructions!$D$10</f>
        <v>B</v>
      </c>
      <c r="MN4" s="189" t="str">
        <f>Instructions!$E$10</f>
        <v>I</v>
      </c>
      <c r="MO4" s="189" t="str">
        <f>Instructions!$F$10</f>
        <v>N</v>
      </c>
      <c r="MP4" s="189" t="str">
        <f>Instructions!$G$10</f>
        <v>G</v>
      </c>
      <c r="MQ4" s="190" t="str">
        <f>Instructions!$H$10</f>
        <v>O</v>
      </c>
      <c r="MR4" s="188" t="str">
        <f>Instructions!$D$10</f>
        <v>B</v>
      </c>
      <c r="MS4" s="189" t="str">
        <f>Instructions!$E$10</f>
        <v>I</v>
      </c>
      <c r="MT4" s="189" t="str">
        <f>Instructions!$F$10</f>
        <v>N</v>
      </c>
      <c r="MU4" s="189" t="str">
        <f>Instructions!$G$10</f>
        <v>G</v>
      </c>
      <c r="MV4" s="190" t="str">
        <f>Instructions!$H$10</f>
        <v>O</v>
      </c>
      <c r="MW4" s="188" t="str">
        <f>Instructions!$D$10</f>
        <v>B</v>
      </c>
      <c r="MX4" s="189" t="str">
        <f>Instructions!$E$10</f>
        <v>I</v>
      </c>
      <c r="MY4" s="189" t="str">
        <f>Instructions!$F$10</f>
        <v>N</v>
      </c>
      <c r="MZ4" s="189" t="str">
        <f>Instructions!$G$10</f>
        <v>G</v>
      </c>
      <c r="NA4" s="190" t="str">
        <f>Instructions!$H$10</f>
        <v>O</v>
      </c>
      <c r="NB4" s="188" t="str">
        <f>Instructions!$D$10</f>
        <v>B</v>
      </c>
      <c r="NC4" s="189" t="str">
        <f>Instructions!$E$10</f>
        <v>I</v>
      </c>
      <c r="ND4" s="189" t="str">
        <f>Instructions!$F$10</f>
        <v>N</v>
      </c>
      <c r="NE4" s="189" t="str">
        <f>Instructions!$G$10</f>
        <v>G</v>
      </c>
      <c r="NF4" s="190" t="str">
        <f>Instructions!$H$10</f>
        <v>O</v>
      </c>
      <c r="NG4" s="188" t="str">
        <f>Instructions!$D$10</f>
        <v>B</v>
      </c>
      <c r="NH4" s="189" t="str">
        <f>Instructions!$E$10</f>
        <v>I</v>
      </c>
      <c r="NI4" s="189" t="str">
        <f>Instructions!$F$10</f>
        <v>N</v>
      </c>
      <c r="NJ4" s="189" t="str">
        <f>Instructions!$G$10</f>
        <v>G</v>
      </c>
      <c r="NK4" s="190" t="str">
        <f>Instructions!$H$10</f>
        <v>O</v>
      </c>
      <c r="NL4" s="188" t="str">
        <f>Instructions!$D$10</f>
        <v>B</v>
      </c>
      <c r="NM4" s="189" t="str">
        <f>Instructions!$E$10</f>
        <v>I</v>
      </c>
      <c r="NN4" s="189" t="str">
        <f>Instructions!$F$10</f>
        <v>N</v>
      </c>
      <c r="NO4" s="189" t="str">
        <f>Instructions!$G$10</f>
        <v>G</v>
      </c>
      <c r="NP4" s="190" t="str">
        <f>Instructions!$H$10</f>
        <v>O</v>
      </c>
      <c r="NQ4" s="188" t="str">
        <f>Instructions!$D$10</f>
        <v>B</v>
      </c>
      <c r="NR4" s="189" t="str">
        <f>Instructions!$E$10</f>
        <v>I</v>
      </c>
      <c r="NS4" s="189" t="str">
        <f>Instructions!$F$10</f>
        <v>N</v>
      </c>
      <c r="NT4" s="189" t="str">
        <f>Instructions!$G$10</f>
        <v>G</v>
      </c>
      <c r="NU4" s="190" t="str">
        <f>Instructions!$H$10</f>
        <v>O</v>
      </c>
      <c r="NV4" s="188" t="str">
        <f>Instructions!$D$10</f>
        <v>B</v>
      </c>
      <c r="NW4" s="189" t="str">
        <f>Instructions!$E$10</f>
        <v>I</v>
      </c>
      <c r="NX4" s="189" t="str">
        <f>Instructions!$F$10</f>
        <v>N</v>
      </c>
      <c r="NY4" s="189" t="str">
        <f>Instructions!$G$10</f>
        <v>G</v>
      </c>
      <c r="NZ4" s="190" t="str">
        <f>Instructions!$H$10</f>
        <v>O</v>
      </c>
      <c r="OA4" s="188" t="str">
        <f>Instructions!$D$10</f>
        <v>B</v>
      </c>
      <c r="OB4" s="189" t="str">
        <f>Instructions!$E$10</f>
        <v>I</v>
      </c>
      <c r="OC4" s="189" t="str">
        <f>Instructions!$F$10</f>
        <v>N</v>
      </c>
      <c r="OD4" s="189" t="str">
        <f>Instructions!$G$10</f>
        <v>G</v>
      </c>
      <c r="OE4" s="190" t="str">
        <f>Instructions!$H$10</f>
        <v>O</v>
      </c>
      <c r="OF4" s="188" t="str">
        <f>Instructions!$D$10</f>
        <v>B</v>
      </c>
      <c r="OG4" s="189" t="str">
        <f>Instructions!$E$10</f>
        <v>I</v>
      </c>
      <c r="OH4" s="189" t="str">
        <f>Instructions!$F$10</f>
        <v>N</v>
      </c>
      <c r="OI4" s="189" t="str">
        <f>Instructions!$G$10</f>
        <v>G</v>
      </c>
      <c r="OJ4" s="190" t="str">
        <f>Instructions!$H$10</f>
        <v>O</v>
      </c>
      <c r="OK4" s="188" t="str">
        <f>Instructions!$D$10</f>
        <v>B</v>
      </c>
      <c r="OL4" s="189" t="str">
        <f>Instructions!$E$10</f>
        <v>I</v>
      </c>
      <c r="OM4" s="189" t="str">
        <f>Instructions!$F$10</f>
        <v>N</v>
      </c>
      <c r="ON4" s="189" t="str">
        <f>Instructions!$G$10</f>
        <v>G</v>
      </c>
      <c r="OO4" s="190" t="str">
        <f>Instructions!$H$10</f>
        <v>O</v>
      </c>
      <c r="OP4" s="188" t="str">
        <f>Instructions!$D$10</f>
        <v>B</v>
      </c>
      <c r="OQ4" s="189" t="str">
        <f>Instructions!$E$10</f>
        <v>I</v>
      </c>
      <c r="OR4" s="189" t="str">
        <f>Instructions!$F$10</f>
        <v>N</v>
      </c>
      <c r="OS4" s="189" t="str">
        <f>Instructions!$G$10</f>
        <v>G</v>
      </c>
      <c r="OT4" s="190" t="str">
        <f>Instructions!$H$10</f>
        <v>O</v>
      </c>
      <c r="OU4" s="188" t="str">
        <f>Instructions!$D$10</f>
        <v>B</v>
      </c>
      <c r="OV4" s="189" t="str">
        <f>Instructions!$E$10</f>
        <v>I</v>
      </c>
      <c r="OW4" s="189" t="str">
        <f>Instructions!$F$10</f>
        <v>N</v>
      </c>
      <c r="OX4" s="189" t="str">
        <f>Instructions!$G$10</f>
        <v>G</v>
      </c>
      <c r="OY4" s="190" t="str">
        <f>Instructions!$H$10</f>
        <v>O</v>
      </c>
      <c r="OZ4" s="188" t="str">
        <f>Instructions!$D$10</f>
        <v>B</v>
      </c>
      <c r="PA4" s="189" t="str">
        <f>Instructions!$E$10</f>
        <v>I</v>
      </c>
      <c r="PB4" s="189" t="str">
        <f>Instructions!$F$10</f>
        <v>N</v>
      </c>
      <c r="PC4" s="189" t="str">
        <f>Instructions!$G$10</f>
        <v>G</v>
      </c>
      <c r="PD4" s="190" t="str">
        <f>Instructions!$H$10</f>
        <v>O</v>
      </c>
      <c r="PE4" s="188" t="str">
        <f>Instructions!$D$10</f>
        <v>B</v>
      </c>
      <c r="PF4" s="189" t="str">
        <f>Instructions!$E$10</f>
        <v>I</v>
      </c>
      <c r="PG4" s="189" t="str">
        <f>Instructions!$F$10</f>
        <v>N</v>
      </c>
      <c r="PH4" s="189" t="str">
        <f>Instructions!$G$10</f>
        <v>G</v>
      </c>
      <c r="PI4" s="190" t="str">
        <f>Instructions!$H$10</f>
        <v>O</v>
      </c>
      <c r="PJ4" s="188" t="str">
        <f>Instructions!$D$10</f>
        <v>B</v>
      </c>
      <c r="PK4" s="189" t="str">
        <f>Instructions!$E$10</f>
        <v>I</v>
      </c>
      <c r="PL4" s="189" t="str">
        <f>Instructions!$F$10</f>
        <v>N</v>
      </c>
      <c r="PM4" s="189" t="str">
        <f>Instructions!$G$10</f>
        <v>G</v>
      </c>
      <c r="PN4" s="190" t="str">
        <f>Instructions!$H$10</f>
        <v>O</v>
      </c>
      <c r="PO4" s="188" t="str">
        <f>Instructions!$D$10</f>
        <v>B</v>
      </c>
      <c r="PP4" s="189" t="str">
        <f>Instructions!$E$10</f>
        <v>I</v>
      </c>
      <c r="PQ4" s="189" t="str">
        <f>Instructions!$F$10</f>
        <v>N</v>
      </c>
      <c r="PR4" s="189" t="str">
        <f>Instructions!$G$10</f>
        <v>G</v>
      </c>
      <c r="PS4" s="190" t="str">
        <f>Instructions!$H$10</f>
        <v>O</v>
      </c>
      <c r="PT4" s="188" t="str">
        <f>Instructions!$D$10</f>
        <v>B</v>
      </c>
      <c r="PU4" s="189" t="str">
        <f>Instructions!$E$10</f>
        <v>I</v>
      </c>
      <c r="PV4" s="189" t="str">
        <f>Instructions!$F$10</f>
        <v>N</v>
      </c>
      <c r="PW4" s="189" t="str">
        <f>Instructions!$G$10</f>
        <v>G</v>
      </c>
      <c r="PX4" s="190" t="str">
        <f>Instructions!$H$10</f>
        <v>O</v>
      </c>
      <c r="PY4" s="188" t="str">
        <f>Instructions!$D$10</f>
        <v>B</v>
      </c>
      <c r="PZ4" s="189" t="str">
        <f>Instructions!$E$10</f>
        <v>I</v>
      </c>
      <c r="QA4" s="189" t="str">
        <f>Instructions!$F$10</f>
        <v>N</v>
      </c>
      <c r="QB4" s="189" t="str">
        <f>Instructions!$G$10</f>
        <v>G</v>
      </c>
      <c r="QC4" s="190" t="str">
        <f>Instructions!$H$10</f>
        <v>O</v>
      </c>
      <c r="QD4" s="188" t="str">
        <f>Instructions!$D$10</f>
        <v>B</v>
      </c>
      <c r="QE4" s="189" t="str">
        <f>Instructions!$E$10</f>
        <v>I</v>
      </c>
      <c r="QF4" s="189" t="str">
        <f>Instructions!$F$10</f>
        <v>N</v>
      </c>
      <c r="QG4" s="189" t="str">
        <f>Instructions!$G$10</f>
        <v>G</v>
      </c>
      <c r="QH4" s="190" t="str">
        <f>Instructions!$H$10</f>
        <v>O</v>
      </c>
      <c r="QI4" s="188" t="str">
        <f>Instructions!$D$10</f>
        <v>B</v>
      </c>
      <c r="QJ4" s="189" t="str">
        <f>Instructions!$E$10</f>
        <v>I</v>
      </c>
      <c r="QK4" s="189" t="str">
        <f>Instructions!$F$10</f>
        <v>N</v>
      </c>
      <c r="QL4" s="189" t="str">
        <f>Instructions!$G$10</f>
        <v>G</v>
      </c>
      <c r="QM4" s="190" t="str">
        <f>Instructions!$H$10</f>
        <v>O</v>
      </c>
      <c r="QN4" s="188" t="str">
        <f>Instructions!$D$10</f>
        <v>B</v>
      </c>
      <c r="QO4" s="189" t="str">
        <f>Instructions!$E$10</f>
        <v>I</v>
      </c>
      <c r="QP4" s="189" t="str">
        <f>Instructions!$F$10</f>
        <v>N</v>
      </c>
      <c r="QQ4" s="189" t="str">
        <f>Instructions!$G$10</f>
        <v>G</v>
      </c>
      <c r="QR4" s="190" t="str">
        <f>Instructions!$H$10</f>
        <v>O</v>
      </c>
      <c r="QS4" s="188" t="str">
        <f>Instructions!$D$10</f>
        <v>B</v>
      </c>
      <c r="QT4" s="189" t="str">
        <f>Instructions!$E$10</f>
        <v>I</v>
      </c>
      <c r="QU4" s="189" t="str">
        <f>Instructions!$F$10</f>
        <v>N</v>
      </c>
      <c r="QV4" s="189" t="str">
        <f>Instructions!$G$10</f>
        <v>G</v>
      </c>
      <c r="QW4" s="190" t="str">
        <f>Instructions!$H$10</f>
        <v>O</v>
      </c>
      <c r="QX4" s="188" t="str">
        <f>Instructions!$D$10</f>
        <v>B</v>
      </c>
      <c r="QY4" s="189" t="str">
        <f>Instructions!$E$10</f>
        <v>I</v>
      </c>
      <c r="QZ4" s="189" t="str">
        <f>Instructions!$F$10</f>
        <v>N</v>
      </c>
      <c r="RA4" s="189" t="str">
        <f>Instructions!$G$10</f>
        <v>G</v>
      </c>
      <c r="RB4" s="190" t="str">
        <f>Instructions!$H$10</f>
        <v>O</v>
      </c>
      <c r="RC4" s="188" t="str">
        <f>Instructions!$D$10</f>
        <v>B</v>
      </c>
      <c r="RD4" s="189" t="str">
        <f>Instructions!$E$10</f>
        <v>I</v>
      </c>
      <c r="RE4" s="189" t="str">
        <f>Instructions!$F$10</f>
        <v>N</v>
      </c>
      <c r="RF4" s="189" t="str">
        <f>Instructions!$G$10</f>
        <v>G</v>
      </c>
      <c r="RG4" s="190" t="str">
        <f>Instructions!$H$10</f>
        <v>O</v>
      </c>
      <c r="RH4" s="188" t="str">
        <f>Instructions!$D$10</f>
        <v>B</v>
      </c>
      <c r="RI4" s="189" t="str">
        <f>Instructions!$E$10</f>
        <v>I</v>
      </c>
      <c r="RJ4" s="189" t="str">
        <f>Instructions!$F$10</f>
        <v>N</v>
      </c>
      <c r="RK4" s="189" t="str">
        <f>Instructions!$G$10</f>
        <v>G</v>
      </c>
      <c r="RL4" s="190" t="str">
        <f>Instructions!$H$10</f>
        <v>O</v>
      </c>
      <c r="RM4" s="188" t="str">
        <f>Instructions!$D$10</f>
        <v>B</v>
      </c>
      <c r="RN4" s="189" t="str">
        <f>Instructions!$E$10</f>
        <v>I</v>
      </c>
      <c r="RO4" s="189" t="str">
        <f>Instructions!$F$10</f>
        <v>N</v>
      </c>
      <c r="RP4" s="189" t="str">
        <f>Instructions!$G$10</f>
        <v>G</v>
      </c>
      <c r="RQ4" s="190" t="str">
        <f>Instructions!$H$10</f>
        <v>O</v>
      </c>
      <c r="RR4" s="188" t="str">
        <f>Instructions!$D$10</f>
        <v>B</v>
      </c>
      <c r="RS4" s="189" t="str">
        <f>Instructions!$E$10</f>
        <v>I</v>
      </c>
      <c r="RT4" s="189" t="str">
        <f>Instructions!$F$10</f>
        <v>N</v>
      </c>
      <c r="RU4" s="189" t="str">
        <f>Instructions!$G$10</f>
        <v>G</v>
      </c>
      <c r="RV4" s="190" t="str">
        <f>Instructions!$H$10</f>
        <v>O</v>
      </c>
      <c r="RW4" s="188" t="str">
        <f>Instructions!$D$10</f>
        <v>B</v>
      </c>
      <c r="RX4" s="189" t="str">
        <f>Instructions!$E$10</f>
        <v>I</v>
      </c>
      <c r="RY4" s="189" t="str">
        <f>Instructions!$F$10</f>
        <v>N</v>
      </c>
      <c r="RZ4" s="189" t="str">
        <f>Instructions!$G$10</f>
        <v>G</v>
      </c>
      <c r="SA4" s="190" t="str">
        <f>Instructions!$H$10</f>
        <v>O</v>
      </c>
      <c r="SB4" s="188" t="str">
        <f>Instructions!$D$10</f>
        <v>B</v>
      </c>
      <c r="SC4" s="189" t="str">
        <f>Instructions!$E$10</f>
        <v>I</v>
      </c>
      <c r="SD4" s="189" t="str">
        <f>Instructions!$F$10</f>
        <v>N</v>
      </c>
      <c r="SE4" s="189" t="str">
        <f>Instructions!$G$10</f>
        <v>G</v>
      </c>
      <c r="SF4" s="190" t="str">
        <f>Instructions!$H$10</f>
        <v>O</v>
      </c>
    </row>
    <row r="5" spans="1:501" s="118" customFormat="1" ht="105" customHeight="1" x14ac:dyDescent="0.3">
      <c r="A5" s="114" t="str">
        <f ca="1">BingoCardGenerator.com!L2</f>
        <v>Word 4</v>
      </c>
      <c r="B5" s="115" t="str">
        <f ca="1">BingoCardGenerator.com!M2</f>
        <v>Word 12</v>
      </c>
      <c r="C5" s="115" t="str">
        <f ca="1">BingoCardGenerator.com!N2</f>
        <v>Word 21</v>
      </c>
      <c r="D5" s="115" t="str">
        <f ca="1">BingoCardGenerator.com!O2</f>
        <v>Word 30</v>
      </c>
      <c r="E5" s="116" t="str">
        <f ca="1">BingoCardGenerator.com!P2</f>
        <v>Word 37</v>
      </c>
      <c r="F5" s="114" t="str">
        <f ca="1">BingoCardGenerator.com!R2</f>
        <v>Word 2</v>
      </c>
      <c r="G5" s="115" t="str">
        <f ca="1">BingoCardGenerator.com!S2</f>
        <v>Word 15</v>
      </c>
      <c r="H5" s="115" t="str">
        <f ca="1">BingoCardGenerator.com!T2</f>
        <v>Word 23</v>
      </c>
      <c r="I5" s="115" t="str">
        <f ca="1">BingoCardGenerator.com!U2</f>
        <v>Word 26</v>
      </c>
      <c r="J5" s="116" t="str">
        <f ca="1">BingoCardGenerator.com!V2</f>
        <v>Word 36</v>
      </c>
      <c r="K5" s="114" t="str">
        <f ca="1">BingoCardGenerator.com!W2</f>
        <v>Word 6</v>
      </c>
      <c r="L5" s="115" t="str">
        <f ca="1">BingoCardGenerator.com!X2</f>
        <v>Word 14</v>
      </c>
      <c r="M5" s="115" t="str">
        <f ca="1">BingoCardGenerator.com!Y2</f>
        <v>Word 24</v>
      </c>
      <c r="N5" s="115" t="str">
        <f ca="1">BingoCardGenerator.com!Z2</f>
        <v>Word 30</v>
      </c>
      <c r="O5" s="116" t="str">
        <f ca="1">BingoCardGenerator.com!AA2</f>
        <v>Word 33</v>
      </c>
      <c r="P5" s="114" t="str">
        <f ca="1">BingoCardGenerator.com!AC2</f>
        <v>Word 1</v>
      </c>
      <c r="Q5" s="115" t="str">
        <f ca="1">BingoCardGenerator.com!AD2</f>
        <v>Word 12</v>
      </c>
      <c r="R5" s="115" t="str">
        <f ca="1">BingoCardGenerator.com!AE2</f>
        <v>Word 23</v>
      </c>
      <c r="S5" s="115" t="str">
        <f ca="1">BingoCardGenerator.com!AF2</f>
        <v>Word 31</v>
      </c>
      <c r="T5" s="116" t="str">
        <f ca="1">BingoCardGenerator.com!AG2</f>
        <v>Word 39</v>
      </c>
      <c r="U5" s="114" t="str">
        <f ca="1">BingoCardGenerator.com!AH2</f>
        <v>Word 7</v>
      </c>
      <c r="V5" s="115" t="str">
        <f ca="1">BingoCardGenerator.com!AI2</f>
        <v>Word 16</v>
      </c>
      <c r="W5" s="115" t="str">
        <f ca="1">BingoCardGenerator.com!AJ2</f>
        <v>Word 21</v>
      </c>
      <c r="X5" s="115" t="str">
        <f ca="1">BingoCardGenerator.com!AK2</f>
        <v>Word 25</v>
      </c>
      <c r="Y5" s="116" t="str">
        <f ca="1">BingoCardGenerator.com!AL2</f>
        <v>Word 35</v>
      </c>
      <c r="Z5" s="114" t="str">
        <f ca="1">BingoCardGenerator.com!AN2</f>
        <v>Word 6</v>
      </c>
      <c r="AA5" s="115" t="str">
        <f ca="1">BingoCardGenerator.com!AO2</f>
        <v>Word 15</v>
      </c>
      <c r="AB5" s="115" t="str">
        <f ca="1">BingoCardGenerator.com!AP2</f>
        <v>Word 20</v>
      </c>
      <c r="AC5" s="115" t="str">
        <f ca="1">BingoCardGenerator.com!AQ2</f>
        <v>Word 32</v>
      </c>
      <c r="AD5" s="116" t="str">
        <f ca="1">BingoCardGenerator.com!AR2</f>
        <v>Word 33</v>
      </c>
      <c r="AE5" s="114" t="str">
        <f ca="1">BingoCardGenerator.com!AS2</f>
        <v>Word 3</v>
      </c>
      <c r="AF5" s="115" t="str">
        <f ca="1">BingoCardGenerator.com!AT2</f>
        <v>Word 13</v>
      </c>
      <c r="AG5" s="115" t="str">
        <f ca="1">BingoCardGenerator.com!AU2</f>
        <v>Word 19</v>
      </c>
      <c r="AH5" s="115" t="str">
        <f ca="1">BingoCardGenerator.com!AV2</f>
        <v>Word 29</v>
      </c>
      <c r="AI5" s="116" t="str">
        <f ca="1">BingoCardGenerator.com!AW2</f>
        <v>Word 36</v>
      </c>
      <c r="AJ5" s="114" t="str">
        <f ca="1">BingoCardGenerator.com!AY2</f>
        <v>Word 7</v>
      </c>
      <c r="AK5" s="115" t="str">
        <f ca="1">BingoCardGenerator.com!AZ2</f>
        <v>Word 15</v>
      </c>
      <c r="AL5" s="115" t="str">
        <f ca="1">BingoCardGenerator.com!BA2</f>
        <v>Word 19</v>
      </c>
      <c r="AM5" s="115" t="str">
        <f ca="1">BingoCardGenerator.com!BB2</f>
        <v>Word 27</v>
      </c>
      <c r="AN5" s="116" t="str">
        <f ca="1">BingoCardGenerator.com!BC2</f>
        <v>Word 39</v>
      </c>
      <c r="AO5" s="114" t="str">
        <f ca="1">BingoCardGenerator.com!BD2</f>
        <v>Word 1</v>
      </c>
      <c r="AP5" s="115" t="str">
        <f ca="1">BingoCardGenerator.com!BE2</f>
        <v>Word 15</v>
      </c>
      <c r="AQ5" s="115" t="str">
        <f ca="1">BingoCardGenerator.com!BF2</f>
        <v>Word 21</v>
      </c>
      <c r="AR5" s="115" t="str">
        <f ca="1">BingoCardGenerator.com!BG2</f>
        <v>Word 31</v>
      </c>
      <c r="AS5" s="116" t="str">
        <f ca="1">BingoCardGenerator.com!BH2</f>
        <v>Word 36</v>
      </c>
      <c r="AT5" s="114" t="str">
        <f ca="1">BingoCardGenerator.com!BJ2</f>
        <v>Word 3</v>
      </c>
      <c r="AU5" s="115" t="str">
        <f ca="1">BingoCardGenerator.com!BK2</f>
        <v>Word 16</v>
      </c>
      <c r="AV5" s="115" t="str">
        <f ca="1">BingoCardGenerator.com!BL2</f>
        <v>Word 22</v>
      </c>
      <c r="AW5" s="115" t="str">
        <f ca="1">BingoCardGenerator.com!BM2</f>
        <v>Word 28</v>
      </c>
      <c r="AX5" s="116" t="str">
        <f ca="1">BingoCardGenerator.com!BN2</f>
        <v>Word 35</v>
      </c>
      <c r="AY5" s="114" t="str">
        <f ca="1">BingoCardGenerator.com!BO2</f>
        <v>Word 4</v>
      </c>
      <c r="AZ5" s="115" t="str">
        <f ca="1">BingoCardGenerator.com!BP2</f>
        <v>Word 14</v>
      </c>
      <c r="BA5" s="115" t="str">
        <f ca="1">BingoCardGenerator.com!BQ2</f>
        <v>Word 20</v>
      </c>
      <c r="BB5" s="115" t="str">
        <f ca="1">BingoCardGenerator.com!BR2</f>
        <v>Word 26</v>
      </c>
      <c r="BC5" s="116" t="str">
        <f ca="1">BingoCardGenerator.com!BS2</f>
        <v>Word 33</v>
      </c>
      <c r="BD5" s="114" t="str">
        <f ca="1">BingoCardGenerator.com!BU2</f>
        <v>Word 4</v>
      </c>
      <c r="BE5" s="115" t="str">
        <f ca="1">BingoCardGenerator.com!BV2</f>
        <v>Word 15</v>
      </c>
      <c r="BF5" s="115" t="str">
        <f ca="1">BingoCardGenerator.com!BW2</f>
        <v>Word 18</v>
      </c>
      <c r="BG5" s="115" t="str">
        <f ca="1">BingoCardGenerator.com!BX2</f>
        <v>Word 25</v>
      </c>
      <c r="BH5" s="116" t="str">
        <f ca="1">BingoCardGenerator.com!BY2</f>
        <v>Word 35</v>
      </c>
      <c r="BI5" s="114" t="str">
        <f ca="1">BingoCardGenerator.com!BZ2</f>
        <v>Word 1</v>
      </c>
      <c r="BJ5" s="115" t="str">
        <f ca="1">BingoCardGenerator.com!CA2</f>
        <v>Word 13</v>
      </c>
      <c r="BK5" s="115" t="str">
        <f ca="1">BingoCardGenerator.com!CB2</f>
        <v>Word 18</v>
      </c>
      <c r="BL5" s="115" t="str">
        <f ca="1">BingoCardGenerator.com!CC2</f>
        <v>Word 25</v>
      </c>
      <c r="BM5" s="116" t="str">
        <f ca="1">BingoCardGenerator.com!CD2</f>
        <v>Word 33</v>
      </c>
      <c r="BN5" s="114" t="str">
        <f ca="1">BingoCardGenerator.com!CF2</f>
        <v>Word 6</v>
      </c>
      <c r="BO5" s="115" t="str">
        <f ca="1">BingoCardGenerator.com!CG2</f>
        <v>Word 14</v>
      </c>
      <c r="BP5" s="115" t="str">
        <f ca="1">BingoCardGenerator.com!CH2</f>
        <v>Word 20</v>
      </c>
      <c r="BQ5" s="115" t="str">
        <f ca="1">BingoCardGenerator.com!CI2</f>
        <v>Word 29</v>
      </c>
      <c r="BR5" s="116" t="str">
        <f ca="1">BingoCardGenerator.com!CJ2</f>
        <v>Word 35</v>
      </c>
      <c r="BS5" s="114" t="str">
        <f ca="1">BingoCardGenerator.com!CK2</f>
        <v>Word 3</v>
      </c>
      <c r="BT5" s="115" t="str">
        <f ca="1">BingoCardGenerator.com!CL2</f>
        <v>Word 15</v>
      </c>
      <c r="BU5" s="115" t="str">
        <f ca="1">BingoCardGenerator.com!CM2</f>
        <v>Word 20</v>
      </c>
      <c r="BV5" s="115" t="str">
        <f ca="1">BingoCardGenerator.com!CN2</f>
        <v>Word 27</v>
      </c>
      <c r="BW5" s="116" t="str">
        <f ca="1">BingoCardGenerator.com!CO2</f>
        <v>Word 37</v>
      </c>
      <c r="BX5" s="114" t="str">
        <f ca="1">BingoCardGenerator.com!CQ2</f>
        <v>Word 1</v>
      </c>
      <c r="BY5" s="115" t="str">
        <f ca="1">BingoCardGenerator.com!CR2</f>
        <v>Word 13</v>
      </c>
      <c r="BZ5" s="115" t="str">
        <f ca="1">BingoCardGenerator.com!CS2</f>
        <v>Word 23</v>
      </c>
      <c r="CA5" s="115" t="str">
        <f ca="1">BingoCardGenerator.com!CT2</f>
        <v>Word 29</v>
      </c>
      <c r="CB5" s="116" t="str">
        <f ca="1">BingoCardGenerator.com!CU2</f>
        <v>Word 35</v>
      </c>
      <c r="CC5" s="114" t="str">
        <f ca="1">BingoCardGenerator.com!CV2</f>
        <v>Word 7</v>
      </c>
      <c r="CD5" s="115" t="str">
        <f ca="1">BingoCardGenerator.com!CW2</f>
        <v>Word 9</v>
      </c>
      <c r="CE5" s="115" t="str">
        <f ca="1">BingoCardGenerator.com!CX2</f>
        <v>Word 22</v>
      </c>
      <c r="CF5" s="115" t="str">
        <f ca="1">BingoCardGenerator.com!CY2</f>
        <v>Word 31</v>
      </c>
      <c r="CG5" s="116" t="str">
        <f ca="1">BingoCardGenerator.com!CZ2</f>
        <v>Word 36</v>
      </c>
      <c r="CH5" s="114" t="str">
        <f ca="1">BingoCardGenerator.com!DB2</f>
        <v>Word 2</v>
      </c>
      <c r="CI5" s="115" t="str">
        <f ca="1">BingoCardGenerator.com!DC2</f>
        <v>Word 15</v>
      </c>
      <c r="CJ5" s="115" t="str">
        <f ca="1">BingoCardGenerator.com!DD2</f>
        <v>Word 22</v>
      </c>
      <c r="CK5" s="115" t="str">
        <f ca="1">BingoCardGenerator.com!DE2</f>
        <v>Word 30</v>
      </c>
      <c r="CL5" s="116" t="str">
        <f ca="1">BingoCardGenerator.com!DF2</f>
        <v>Word 33</v>
      </c>
      <c r="CM5" s="114" t="str">
        <f ca="1">BingoCardGenerator.com!DG2</f>
        <v>Word 8</v>
      </c>
      <c r="CN5" s="115" t="str">
        <f ca="1">BingoCardGenerator.com!DH2</f>
        <v>Word 9</v>
      </c>
      <c r="CO5" s="115" t="str">
        <f ca="1">BingoCardGenerator.com!DI2</f>
        <v>Word 21</v>
      </c>
      <c r="CP5" s="115" t="str">
        <f ca="1">BingoCardGenerator.com!DJ2</f>
        <v>Word 29</v>
      </c>
      <c r="CQ5" s="116" t="str">
        <f ca="1">BingoCardGenerator.com!DK2</f>
        <v>Word 33</v>
      </c>
      <c r="CR5" s="114" t="str">
        <f ca="1">BingoCardGenerator.com!DM2</f>
        <v>Word 2</v>
      </c>
      <c r="CS5" s="115" t="str">
        <f ca="1">BingoCardGenerator.com!DN2</f>
        <v>Word 12</v>
      </c>
      <c r="CT5" s="115" t="str">
        <f ca="1">BingoCardGenerator.com!DO2</f>
        <v>Word 20</v>
      </c>
      <c r="CU5" s="115" t="str">
        <f ca="1">BingoCardGenerator.com!DP2</f>
        <v>Word 30</v>
      </c>
      <c r="CV5" s="116" t="str">
        <f ca="1">BingoCardGenerator.com!DQ2</f>
        <v>Word 40</v>
      </c>
      <c r="CW5" s="114" t="str">
        <f ca="1">BingoCardGenerator.com!DR2</f>
        <v>Word 8</v>
      </c>
      <c r="CX5" s="115" t="str">
        <f ca="1">BingoCardGenerator.com!DS2</f>
        <v>Word 12</v>
      </c>
      <c r="CY5" s="115" t="str">
        <f ca="1">BingoCardGenerator.com!DT2</f>
        <v>Word 22</v>
      </c>
      <c r="CZ5" s="115" t="str">
        <f ca="1">BingoCardGenerator.com!DU2</f>
        <v>Word 26</v>
      </c>
      <c r="DA5" s="116" t="str">
        <f ca="1">BingoCardGenerator.com!DV2</f>
        <v>Word 40</v>
      </c>
      <c r="DB5" s="114" t="str">
        <f ca="1">BingoCardGenerator.com!DX2</f>
        <v>Word 2</v>
      </c>
      <c r="DC5" s="115" t="str">
        <f ca="1">BingoCardGenerator.com!DY2</f>
        <v>Word 9</v>
      </c>
      <c r="DD5" s="115" t="str">
        <f ca="1">BingoCardGenerator.com!DZ2</f>
        <v>Word 21</v>
      </c>
      <c r="DE5" s="115" t="str">
        <f ca="1">BingoCardGenerator.com!EA2</f>
        <v>Word 26</v>
      </c>
      <c r="DF5" s="116" t="str">
        <f ca="1">BingoCardGenerator.com!EB2</f>
        <v>Word 34</v>
      </c>
      <c r="DG5" s="114" t="str">
        <f ca="1">BingoCardGenerator.com!EC2</f>
        <v>Word 8</v>
      </c>
      <c r="DH5" s="115" t="str">
        <f ca="1">BingoCardGenerator.com!ED2</f>
        <v>Word 10</v>
      </c>
      <c r="DI5" s="115" t="str">
        <f ca="1">BingoCardGenerator.com!EE2</f>
        <v>Word 23</v>
      </c>
      <c r="DJ5" s="115" t="str">
        <f ca="1">BingoCardGenerator.com!EF2</f>
        <v>Word 30</v>
      </c>
      <c r="DK5" s="116" t="str">
        <f ca="1">BingoCardGenerator.com!EG2</f>
        <v>Word 40</v>
      </c>
      <c r="DL5" s="114" t="str">
        <f ca="1">BingoCardGenerator.com!EI2</f>
        <v>Word 6</v>
      </c>
      <c r="DM5" s="115" t="str">
        <f ca="1">BingoCardGenerator.com!EJ2</f>
        <v>Word 16</v>
      </c>
      <c r="DN5" s="115" t="str">
        <f ca="1">BingoCardGenerator.com!EK2</f>
        <v>Word 18</v>
      </c>
      <c r="DO5" s="115" t="str">
        <f ca="1">BingoCardGenerator.com!EL2</f>
        <v>Word 25</v>
      </c>
      <c r="DP5" s="116" t="str">
        <f ca="1">BingoCardGenerator.com!EM2</f>
        <v>Word 38</v>
      </c>
      <c r="DQ5" s="114" t="str">
        <f ca="1">BingoCardGenerator.com!EN2</f>
        <v>Word 2</v>
      </c>
      <c r="DR5" s="115" t="str">
        <f ca="1">BingoCardGenerator.com!EO2</f>
        <v>Word 16</v>
      </c>
      <c r="DS5" s="115" t="str">
        <f ca="1">BingoCardGenerator.com!EP2</f>
        <v>Word 21</v>
      </c>
      <c r="DT5" s="115" t="str">
        <f ca="1">BingoCardGenerator.com!EQ2</f>
        <v>Word 30</v>
      </c>
      <c r="DU5" s="116" t="str">
        <f ca="1">BingoCardGenerator.com!ER2</f>
        <v>Word 35</v>
      </c>
      <c r="DV5" s="114" t="str">
        <f ca="1">BingoCardGenerator.com!ET2</f>
        <v>Word 2</v>
      </c>
      <c r="DW5" s="115" t="str">
        <f ca="1">BingoCardGenerator.com!EU2</f>
        <v>Word 13</v>
      </c>
      <c r="DX5" s="115" t="str">
        <f ca="1">BingoCardGenerator.com!EV2</f>
        <v>Word 19</v>
      </c>
      <c r="DY5" s="115" t="str">
        <f ca="1">BingoCardGenerator.com!EW2</f>
        <v>Word 31</v>
      </c>
      <c r="DZ5" s="116" t="str">
        <f ca="1">BingoCardGenerator.com!EX2</f>
        <v>Word 34</v>
      </c>
      <c r="EA5" s="114" t="str">
        <f ca="1">BingoCardGenerator.com!EY2</f>
        <v>Word 3</v>
      </c>
      <c r="EB5" s="115" t="str">
        <f ca="1">BingoCardGenerator.com!EZ2</f>
        <v>Word 14</v>
      </c>
      <c r="EC5" s="115" t="str">
        <f ca="1">BingoCardGenerator.com!FA2</f>
        <v>Word 17</v>
      </c>
      <c r="ED5" s="115" t="str">
        <f ca="1">BingoCardGenerator.com!FB2</f>
        <v>Word 25</v>
      </c>
      <c r="EE5" s="116" t="str">
        <f ca="1">BingoCardGenerator.com!FC2</f>
        <v>Word 38</v>
      </c>
      <c r="EF5" s="114" t="str">
        <f ca="1">BingoCardGenerator.com!FE2</f>
        <v>Word 3</v>
      </c>
      <c r="EG5" s="115" t="str">
        <f ca="1">BingoCardGenerator.com!FF2</f>
        <v>Word 10</v>
      </c>
      <c r="EH5" s="115" t="str">
        <f ca="1">BingoCardGenerator.com!FG2</f>
        <v>Word 18</v>
      </c>
      <c r="EI5" s="115" t="str">
        <f ca="1">BingoCardGenerator.com!FH2</f>
        <v>Word 28</v>
      </c>
      <c r="EJ5" s="116" t="str">
        <f ca="1">BingoCardGenerator.com!FI2</f>
        <v>Word 37</v>
      </c>
      <c r="EK5" s="114" t="str">
        <f ca="1">BingoCardGenerator.com!FJ2</f>
        <v>Word 5</v>
      </c>
      <c r="EL5" s="115" t="str">
        <f ca="1">BingoCardGenerator.com!FK2</f>
        <v>Word 14</v>
      </c>
      <c r="EM5" s="115" t="str">
        <f ca="1">BingoCardGenerator.com!FL2</f>
        <v>Word 19</v>
      </c>
      <c r="EN5" s="115" t="str">
        <f ca="1">BingoCardGenerator.com!FM2</f>
        <v>Word 31</v>
      </c>
      <c r="EO5" s="116" t="str">
        <f ca="1">BingoCardGenerator.com!FN2</f>
        <v>Word 34</v>
      </c>
      <c r="EP5" s="114" t="str">
        <f ca="1">BingoCardGenerator.com!FP2</f>
        <v>Word 1</v>
      </c>
      <c r="EQ5" s="115" t="str">
        <f ca="1">BingoCardGenerator.com!FQ2</f>
        <v>Word 9</v>
      </c>
      <c r="ER5" s="115" t="str">
        <f ca="1">BingoCardGenerator.com!FR2</f>
        <v>Word 21</v>
      </c>
      <c r="ES5" s="115" t="str">
        <f ca="1">BingoCardGenerator.com!FS2</f>
        <v>Word 27</v>
      </c>
      <c r="ET5" s="116" t="str">
        <f ca="1">BingoCardGenerator.com!FT2</f>
        <v>Word 35</v>
      </c>
      <c r="EU5" s="114" t="str">
        <f ca="1">BingoCardGenerator.com!FU2</f>
        <v>Word 4</v>
      </c>
      <c r="EV5" s="115" t="str">
        <f ca="1">BingoCardGenerator.com!FV2</f>
        <v>Word 12</v>
      </c>
      <c r="EW5" s="115" t="str">
        <f ca="1">BingoCardGenerator.com!FW2</f>
        <v>Word 24</v>
      </c>
      <c r="EX5" s="115" t="str">
        <f ca="1">BingoCardGenerator.com!FX2</f>
        <v>Word 25</v>
      </c>
      <c r="EY5" s="116" t="str">
        <f ca="1">BingoCardGenerator.com!FY2</f>
        <v>Word 37</v>
      </c>
      <c r="EZ5" s="114" t="str">
        <f ca="1">BingoCardGenerator.com!GA2</f>
        <v>Word 7</v>
      </c>
      <c r="FA5" s="115" t="str">
        <f ca="1">BingoCardGenerator.com!GB2</f>
        <v>Word 16</v>
      </c>
      <c r="FB5" s="115" t="str">
        <f ca="1">BingoCardGenerator.com!GC2</f>
        <v>Word 19</v>
      </c>
      <c r="FC5" s="115" t="str">
        <f ca="1">BingoCardGenerator.com!GD2</f>
        <v>Word 29</v>
      </c>
      <c r="FD5" s="116" t="str">
        <f ca="1">BingoCardGenerator.com!GE2</f>
        <v>Word 38</v>
      </c>
      <c r="FE5" s="114" t="str">
        <f ca="1">BingoCardGenerator.com!GF2</f>
        <v>Word 8</v>
      </c>
      <c r="FF5" s="115" t="str">
        <f ca="1">BingoCardGenerator.com!GG2</f>
        <v>Word 9</v>
      </c>
      <c r="FG5" s="115" t="str">
        <f ca="1">BingoCardGenerator.com!GH2</f>
        <v>Word 17</v>
      </c>
      <c r="FH5" s="115" t="str">
        <f ca="1">BingoCardGenerator.com!GI2</f>
        <v>Word 28</v>
      </c>
      <c r="FI5" s="116" t="str">
        <f ca="1">BingoCardGenerator.com!GJ2</f>
        <v>Word 37</v>
      </c>
      <c r="FJ5" s="114" t="str">
        <f ca="1">BingoCardGenerator.com!GL2</f>
        <v>Word 1</v>
      </c>
      <c r="FK5" s="115" t="str">
        <f ca="1">BingoCardGenerator.com!GM2</f>
        <v>Word 12</v>
      </c>
      <c r="FL5" s="115" t="str">
        <f ca="1">BingoCardGenerator.com!GN2</f>
        <v>Word 24</v>
      </c>
      <c r="FM5" s="115" t="str">
        <f ca="1">BingoCardGenerator.com!GO2</f>
        <v>Word 25</v>
      </c>
      <c r="FN5" s="116" t="str">
        <f ca="1">BingoCardGenerator.com!GP2</f>
        <v>Word 36</v>
      </c>
      <c r="FO5" s="114" t="str">
        <f ca="1">BingoCardGenerator.com!GQ2</f>
        <v>Word 5</v>
      </c>
      <c r="FP5" s="115" t="str">
        <f ca="1">BingoCardGenerator.com!GR2</f>
        <v>Word 16</v>
      </c>
      <c r="FQ5" s="115" t="str">
        <f ca="1">BingoCardGenerator.com!GS2</f>
        <v>Word 18</v>
      </c>
      <c r="FR5" s="115" t="str">
        <f ca="1">BingoCardGenerator.com!GT2</f>
        <v>Word 31</v>
      </c>
      <c r="FS5" s="116" t="str">
        <f ca="1">BingoCardGenerator.com!GU2</f>
        <v>Word 35</v>
      </c>
      <c r="FT5" s="114" t="str">
        <f ca="1">BingoCardGenerator.com!GW2</f>
        <v>Word 7</v>
      </c>
      <c r="FU5" s="115" t="str">
        <f ca="1">BingoCardGenerator.com!GX2</f>
        <v>Word 9</v>
      </c>
      <c r="FV5" s="115" t="str">
        <f ca="1">BingoCardGenerator.com!GY2</f>
        <v>Word 18</v>
      </c>
      <c r="FW5" s="115" t="str">
        <f ca="1">BingoCardGenerator.com!GZ2</f>
        <v>Word 30</v>
      </c>
      <c r="FX5" s="116" t="str">
        <f ca="1">BingoCardGenerator.com!HA2</f>
        <v>Word 35</v>
      </c>
      <c r="FY5" s="114" t="str">
        <f ca="1">BingoCardGenerator.com!HB2</f>
        <v>Word 1</v>
      </c>
      <c r="FZ5" s="115" t="str">
        <f ca="1">BingoCardGenerator.com!HC2</f>
        <v>Word 12</v>
      </c>
      <c r="GA5" s="115" t="str">
        <f ca="1">BingoCardGenerator.com!HD2</f>
        <v>Word 24</v>
      </c>
      <c r="GB5" s="115" t="str">
        <f ca="1">BingoCardGenerator.com!HE2</f>
        <v>Word 26</v>
      </c>
      <c r="GC5" s="116" t="str">
        <f ca="1">BingoCardGenerator.com!HF2</f>
        <v>Word 35</v>
      </c>
      <c r="GD5" s="114" t="str">
        <f ca="1">BingoCardGenerator.com!HH2</f>
        <v>Word 3</v>
      </c>
      <c r="GE5" s="115" t="str">
        <f ca="1">BingoCardGenerator.com!HI2</f>
        <v>Word 12</v>
      </c>
      <c r="GF5" s="115" t="str">
        <f ca="1">BingoCardGenerator.com!HJ2</f>
        <v>Word 21</v>
      </c>
      <c r="GG5" s="115" t="str">
        <f ca="1">BingoCardGenerator.com!HK2</f>
        <v>Word 30</v>
      </c>
      <c r="GH5" s="116" t="str">
        <f ca="1">BingoCardGenerator.com!HL2</f>
        <v>Word 39</v>
      </c>
      <c r="GI5" s="114" t="str">
        <f ca="1">BingoCardGenerator.com!HM2</f>
        <v>Word 8</v>
      </c>
      <c r="GJ5" s="115" t="str">
        <f ca="1">BingoCardGenerator.com!HN2</f>
        <v>Word 9</v>
      </c>
      <c r="GK5" s="115" t="str">
        <f ca="1">BingoCardGenerator.com!HO2</f>
        <v>Word 17</v>
      </c>
      <c r="GL5" s="115" t="str">
        <f ca="1">BingoCardGenerator.com!HP2</f>
        <v>Word 26</v>
      </c>
      <c r="GM5" s="116" t="str">
        <f ca="1">BingoCardGenerator.com!HQ2</f>
        <v>Word 33</v>
      </c>
      <c r="GN5" s="114" t="str">
        <f ca="1">BingoCardGenerator.com!HS2</f>
        <v>Word 1</v>
      </c>
      <c r="GO5" s="115" t="str">
        <f ca="1">BingoCardGenerator.com!HT2</f>
        <v>Word 11</v>
      </c>
      <c r="GP5" s="115" t="str">
        <f ca="1">BingoCardGenerator.com!HU2</f>
        <v>Word 17</v>
      </c>
      <c r="GQ5" s="115" t="str">
        <f ca="1">BingoCardGenerator.com!HV2</f>
        <v>Word 29</v>
      </c>
      <c r="GR5" s="116" t="str">
        <f ca="1">BingoCardGenerator.com!HW2</f>
        <v>Word 34</v>
      </c>
      <c r="GS5" s="114" t="str">
        <f ca="1">BingoCardGenerator.com!HX2</f>
        <v>Word 5</v>
      </c>
      <c r="GT5" s="115" t="str">
        <f ca="1">BingoCardGenerator.com!HY2</f>
        <v>Word 12</v>
      </c>
      <c r="GU5" s="115" t="str">
        <f ca="1">BingoCardGenerator.com!HZ2</f>
        <v>Word 19</v>
      </c>
      <c r="GV5" s="115" t="str">
        <f ca="1">BingoCardGenerator.com!IA2</f>
        <v>Word 29</v>
      </c>
      <c r="GW5" s="116" t="str">
        <f ca="1">BingoCardGenerator.com!IB2</f>
        <v>Word 33</v>
      </c>
      <c r="GX5" s="114" t="str">
        <f ca="1">BingoCardGenerator.com!ID2</f>
        <v>Word 4</v>
      </c>
      <c r="GY5" s="115" t="str">
        <f ca="1">BingoCardGenerator.com!IE2</f>
        <v>Word 13</v>
      </c>
      <c r="GZ5" s="115" t="str">
        <f ca="1">BingoCardGenerator.com!IF2</f>
        <v>Word 19</v>
      </c>
      <c r="HA5" s="115" t="str">
        <f ca="1">BingoCardGenerator.com!IG2</f>
        <v>Word 30</v>
      </c>
      <c r="HB5" s="116" t="str">
        <f ca="1">BingoCardGenerator.com!IH2</f>
        <v>Word 38</v>
      </c>
      <c r="HC5" s="114" t="str">
        <f ca="1">BingoCardGenerator.com!II2</f>
        <v>Word 3</v>
      </c>
      <c r="HD5" s="115" t="str">
        <f ca="1">BingoCardGenerator.com!IJ2</f>
        <v>Word 16</v>
      </c>
      <c r="HE5" s="115" t="str">
        <f ca="1">BingoCardGenerator.com!IK2</f>
        <v>Word 20</v>
      </c>
      <c r="HF5" s="115" t="str">
        <f ca="1">BingoCardGenerator.com!IL2</f>
        <v>Word 27</v>
      </c>
      <c r="HG5" s="116" t="str">
        <f ca="1">BingoCardGenerator.com!IM2</f>
        <v>Word 33</v>
      </c>
      <c r="HH5" s="114" t="str">
        <f ca="1">BingoCardGenerator.com!IO2</f>
        <v>Word 3</v>
      </c>
      <c r="HI5" s="115" t="str">
        <f ca="1">BingoCardGenerator.com!IP2</f>
        <v>Word 11</v>
      </c>
      <c r="HJ5" s="115" t="str">
        <f ca="1">BingoCardGenerator.com!IQ2</f>
        <v>Word 17</v>
      </c>
      <c r="HK5" s="115" t="str">
        <f ca="1">BingoCardGenerator.com!IR2</f>
        <v>Word 29</v>
      </c>
      <c r="HL5" s="116" t="str">
        <f ca="1">BingoCardGenerator.com!IS2</f>
        <v>Word 38</v>
      </c>
      <c r="HM5" s="114" t="str">
        <f ca="1">BingoCardGenerator.com!IT2</f>
        <v>Word 4</v>
      </c>
      <c r="HN5" s="115" t="str">
        <f ca="1">BingoCardGenerator.com!IU2</f>
        <v>Word 13</v>
      </c>
      <c r="HO5" s="115" t="str">
        <f ca="1">BingoCardGenerator.com!IV2</f>
        <v>Word 21</v>
      </c>
      <c r="HP5" s="115" t="str">
        <f ca="1">BingoCardGenerator.com!IW2</f>
        <v>Word 25</v>
      </c>
      <c r="HQ5" s="116" t="str">
        <f ca="1">BingoCardGenerator.com!IX2</f>
        <v>Word 39</v>
      </c>
      <c r="HR5" s="114" t="str">
        <f ca="1">BingoCardGenerator.com!IZ2</f>
        <v>Word 6</v>
      </c>
      <c r="HS5" s="115" t="str">
        <f ca="1">BingoCardGenerator.com!JA2</f>
        <v>Word 11</v>
      </c>
      <c r="HT5" s="115" t="str">
        <f ca="1">BingoCardGenerator.com!JB2</f>
        <v>Word 20</v>
      </c>
      <c r="HU5" s="115" t="str">
        <f ca="1">BingoCardGenerator.com!JC2</f>
        <v>Word 32</v>
      </c>
      <c r="HV5" s="116" t="str">
        <f ca="1">BingoCardGenerator.com!JD2</f>
        <v>Word 38</v>
      </c>
      <c r="HW5" s="114" t="str">
        <f ca="1">BingoCardGenerator.com!JE2</f>
        <v>Word 1</v>
      </c>
      <c r="HX5" s="115" t="str">
        <f ca="1">BingoCardGenerator.com!JF2</f>
        <v>Word 12</v>
      </c>
      <c r="HY5" s="115" t="str">
        <f ca="1">BingoCardGenerator.com!JG2</f>
        <v>Word 22</v>
      </c>
      <c r="HZ5" s="115" t="str">
        <f ca="1">BingoCardGenerator.com!JH2</f>
        <v>Word 25</v>
      </c>
      <c r="IA5" s="116" t="str">
        <f ca="1">BingoCardGenerator.com!JI2</f>
        <v>Word 35</v>
      </c>
      <c r="IB5" s="114" t="str">
        <f ca="1">BingoCardGenerator.com!JK2</f>
        <v>Word 3</v>
      </c>
      <c r="IC5" s="115" t="str">
        <f ca="1">BingoCardGenerator.com!JL2</f>
        <v>Word 12</v>
      </c>
      <c r="ID5" s="115" t="str">
        <f ca="1">BingoCardGenerator.com!JM2</f>
        <v>Word 24</v>
      </c>
      <c r="IE5" s="115" t="str">
        <f ca="1">BingoCardGenerator.com!JN2</f>
        <v>Word 27</v>
      </c>
      <c r="IF5" s="116" t="str">
        <f ca="1">BingoCardGenerator.com!JO2</f>
        <v>Word 40</v>
      </c>
      <c r="IG5" s="114" t="str">
        <f ca="1">BingoCardGenerator.com!JP2</f>
        <v>Word 8</v>
      </c>
      <c r="IH5" s="115" t="str">
        <f ca="1">BingoCardGenerator.com!JQ2</f>
        <v>Word 10</v>
      </c>
      <c r="II5" s="115" t="str">
        <f ca="1">BingoCardGenerator.com!JR2</f>
        <v>Word 22</v>
      </c>
      <c r="IJ5" s="115" t="str">
        <f ca="1">BingoCardGenerator.com!JS2</f>
        <v>Word 31</v>
      </c>
      <c r="IK5" s="116" t="str">
        <f ca="1">BingoCardGenerator.com!JT2</f>
        <v>Word 34</v>
      </c>
      <c r="IL5" s="114" t="str">
        <f ca="1">BingoCardGenerator.com!JV2</f>
        <v>Word 5</v>
      </c>
      <c r="IM5" s="115" t="str">
        <f ca="1">BingoCardGenerator.com!JW2</f>
        <v>Word 11</v>
      </c>
      <c r="IN5" s="115" t="str">
        <f ca="1">BingoCardGenerator.com!JX2</f>
        <v>Word 23</v>
      </c>
      <c r="IO5" s="115" t="str">
        <f ca="1">BingoCardGenerator.com!JY2</f>
        <v>Word 32</v>
      </c>
      <c r="IP5" s="116" t="str">
        <f ca="1">BingoCardGenerator.com!JZ2</f>
        <v>Word 33</v>
      </c>
      <c r="IQ5" s="114" t="str">
        <f ca="1">BingoCardGenerator.com!KA2</f>
        <v>Word 4</v>
      </c>
      <c r="IR5" s="115" t="str">
        <f ca="1">BingoCardGenerator.com!KB2</f>
        <v>Word 16</v>
      </c>
      <c r="IS5" s="115" t="str">
        <f ca="1">BingoCardGenerator.com!KC2</f>
        <v>Word 24</v>
      </c>
      <c r="IT5" s="115" t="str">
        <f ca="1">BingoCardGenerator.com!KD2</f>
        <v>Word 25</v>
      </c>
      <c r="IU5" s="116" t="str">
        <f ca="1">BingoCardGenerator.com!KE2</f>
        <v>Word 36</v>
      </c>
      <c r="IV5" s="114" t="str">
        <f ca="1">BingoCardGenerator.com!KG2</f>
        <v>Word 2</v>
      </c>
      <c r="IW5" s="115" t="str">
        <f ca="1">BingoCardGenerator.com!KH2</f>
        <v>Word 14</v>
      </c>
      <c r="IX5" s="115" t="str">
        <f ca="1">BingoCardGenerator.com!KI2</f>
        <v>Word 20</v>
      </c>
      <c r="IY5" s="115" t="str">
        <f ca="1">BingoCardGenerator.com!KJ2</f>
        <v>Word 27</v>
      </c>
      <c r="IZ5" s="116" t="str">
        <f ca="1">BingoCardGenerator.com!KK2</f>
        <v>Word 38</v>
      </c>
      <c r="JA5" s="114" t="str">
        <f ca="1">BingoCardGenerator.com!KL2</f>
        <v>Word 1</v>
      </c>
      <c r="JB5" s="115" t="str">
        <f ca="1">BingoCardGenerator.com!KM2</f>
        <v>Word 15</v>
      </c>
      <c r="JC5" s="115" t="str">
        <f ca="1">BingoCardGenerator.com!KN2</f>
        <v>Word 24</v>
      </c>
      <c r="JD5" s="115" t="str">
        <f ca="1">BingoCardGenerator.com!KO2</f>
        <v>Word 25</v>
      </c>
      <c r="JE5" s="116" t="str">
        <f ca="1">BingoCardGenerator.com!KP2</f>
        <v>Word 34</v>
      </c>
      <c r="JF5" s="114" t="str">
        <f ca="1">BingoCardGenerator.com!KR2</f>
        <v>Word 7</v>
      </c>
      <c r="JG5" s="115" t="str">
        <f ca="1">BingoCardGenerator.com!KS2</f>
        <v>Word 13</v>
      </c>
      <c r="JH5" s="115" t="str">
        <f ca="1">BingoCardGenerator.com!KT2</f>
        <v>Word 21</v>
      </c>
      <c r="JI5" s="115" t="str">
        <f ca="1">BingoCardGenerator.com!KU2</f>
        <v>Word 27</v>
      </c>
      <c r="JJ5" s="116" t="str">
        <f ca="1">BingoCardGenerator.com!KV2</f>
        <v>Word 39</v>
      </c>
      <c r="JK5" s="114" t="str">
        <f ca="1">BingoCardGenerator.com!KW2</f>
        <v>Word 8</v>
      </c>
      <c r="JL5" s="115" t="str">
        <f ca="1">BingoCardGenerator.com!KX2</f>
        <v>Word 10</v>
      </c>
      <c r="JM5" s="115" t="str">
        <f ca="1">BingoCardGenerator.com!KY2</f>
        <v>Word 24</v>
      </c>
      <c r="JN5" s="115" t="str">
        <f ca="1">BingoCardGenerator.com!KZ2</f>
        <v>Word 25</v>
      </c>
      <c r="JO5" s="116" t="str">
        <f ca="1">BingoCardGenerator.com!LA2</f>
        <v>Word 38</v>
      </c>
      <c r="JP5" s="114" t="str">
        <f ca="1">BingoCardGenerator.com!LC2</f>
        <v>Word 7</v>
      </c>
      <c r="JQ5" s="115" t="str">
        <f ca="1">BingoCardGenerator.com!LD2</f>
        <v>Word 13</v>
      </c>
      <c r="JR5" s="115" t="str">
        <f ca="1">BingoCardGenerator.com!LE2</f>
        <v>Word 24</v>
      </c>
      <c r="JS5" s="115" t="str">
        <f ca="1">BingoCardGenerator.com!LF2</f>
        <v>Word 29</v>
      </c>
      <c r="JT5" s="116" t="str">
        <f ca="1">BingoCardGenerator.com!LG2</f>
        <v>Word 40</v>
      </c>
      <c r="JU5" s="114" t="str">
        <f ca="1">BingoCardGenerator.com!LH2</f>
        <v>Word 4</v>
      </c>
      <c r="JV5" s="115" t="str">
        <f ca="1">BingoCardGenerator.com!LI2</f>
        <v>Word 10</v>
      </c>
      <c r="JW5" s="115" t="str">
        <f ca="1">BingoCardGenerator.com!LJ2</f>
        <v>Word 21</v>
      </c>
      <c r="JX5" s="115" t="str">
        <f ca="1">BingoCardGenerator.com!LK2</f>
        <v>Word 30</v>
      </c>
      <c r="JY5" s="116" t="str">
        <f ca="1">BingoCardGenerator.com!LL2</f>
        <v>Word 33</v>
      </c>
      <c r="JZ5" s="114" t="str">
        <f ca="1">BingoCardGenerator.com!LN2</f>
        <v>Word 1</v>
      </c>
      <c r="KA5" s="115" t="str">
        <f ca="1">BingoCardGenerator.com!LO2</f>
        <v>Word 12</v>
      </c>
      <c r="KB5" s="115" t="str">
        <f ca="1">BingoCardGenerator.com!LP2</f>
        <v>Word 18</v>
      </c>
      <c r="KC5" s="115" t="str">
        <f ca="1">BingoCardGenerator.com!LQ2</f>
        <v>Word 29</v>
      </c>
      <c r="KD5" s="116" t="str">
        <f ca="1">BingoCardGenerator.com!LR2</f>
        <v>Word 35</v>
      </c>
      <c r="KE5" s="114" t="str">
        <f ca="1">BingoCardGenerator.com!LS2</f>
        <v>Word 5</v>
      </c>
      <c r="KF5" s="115" t="str">
        <f ca="1">BingoCardGenerator.com!LT2</f>
        <v>Word 12</v>
      </c>
      <c r="KG5" s="115" t="str">
        <f ca="1">BingoCardGenerator.com!LU2</f>
        <v>Word 18</v>
      </c>
      <c r="KH5" s="115" t="str">
        <f ca="1">BingoCardGenerator.com!LV2</f>
        <v>Word 29</v>
      </c>
      <c r="KI5" s="116" t="str">
        <f ca="1">BingoCardGenerator.com!LW2</f>
        <v>Word 39</v>
      </c>
      <c r="KJ5" s="114" t="str">
        <f ca="1">BingoCardGenerator.com!LY2</f>
        <v>Word 3</v>
      </c>
      <c r="KK5" s="115" t="str">
        <f ca="1">BingoCardGenerator.com!LZ2</f>
        <v>Word 15</v>
      </c>
      <c r="KL5" s="115" t="str">
        <f ca="1">BingoCardGenerator.com!MA2</f>
        <v>Word 19</v>
      </c>
      <c r="KM5" s="115" t="str">
        <f ca="1">BingoCardGenerator.com!MB2</f>
        <v>Word 25</v>
      </c>
      <c r="KN5" s="116" t="str">
        <f ca="1">BingoCardGenerator.com!MC2</f>
        <v>Word 40</v>
      </c>
      <c r="KO5" s="114" t="str">
        <f ca="1">BingoCardGenerator.com!MD2</f>
        <v>Word 8</v>
      </c>
      <c r="KP5" s="115" t="str">
        <f ca="1">BingoCardGenerator.com!ME2</f>
        <v>Word 10</v>
      </c>
      <c r="KQ5" s="115" t="str">
        <f ca="1">BingoCardGenerator.com!MF2</f>
        <v>Word 18</v>
      </c>
      <c r="KR5" s="115" t="str">
        <f ca="1">BingoCardGenerator.com!MG2</f>
        <v>Word 28</v>
      </c>
      <c r="KS5" s="116" t="str">
        <f ca="1">BingoCardGenerator.com!MH2</f>
        <v>Word 39</v>
      </c>
      <c r="KT5" s="114" t="str">
        <f ca="1">BingoCardGenerator.com!MJ2</f>
        <v>Word 4</v>
      </c>
      <c r="KU5" s="115" t="str">
        <f ca="1">BingoCardGenerator.com!MK2</f>
        <v>Word 14</v>
      </c>
      <c r="KV5" s="115" t="str">
        <f ca="1">BingoCardGenerator.com!ML2</f>
        <v>Word 21</v>
      </c>
      <c r="KW5" s="115" t="str">
        <f ca="1">BingoCardGenerator.com!MM2</f>
        <v>Word 32</v>
      </c>
      <c r="KX5" s="116" t="str">
        <f ca="1">BingoCardGenerator.com!MN2</f>
        <v>Word 35</v>
      </c>
      <c r="KY5" s="114" t="str">
        <f ca="1">BingoCardGenerator.com!MO2</f>
        <v>Word 2</v>
      </c>
      <c r="KZ5" s="115" t="str">
        <f ca="1">BingoCardGenerator.com!MP2</f>
        <v>Word 13</v>
      </c>
      <c r="LA5" s="115" t="str">
        <f ca="1">BingoCardGenerator.com!MQ2</f>
        <v>Word 19</v>
      </c>
      <c r="LB5" s="115" t="str">
        <f ca="1">BingoCardGenerator.com!MR2</f>
        <v>Word 29</v>
      </c>
      <c r="LC5" s="116" t="str">
        <f ca="1">BingoCardGenerator.com!MS2</f>
        <v>Word 40</v>
      </c>
      <c r="LD5" s="114" t="str">
        <f ca="1">BingoCardGenerator.com!MU2</f>
        <v>Word 2</v>
      </c>
      <c r="LE5" s="115" t="str">
        <f ca="1">BingoCardGenerator.com!MV2</f>
        <v>Word 11</v>
      </c>
      <c r="LF5" s="115" t="str">
        <f ca="1">BingoCardGenerator.com!MW2</f>
        <v>Word 23</v>
      </c>
      <c r="LG5" s="115" t="str">
        <f ca="1">BingoCardGenerator.com!MX2</f>
        <v>Word 32</v>
      </c>
      <c r="LH5" s="116" t="str">
        <f ca="1">BingoCardGenerator.com!MY2</f>
        <v>Word 39</v>
      </c>
      <c r="LI5" s="114" t="str">
        <f ca="1">BingoCardGenerator.com!MZ2</f>
        <v>Word 5</v>
      </c>
      <c r="LJ5" s="115" t="str">
        <f ca="1">BingoCardGenerator.com!NA2</f>
        <v>Word 15</v>
      </c>
      <c r="LK5" s="115" t="str">
        <f ca="1">BingoCardGenerator.com!NB2</f>
        <v>Word 23</v>
      </c>
      <c r="LL5" s="115" t="str">
        <f ca="1">BingoCardGenerator.com!NC2</f>
        <v>Word 27</v>
      </c>
      <c r="LM5" s="116" t="str">
        <f ca="1">BingoCardGenerator.com!ND2</f>
        <v>Word 39</v>
      </c>
      <c r="LN5" s="114" t="str">
        <f ca="1">BingoCardGenerator.com!NF2</f>
        <v>Word 7</v>
      </c>
      <c r="LO5" s="115" t="str">
        <f ca="1">BingoCardGenerator.com!NG2</f>
        <v>Word 14</v>
      </c>
      <c r="LP5" s="115" t="str">
        <f ca="1">BingoCardGenerator.com!NH2</f>
        <v>Word 18</v>
      </c>
      <c r="LQ5" s="115" t="str">
        <f ca="1">BingoCardGenerator.com!NI2</f>
        <v>Word 27</v>
      </c>
      <c r="LR5" s="116" t="str">
        <f ca="1">BingoCardGenerator.com!NJ2</f>
        <v>Word 37</v>
      </c>
      <c r="LS5" s="114" t="str">
        <f ca="1">BingoCardGenerator.com!NK2</f>
        <v>Word 5</v>
      </c>
      <c r="LT5" s="115" t="str">
        <f ca="1">BingoCardGenerator.com!NL2</f>
        <v>Word 16</v>
      </c>
      <c r="LU5" s="115" t="str">
        <f ca="1">BingoCardGenerator.com!NM2</f>
        <v>Word 22</v>
      </c>
      <c r="LV5" s="115" t="str">
        <f ca="1">BingoCardGenerator.com!NN2</f>
        <v>Word 29</v>
      </c>
      <c r="LW5" s="116" t="str">
        <f ca="1">BingoCardGenerator.com!NO2</f>
        <v>Word 35</v>
      </c>
      <c r="LX5" s="114" t="str">
        <f ca="1">BingoCardGenerator.com!NQ2</f>
        <v>Word 8</v>
      </c>
      <c r="LY5" s="115" t="str">
        <f ca="1">BingoCardGenerator.com!NR2</f>
        <v>Word 15</v>
      </c>
      <c r="LZ5" s="115" t="str">
        <f ca="1">BingoCardGenerator.com!NS2</f>
        <v>Word 19</v>
      </c>
      <c r="MA5" s="115" t="str">
        <f ca="1">BingoCardGenerator.com!NT2</f>
        <v>Word 27</v>
      </c>
      <c r="MB5" s="116" t="str">
        <f ca="1">BingoCardGenerator.com!NU2</f>
        <v>Word 38</v>
      </c>
      <c r="MC5" s="114" t="str">
        <f ca="1">BingoCardGenerator.com!NV2</f>
        <v>Word 2</v>
      </c>
      <c r="MD5" s="115" t="str">
        <f ca="1">BingoCardGenerator.com!NW2</f>
        <v>Word 10</v>
      </c>
      <c r="ME5" s="115" t="str">
        <f ca="1">BingoCardGenerator.com!NX2</f>
        <v>Word 17</v>
      </c>
      <c r="MF5" s="115" t="str">
        <f ca="1">BingoCardGenerator.com!NY2</f>
        <v>Word 26</v>
      </c>
      <c r="MG5" s="116" t="str">
        <f ca="1">BingoCardGenerator.com!NZ2</f>
        <v>Word 38</v>
      </c>
      <c r="MH5" s="114" t="str">
        <f ca="1">BingoCardGenerator.com!OB2</f>
        <v>Word 8</v>
      </c>
      <c r="MI5" s="115" t="str">
        <f ca="1">BingoCardGenerator.com!OC2</f>
        <v>Word 11</v>
      </c>
      <c r="MJ5" s="115" t="str">
        <f ca="1">BingoCardGenerator.com!OD2</f>
        <v>Word 20</v>
      </c>
      <c r="MK5" s="115" t="str">
        <f ca="1">BingoCardGenerator.com!OE2</f>
        <v>Word 26</v>
      </c>
      <c r="ML5" s="116" t="str">
        <f ca="1">BingoCardGenerator.com!OF2</f>
        <v>Word 33</v>
      </c>
      <c r="MM5" s="114" t="str">
        <f ca="1">BingoCardGenerator.com!OG2</f>
        <v>Word 7</v>
      </c>
      <c r="MN5" s="115" t="str">
        <f ca="1">BingoCardGenerator.com!OH2</f>
        <v>Word 12</v>
      </c>
      <c r="MO5" s="115" t="str">
        <f ca="1">BingoCardGenerator.com!OI2</f>
        <v>Word 21</v>
      </c>
      <c r="MP5" s="115" t="str">
        <f ca="1">BingoCardGenerator.com!OJ2</f>
        <v>Word 30</v>
      </c>
      <c r="MQ5" s="116" t="str">
        <f ca="1">BingoCardGenerator.com!OK2</f>
        <v>Word 39</v>
      </c>
      <c r="MR5" s="114" t="str">
        <f ca="1">BingoCardGenerator.com!OM2</f>
        <v>Word 3</v>
      </c>
      <c r="MS5" s="115" t="str">
        <f ca="1">BingoCardGenerator.com!ON2</f>
        <v>Word 15</v>
      </c>
      <c r="MT5" s="115" t="str">
        <f ca="1">BingoCardGenerator.com!OO2</f>
        <v>Word 18</v>
      </c>
      <c r="MU5" s="115" t="str">
        <f ca="1">BingoCardGenerator.com!OP2</f>
        <v>Word 29</v>
      </c>
      <c r="MV5" s="116" t="str">
        <f ca="1">BingoCardGenerator.com!OQ2</f>
        <v>Word 39</v>
      </c>
      <c r="MW5" s="114" t="str">
        <f ca="1">BingoCardGenerator.com!OR2</f>
        <v>Word 1</v>
      </c>
      <c r="MX5" s="115" t="str">
        <f ca="1">BingoCardGenerator.com!OS2</f>
        <v>Word 9</v>
      </c>
      <c r="MY5" s="115" t="str">
        <f ca="1">BingoCardGenerator.com!OT2</f>
        <v>Word 18</v>
      </c>
      <c r="MZ5" s="115" t="str">
        <f ca="1">BingoCardGenerator.com!OU2</f>
        <v>Word 25</v>
      </c>
      <c r="NA5" s="116" t="str">
        <f ca="1">BingoCardGenerator.com!OV2</f>
        <v>Word 34</v>
      </c>
      <c r="NB5" s="114" t="str">
        <f ca="1">BingoCardGenerator.com!OX2</f>
        <v>Word 5</v>
      </c>
      <c r="NC5" s="115" t="str">
        <f ca="1">BingoCardGenerator.com!OY2</f>
        <v>Word 15</v>
      </c>
      <c r="ND5" s="115" t="str">
        <f ca="1">BingoCardGenerator.com!OZ2</f>
        <v>Word 21</v>
      </c>
      <c r="NE5" s="115" t="str">
        <f ca="1">BingoCardGenerator.com!PA2</f>
        <v>Word 27</v>
      </c>
      <c r="NF5" s="116" t="str">
        <f ca="1">BingoCardGenerator.com!PB2</f>
        <v>Word 37</v>
      </c>
      <c r="NG5" s="114" t="str">
        <f ca="1">BingoCardGenerator.com!PC2</f>
        <v>Word 3</v>
      </c>
      <c r="NH5" s="115" t="str">
        <f ca="1">BingoCardGenerator.com!PD2</f>
        <v>Word 10</v>
      </c>
      <c r="NI5" s="115" t="str">
        <f ca="1">BingoCardGenerator.com!PE2</f>
        <v>Word 19</v>
      </c>
      <c r="NJ5" s="115" t="str">
        <f ca="1">BingoCardGenerator.com!PF2</f>
        <v>Word 27</v>
      </c>
      <c r="NK5" s="116" t="str">
        <f ca="1">BingoCardGenerator.com!PG2</f>
        <v>Word 40</v>
      </c>
      <c r="NL5" s="114" t="str">
        <f ca="1">BingoCardGenerator.com!PI2</f>
        <v>Word 3</v>
      </c>
      <c r="NM5" s="115" t="str">
        <f ca="1">BingoCardGenerator.com!PJ2</f>
        <v>Word 12</v>
      </c>
      <c r="NN5" s="115" t="str">
        <f ca="1">BingoCardGenerator.com!PK2</f>
        <v>Word 18</v>
      </c>
      <c r="NO5" s="115" t="str">
        <f ca="1">BingoCardGenerator.com!PL2</f>
        <v>Word 25</v>
      </c>
      <c r="NP5" s="116" t="str">
        <f ca="1">BingoCardGenerator.com!PM2</f>
        <v>Word 39</v>
      </c>
      <c r="NQ5" s="114" t="str">
        <f ca="1">BingoCardGenerator.com!PN2</f>
        <v>Word 8</v>
      </c>
      <c r="NR5" s="115" t="str">
        <f ca="1">BingoCardGenerator.com!PO2</f>
        <v>Word 13</v>
      </c>
      <c r="NS5" s="115" t="str">
        <f ca="1">BingoCardGenerator.com!PP2</f>
        <v>Word 17</v>
      </c>
      <c r="NT5" s="115" t="str">
        <f ca="1">BingoCardGenerator.com!PQ2</f>
        <v>Word 31</v>
      </c>
      <c r="NU5" s="116" t="str">
        <f ca="1">BingoCardGenerator.com!PR2</f>
        <v>Word 33</v>
      </c>
      <c r="NV5" s="114" t="str">
        <f ca="1">BingoCardGenerator.com!PT2</f>
        <v>Word 8</v>
      </c>
      <c r="NW5" s="115" t="str">
        <f ca="1">BingoCardGenerator.com!PU2</f>
        <v>Word 12</v>
      </c>
      <c r="NX5" s="115" t="str">
        <f ca="1">BingoCardGenerator.com!PV2</f>
        <v>Word 20</v>
      </c>
      <c r="NY5" s="115" t="str">
        <f ca="1">BingoCardGenerator.com!PW2</f>
        <v>Word 28</v>
      </c>
      <c r="NZ5" s="116" t="str">
        <f ca="1">BingoCardGenerator.com!PX2</f>
        <v>Word 40</v>
      </c>
      <c r="OA5" s="114" t="str">
        <f ca="1">BingoCardGenerator.com!PY2</f>
        <v>Word 1</v>
      </c>
      <c r="OB5" s="115" t="str">
        <f ca="1">BingoCardGenerator.com!PZ2</f>
        <v>Word 10</v>
      </c>
      <c r="OC5" s="115" t="str">
        <f ca="1">BingoCardGenerator.com!QA2</f>
        <v>Word 20</v>
      </c>
      <c r="OD5" s="115" t="str">
        <f ca="1">BingoCardGenerator.com!QB2</f>
        <v>Word 29</v>
      </c>
      <c r="OE5" s="116" t="str">
        <f ca="1">BingoCardGenerator.com!QC2</f>
        <v>Word 39</v>
      </c>
      <c r="OF5" s="114" t="str">
        <f ca="1">BingoCardGenerator.com!QE2</f>
        <v>Word 5</v>
      </c>
      <c r="OG5" s="115" t="str">
        <f ca="1">BingoCardGenerator.com!QF2</f>
        <v>Word 12</v>
      </c>
      <c r="OH5" s="115" t="str">
        <f ca="1">BingoCardGenerator.com!QG2</f>
        <v>Word 23</v>
      </c>
      <c r="OI5" s="115" t="str">
        <f ca="1">BingoCardGenerator.com!QH2</f>
        <v>Word 32</v>
      </c>
      <c r="OJ5" s="116" t="str">
        <f ca="1">BingoCardGenerator.com!QI2</f>
        <v>Word 37</v>
      </c>
      <c r="OK5" s="114" t="str">
        <f ca="1">BingoCardGenerator.com!QJ2</f>
        <v>Word 8</v>
      </c>
      <c r="OL5" s="115" t="str">
        <f ca="1">BingoCardGenerator.com!QK2</f>
        <v>Word 13</v>
      </c>
      <c r="OM5" s="115" t="str">
        <f ca="1">BingoCardGenerator.com!QL2</f>
        <v>Word 24</v>
      </c>
      <c r="ON5" s="115" t="str">
        <f ca="1">BingoCardGenerator.com!QM2</f>
        <v>Word 26</v>
      </c>
      <c r="OO5" s="116" t="str">
        <f ca="1">BingoCardGenerator.com!QN2</f>
        <v>Word 35</v>
      </c>
      <c r="OP5" s="114" t="str">
        <f ca="1">BingoCardGenerator.com!QP2</f>
        <v>Word 5</v>
      </c>
      <c r="OQ5" s="115" t="str">
        <f ca="1">BingoCardGenerator.com!QQ2</f>
        <v>Word 9</v>
      </c>
      <c r="OR5" s="115" t="str">
        <f ca="1">BingoCardGenerator.com!QR2</f>
        <v>Word 22</v>
      </c>
      <c r="OS5" s="115" t="str">
        <f ca="1">BingoCardGenerator.com!QS2</f>
        <v>Word 28</v>
      </c>
      <c r="OT5" s="116" t="str">
        <f ca="1">BingoCardGenerator.com!QT2</f>
        <v>Word 38</v>
      </c>
      <c r="OU5" s="114" t="str">
        <f ca="1">BingoCardGenerator.com!QU2</f>
        <v>Word 5</v>
      </c>
      <c r="OV5" s="115" t="str">
        <f ca="1">BingoCardGenerator.com!QV2</f>
        <v>Word 12</v>
      </c>
      <c r="OW5" s="115" t="str">
        <f ca="1">BingoCardGenerator.com!QW2</f>
        <v>Word 18</v>
      </c>
      <c r="OX5" s="115" t="str">
        <f ca="1">BingoCardGenerator.com!QX2</f>
        <v>Word 26</v>
      </c>
      <c r="OY5" s="116" t="str">
        <f ca="1">BingoCardGenerator.com!QY2</f>
        <v>Word 39</v>
      </c>
      <c r="OZ5" s="114" t="str">
        <f ca="1">BingoCardGenerator.com!RA2</f>
        <v>Word 7</v>
      </c>
      <c r="PA5" s="115" t="str">
        <f ca="1">BingoCardGenerator.com!RB2</f>
        <v>Word 16</v>
      </c>
      <c r="PB5" s="115" t="str">
        <f ca="1">BingoCardGenerator.com!RC2</f>
        <v>Word 22</v>
      </c>
      <c r="PC5" s="115" t="str">
        <f ca="1">BingoCardGenerator.com!RD2</f>
        <v>Word 26</v>
      </c>
      <c r="PD5" s="116" t="str">
        <f ca="1">BingoCardGenerator.com!RE2</f>
        <v>Word 34</v>
      </c>
      <c r="PE5" s="114" t="str">
        <f ca="1">BingoCardGenerator.com!RF2</f>
        <v>Word 7</v>
      </c>
      <c r="PF5" s="115" t="str">
        <f ca="1">BingoCardGenerator.com!RG2</f>
        <v>Word 13</v>
      </c>
      <c r="PG5" s="115" t="str">
        <f ca="1">BingoCardGenerator.com!RH2</f>
        <v>Word 17</v>
      </c>
      <c r="PH5" s="115" t="str">
        <f ca="1">BingoCardGenerator.com!RI2</f>
        <v>Word 31</v>
      </c>
      <c r="PI5" s="116" t="str">
        <f ca="1">BingoCardGenerator.com!RJ2</f>
        <v>Word 34</v>
      </c>
      <c r="PJ5" s="114" t="str">
        <f ca="1">BingoCardGenerator.com!RL2</f>
        <v>Word 1</v>
      </c>
      <c r="PK5" s="115" t="str">
        <f ca="1">BingoCardGenerator.com!RM2</f>
        <v>Word 11</v>
      </c>
      <c r="PL5" s="115" t="str">
        <f ca="1">BingoCardGenerator.com!RN2</f>
        <v>Word 21</v>
      </c>
      <c r="PM5" s="115" t="str">
        <f ca="1">BingoCardGenerator.com!RO2</f>
        <v>Word 27</v>
      </c>
      <c r="PN5" s="116" t="str">
        <f ca="1">BingoCardGenerator.com!RP2</f>
        <v>Word 33</v>
      </c>
      <c r="PO5" s="114" t="str">
        <f ca="1">BingoCardGenerator.com!RQ2</f>
        <v>Word 6</v>
      </c>
      <c r="PP5" s="115" t="str">
        <f ca="1">BingoCardGenerator.com!RR2</f>
        <v>Word 12</v>
      </c>
      <c r="PQ5" s="115" t="str">
        <f ca="1">BingoCardGenerator.com!RS2</f>
        <v>Word 17</v>
      </c>
      <c r="PR5" s="115" t="str">
        <f ca="1">BingoCardGenerator.com!RT2</f>
        <v>Word 30</v>
      </c>
      <c r="PS5" s="116" t="str">
        <f ca="1">BingoCardGenerator.com!RU2</f>
        <v>Word 37</v>
      </c>
      <c r="PT5" s="114" t="str">
        <f ca="1">BingoCardGenerator.com!RW2</f>
        <v>Word 7</v>
      </c>
      <c r="PU5" s="115" t="str">
        <f ca="1">BingoCardGenerator.com!RX2</f>
        <v>Word 15</v>
      </c>
      <c r="PV5" s="115" t="str">
        <f ca="1">BingoCardGenerator.com!RY2</f>
        <v>Word 23</v>
      </c>
      <c r="PW5" s="115" t="str">
        <f ca="1">BingoCardGenerator.com!RZ2</f>
        <v>Word 31</v>
      </c>
      <c r="PX5" s="116" t="str">
        <f ca="1">BingoCardGenerator.com!SA2</f>
        <v>Word 34</v>
      </c>
      <c r="PY5" s="114" t="str">
        <f ca="1">BingoCardGenerator.com!SB2</f>
        <v>Word 3</v>
      </c>
      <c r="PZ5" s="115" t="str">
        <f ca="1">BingoCardGenerator.com!SC2</f>
        <v>Word 13</v>
      </c>
      <c r="QA5" s="115" t="str">
        <f ca="1">BingoCardGenerator.com!SD2</f>
        <v>Word 21</v>
      </c>
      <c r="QB5" s="115" t="str">
        <f ca="1">BingoCardGenerator.com!SE2</f>
        <v>Word 32</v>
      </c>
      <c r="QC5" s="116" t="str">
        <f ca="1">BingoCardGenerator.com!SF2</f>
        <v>Word 35</v>
      </c>
      <c r="QD5" s="114" t="str">
        <f ca="1">BingoCardGenerator.com!SH2</f>
        <v>Word 8</v>
      </c>
      <c r="QE5" s="115" t="str">
        <f ca="1">BingoCardGenerator.com!SI2</f>
        <v>Word 10</v>
      </c>
      <c r="QF5" s="115" t="str">
        <f ca="1">BingoCardGenerator.com!SJ2</f>
        <v>Word 18</v>
      </c>
      <c r="QG5" s="115" t="str">
        <f ca="1">BingoCardGenerator.com!SK2</f>
        <v>Word 28</v>
      </c>
      <c r="QH5" s="116" t="str">
        <f ca="1">BingoCardGenerator.com!SL2</f>
        <v>Word 34</v>
      </c>
      <c r="QI5" s="114" t="str">
        <f ca="1">BingoCardGenerator.com!SM2</f>
        <v>Word 1</v>
      </c>
      <c r="QJ5" s="115" t="str">
        <f ca="1">BingoCardGenerator.com!SN2</f>
        <v>Word 10</v>
      </c>
      <c r="QK5" s="115" t="str">
        <f ca="1">BingoCardGenerator.com!SO2</f>
        <v>Word 24</v>
      </c>
      <c r="QL5" s="115" t="str">
        <f ca="1">BingoCardGenerator.com!SP2</f>
        <v>Word 25</v>
      </c>
      <c r="QM5" s="116" t="str">
        <f ca="1">BingoCardGenerator.com!SQ2</f>
        <v>Word 36</v>
      </c>
      <c r="QN5" s="114" t="str">
        <f ca="1">BingoCardGenerator.com!SS2</f>
        <v>Word 6</v>
      </c>
      <c r="QO5" s="115" t="str">
        <f ca="1">BingoCardGenerator.com!ST2</f>
        <v>Word 16</v>
      </c>
      <c r="QP5" s="115" t="str">
        <f ca="1">BingoCardGenerator.com!SU2</f>
        <v>Word 19</v>
      </c>
      <c r="QQ5" s="115" t="str">
        <f ca="1">BingoCardGenerator.com!SV2</f>
        <v>Word 25</v>
      </c>
      <c r="QR5" s="116" t="str">
        <f ca="1">BingoCardGenerator.com!SW2</f>
        <v>Word 37</v>
      </c>
      <c r="QS5" s="114" t="str">
        <f ca="1">BingoCardGenerator.com!SX2</f>
        <v>Word 7</v>
      </c>
      <c r="QT5" s="115" t="str">
        <f ca="1">BingoCardGenerator.com!SY2</f>
        <v>Word 14</v>
      </c>
      <c r="QU5" s="115" t="str">
        <f ca="1">BingoCardGenerator.com!SZ2</f>
        <v>Word 24</v>
      </c>
      <c r="QV5" s="115" t="str">
        <f ca="1">BingoCardGenerator.com!TA2</f>
        <v>Word 30</v>
      </c>
      <c r="QW5" s="116" t="str">
        <f ca="1">BingoCardGenerator.com!TB2</f>
        <v>Word 37</v>
      </c>
      <c r="QX5" s="114" t="str">
        <f ca="1">BingoCardGenerator.com!TD2</f>
        <v>Word 1</v>
      </c>
      <c r="QY5" s="115" t="str">
        <f ca="1">BingoCardGenerator.com!TE2</f>
        <v>Word 11</v>
      </c>
      <c r="QZ5" s="115" t="str">
        <f ca="1">BingoCardGenerator.com!TF2</f>
        <v>Word 21</v>
      </c>
      <c r="RA5" s="115" t="str">
        <f ca="1">BingoCardGenerator.com!TG2</f>
        <v>Word 32</v>
      </c>
      <c r="RB5" s="116" t="str">
        <f ca="1">BingoCardGenerator.com!TH2</f>
        <v>Word 34</v>
      </c>
      <c r="RC5" s="114" t="str">
        <f ca="1">BingoCardGenerator.com!TI2</f>
        <v>Word 8</v>
      </c>
      <c r="RD5" s="115" t="str">
        <f ca="1">BingoCardGenerator.com!TJ2</f>
        <v>Word 15</v>
      </c>
      <c r="RE5" s="115" t="str">
        <f ca="1">BingoCardGenerator.com!TK2</f>
        <v>Word 21</v>
      </c>
      <c r="RF5" s="115" t="str">
        <f ca="1">BingoCardGenerator.com!TL2</f>
        <v>Word 31</v>
      </c>
      <c r="RG5" s="116" t="str">
        <f ca="1">BingoCardGenerator.com!TM2</f>
        <v>Word 37</v>
      </c>
      <c r="RH5" s="114" t="str">
        <f ca="1">BingoCardGenerator.com!TO2</f>
        <v>Word 8</v>
      </c>
      <c r="RI5" s="115" t="str">
        <f ca="1">BingoCardGenerator.com!TP2</f>
        <v>Word 10</v>
      </c>
      <c r="RJ5" s="115" t="str">
        <f ca="1">BingoCardGenerator.com!TQ2</f>
        <v>Word 17</v>
      </c>
      <c r="RK5" s="115" t="str">
        <f ca="1">BingoCardGenerator.com!TR2</f>
        <v>Word 30</v>
      </c>
      <c r="RL5" s="116" t="str">
        <f ca="1">BingoCardGenerator.com!TS2</f>
        <v>Word 33</v>
      </c>
      <c r="RM5" s="114" t="str">
        <f ca="1">BingoCardGenerator.com!TT2</f>
        <v>Word 2</v>
      </c>
      <c r="RN5" s="115" t="str">
        <f ca="1">BingoCardGenerator.com!TU2</f>
        <v>Word 12</v>
      </c>
      <c r="RO5" s="115" t="str">
        <f ca="1">BingoCardGenerator.com!TV2</f>
        <v>Word 22</v>
      </c>
      <c r="RP5" s="115" t="str">
        <f ca="1">BingoCardGenerator.com!TW2</f>
        <v>Word 25</v>
      </c>
      <c r="RQ5" s="116" t="str">
        <f ca="1">BingoCardGenerator.com!TX2</f>
        <v>Word 37</v>
      </c>
      <c r="RR5" s="114" t="str">
        <f ca="1">BingoCardGenerator.com!TZ2</f>
        <v>Word 8</v>
      </c>
      <c r="RS5" s="115" t="str">
        <f ca="1">BingoCardGenerator.com!UA2</f>
        <v>Word 10</v>
      </c>
      <c r="RT5" s="115" t="str">
        <f ca="1">BingoCardGenerator.com!UB2</f>
        <v>Word 17</v>
      </c>
      <c r="RU5" s="115" t="str">
        <f ca="1">BingoCardGenerator.com!UC2</f>
        <v>Word 28</v>
      </c>
      <c r="RV5" s="116" t="str">
        <f ca="1">BingoCardGenerator.com!UD2</f>
        <v>Word 36</v>
      </c>
      <c r="RW5" s="114" t="str">
        <f ca="1">BingoCardGenerator.com!UE2</f>
        <v>Word 8</v>
      </c>
      <c r="RX5" s="115" t="str">
        <f ca="1">BingoCardGenerator.com!UF2</f>
        <v>Word 14</v>
      </c>
      <c r="RY5" s="115" t="str">
        <f ca="1">BingoCardGenerator.com!UG2</f>
        <v>Word 18</v>
      </c>
      <c r="RZ5" s="115" t="str">
        <f ca="1">BingoCardGenerator.com!UH2</f>
        <v>Word 30</v>
      </c>
      <c r="SA5" s="116" t="str">
        <f ca="1">BingoCardGenerator.com!UI2</f>
        <v>Word 34</v>
      </c>
      <c r="SB5" s="114" t="str">
        <f ca="1">BingoCardGenerator.com!UK2</f>
        <v>Word 2</v>
      </c>
      <c r="SC5" s="115" t="str">
        <f ca="1">BingoCardGenerator.com!UL2</f>
        <v>Word 10</v>
      </c>
      <c r="SD5" s="115" t="str">
        <f ca="1">BingoCardGenerator.com!UM2</f>
        <v>Word 18</v>
      </c>
      <c r="SE5" s="115" t="str">
        <f ca="1">BingoCardGenerator.com!UN2</f>
        <v>Word 28</v>
      </c>
      <c r="SF5" s="116" t="str">
        <f ca="1">BingoCardGenerator.com!UO2</f>
        <v>Word 36</v>
      </c>
      <c r="SG5" s="117"/>
    </row>
    <row r="6" spans="1:501" s="118" customFormat="1" ht="105" customHeight="1" x14ac:dyDescent="0.3">
      <c r="A6" s="119" t="str">
        <f ca="1">BingoCardGenerator.com!L3</f>
        <v>Word 3</v>
      </c>
      <c r="B6" s="120" t="str">
        <f ca="1">BingoCardGenerator.com!M3</f>
        <v>Word 14</v>
      </c>
      <c r="C6" s="120" t="str">
        <f ca="1">BingoCardGenerator.com!N3</f>
        <v>Word 23</v>
      </c>
      <c r="D6" s="120" t="str">
        <f ca="1">BingoCardGenerator.com!O3</f>
        <v>Word 28</v>
      </c>
      <c r="E6" s="121" t="str">
        <f ca="1">BingoCardGenerator.com!P3</f>
        <v>Word 34</v>
      </c>
      <c r="F6" s="119" t="str">
        <f ca="1">BingoCardGenerator.com!R3</f>
        <v>Word 4</v>
      </c>
      <c r="G6" s="120" t="str">
        <f ca="1">BingoCardGenerator.com!S3</f>
        <v>Word 14</v>
      </c>
      <c r="H6" s="120" t="str">
        <f ca="1">BingoCardGenerator.com!T3</f>
        <v>Word 18</v>
      </c>
      <c r="I6" s="120" t="str">
        <f ca="1">BingoCardGenerator.com!U3</f>
        <v>Word 25</v>
      </c>
      <c r="J6" s="121" t="str">
        <f ca="1">BingoCardGenerator.com!V3</f>
        <v>Word 35</v>
      </c>
      <c r="K6" s="119" t="str">
        <f ca="1">BingoCardGenerator.com!W3</f>
        <v>Word 1</v>
      </c>
      <c r="L6" s="120" t="str">
        <f ca="1">BingoCardGenerator.com!X3</f>
        <v>Word 11</v>
      </c>
      <c r="M6" s="120" t="str">
        <f ca="1">BingoCardGenerator.com!Y3</f>
        <v>Word 20</v>
      </c>
      <c r="N6" s="120" t="str">
        <f ca="1">BingoCardGenerator.com!Z3</f>
        <v>Word 31</v>
      </c>
      <c r="O6" s="121" t="str">
        <f ca="1">BingoCardGenerator.com!AA3</f>
        <v>Word 35</v>
      </c>
      <c r="P6" s="119" t="str">
        <f ca="1">BingoCardGenerator.com!AC3</f>
        <v>Word 4</v>
      </c>
      <c r="Q6" s="120" t="str">
        <f ca="1">BingoCardGenerator.com!AD3</f>
        <v>Word 16</v>
      </c>
      <c r="R6" s="120" t="str">
        <f ca="1">BingoCardGenerator.com!AE3</f>
        <v>Word 17</v>
      </c>
      <c r="S6" s="120" t="str">
        <f ca="1">BingoCardGenerator.com!AF3</f>
        <v>Word 26</v>
      </c>
      <c r="T6" s="121" t="str">
        <f ca="1">BingoCardGenerator.com!AG3</f>
        <v>Word 40</v>
      </c>
      <c r="U6" s="119" t="str">
        <f ca="1">BingoCardGenerator.com!AH3</f>
        <v>Word 8</v>
      </c>
      <c r="V6" s="120" t="str">
        <f ca="1">BingoCardGenerator.com!AI3</f>
        <v>Word 15</v>
      </c>
      <c r="W6" s="120" t="str">
        <f ca="1">BingoCardGenerator.com!AJ3</f>
        <v>Word 23</v>
      </c>
      <c r="X6" s="120" t="str">
        <f ca="1">BingoCardGenerator.com!AK3</f>
        <v>Word 27</v>
      </c>
      <c r="Y6" s="121" t="str">
        <f ca="1">BingoCardGenerator.com!AL3</f>
        <v>Word 34</v>
      </c>
      <c r="Z6" s="119" t="str">
        <f ca="1">BingoCardGenerator.com!AN3</f>
        <v>Word 2</v>
      </c>
      <c r="AA6" s="120" t="str">
        <f ca="1">BingoCardGenerator.com!AO3</f>
        <v>Word 13</v>
      </c>
      <c r="AB6" s="120" t="str">
        <f ca="1">BingoCardGenerator.com!AP3</f>
        <v>Word 17</v>
      </c>
      <c r="AC6" s="120" t="str">
        <f ca="1">BingoCardGenerator.com!AQ3</f>
        <v>Word 31</v>
      </c>
      <c r="AD6" s="121" t="str">
        <f ca="1">BingoCardGenerator.com!AR3</f>
        <v>Word 34</v>
      </c>
      <c r="AE6" s="119" t="str">
        <f ca="1">BingoCardGenerator.com!AS3</f>
        <v>Word 7</v>
      </c>
      <c r="AF6" s="120" t="str">
        <f ca="1">BingoCardGenerator.com!AT3</f>
        <v>Word 15</v>
      </c>
      <c r="AG6" s="120" t="str">
        <f ca="1">BingoCardGenerator.com!AU3</f>
        <v>Word 22</v>
      </c>
      <c r="AH6" s="120" t="str">
        <f ca="1">BingoCardGenerator.com!AV3</f>
        <v>Word 28</v>
      </c>
      <c r="AI6" s="121" t="str">
        <f ca="1">BingoCardGenerator.com!AW3</f>
        <v>Word 40</v>
      </c>
      <c r="AJ6" s="119" t="str">
        <f ca="1">BingoCardGenerator.com!AY3</f>
        <v>Word 2</v>
      </c>
      <c r="AK6" s="120" t="str">
        <f ca="1">BingoCardGenerator.com!AZ3</f>
        <v>Word 14</v>
      </c>
      <c r="AL6" s="120" t="str">
        <f ca="1">BingoCardGenerator.com!BA3</f>
        <v>Word 23</v>
      </c>
      <c r="AM6" s="120" t="str">
        <f ca="1">BingoCardGenerator.com!BB3</f>
        <v>Word 32</v>
      </c>
      <c r="AN6" s="121" t="str">
        <f ca="1">BingoCardGenerator.com!BC3</f>
        <v>Word 33</v>
      </c>
      <c r="AO6" s="119" t="str">
        <f ca="1">BingoCardGenerator.com!BD3</f>
        <v>Word 6</v>
      </c>
      <c r="AP6" s="120" t="str">
        <f ca="1">BingoCardGenerator.com!BE3</f>
        <v>Word 16</v>
      </c>
      <c r="AQ6" s="120" t="str">
        <f ca="1">BingoCardGenerator.com!BF3</f>
        <v>Word 20</v>
      </c>
      <c r="AR6" s="120" t="str">
        <f ca="1">BingoCardGenerator.com!BG3</f>
        <v>Word 32</v>
      </c>
      <c r="AS6" s="121" t="str">
        <f ca="1">BingoCardGenerator.com!BH3</f>
        <v>Word 37</v>
      </c>
      <c r="AT6" s="119" t="str">
        <f ca="1">BingoCardGenerator.com!BJ3</f>
        <v>Word 5</v>
      </c>
      <c r="AU6" s="120" t="str">
        <f ca="1">BingoCardGenerator.com!BK3</f>
        <v>Word 10</v>
      </c>
      <c r="AV6" s="120" t="str">
        <f ca="1">BingoCardGenerator.com!BL3</f>
        <v>Word 19</v>
      </c>
      <c r="AW6" s="120" t="str">
        <f ca="1">BingoCardGenerator.com!BM3</f>
        <v>Word 31</v>
      </c>
      <c r="AX6" s="121" t="str">
        <f ca="1">BingoCardGenerator.com!BN3</f>
        <v>Word 36</v>
      </c>
      <c r="AY6" s="119" t="str">
        <f ca="1">BingoCardGenerator.com!BO3</f>
        <v>Word 2</v>
      </c>
      <c r="AZ6" s="120" t="str">
        <f ca="1">BingoCardGenerator.com!BP3</f>
        <v>Word 11</v>
      </c>
      <c r="BA6" s="120" t="str">
        <f ca="1">BingoCardGenerator.com!BQ3</f>
        <v>Word 17</v>
      </c>
      <c r="BB6" s="120" t="str">
        <f ca="1">BingoCardGenerator.com!BR3</f>
        <v>Word 28</v>
      </c>
      <c r="BC6" s="121" t="str">
        <f ca="1">BingoCardGenerator.com!BS3</f>
        <v>Word 40</v>
      </c>
      <c r="BD6" s="119" t="str">
        <f ca="1">BingoCardGenerator.com!BU3</f>
        <v>Word 5</v>
      </c>
      <c r="BE6" s="120" t="str">
        <f ca="1">BingoCardGenerator.com!BV3</f>
        <v>Word 16</v>
      </c>
      <c r="BF6" s="120" t="str">
        <f ca="1">BingoCardGenerator.com!BW3</f>
        <v>Word 23</v>
      </c>
      <c r="BG6" s="120" t="str">
        <f ca="1">BingoCardGenerator.com!BX3</f>
        <v>Word 32</v>
      </c>
      <c r="BH6" s="121" t="str">
        <f ca="1">BingoCardGenerator.com!BY3</f>
        <v>Word 34</v>
      </c>
      <c r="BI6" s="119" t="str">
        <f ca="1">BingoCardGenerator.com!BZ3</f>
        <v>Word 5</v>
      </c>
      <c r="BJ6" s="120" t="str">
        <f ca="1">BingoCardGenerator.com!CA3</f>
        <v>Word 12</v>
      </c>
      <c r="BK6" s="120" t="str">
        <f ca="1">BingoCardGenerator.com!CB3</f>
        <v>Word 20</v>
      </c>
      <c r="BL6" s="120" t="str">
        <f ca="1">BingoCardGenerator.com!CC3</f>
        <v>Word 28</v>
      </c>
      <c r="BM6" s="121" t="str">
        <f ca="1">BingoCardGenerator.com!CD3</f>
        <v>Word 37</v>
      </c>
      <c r="BN6" s="119" t="str">
        <f ca="1">BingoCardGenerator.com!CF3</f>
        <v>Word 1</v>
      </c>
      <c r="BO6" s="120" t="str">
        <f ca="1">BingoCardGenerator.com!CG3</f>
        <v>Word 12</v>
      </c>
      <c r="BP6" s="120" t="str">
        <f ca="1">BingoCardGenerator.com!CH3</f>
        <v>Word 24</v>
      </c>
      <c r="BQ6" s="120" t="str">
        <f ca="1">BingoCardGenerator.com!CI3</f>
        <v>Word 32</v>
      </c>
      <c r="BR6" s="121" t="str">
        <f ca="1">BingoCardGenerator.com!CJ3</f>
        <v>Word 40</v>
      </c>
      <c r="BS6" s="119" t="str">
        <f ca="1">BingoCardGenerator.com!CK3</f>
        <v>Word 4</v>
      </c>
      <c r="BT6" s="120" t="str">
        <f ca="1">BingoCardGenerator.com!CL3</f>
        <v>Word 16</v>
      </c>
      <c r="BU6" s="120" t="str">
        <f ca="1">BingoCardGenerator.com!CM3</f>
        <v>Word 17</v>
      </c>
      <c r="BV6" s="120" t="str">
        <f ca="1">BingoCardGenerator.com!CN3</f>
        <v>Word 28</v>
      </c>
      <c r="BW6" s="121" t="str">
        <f ca="1">BingoCardGenerator.com!CO3</f>
        <v>Word 34</v>
      </c>
      <c r="BX6" s="119" t="str">
        <f ca="1">BingoCardGenerator.com!CQ3</f>
        <v>Word 6</v>
      </c>
      <c r="BY6" s="120" t="str">
        <f ca="1">BingoCardGenerator.com!CR3</f>
        <v>Word 14</v>
      </c>
      <c r="BZ6" s="120" t="str">
        <f ca="1">BingoCardGenerator.com!CS3</f>
        <v>Word 18</v>
      </c>
      <c r="CA6" s="120" t="str">
        <f ca="1">BingoCardGenerator.com!CT3</f>
        <v>Word 32</v>
      </c>
      <c r="CB6" s="121" t="str">
        <f ca="1">BingoCardGenerator.com!CU3</f>
        <v>Word 33</v>
      </c>
      <c r="CC6" s="119" t="str">
        <f ca="1">BingoCardGenerator.com!CV3</f>
        <v>Word 3</v>
      </c>
      <c r="CD6" s="120" t="str">
        <f ca="1">BingoCardGenerator.com!CW3</f>
        <v>Word 14</v>
      </c>
      <c r="CE6" s="120" t="str">
        <f ca="1">BingoCardGenerator.com!CX3</f>
        <v>Word 23</v>
      </c>
      <c r="CF6" s="120" t="str">
        <f ca="1">BingoCardGenerator.com!CY3</f>
        <v>Word 29</v>
      </c>
      <c r="CG6" s="121" t="str">
        <f ca="1">BingoCardGenerator.com!CZ3</f>
        <v>Word 38</v>
      </c>
      <c r="CH6" s="119" t="str">
        <f ca="1">BingoCardGenerator.com!DB3</f>
        <v>Word 8</v>
      </c>
      <c r="CI6" s="120" t="str">
        <f ca="1">BingoCardGenerator.com!DC3</f>
        <v>Word 9</v>
      </c>
      <c r="CJ6" s="120" t="str">
        <f ca="1">BingoCardGenerator.com!DD3</f>
        <v>Word 24</v>
      </c>
      <c r="CK6" s="120" t="str">
        <f ca="1">BingoCardGenerator.com!DE3</f>
        <v>Word 27</v>
      </c>
      <c r="CL6" s="121" t="str">
        <f ca="1">BingoCardGenerator.com!DF3</f>
        <v>Word 40</v>
      </c>
      <c r="CM6" s="119" t="str">
        <f ca="1">BingoCardGenerator.com!DG3</f>
        <v>Word 2</v>
      </c>
      <c r="CN6" s="120" t="str">
        <f ca="1">BingoCardGenerator.com!DH3</f>
        <v>Word 11</v>
      </c>
      <c r="CO6" s="120" t="str">
        <f ca="1">BingoCardGenerator.com!DI3</f>
        <v>Word 18</v>
      </c>
      <c r="CP6" s="120" t="str">
        <f ca="1">BingoCardGenerator.com!DJ3</f>
        <v>Word 27</v>
      </c>
      <c r="CQ6" s="121" t="str">
        <f ca="1">BingoCardGenerator.com!DK3</f>
        <v>Word 34</v>
      </c>
      <c r="CR6" s="119" t="str">
        <f ca="1">BingoCardGenerator.com!DM3</f>
        <v>Word 4</v>
      </c>
      <c r="CS6" s="120" t="str">
        <f ca="1">BingoCardGenerator.com!DN3</f>
        <v>Word 16</v>
      </c>
      <c r="CT6" s="120" t="str">
        <f ca="1">BingoCardGenerator.com!DO3</f>
        <v>Word 18</v>
      </c>
      <c r="CU6" s="120" t="str">
        <f ca="1">BingoCardGenerator.com!DP3</f>
        <v>Word 31</v>
      </c>
      <c r="CV6" s="121" t="str">
        <f ca="1">BingoCardGenerator.com!DQ3</f>
        <v>Word 39</v>
      </c>
      <c r="CW6" s="119" t="str">
        <f ca="1">BingoCardGenerator.com!DR3</f>
        <v>Word 7</v>
      </c>
      <c r="CX6" s="120" t="str">
        <f ca="1">BingoCardGenerator.com!DS3</f>
        <v>Word 11</v>
      </c>
      <c r="CY6" s="120" t="str">
        <f ca="1">BingoCardGenerator.com!DT3</f>
        <v>Word 20</v>
      </c>
      <c r="CZ6" s="120" t="str">
        <f ca="1">BingoCardGenerator.com!DU3</f>
        <v>Word 31</v>
      </c>
      <c r="DA6" s="121" t="str">
        <f ca="1">BingoCardGenerator.com!DV3</f>
        <v>Word 34</v>
      </c>
      <c r="DB6" s="119" t="str">
        <f ca="1">BingoCardGenerator.com!DX3</f>
        <v>Word 3</v>
      </c>
      <c r="DC6" s="120" t="str">
        <f ca="1">BingoCardGenerator.com!DY3</f>
        <v>Word 15</v>
      </c>
      <c r="DD6" s="120" t="str">
        <f ca="1">BingoCardGenerator.com!DZ3</f>
        <v>Word 17</v>
      </c>
      <c r="DE6" s="120" t="str">
        <f ca="1">BingoCardGenerator.com!EA3</f>
        <v>Word 28</v>
      </c>
      <c r="DF6" s="121" t="str">
        <f ca="1">BingoCardGenerator.com!EB3</f>
        <v>Word 40</v>
      </c>
      <c r="DG6" s="119" t="str">
        <f ca="1">BingoCardGenerator.com!EC3</f>
        <v>Word 3</v>
      </c>
      <c r="DH6" s="120" t="str">
        <f ca="1">BingoCardGenerator.com!ED3</f>
        <v>Word 12</v>
      </c>
      <c r="DI6" s="120" t="str">
        <f ca="1">BingoCardGenerator.com!EE3</f>
        <v>Word 17</v>
      </c>
      <c r="DJ6" s="120" t="str">
        <f ca="1">BingoCardGenerator.com!EF3</f>
        <v>Word 31</v>
      </c>
      <c r="DK6" s="121" t="str">
        <f ca="1">BingoCardGenerator.com!EG3</f>
        <v>Word 35</v>
      </c>
      <c r="DL6" s="119" t="str">
        <f ca="1">BingoCardGenerator.com!EI3</f>
        <v>Word 1</v>
      </c>
      <c r="DM6" s="120" t="str">
        <f ca="1">BingoCardGenerator.com!EJ3</f>
        <v>Word 14</v>
      </c>
      <c r="DN6" s="120" t="str">
        <f ca="1">BingoCardGenerator.com!EK3</f>
        <v>Word 17</v>
      </c>
      <c r="DO6" s="120" t="str">
        <f ca="1">BingoCardGenerator.com!EL3</f>
        <v>Word 30</v>
      </c>
      <c r="DP6" s="121" t="str">
        <f ca="1">BingoCardGenerator.com!EM3</f>
        <v>Word 39</v>
      </c>
      <c r="DQ6" s="119" t="str">
        <f ca="1">BingoCardGenerator.com!EN3</f>
        <v>Word 4</v>
      </c>
      <c r="DR6" s="120" t="str">
        <f ca="1">BingoCardGenerator.com!EO3</f>
        <v>Word 11</v>
      </c>
      <c r="DS6" s="120" t="str">
        <f ca="1">BingoCardGenerator.com!EP3</f>
        <v>Word 18</v>
      </c>
      <c r="DT6" s="120" t="str">
        <f ca="1">BingoCardGenerator.com!EQ3</f>
        <v>Word 26</v>
      </c>
      <c r="DU6" s="121" t="str">
        <f ca="1">BingoCardGenerator.com!ER3</f>
        <v>Word 38</v>
      </c>
      <c r="DV6" s="119" t="str">
        <f ca="1">BingoCardGenerator.com!ET3</f>
        <v>Word 6</v>
      </c>
      <c r="DW6" s="120" t="str">
        <f ca="1">BingoCardGenerator.com!EU3</f>
        <v>Word 11</v>
      </c>
      <c r="DX6" s="120" t="str">
        <f ca="1">BingoCardGenerator.com!EV3</f>
        <v>Word 23</v>
      </c>
      <c r="DY6" s="120" t="str">
        <f ca="1">BingoCardGenerator.com!EW3</f>
        <v>Word 30</v>
      </c>
      <c r="DZ6" s="121" t="str">
        <f ca="1">BingoCardGenerator.com!EX3</f>
        <v>Word 37</v>
      </c>
      <c r="EA6" s="119" t="str">
        <f ca="1">BingoCardGenerator.com!EY3</f>
        <v>Word 6</v>
      </c>
      <c r="EB6" s="120" t="str">
        <f ca="1">BingoCardGenerator.com!EZ3</f>
        <v>Word 11</v>
      </c>
      <c r="EC6" s="120" t="str">
        <f ca="1">BingoCardGenerator.com!FA3</f>
        <v>Word 19</v>
      </c>
      <c r="ED6" s="120" t="str">
        <f ca="1">BingoCardGenerator.com!FB3</f>
        <v>Word 30</v>
      </c>
      <c r="EE6" s="121" t="str">
        <f ca="1">BingoCardGenerator.com!FC3</f>
        <v>Word 35</v>
      </c>
      <c r="EF6" s="119" t="str">
        <f ca="1">BingoCardGenerator.com!FE3</f>
        <v>Word 2</v>
      </c>
      <c r="EG6" s="120" t="str">
        <f ca="1">BingoCardGenerator.com!FF3</f>
        <v>Word 12</v>
      </c>
      <c r="EH6" s="120" t="str">
        <f ca="1">BingoCardGenerator.com!FG3</f>
        <v>Word 24</v>
      </c>
      <c r="EI6" s="120" t="str">
        <f ca="1">BingoCardGenerator.com!FH3</f>
        <v>Word 32</v>
      </c>
      <c r="EJ6" s="121" t="str">
        <f ca="1">BingoCardGenerator.com!FI3</f>
        <v>Word 33</v>
      </c>
      <c r="EK6" s="119" t="str">
        <f ca="1">BingoCardGenerator.com!FJ3</f>
        <v>Word 6</v>
      </c>
      <c r="EL6" s="120" t="str">
        <f ca="1">BingoCardGenerator.com!FK3</f>
        <v>Word 15</v>
      </c>
      <c r="EM6" s="120" t="str">
        <f ca="1">BingoCardGenerator.com!FL3</f>
        <v>Word 22</v>
      </c>
      <c r="EN6" s="120" t="str">
        <f ca="1">BingoCardGenerator.com!FM3</f>
        <v>Word 30</v>
      </c>
      <c r="EO6" s="121" t="str">
        <f ca="1">BingoCardGenerator.com!FN3</f>
        <v>Word 39</v>
      </c>
      <c r="EP6" s="119" t="str">
        <f ca="1">BingoCardGenerator.com!FP3</f>
        <v>Word 7</v>
      </c>
      <c r="EQ6" s="120" t="str">
        <f ca="1">BingoCardGenerator.com!FQ3</f>
        <v>Word 16</v>
      </c>
      <c r="ER6" s="120" t="str">
        <f ca="1">BingoCardGenerator.com!FR3</f>
        <v>Word 18</v>
      </c>
      <c r="ES6" s="120" t="str">
        <f ca="1">BingoCardGenerator.com!FS3</f>
        <v>Word 29</v>
      </c>
      <c r="ET6" s="121" t="str">
        <f ca="1">BingoCardGenerator.com!FT3</f>
        <v>Word 39</v>
      </c>
      <c r="EU6" s="119" t="str">
        <f ca="1">BingoCardGenerator.com!FU3</f>
        <v>Word 3</v>
      </c>
      <c r="EV6" s="120" t="str">
        <f ca="1">BingoCardGenerator.com!FV3</f>
        <v>Word 9</v>
      </c>
      <c r="EW6" s="120" t="str">
        <f ca="1">BingoCardGenerator.com!FW3</f>
        <v>Word 17</v>
      </c>
      <c r="EX6" s="120" t="str">
        <f ca="1">BingoCardGenerator.com!FX3</f>
        <v>Word 28</v>
      </c>
      <c r="EY6" s="121" t="str">
        <f ca="1">BingoCardGenerator.com!FY3</f>
        <v>Word 39</v>
      </c>
      <c r="EZ6" s="119" t="str">
        <f ca="1">BingoCardGenerator.com!GA3</f>
        <v>Word 4</v>
      </c>
      <c r="FA6" s="120" t="str">
        <f ca="1">BingoCardGenerator.com!GB3</f>
        <v>Word 14</v>
      </c>
      <c r="FB6" s="120" t="str">
        <f ca="1">BingoCardGenerator.com!GC3</f>
        <v>Word 20</v>
      </c>
      <c r="FC6" s="120" t="str">
        <f ca="1">BingoCardGenerator.com!GD3</f>
        <v>Word 31</v>
      </c>
      <c r="FD6" s="121" t="str">
        <f ca="1">BingoCardGenerator.com!GE3</f>
        <v>Word 40</v>
      </c>
      <c r="FE6" s="119" t="str">
        <f ca="1">BingoCardGenerator.com!GF3</f>
        <v>Word 7</v>
      </c>
      <c r="FF6" s="120" t="str">
        <f ca="1">BingoCardGenerator.com!GG3</f>
        <v>Word 15</v>
      </c>
      <c r="FG6" s="120" t="str">
        <f ca="1">BingoCardGenerator.com!GH3</f>
        <v>Word 19</v>
      </c>
      <c r="FH6" s="120" t="str">
        <f ca="1">BingoCardGenerator.com!GI3</f>
        <v>Word 31</v>
      </c>
      <c r="FI6" s="121" t="str">
        <f ca="1">BingoCardGenerator.com!GJ3</f>
        <v>Word 34</v>
      </c>
      <c r="FJ6" s="119" t="str">
        <f ca="1">BingoCardGenerator.com!GL3</f>
        <v>Word 3</v>
      </c>
      <c r="FK6" s="120" t="str">
        <f ca="1">BingoCardGenerator.com!GM3</f>
        <v>Word 10</v>
      </c>
      <c r="FL6" s="120" t="str">
        <f ca="1">BingoCardGenerator.com!GN3</f>
        <v>Word 22</v>
      </c>
      <c r="FM6" s="120" t="str">
        <f ca="1">BingoCardGenerator.com!GO3</f>
        <v>Word 29</v>
      </c>
      <c r="FN6" s="121" t="str">
        <f ca="1">BingoCardGenerator.com!GP3</f>
        <v>Word 34</v>
      </c>
      <c r="FO6" s="119" t="str">
        <f ca="1">BingoCardGenerator.com!GQ3</f>
        <v>Word 4</v>
      </c>
      <c r="FP6" s="120" t="str">
        <f ca="1">BingoCardGenerator.com!GR3</f>
        <v>Word 13</v>
      </c>
      <c r="FQ6" s="120" t="str">
        <f ca="1">BingoCardGenerator.com!GS3</f>
        <v>Word 23</v>
      </c>
      <c r="FR6" s="120" t="str">
        <f ca="1">BingoCardGenerator.com!GT3</f>
        <v>Word 32</v>
      </c>
      <c r="FS6" s="121" t="str">
        <f ca="1">BingoCardGenerator.com!GU3</f>
        <v>Word 39</v>
      </c>
      <c r="FT6" s="119" t="str">
        <f ca="1">BingoCardGenerator.com!GW3</f>
        <v>Word 4</v>
      </c>
      <c r="FU6" s="120" t="str">
        <f ca="1">BingoCardGenerator.com!GX3</f>
        <v>Word 11</v>
      </c>
      <c r="FV6" s="120" t="str">
        <f ca="1">BingoCardGenerator.com!GY3</f>
        <v>Word 23</v>
      </c>
      <c r="FW6" s="120" t="str">
        <f ca="1">BingoCardGenerator.com!GZ3</f>
        <v>Word 25</v>
      </c>
      <c r="FX6" s="121" t="str">
        <f ca="1">BingoCardGenerator.com!HA3</f>
        <v>Word 36</v>
      </c>
      <c r="FY6" s="119" t="str">
        <f ca="1">BingoCardGenerator.com!HB3</f>
        <v>Word 4</v>
      </c>
      <c r="FZ6" s="120" t="str">
        <f ca="1">BingoCardGenerator.com!HC3</f>
        <v>Word 10</v>
      </c>
      <c r="GA6" s="120" t="str">
        <f ca="1">BingoCardGenerator.com!HD3</f>
        <v>Word 22</v>
      </c>
      <c r="GB6" s="120" t="str">
        <f ca="1">BingoCardGenerator.com!HE3</f>
        <v>Word 28</v>
      </c>
      <c r="GC6" s="121" t="str">
        <f ca="1">BingoCardGenerator.com!HF3</f>
        <v>Word 36</v>
      </c>
      <c r="GD6" s="119" t="str">
        <f ca="1">BingoCardGenerator.com!HH3</f>
        <v>Word 5</v>
      </c>
      <c r="GE6" s="120" t="str">
        <f ca="1">BingoCardGenerator.com!HI3</f>
        <v>Word 13</v>
      </c>
      <c r="GF6" s="120" t="str">
        <f ca="1">BingoCardGenerator.com!HJ3</f>
        <v>Word 23</v>
      </c>
      <c r="GG6" s="120" t="str">
        <f ca="1">BingoCardGenerator.com!HK3</f>
        <v>Word 27</v>
      </c>
      <c r="GH6" s="121" t="str">
        <f ca="1">BingoCardGenerator.com!HL3</f>
        <v>Word 34</v>
      </c>
      <c r="GI6" s="119" t="str">
        <f ca="1">BingoCardGenerator.com!HM3</f>
        <v>Word 5</v>
      </c>
      <c r="GJ6" s="120" t="str">
        <f ca="1">BingoCardGenerator.com!HN3</f>
        <v>Word 12</v>
      </c>
      <c r="GK6" s="120" t="str">
        <f ca="1">BingoCardGenerator.com!HO3</f>
        <v>Word 21</v>
      </c>
      <c r="GL6" s="120" t="str">
        <f ca="1">BingoCardGenerator.com!HP3</f>
        <v>Word 27</v>
      </c>
      <c r="GM6" s="121" t="str">
        <f ca="1">BingoCardGenerator.com!HQ3</f>
        <v>Word 40</v>
      </c>
      <c r="GN6" s="119" t="str">
        <f ca="1">BingoCardGenerator.com!HS3</f>
        <v>Word 5</v>
      </c>
      <c r="GO6" s="120" t="str">
        <f ca="1">BingoCardGenerator.com!HT3</f>
        <v>Word 12</v>
      </c>
      <c r="GP6" s="120" t="str">
        <f ca="1">BingoCardGenerator.com!HU3</f>
        <v>Word 18</v>
      </c>
      <c r="GQ6" s="120" t="str">
        <f ca="1">BingoCardGenerator.com!HV3</f>
        <v>Word 31</v>
      </c>
      <c r="GR6" s="121" t="str">
        <f ca="1">BingoCardGenerator.com!HW3</f>
        <v>Word 40</v>
      </c>
      <c r="GS6" s="119" t="str">
        <f ca="1">BingoCardGenerator.com!HX3</f>
        <v>Word 4</v>
      </c>
      <c r="GT6" s="120" t="str">
        <f ca="1">BingoCardGenerator.com!HY3</f>
        <v>Word 16</v>
      </c>
      <c r="GU6" s="120" t="str">
        <f ca="1">BingoCardGenerator.com!HZ3</f>
        <v>Word 22</v>
      </c>
      <c r="GV6" s="120" t="str">
        <f ca="1">BingoCardGenerator.com!IA3</f>
        <v>Word 27</v>
      </c>
      <c r="GW6" s="121" t="str">
        <f ca="1">BingoCardGenerator.com!IB3</f>
        <v>Word 34</v>
      </c>
      <c r="GX6" s="119" t="str">
        <f ca="1">BingoCardGenerator.com!ID3</f>
        <v>Word 6</v>
      </c>
      <c r="GY6" s="120" t="str">
        <f ca="1">BingoCardGenerator.com!IE3</f>
        <v>Word 12</v>
      </c>
      <c r="GZ6" s="120" t="str">
        <f ca="1">BingoCardGenerator.com!IF3</f>
        <v>Word 24</v>
      </c>
      <c r="HA6" s="120" t="str">
        <f ca="1">BingoCardGenerator.com!IG3</f>
        <v>Word 29</v>
      </c>
      <c r="HB6" s="121" t="str">
        <f ca="1">BingoCardGenerator.com!IH3</f>
        <v>Word 39</v>
      </c>
      <c r="HC6" s="119" t="str">
        <f ca="1">BingoCardGenerator.com!II3</f>
        <v>Word 6</v>
      </c>
      <c r="HD6" s="120" t="str">
        <f ca="1">BingoCardGenerator.com!IJ3</f>
        <v>Word 15</v>
      </c>
      <c r="HE6" s="120" t="str">
        <f ca="1">BingoCardGenerator.com!IK3</f>
        <v>Word 23</v>
      </c>
      <c r="HF6" s="120" t="str">
        <f ca="1">BingoCardGenerator.com!IL3</f>
        <v>Word 25</v>
      </c>
      <c r="HG6" s="121" t="str">
        <f ca="1">BingoCardGenerator.com!IM3</f>
        <v>Word 34</v>
      </c>
      <c r="HH6" s="119" t="str">
        <f ca="1">BingoCardGenerator.com!IO3</f>
        <v>Word 8</v>
      </c>
      <c r="HI6" s="120" t="str">
        <f ca="1">BingoCardGenerator.com!IP3</f>
        <v>Word 14</v>
      </c>
      <c r="HJ6" s="120" t="str">
        <f ca="1">BingoCardGenerator.com!IQ3</f>
        <v>Word 23</v>
      </c>
      <c r="HK6" s="120" t="str">
        <f ca="1">BingoCardGenerator.com!IR3</f>
        <v>Word 25</v>
      </c>
      <c r="HL6" s="121" t="str">
        <f ca="1">BingoCardGenerator.com!IS3</f>
        <v>Word 35</v>
      </c>
      <c r="HM6" s="119" t="str">
        <f ca="1">BingoCardGenerator.com!IT3</f>
        <v>Word 2</v>
      </c>
      <c r="HN6" s="120" t="str">
        <f ca="1">BingoCardGenerator.com!IU3</f>
        <v>Word 9</v>
      </c>
      <c r="HO6" s="120" t="str">
        <f ca="1">BingoCardGenerator.com!IV3</f>
        <v>Word 23</v>
      </c>
      <c r="HP6" s="120" t="str">
        <f ca="1">BingoCardGenerator.com!IW3</f>
        <v>Word 26</v>
      </c>
      <c r="HQ6" s="121" t="str">
        <f ca="1">BingoCardGenerator.com!IX3</f>
        <v>Word 34</v>
      </c>
      <c r="HR6" s="119" t="str">
        <f ca="1">BingoCardGenerator.com!IZ3</f>
        <v>Word 3</v>
      </c>
      <c r="HS6" s="120" t="str">
        <f ca="1">BingoCardGenerator.com!JA3</f>
        <v>Word 12</v>
      </c>
      <c r="HT6" s="120" t="str">
        <f ca="1">BingoCardGenerator.com!JB3</f>
        <v>Word 21</v>
      </c>
      <c r="HU6" s="120" t="str">
        <f ca="1">BingoCardGenerator.com!JC3</f>
        <v>Word 29</v>
      </c>
      <c r="HV6" s="121" t="str">
        <f ca="1">BingoCardGenerator.com!JD3</f>
        <v>Word 37</v>
      </c>
      <c r="HW6" s="119" t="str">
        <f ca="1">BingoCardGenerator.com!JE3</f>
        <v>Word 6</v>
      </c>
      <c r="HX6" s="120" t="str">
        <f ca="1">BingoCardGenerator.com!JF3</f>
        <v>Word 9</v>
      </c>
      <c r="HY6" s="120" t="str">
        <f ca="1">BingoCardGenerator.com!JG3</f>
        <v>Word 20</v>
      </c>
      <c r="HZ6" s="120" t="str">
        <f ca="1">BingoCardGenerator.com!JH3</f>
        <v>Word 30</v>
      </c>
      <c r="IA6" s="121" t="str">
        <f ca="1">BingoCardGenerator.com!JI3</f>
        <v>Word 36</v>
      </c>
      <c r="IB6" s="119" t="str">
        <f ca="1">BingoCardGenerator.com!JK3</f>
        <v>Word 5</v>
      </c>
      <c r="IC6" s="120" t="str">
        <f ca="1">BingoCardGenerator.com!JL3</f>
        <v>Word 14</v>
      </c>
      <c r="ID6" s="120" t="str">
        <f ca="1">BingoCardGenerator.com!JM3</f>
        <v>Word 18</v>
      </c>
      <c r="IE6" s="120" t="str">
        <f ca="1">BingoCardGenerator.com!JN3</f>
        <v>Word 26</v>
      </c>
      <c r="IF6" s="121" t="str">
        <f ca="1">BingoCardGenerator.com!JO3</f>
        <v>Word 37</v>
      </c>
      <c r="IG6" s="119" t="str">
        <f ca="1">BingoCardGenerator.com!JP3</f>
        <v>Word 2</v>
      </c>
      <c r="IH6" s="120" t="str">
        <f ca="1">BingoCardGenerator.com!JQ3</f>
        <v>Word 15</v>
      </c>
      <c r="II6" s="120" t="str">
        <f ca="1">BingoCardGenerator.com!JR3</f>
        <v>Word 17</v>
      </c>
      <c r="IJ6" s="120" t="str">
        <f ca="1">BingoCardGenerator.com!JS3</f>
        <v>Word 28</v>
      </c>
      <c r="IK6" s="121" t="str">
        <f ca="1">BingoCardGenerator.com!JT3</f>
        <v>Word 40</v>
      </c>
      <c r="IL6" s="119" t="str">
        <f ca="1">BingoCardGenerator.com!JV3</f>
        <v>Word 1</v>
      </c>
      <c r="IM6" s="120" t="str">
        <f ca="1">BingoCardGenerator.com!JW3</f>
        <v>Word 13</v>
      </c>
      <c r="IN6" s="120" t="str">
        <f ca="1">BingoCardGenerator.com!JX3</f>
        <v>Word 17</v>
      </c>
      <c r="IO6" s="120" t="str">
        <f ca="1">BingoCardGenerator.com!JY3</f>
        <v>Word 31</v>
      </c>
      <c r="IP6" s="121" t="str">
        <f ca="1">BingoCardGenerator.com!JZ3</f>
        <v>Word 36</v>
      </c>
      <c r="IQ6" s="119" t="str">
        <f ca="1">BingoCardGenerator.com!KA3</f>
        <v>Word 2</v>
      </c>
      <c r="IR6" s="120" t="str">
        <f ca="1">BingoCardGenerator.com!KB3</f>
        <v>Word 14</v>
      </c>
      <c r="IS6" s="120" t="str">
        <f ca="1">BingoCardGenerator.com!KC3</f>
        <v>Word 21</v>
      </c>
      <c r="IT6" s="120" t="str">
        <f ca="1">BingoCardGenerator.com!KD3</f>
        <v>Word 30</v>
      </c>
      <c r="IU6" s="121" t="str">
        <f ca="1">BingoCardGenerator.com!KE3</f>
        <v>Word 33</v>
      </c>
      <c r="IV6" s="119" t="str">
        <f ca="1">BingoCardGenerator.com!KG3</f>
        <v>Word 4</v>
      </c>
      <c r="IW6" s="120" t="str">
        <f ca="1">BingoCardGenerator.com!KH3</f>
        <v>Word 13</v>
      </c>
      <c r="IX6" s="120" t="str">
        <f ca="1">BingoCardGenerator.com!KI3</f>
        <v>Word 19</v>
      </c>
      <c r="IY6" s="120" t="str">
        <f ca="1">BingoCardGenerator.com!KJ3</f>
        <v>Word 29</v>
      </c>
      <c r="IZ6" s="121" t="str">
        <f ca="1">BingoCardGenerator.com!KK3</f>
        <v>Word 40</v>
      </c>
      <c r="JA6" s="119" t="str">
        <f ca="1">BingoCardGenerator.com!KL3</f>
        <v>Word 5</v>
      </c>
      <c r="JB6" s="120" t="str">
        <f ca="1">BingoCardGenerator.com!KM3</f>
        <v>Word 12</v>
      </c>
      <c r="JC6" s="120" t="str">
        <f ca="1">BingoCardGenerator.com!KN3</f>
        <v>Word 23</v>
      </c>
      <c r="JD6" s="120" t="str">
        <f ca="1">BingoCardGenerator.com!KO3</f>
        <v>Word 30</v>
      </c>
      <c r="JE6" s="121" t="str">
        <f ca="1">BingoCardGenerator.com!KP3</f>
        <v>Word 37</v>
      </c>
      <c r="JF6" s="119" t="str">
        <f ca="1">BingoCardGenerator.com!KR3</f>
        <v>Word 2</v>
      </c>
      <c r="JG6" s="120" t="str">
        <f ca="1">BingoCardGenerator.com!KS3</f>
        <v>Word 15</v>
      </c>
      <c r="JH6" s="120" t="str">
        <f ca="1">BingoCardGenerator.com!KT3</f>
        <v>Word 22</v>
      </c>
      <c r="JI6" s="120" t="str">
        <f ca="1">BingoCardGenerator.com!KU3</f>
        <v>Word 28</v>
      </c>
      <c r="JJ6" s="121" t="str">
        <f ca="1">BingoCardGenerator.com!KV3</f>
        <v>Word 35</v>
      </c>
      <c r="JK6" s="119" t="str">
        <f ca="1">BingoCardGenerator.com!KW3</f>
        <v>Word 1</v>
      </c>
      <c r="JL6" s="120" t="str">
        <f ca="1">BingoCardGenerator.com!KX3</f>
        <v>Word 12</v>
      </c>
      <c r="JM6" s="120" t="str">
        <f ca="1">BingoCardGenerator.com!KY3</f>
        <v>Word 23</v>
      </c>
      <c r="JN6" s="120" t="str">
        <f ca="1">BingoCardGenerator.com!KZ3</f>
        <v>Word 30</v>
      </c>
      <c r="JO6" s="121" t="str">
        <f ca="1">BingoCardGenerator.com!LA3</f>
        <v>Word 40</v>
      </c>
      <c r="JP6" s="119" t="str">
        <f ca="1">BingoCardGenerator.com!LC3</f>
        <v>Word 5</v>
      </c>
      <c r="JQ6" s="120" t="str">
        <f ca="1">BingoCardGenerator.com!LD3</f>
        <v>Word 14</v>
      </c>
      <c r="JR6" s="120" t="str">
        <f ca="1">BingoCardGenerator.com!LE3</f>
        <v>Word 17</v>
      </c>
      <c r="JS6" s="120" t="str">
        <f ca="1">BingoCardGenerator.com!LF3</f>
        <v>Word 26</v>
      </c>
      <c r="JT6" s="121" t="str">
        <f ca="1">BingoCardGenerator.com!LG3</f>
        <v>Word 37</v>
      </c>
      <c r="JU6" s="119" t="str">
        <f ca="1">BingoCardGenerator.com!LH3</f>
        <v>Word 7</v>
      </c>
      <c r="JV6" s="120" t="str">
        <f ca="1">BingoCardGenerator.com!LI3</f>
        <v>Word 15</v>
      </c>
      <c r="JW6" s="120" t="str">
        <f ca="1">BingoCardGenerator.com!LJ3</f>
        <v>Word 18</v>
      </c>
      <c r="JX6" s="120" t="str">
        <f ca="1">BingoCardGenerator.com!LK3</f>
        <v>Word 29</v>
      </c>
      <c r="JY6" s="121" t="str">
        <f ca="1">BingoCardGenerator.com!LL3</f>
        <v>Word 37</v>
      </c>
      <c r="JZ6" s="119" t="str">
        <f ca="1">BingoCardGenerator.com!LN3</f>
        <v>Word 6</v>
      </c>
      <c r="KA6" s="120" t="str">
        <f ca="1">BingoCardGenerator.com!LO3</f>
        <v>Word 11</v>
      </c>
      <c r="KB6" s="120" t="str">
        <f ca="1">BingoCardGenerator.com!LP3</f>
        <v>Word 17</v>
      </c>
      <c r="KC6" s="120" t="str">
        <f ca="1">BingoCardGenerator.com!LQ3</f>
        <v>Word 30</v>
      </c>
      <c r="KD6" s="121" t="str">
        <f ca="1">BingoCardGenerator.com!LR3</f>
        <v>Word 40</v>
      </c>
      <c r="KE6" s="119" t="str">
        <f ca="1">BingoCardGenerator.com!LS3</f>
        <v>Word 6</v>
      </c>
      <c r="KF6" s="120" t="str">
        <f ca="1">BingoCardGenerator.com!LT3</f>
        <v>Word 15</v>
      </c>
      <c r="KG6" s="120" t="str">
        <f ca="1">BingoCardGenerator.com!LU3</f>
        <v>Word 23</v>
      </c>
      <c r="KH6" s="120" t="str">
        <f ca="1">BingoCardGenerator.com!LV3</f>
        <v>Word 25</v>
      </c>
      <c r="KI6" s="121" t="str">
        <f ca="1">BingoCardGenerator.com!LW3</f>
        <v>Word 33</v>
      </c>
      <c r="KJ6" s="119" t="str">
        <f ca="1">BingoCardGenerator.com!LY3</f>
        <v>Word 4</v>
      </c>
      <c r="KK6" s="120" t="str">
        <f ca="1">BingoCardGenerator.com!LZ3</f>
        <v>Word 16</v>
      </c>
      <c r="KL6" s="120" t="str">
        <f ca="1">BingoCardGenerator.com!MA3</f>
        <v>Word 23</v>
      </c>
      <c r="KM6" s="120" t="str">
        <f ca="1">BingoCardGenerator.com!MB3</f>
        <v>Word 27</v>
      </c>
      <c r="KN6" s="121" t="str">
        <f ca="1">BingoCardGenerator.com!MC3</f>
        <v>Word 38</v>
      </c>
      <c r="KO6" s="119" t="str">
        <f ca="1">BingoCardGenerator.com!MD3</f>
        <v>Word 6</v>
      </c>
      <c r="KP6" s="120" t="str">
        <f ca="1">BingoCardGenerator.com!ME3</f>
        <v>Word 13</v>
      </c>
      <c r="KQ6" s="120" t="str">
        <f ca="1">BingoCardGenerator.com!MF3</f>
        <v>Word 20</v>
      </c>
      <c r="KR6" s="120" t="str">
        <f ca="1">BingoCardGenerator.com!MG3</f>
        <v>Word 29</v>
      </c>
      <c r="KS6" s="121" t="str">
        <f ca="1">BingoCardGenerator.com!MH3</f>
        <v>Word 40</v>
      </c>
      <c r="KT6" s="119" t="str">
        <f ca="1">BingoCardGenerator.com!MJ3</f>
        <v>Word 3</v>
      </c>
      <c r="KU6" s="120" t="str">
        <f ca="1">BingoCardGenerator.com!MK3</f>
        <v>Word 12</v>
      </c>
      <c r="KV6" s="120" t="str">
        <f ca="1">BingoCardGenerator.com!ML3</f>
        <v>Word 23</v>
      </c>
      <c r="KW6" s="120" t="str">
        <f ca="1">BingoCardGenerator.com!MM3</f>
        <v>Word 26</v>
      </c>
      <c r="KX6" s="121" t="str">
        <f ca="1">BingoCardGenerator.com!MN3</f>
        <v>Word 39</v>
      </c>
      <c r="KY6" s="119" t="str">
        <f ca="1">BingoCardGenerator.com!MO3</f>
        <v>Word 3</v>
      </c>
      <c r="KZ6" s="120" t="str">
        <f ca="1">BingoCardGenerator.com!MP3</f>
        <v>Word 16</v>
      </c>
      <c r="LA6" s="120" t="str">
        <f ca="1">BingoCardGenerator.com!MQ3</f>
        <v>Word 22</v>
      </c>
      <c r="LB6" s="120" t="str">
        <f ca="1">BingoCardGenerator.com!MR3</f>
        <v>Word 26</v>
      </c>
      <c r="LC6" s="121" t="str">
        <f ca="1">BingoCardGenerator.com!MS3</f>
        <v>Word 38</v>
      </c>
      <c r="LD6" s="119" t="str">
        <f ca="1">BingoCardGenerator.com!MU3</f>
        <v>Word 3</v>
      </c>
      <c r="LE6" s="120" t="str">
        <f ca="1">BingoCardGenerator.com!MV3</f>
        <v>Word 9</v>
      </c>
      <c r="LF6" s="120" t="str">
        <f ca="1">BingoCardGenerator.com!MW3</f>
        <v>Word 17</v>
      </c>
      <c r="LG6" s="120" t="str">
        <f ca="1">BingoCardGenerator.com!MX3</f>
        <v>Word 31</v>
      </c>
      <c r="LH6" s="121" t="str">
        <f ca="1">BingoCardGenerator.com!MY3</f>
        <v>Word 37</v>
      </c>
      <c r="LI6" s="119" t="str">
        <f ca="1">BingoCardGenerator.com!MZ3</f>
        <v>Word 8</v>
      </c>
      <c r="LJ6" s="120" t="str">
        <f ca="1">BingoCardGenerator.com!NA3</f>
        <v>Word 11</v>
      </c>
      <c r="LK6" s="120" t="str">
        <f ca="1">BingoCardGenerator.com!NB3</f>
        <v>Word 17</v>
      </c>
      <c r="LL6" s="120" t="str">
        <f ca="1">BingoCardGenerator.com!NC3</f>
        <v>Word 31</v>
      </c>
      <c r="LM6" s="121" t="str">
        <f ca="1">BingoCardGenerator.com!ND3</f>
        <v>Word 34</v>
      </c>
      <c r="LN6" s="119" t="str">
        <f ca="1">BingoCardGenerator.com!NF3</f>
        <v>Word 2</v>
      </c>
      <c r="LO6" s="120" t="str">
        <f ca="1">BingoCardGenerator.com!NG3</f>
        <v>Word 15</v>
      </c>
      <c r="LP6" s="120" t="str">
        <f ca="1">BingoCardGenerator.com!NH3</f>
        <v>Word 17</v>
      </c>
      <c r="LQ6" s="120" t="str">
        <f ca="1">BingoCardGenerator.com!NI3</f>
        <v>Word 31</v>
      </c>
      <c r="LR6" s="121" t="str">
        <f ca="1">BingoCardGenerator.com!NJ3</f>
        <v>Word 40</v>
      </c>
      <c r="LS6" s="119" t="str">
        <f ca="1">BingoCardGenerator.com!NK3</f>
        <v>Word 3</v>
      </c>
      <c r="LT6" s="120" t="str">
        <f ca="1">BingoCardGenerator.com!NL3</f>
        <v>Word 11</v>
      </c>
      <c r="LU6" s="120" t="str">
        <f ca="1">BingoCardGenerator.com!NM3</f>
        <v>Word 23</v>
      </c>
      <c r="LV6" s="120" t="str">
        <f ca="1">BingoCardGenerator.com!NN3</f>
        <v>Word 26</v>
      </c>
      <c r="LW6" s="121" t="str">
        <f ca="1">BingoCardGenerator.com!NO3</f>
        <v>Word 33</v>
      </c>
      <c r="LX6" s="119" t="str">
        <f ca="1">BingoCardGenerator.com!NQ3</f>
        <v>Word 2</v>
      </c>
      <c r="LY6" s="120" t="str">
        <f ca="1">BingoCardGenerator.com!NR3</f>
        <v>Word 16</v>
      </c>
      <c r="LZ6" s="120" t="str">
        <f ca="1">BingoCardGenerator.com!NS3</f>
        <v>Word 22</v>
      </c>
      <c r="MA6" s="120" t="str">
        <f ca="1">BingoCardGenerator.com!NT3</f>
        <v>Word 28</v>
      </c>
      <c r="MB6" s="121" t="str">
        <f ca="1">BingoCardGenerator.com!NU3</f>
        <v>Word 39</v>
      </c>
      <c r="MC6" s="119" t="str">
        <f ca="1">BingoCardGenerator.com!NV3</f>
        <v>Word 5</v>
      </c>
      <c r="MD6" s="120" t="str">
        <f ca="1">BingoCardGenerator.com!NW3</f>
        <v>Word 14</v>
      </c>
      <c r="ME6" s="120" t="str">
        <f ca="1">BingoCardGenerator.com!NX3</f>
        <v>Word 22</v>
      </c>
      <c r="MF6" s="120" t="str">
        <f ca="1">BingoCardGenerator.com!NY3</f>
        <v>Word 25</v>
      </c>
      <c r="MG6" s="121" t="str">
        <f ca="1">BingoCardGenerator.com!NZ3</f>
        <v>Word 34</v>
      </c>
      <c r="MH6" s="119" t="str">
        <f ca="1">BingoCardGenerator.com!OB3</f>
        <v>Word 7</v>
      </c>
      <c r="MI6" s="120" t="str">
        <f ca="1">BingoCardGenerator.com!OC3</f>
        <v>Word 10</v>
      </c>
      <c r="MJ6" s="120" t="str">
        <f ca="1">BingoCardGenerator.com!OD3</f>
        <v>Word 18</v>
      </c>
      <c r="MK6" s="120" t="str">
        <f ca="1">BingoCardGenerator.com!OE3</f>
        <v>Word 31</v>
      </c>
      <c r="ML6" s="121" t="str">
        <f ca="1">BingoCardGenerator.com!OF3</f>
        <v>Word 39</v>
      </c>
      <c r="MM6" s="119" t="str">
        <f ca="1">BingoCardGenerator.com!OG3</f>
        <v>Word 2</v>
      </c>
      <c r="MN6" s="120" t="str">
        <f ca="1">BingoCardGenerator.com!OH3</f>
        <v>Word 15</v>
      </c>
      <c r="MO6" s="120" t="str">
        <f ca="1">BingoCardGenerator.com!OI3</f>
        <v>Word 19</v>
      </c>
      <c r="MP6" s="120" t="str">
        <f ca="1">BingoCardGenerator.com!OJ3</f>
        <v>Word 27</v>
      </c>
      <c r="MQ6" s="121" t="str">
        <f ca="1">BingoCardGenerator.com!OK3</f>
        <v>Word 36</v>
      </c>
      <c r="MR6" s="119" t="str">
        <f ca="1">BingoCardGenerator.com!OM3</f>
        <v>Word 1</v>
      </c>
      <c r="MS6" s="120" t="str">
        <f ca="1">BingoCardGenerator.com!ON3</f>
        <v>Word 16</v>
      </c>
      <c r="MT6" s="120" t="str">
        <f ca="1">BingoCardGenerator.com!OO3</f>
        <v>Word 22</v>
      </c>
      <c r="MU6" s="120" t="str">
        <f ca="1">BingoCardGenerator.com!OP3</f>
        <v>Word 31</v>
      </c>
      <c r="MV6" s="121" t="str">
        <f ca="1">BingoCardGenerator.com!OQ3</f>
        <v>Word 34</v>
      </c>
      <c r="MW6" s="119" t="str">
        <f ca="1">BingoCardGenerator.com!OR3</f>
        <v>Word 3</v>
      </c>
      <c r="MX6" s="120" t="str">
        <f ca="1">BingoCardGenerator.com!OS3</f>
        <v>Word 10</v>
      </c>
      <c r="MY6" s="120" t="str">
        <f ca="1">BingoCardGenerator.com!OT3</f>
        <v>Word 19</v>
      </c>
      <c r="MZ6" s="120" t="str">
        <f ca="1">BingoCardGenerator.com!OU3</f>
        <v>Word 27</v>
      </c>
      <c r="NA6" s="121" t="str">
        <f ca="1">BingoCardGenerator.com!OV3</f>
        <v>Word 33</v>
      </c>
      <c r="NB6" s="119" t="str">
        <f ca="1">BingoCardGenerator.com!OX3</f>
        <v>Word 6</v>
      </c>
      <c r="NC6" s="120" t="str">
        <f ca="1">BingoCardGenerator.com!OY3</f>
        <v>Word 13</v>
      </c>
      <c r="ND6" s="120" t="str">
        <f ca="1">BingoCardGenerator.com!OZ3</f>
        <v>Word 24</v>
      </c>
      <c r="NE6" s="120" t="str">
        <f ca="1">BingoCardGenerator.com!PA3</f>
        <v>Word 29</v>
      </c>
      <c r="NF6" s="121" t="str">
        <f ca="1">BingoCardGenerator.com!PB3</f>
        <v>Word 39</v>
      </c>
      <c r="NG6" s="119" t="str">
        <f ca="1">BingoCardGenerator.com!PC3</f>
        <v>Word 5</v>
      </c>
      <c r="NH6" s="120" t="str">
        <f ca="1">BingoCardGenerator.com!PD3</f>
        <v>Word 15</v>
      </c>
      <c r="NI6" s="120" t="str">
        <f ca="1">BingoCardGenerator.com!PE3</f>
        <v>Word 24</v>
      </c>
      <c r="NJ6" s="120" t="str">
        <f ca="1">BingoCardGenerator.com!PF3</f>
        <v>Word 26</v>
      </c>
      <c r="NK6" s="121" t="str">
        <f ca="1">BingoCardGenerator.com!PG3</f>
        <v>Word 38</v>
      </c>
      <c r="NL6" s="119" t="str">
        <f ca="1">BingoCardGenerator.com!PI3</f>
        <v>Word 1</v>
      </c>
      <c r="NM6" s="120" t="str">
        <f ca="1">BingoCardGenerator.com!PJ3</f>
        <v>Word 11</v>
      </c>
      <c r="NN6" s="120" t="str">
        <f ca="1">BingoCardGenerator.com!PK3</f>
        <v>Word 22</v>
      </c>
      <c r="NO6" s="120" t="str">
        <f ca="1">BingoCardGenerator.com!PL3</f>
        <v>Word 27</v>
      </c>
      <c r="NP6" s="121" t="str">
        <f ca="1">BingoCardGenerator.com!PM3</f>
        <v>Word 33</v>
      </c>
      <c r="NQ6" s="119" t="str">
        <f ca="1">BingoCardGenerator.com!PN3</f>
        <v>Word 5</v>
      </c>
      <c r="NR6" s="120" t="str">
        <f ca="1">BingoCardGenerator.com!PO3</f>
        <v>Word 14</v>
      </c>
      <c r="NS6" s="120" t="str">
        <f ca="1">BingoCardGenerator.com!PP3</f>
        <v>Word 21</v>
      </c>
      <c r="NT6" s="120" t="str">
        <f ca="1">BingoCardGenerator.com!PQ3</f>
        <v>Word 30</v>
      </c>
      <c r="NU6" s="121" t="str">
        <f ca="1">BingoCardGenerator.com!PR3</f>
        <v>Word 40</v>
      </c>
      <c r="NV6" s="119" t="str">
        <f ca="1">BingoCardGenerator.com!PT3</f>
        <v>Word 7</v>
      </c>
      <c r="NW6" s="120" t="str">
        <f ca="1">BingoCardGenerator.com!PU3</f>
        <v>Word 10</v>
      </c>
      <c r="NX6" s="120" t="str">
        <f ca="1">BingoCardGenerator.com!PV3</f>
        <v>Word 19</v>
      </c>
      <c r="NY6" s="120" t="str">
        <f ca="1">BingoCardGenerator.com!PW3</f>
        <v>Word 26</v>
      </c>
      <c r="NZ6" s="121" t="str">
        <f ca="1">BingoCardGenerator.com!PX3</f>
        <v>Word 36</v>
      </c>
      <c r="OA6" s="119" t="str">
        <f ca="1">BingoCardGenerator.com!PY3</f>
        <v>Word 8</v>
      </c>
      <c r="OB6" s="120" t="str">
        <f ca="1">BingoCardGenerator.com!PZ3</f>
        <v>Word 11</v>
      </c>
      <c r="OC6" s="120" t="str">
        <f ca="1">BingoCardGenerator.com!QA3</f>
        <v>Word 22</v>
      </c>
      <c r="OD6" s="120" t="str">
        <f ca="1">BingoCardGenerator.com!QB3</f>
        <v>Word 26</v>
      </c>
      <c r="OE6" s="121" t="str">
        <f ca="1">BingoCardGenerator.com!QC3</f>
        <v>Word 40</v>
      </c>
      <c r="OF6" s="119" t="str">
        <f ca="1">BingoCardGenerator.com!QE3</f>
        <v>Word 6</v>
      </c>
      <c r="OG6" s="120" t="str">
        <f ca="1">BingoCardGenerator.com!QF3</f>
        <v>Word 16</v>
      </c>
      <c r="OH6" s="120" t="str">
        <f ca="1">BingoCardGenerator.com!QG3</f>
        <v>Word 19</v>
      </c>
      <c r="OI6" s="120" t="str">
        <f ca="1">BingoCardGenerator.com!QH3</f>
        <v>Word 31</v>
      </c>
      <c r="OJ6" s="121" t="str">
        <f ca="1">BingoCardGenerator.com!QI3</f>
        <v>Word 38</v>
      </c>
      <c r="OK6" s="119" t="str">
        <f ca="1">BingoCardGenerator.com!QJ3</f>
        <v>Word 2</v>
      </c>
      <c r="OL6" s="120" t="str">
        <f ca="1">BingoCardGenerator.com!QK3</f>
        <v>Word 9</v>
      </c>
      <c r="OM6" s="120" t="str">
        <f ca="1">BingoCardGenerator.com!QL3</f>
        <v>Word 22</v>
      </c>
      <c r="ON6" s="120" t="str">
        <f ca="1">BingoCardGenerator.com!QM3</f>
        <v>Word 30</v>
      </c>
      <c r="OO6" s="121" t="str">
        <f ca="1">BingoCardGenerator.com!QN3</f>
        <v>Word 40</v>
      </c>
      <c r="OP6" s="119" t="str">
        <f ca="1">BingoCardGenerator.com!QP3</f>
        <v>Word 4</v>
      </c>
      <c r="OQ6" s="120" t="str">
        <f ca="1">BingoCardGenerator.com!QQ3</f>
        <v>Word 15</v>
      </c>
      <c r="OR6" s="120" t="str">
        <f ca="1">BingoCardGenerator.com!QR3</f>
        <v>Word 24</v>
      </c>
      <c r="OS6" s="120" t="str">
        <f ca="1">BingoCardGenerator.com!QS3</f>
        <v>Word 25</v>
      </c>
      <c r="OT6" s="121" t="str">
        <f ca="1">BingoCardGenerator.com!QT3</f>
        <v>Word 39</v>
      </c>
      <c r="OU6" s="119" t="str">
        <f ca="1">BingoCardGenerator.com!QU3</f>
        <v>Word 2</v>
      </c>
      <c r="OV6" s="120" t="str">
        <f ca="1">BingoCardGenerator.com!QV3</f>
        <v>Word 11</v>
      </c>
      <c r="OW6" s="120" t="str">
        <f ca="1">BingoCardGenerator.com!QW3</f>
        <v>Word 20</v>
      </c>
      <c r="OX6" s="120" t="str">
        <f ca="1">BingoCardGenerator.com!QX3</f>
        <v>Word 30</v>
      </c>
      <c r="OY6" s="121" t="str">
        <f ca="1">BingoCardGenerator.com!QY3</f>
        <v>Word 36</v>
      </c>
      <c r="OZ6" s="119" t="str">
        <f ca="1">BingoCardGenerator.com!RA3</f>
        <v>Word 6</v>
      </c>
      <c r="PA6" s="120" t="str">
        <f ca="1">BingoCardGenerator.com!RB3</f>
        <v>Word 12</v>
      </c>
      <c r="PB6" s="120" t="str">
        <f ca="1">BingoCardGenerator.com!RC3</f>
        <v>Word 23</v>
      </c>
      <c r="PC6" s="120" t="str">
        <f ca="1">BingoCardGenerator.com!RD3</f>
        <v>Word 25</v>
      </c>
      <c r="PD6" s="121" t="str">
        <f ca="1">BingoCardGenerator.com!RE3</f>
        <v>Word 35</v>
      </c>
      <c r="PE6" s="119" t="str">
        <f ca="1">BingoCardGenerator.com!RF3</f>
        <v>Word 3</v>
      </c>
      <c r="PF6" s="120" t="str">
        <f ca="1">BingoCardGenerator.com!RG3</f>
        <v>Word 15</v>
      </c>
      <c r="PG6" s="120" t="str">
        <f ca="1">BingoCardGenerator.com!RH3</f>
        <v>Word 19</v>
      </c>
      <c r="PH6" s="120" t="str">
        <f ca="1">BingoCardGenerator.com!RI3</f>
        <v>Word 28</v>
      </c>
      <c r="PI6" s="121" t="str">
        <f ca="1">BingoCardGenerator.com!RJ3</f>
        <v>Word 37</v>
      </c>
      <c r="PJ6" s="119" t="str">
        <f ca="1">BingoCardGenerator.com!RL3</f>
        <v>Word 5</v>
      </c>
      <c r="PK6" s="120" t="str">
        <f ca="1">BingoCardGenerator.com!RM3</f>
        <v>Word 14</v>
      </c>
      <c r="PL6" s="120" t="str">
        <f ca="1">BingoCardGenerator.com!RN3</f>
        <v>Word 22</v>
      </c>
      <c r="PM6" s="120" t="str">
        <f ca="1">BingoCardGenerator.com!RO3</f>
        <v>Word 31</v>
      </c>
      <c r="PN6" s="121" t="str">
        <f ca="1">BingoCardGenerator.com!RP3</f>
        <v>Word 39</v>
      </c>
      <c r="PO6" s="119" t="str">
        <f ca="1">BingoCardGenerator.com!RQ3</f>
        <v>Word 5</v>
      </c>
      <c r="PP6" s="120" t="str">
        <f ca="1">BingoCardGenerator.com!RR3</f>
        <v>Word 14</v>
      </c>
      <c r="PQ6" s="120" t="str">
        <f ca="1">BingoCardGenerator.com!RS3</f>
        <v>Word 20</v>
      </c>
      <c r="PR6" s="120" t="str">
        <f ca="1">BingoCardGenerator.com!RT3</f>
        <v>Word 27</v>
      </c>
      <c r="PS6" s="121" t="str">
        <f ca="1">BingoCardGenerator.com!RU3</f>
        <v>Word 38</v>
      </c>
      <c r="PT6" s="119" t="str">
        <f ca="1">BingoCardGenerator.com!RW3</f>
        <v>Word 2</v>
      </c>
      <c r="PU6" s="120" t="str">
        <f ca="1">BingoCardGenerator.com!RX3</f>
        <v>Word 13</v>
      </c>
      <c r="PV6" s="120" t="str">
        <f ca="1">BingoCardGenerator.com!RY3</f>
        <v>Word 18</v>
      </c>
      <c r="PW6" s="120" t="str">
        <f ca="1">BingoCardGenerator.com!RZ3</f>
        <v>Word 27</v>
      </c>
      <c r="PX6" s="121" t="str">
        <f ca="1">BingoCardGenerator.com!SA3</f>
        <v>Word 33</v>
      </c>
      <c r="PY6" s="119" t="str">
        <f ca="1">BingoCardGenerator.com!SB3</f>
        <v>Word 6</v>
      </c>
      <c r="PZ6" s="120" t="str">
        <f ca="1">BingoCardGenerator.com!SC3</f>
        <v>Word 15</v>
      </c>
      <c r="QA6" s="120" t="str">
        <f ca="1">BingoCardGenerator.com!SD3</f>
        <v>Word 17</v>
      </c>
      <c r="QB6" s="120" t="str">
        <f ca="1">BingoCardGenerator.com!SE3</f>
        <v>Word 25</v>
      </c>
      <c r="QC6" s="121" t="str">
        <f ca="1">BingoCardGenerator.com!SF3</f>
        <v>Word 39</v>
      </c>
      <c r="QD6" s="119" t="str">
        <f ca="1">BingoCardGenerator.com!SH3</f>
        <v>Word 7</v>
      </c>
      <c r="QE6" s="120" t="str">
        <f ca="1">BingoCardGenerator.com!SI3</f>
        <v>Word 9</v>
      </c>
      <c r="QF6" s="120" t="str">
        <f ca="1">BingoCardGenerator.com!SJ3</f>
        <v>Word 21</v>
      </c>
      <c r="QG6" s="120" t="str">
        <f ca="1">BingoCardGenerator.com!SK3</f>
        <v>Word 29</v>
      </c>
      <c r="QH6" s="121" t="str">
        <f ca="1">BingoCardGenerator.com!SL3</f>
        <v>Word 40</v>
      </c>
      <c r="QI6" s="119" t="str">
        <f ca="1">BingoCardGenerator.com!SM3</f>
        <v>Word 5</v>
      </c>
      <c r="QJ6" s="120" t="str">
        <f ca="1">BingoCardGenerator.com!SN3</f>
        <v>Word 9</v>
      </c>
      <c r="QK6" s="120" t="str">
        <f ca="1">BingoCardGenerator.com!SO3</f>
        <v>Word 19</v>
      </c>
      <c r="QL6" s="120" t="str">
        <f ca="1">BingoCardGenerator.com!SP3</f>
        <v>Word 32</v>
      </c>
      <c r="QM6" s="121" t="str">
        <f ca="1">BingoCardGenerator.com!SQ3</f>
        <v>Word 38</v>
      </c>
      <c r="QN6" s="119" t="str">
        <f ca="1">BingoCardGenerator.com!SS3</f>
        <v>Word 3</v>
      </c>
      <c r="QO6" s="120" t="str">
        <f ca="1">BingoCardGenerator.com!ST3</f>
        <v>Word 12</v>
      </c>
      <c r="QP6" s="120" t="str">
        <f ca="1">BingoCardGenerator.com!SU3</f>
        <v>Word 22</v>
      </c>
      <c r="QQ6" s="120" t="str">
        <f ca="1">BingoCardGenerator.com!SV3</f>
        <v>Word 26</v>
      </c>
      <c r="QR6" s="121" t="str">
        <f ca="1">BingoCardGenerator.com!SW3</f>
        <v>Word 34</v>
      </c>
      <c r="QS6" s="119" t="str">
        <f ca="1">BingoCardGenerator.com!SX3</f>
        <v>Word 4</v>
      </c>
      <c r="QT6" s="120" t="str">
        <f ca="1">BingoCardGenerator.com!SY3</f>
        <v>Word 16</v>
      </c>
      <c r="QU6" s="120" t="str">
        <f ca="1">BingoCardGenerator.com!SZ3</f>
        <v>Word 19</v>
      </c>
      <c r="QV6" s="120" t="str">
        <f ca="1">BingoCardGenerator.com!TA3</f>
        <v>Word 27</v>
      </c>
      <c r="QW6" s="121" t="str">
        <f ca="1">BingoCardGenerator.com!TB3</f>
        <v>Word 34</v>
      </c>
      <c r="QX6" s="119" t="str">
        <f ca="1">BingoCardGenerator.com!TD3</f>
        <v>Word 4</v>
      </c>
      <c r="QY6" s="120" t="str">
        <f ca="1">BingoCardGenerator.com!TE3</f>
        <v>Word 14</v>
      </c>
      <c r="QZ6" s="120" t="str">
        <f ca="1">BingoCardGenerator.com!TF3</f>
        <v>Word 24</v>
      </c>
      <c r="RA6" s="120" t="str">
        <f ca="1">BingoCardGenerator.com!TG3</f>
        <v>Word 26</v>
      </c>
      <c r="RB6" s="121" t="str">
        <f ca="1">BingoCardGenerator.com!TH3</f>
        <v>Word 33</v>
      </c>
      <c r="RC6" s="119" t="str">
        <f ca="1">BingoCardGenerator.com!TI3</f>
        <v>Word 6</v>
      </c>
      <c r="RD6" s="120" t="str">
        <f ca="1">BingoCardGenerator.com!TJ3</f>
        <v>Word 11</v>
      </c>
      <c r="RE6" s="120" t="str">
        <f ca="1">BingoCardGenerator.com!TK3</f>
        <v>Word 20</v>
      </c>
      <c r="RF6" s="120" t="str">
        <f ca="1">BingoCardGenerator.com!TL3</f>
        <v>Word 29</v>
      </c>
      <c r="RG6" s="121" t="str">
        <f ca="1">BingoCardGenerator.com!TM3</f>
        <v>Word 40</v>
      </c>
      <c r="RH6" s="119" t="str">
        <f ca="1">BingoCardGenerator.com!TO3</f>
        <v>Word 2</v>
      </c>
      <c r="RI6" s="120" t="str">
        <f ca="1">BingoCardGenerator.com!TP3</f>
        <v>Word 12</v>
      </c>
      <c r="RJ6" s="120" t="str">
        <f ca="1">BingoCardGenerator.com!TQ3</f>
        <v>Word 19</v>
      </c>
      <c r="RK6" s="120" t="str">
        <f ca="1">BingoCardGenerator.com!TR3</f>
        <v>Word 25</v>
      </c>
      <c r="RL6" s="121" t="str">
        <f ca="1">BingoCardGenerator.com!TS3</f>
        <v>Word 38</v>
      </c>
      <c r="RM6" s="119" t="str">
        <f ca="1">BingoCardGenerator.com!TT3</f>
        <v>Word 5</v>
      </c>
      <c r="RN6" s="120" t="str">
        <f ca="1">BingoCardGenerator.com!TU3</f>
        <v>Word 15</v>
      </c>
      <c r="RO6" s="120" t="str">
        <f ca="1">BingoCardGenerator.com!TV3</f>
        <v>Word 20</v>
      </c>
      <c r="RP6" s="120" t="str">
        <f ca="1">BingoCardGenerator.com!TW3</f>
        <v>Word 31</v>
      </c>
      <c r="RQ6" s="121" t="str">
        <f ca="1">BingoCardGenerator.com!TX3</f>
        <v>Word 40</v>
      </c>
      <c r="RR6" s="119" t="str">
        <f ca="1">BingoCardGenerator.com!TZ3</f>
        <v>Word 6</v>
      </c>
      <c r="RS6" s="120" t="str">
        <f ca="1">BingoCardGenerator.com!UA3</f>
        <v>Word 9</v>
      </c>
      <c r="RT6" s="120" t="str">
        <f ca="1">BingoCardGenerator.com!UB3</f>
        <v>Word 24</v>
      </c>
      <c r="RU6" s="120" t="str">
        <f ca="1">BingoCardGenerator.com!UC3</f>
        <v>Word 31</v>
      </c>
      <c r="RV6" s="121" t="str">
        <f ca="1">BingoCardGenerator.com!UD3</f>
        <v>Word 33</v>
      </c>
      <c r="RW6" s="119" t="str">
        <f ca="1">BingoCardGenerator.com!UE3</f>
        <v>Word 3</v>
      </c>
      <c r="RX6" s="120" t="str">
        <f ca="1">BingoCardGenerator.com!UF3</f>
        <v>Word 15</v>
      </c>
      <c r="RY6" s="120" t="str">
        <f ca="1">BingoCardGenerator.com!UG3</f>
        <v>Word 22</v>
      </c>
      <c r="RZ6" s="120" t="str">
        <f ca="1">BingoCardGenerator.com!UH3</f>
        <v>Word 32</v>
      </c>
      <c r="SA6" s="121" t="str">
        <f ca="1">BingoCardGenerator.com!UI3</f>
        <v>Word 40</v>
      </c>
      <c r="SB6" s="119" t="str">
        <f ca="1">BingoCardGenerator.com!UK3</f>
        <v>Word 5</v>
      </c>
      <c r="SC6" s="120" t="str">
        <f ca="1">BingoCardGenerator.com!UL3</f>
        <v>Word 14</v>
      </c>
      <c r="SD6" s="120" t="str">
        <f ca="1">BingoCardGenerator.com!UM3</f>
        <v>Word 23</v>
      </c>
      <c r="SE6" s="120" t="str">
        <f ca="1">BingoCardGenerator.com!UN3</f>
        <v>Word 31</v>
      </c>
      <c r="SF6" s="121" t="str">
        <f ca="1">BingoCardGenerator.com!UO3</f>
        <v>Word 37</v>
      </c>
    </row>
    <row r="7" spans="1:501" s="118" customFormat="1" ht="105" customHeight="1" x14ac:dyDescent="0.3">
      <c r="A7" s="119" t="str">
        <f ca="1">BingoCardGenerator.com!L4</f>
        <v>Word 5</v>
      </c>
      <c r="B7" s="120" t="str">
        <f ca="1">BingoCardGenerator.com!M4</f>
        <v>Word 13</v>
      </c>
      <c r="C7" s="120" t="str">
        <f>Instructions!$F$13</f>
        <v>Free</v>
      </c>
      <c r="D7" s="120" t="str">
        <f ca="1">BingoCardGenerator.com!O4</f>
        <v>Word 31</v>
      </c>
      <c r="E7" s="121" t="str">
        <f ca="1">BingoCardGenerator.com!P4</f>
        <v>Word 33</v>
      </c>
      <c r="F7" s="119" t="str">
        <f ca="1">BingoCardGenerator.com!R4</f>
        <v>Word 8</v>
      </c>
      <c r="G7" s="120" t="str">
        <f ca="1">BingoCardGenerator.com!S4</f>
        <v>Word 12</v>
      </c>
      <c r="H7" s="120" t="str">
        <f>Instructions!$F$13</f>
        <v>Free</v>
      </c>
      <c r="I7" s="120" t="str">
        <f ca="1">BingoCardGenerator.com!U4</f>
        <v>Word 32</v>
      </c>
      <c r="J7" s="121" t="str">
        <f ca="1">BingoCardGenerator.com!V4</f>
        <v>Word 34</v>
      </c>
      <c r="K7" s="119" t="str">
        <f ca="1">BingoCardGenerator.com!W4</f>
        <v>Word 8</v>
      </c>
      <c r="L7" s="120" t="str">
        <f ca="1">BingoCardGenerator.com!X4</f>
        <v>Word 15</v>
      </c>
      <c r="M7" s="120" t="str">
        <f>Instructions!$F$13</f>
        <v>Free</v>
      </c>
      <c r="N7" s="120" t="str">
        <f ca="1">BingoCardGenerator.com!Z4</f>
        <v>Word 27</v>
      </c>
      <c r="O7" s="121" t="str">
        <f ca="1">BingoCardGenerator.com!AA4</f>
        <v>Word 36</v>
      </c>
      <c r="P7" s="119" t="str">
        <f ca="1">BingoCardGenerator.com!AC4</f>
        <v>Word 2</v>
      </c>
      <c r="Q7" s="120" t="str">
        <f ca="1">BingoCardGenerator.com!AD4</f>
        <v>Word 14</v>
      </c>
      <c r="R7" s="120" t="str">
        <f>Instructions!$F$13</f>
        <v>Free</v>
      </c>
      <c r="S7" s="120" t="str">
        <f ca="1">BingoCardGenerator.com!AF4</f>
        <v>Word 25</v>
      </c>
      <c r="T7" s="121" t="str">
        <f ca="1">BingoCardGenerator.com!AG4</f>
        <v>Word 33</v>
      </c>
      <c r="U7" s="119" t="str">
        <f ca="1">BingoCardGenerator.com!AH4</f>
        <v>Word 2</v>
      </c>
      <c r="V7" s="120" t="str">
        <f ca="1">BingoCardGenerator.com!AI4</f>
        <v>Word 12</v>
      </c>
      <c r="W7" s="120" t="str">
        <f>Instructions!$F$13</f>
        <v>Free</v>
      </c>
      <c r="X7" s="120" t="str">
        <f ca="1">BingoCardGenerator.com!AK4</f>
        <v>Word 28</v>
      </c>
      <c r="Y7" s="121" t="str">
        <f ca="1">BingoCardGenerator.com!AL4</f>
        <v>Word 36</v>
      </c>
      <c r="Z7" s="119" t="str">
        <f ca="1">BingoCardGenerator.com!AN4</f>
        <v>Word 4</v>
      </c>
      <c r="AA7" s="120" t="str">
        <f ca="1">BingoCardGenerator.com!AO4</f>
        <v>Word 10</v>
      </c>
      <c r="AB7" s="122" t="str">
        <f>Instructions!$F$13</f>
        <v>Free</v>
      </c>
      <c r="AC7" s="120" t="str">
        <f ca="1">BingoCardGenerator.com!AQ4</f>
        <v>Word 25</v>
      </c>
      <c r="AD7" s="121" t="str">
        <f ca="1">BingoCardGenerator.com!AR4</f>
        <v>Word 36</v>
      </c>
      <c r="AE7" s="119" t="str">
        <f ca="1">BingoCardGenerator.com!AS4</f>
        <v>Word 1</v>
      </c>
      <c r="AF7" s="120" t="str">
        <f ca="1">BingoCardGenerator.com!AT4</f>
        <v>Word 12</v>
      </c>
      <c r="AG7" s="122" t="str">
        <f>Instructions!$F$13</f>
        <v>Free</v>
      </c>
      <c r="AH7" s="120" t="str">
        <f ca="1">BingoCardGenerator.com!AV4</f>
        <v>Word 31</v>
      </c>
      <c r="AI7" s="121" t="str">
        <f ca="1">BingoCardGenerator.com!AW4</f>
        <v>Word 39</v>
      </c>
      <c r="AJ7" s="119" t="str">
        <f ca="1">BingoCardGenerator.com!AY4</f>
        <v>Word 5</v>
      </c>
      <c r="AK7" s="120" t="str">
        <f ca="1">BingoCardGenerator.com!AZ4</f>
        <v>Word 11</v>
      </c>
      <c r="AL7" s="122" t="str">
        <f>Instructions!$F$13</f>
        <v>Free</v>
      </c>
      <c r="AM7" s="120" t="str">
        <f ca="1">BingoCardGenerator.com!BB4</f>
        <v>Word 26</v>
      </c>
      <c r="AN7" s="121" t="str">
        <f ca="1">BingoCardGenerator.com!BC4</f>
        <v>Word 34</v>
      </c>
      <c r="AO7" s="119" t="str">
        <f ca="1">BingoCardGenerator.com!BD4</f>
        <v>Word 5</v>
      </c>
      <c r="AP7" s="120" t="str">
        <f ca="1">BingoCardGenerator.com!BE4</f>
        <v>Word 12</v>
      </c>
      <c r="AQ7" s="122" t="str">
        <f>Instructions!$F$13</f>
        <v>Free</v>
      </c>
      <c r="AR7" s="120" t="str">
        <f ca="1">BingoCardGenerator.com!BG4</f>
        <v>Word 25</v>
      </c>
      <c r="AS7" s="121" t="str">
        <f ca="1">BingoCardGenerator.com!BH4</f>
        <v>Word 33</v>
      </c>
      <c r="AT7" s="119" t="str">
        <f ca="1">BingoCardGenerator.com!BJ4</f>
        <v>Word 1</v>
      </c>
      <c r="AU7" s="120" t="str">
        <f ca="1">BingoCardGenerator.com!BK4</f>
        <v>Word 14</v>
      </c>
      <c r="AV7" s="122" t="str">
        <f>Instructions!$F$13</f>
        <v>Free</v>
      </c>
      <c r="AW7" s="120" t="str">
        <f ca="1">BingoCardGenerator.com!BM4</f>
        <v>Word 30</v>
      </c>
      <c r="AX7" s="121" t="str">
        <f ca="1">BingoCardGenerator.com!BN4</f>
        <v>Word 33</v>
      </c>
      <c r="AY7" s="119" t="str">
        <f ca="1">BingoCardGenerator.com!BO4</f>
        <v>Word 5</v>
      </c>
      <c r="AZ7" s="120" t="str">
        <f ca="1">BingoCardGenerator.com!BP4</f>
        <v>Word 16</v>
      </c>
      <c r="BA7" s="122" t="str">
        <f>Instructions!$F$13</f>
        <v>Free</v>
      </c>
      <c r="BB7" s="120" t="str">
        <f ca="1">BingoCardGenerator.com!BR4</f>
        <v>Word 30</v>
      </c>
      <c r="BC7" s="121" t="str">
        <f ca="1">BingoCardGenerator.com!BS4</f>
        <v>Word 35</v>
      </c>
      <c r="BD7" s="119" t="str">
        <f ca="1">BingoCardGenerator.com!BU4</f>
        <v>Word 6</v>
      </c>
      <c r="BE7" s="120" t="str">
        <f ca="1">BingoCardGenerator.com!BV4</f>
        <v>Word 14</v>
      </c>
      <c r="BF7" s="122" t="str">
        <f>Instructions!$F$13</f>
        <v>Free</v>
      </c>
      <c r="BG7" s="120" t="str">
        <f ca="1">BingoCardGenerator.com!BX4</f>
        <v>Word 28</v>
      </c>
      <c r="BH7" s="121" t="str">
        <f ca="1">BingoCardGenerator.com!BY4</f>
        <v>Word 36</v>
      </c>
      <c r="BI7" s="119" t="str">
        <f ca="1">BingoCardGenerator.com!BZ4</f>
        <v>Word 6</v>
      </c>
      <c r="BJ7" s="120" t="str">
        <f ca="1">BingoCardGenerator.com!CA4</f>
        <v>Word 14</v>
      </c>
      <c r="BK7" s="122" t="str">
        <f>Instructions!$F$13</f>
        <v>Free</v>
      </c>
      <c r="BL7" s="120" t="str">
        <f ca="1">BingoCardGenerator.com!CC4</f>
        <v>Word 32</v>
      </c>
      <c r="BM7" s="121" t="str">
        <f ca="1">BingoCardGenerator.com!CD4</f>
        <v>Word 35</v>
      </c>
      <c r="BN7" s="119" t="str">
        <f ca="1">BingoCardGenerator.com!CF4</f>
        <v>Word 3</v>
      </c>
      <c r="BO7" s="120" t="str">
        <f ca="1">BingoCardGenerator.com!CG4</f>
        <v>Word 10</v>
      </c>
      <c r="BP7" s="122" t="str">
        <f>Instructions!$F$13</f>
        <v>Free</v>
      </c>
      <c r="BQ7" s="120" t="str">
        <f ca="1">BingoCardGenerator.com!CI4</f>
        <v>Word 31</v>
      </c>
      <c r="BR7" s="121" t="str">
        <f ca="1">BingoCardGenerator.com!CJ4</f>
        <v>Word 33</v>
      </c>
      <c r="BS7" s="119" t="str">
        <f ca="1">BingoCardGenerator.com!CK4</f>
        <v>Word 1</v>
      </c>
      <c r="BT7" s="120" t="str">
        <f ca="1">BingoCardGenerator.com!CL4</f>
        <v>Word 13</v>
      </c>
      <c r="BU7" s="122" t="str">
        <f>Instructions!$F$13</f>
        <v>Free</v>
      </c>
      <c r="BV7" s="120" t="str">
        <f ca="1">BingoCardGenerator.com!CN4</f>
        <v>Word 25</v>
      </c>
      <c r="BW7" s="121" t="str">
        <f ca="1">BingoCardGenerator.com!CO4</f>
        <v>Word 35</v>
      </c>
      <c r="BX7" s="119" t="str">
        <f ca="1">BingoCardGenerator.com!CQ4</f>
        <v>Word 8</v>
      </c>
      <c r="BY7" s="120" t="str">
        <f ca="1">BingoCardGenerator.com!CR4</f>
        <v>Word 12</v>
      </c>
      <c r="BZ7" s="122" t="str">
        <f>Instructions!$F$13</f>
        <v>Free</v>
      </c>
      <c r="CA7" s="120" t="str">
        <f ca="1">BingoCardGenerator.com!CT4</f>
        <v>Word 30</v>
      </c>
      <c r="CB7" s="121" t="str">
        <f ca="1">BingoCardGenerator.com!CU4</f>
        <v>Word 36</v>
      </c>
      <c r="CC7" s="119" t="str">
        <f ca="1">BingoCardGenerator.com!CV4</f>
        <v>Word 5</v>
      </c>
      <c r="CD7" s="120" t="str">
        <f ca="1">BingoCardGenerator.com!CW4</f>
        <v>Word 15</v>
      </c>
      <c r="CE7" s="122" t="str">
        <f>Instructions!$F$13</f>
        <v>Free</v>
      </c>
      <c r="CF7" s="120" t="str">
        <f ca="1">BingoCardGenerator.com!CY4</f>
        <v>Word 28</v>
      </c>
      <c r="CG7" s="121" t="str">
        <f ca="1">BingoCardGenerator.com!CZ4</f>
        <v>Word 34</v>
      </c>
      <c r="CH7" s="119" t="str">
        <f ca="1">BingoCardGenerator.com!DB4</f>
        <v>Word 5</v>
      </c>
      <c r="CI7" s="120" t="str">
        <f ca="1">BingoCardGenerator.com!DC4</f>
        <v>Word 14</v>
      </c>
      <c r="CJ7" s="122" t="str">
        <f>Instructions!$F$13</f>
        <v>Free</v>
      </c>
      <c r="CK7" s="120" t="str">
        <f ca="1">BingoCardGenerator.com!DE4</f>
        <v>Word 28</v>
      </c>
      <c r="CL7" s="121" t="str">
        <f ca="1">BingoCardGenerator.com!DF4</f>
        <v>Word 37</v>
      </c>
      <c r="CM7" s="119" t="str">
        <f ca="1">BingoCardGenerator.com!DG4</f>
        <v>Word 1</v>
      </c>
      <c r="CN7" s="120" t="str">
        <f ca="1">BingoCardGenerator.com!DH4</f>
        <v>Word 12</v>
      </c>
      <c r="CO7" s="122" t="str">
        <f>Instructions!$F$13</f>
        <v>Free</v>
      </c>
      <c r="CP7" s="120" t="str">
        <f ca="1">BingoCardGenerator.com!DJ4</f>
        <v>Word 32</v>
      </c>
      <c r="CQ7" s="121" t="str">
        <f ca="1">BingoCardGenerator.com!DK4</f>
        <v>Word 40</v>
      </c>
      <c r="CR7" s="119" t="str">
        <f ca="1">BingoCardGenerator.com!DM4</f>
        <v>Word 5</v>
      </c>
      <c r="CS7" s="120" t="str">
        <f ca="1">BingoCardGenerator.com!DN4</f>
        <v>Word 9</v>
      </c>
      <c r="CT7" s="122" t="str">
        <f>Instructions!$F$13</f>
        <v>Free</v>
      </c>
      <c r="CU7" s="120" t="str">
        <f ca="1">BingoCardGenerator.com!DP4</f>
        <v>Word 32</v>
      </c>
      <c r="CV7" s="121" t="str">
        <f ca="1">BingoCardGenerator.com!DQ4</f>
        <v>Word 36</v>
      </c>
      <c r="CW7" s="119" t="str">
        <f ca="1">BingoCardGenerator.com!DR4</f>
        <v>Word 2</v>
      </c>
      <c r="CX7" s="120" t="str">
        <f ca="1">BingoCardGenerator.com!DS4</f>
        <v>Word 10</v>
      </c>
      <c r="CY7" s="122" t="str">
        <f>Instructions!$F$13</f>
        <v>Free</v>
      </c>
      <c r="CZ7" s="120" t="str">
        <f ca="1">BingoCardGenerator.com!DU4</f>
        <v>Word 25</v>
      </c>
      <c r="DA7" s="121" t="str">
        <f ca="1">BingoCardGenerator.com!DV4</f>
        <v>Word 39</v>
      </c>
      <c r="DB7" s="119" t="str">
        <f ca="1">BingoCardGenerator.com!DX4</f>
        <v>Word 6</v>
      </c>
      <c r="DC7" s="120" t="str">
        <f ca="1">BingoCardGenerator.com!DY4</f>
        <v>Word 14</v>
      </c>
      <c r="DD7" s="122" t="str">
        <f>Instructions!$F$13</f>
        <v>Free</v>
      </c>
      <c r="DE7" s="120" t="str">
        <f ca="1">BingoCardGenerator.com!EA4</f>
        <v>Word 30</v>
      </c>
      <c r="DF7" s="121" t="str">
        <f ca="1">BingoCardGenerator.com!EB4</f>
        <v>Word 39</v>
      </c>
      <c r="DG7" s="119" t="str">
        <f ca="1">BingoCardGenerator.com!EC4</f>
        <v>Word 7</v>
      </c>
      <c r="DH7" s="120" t="str">
        <f ca="1">BingoCardGenerator.com!ED4</f>
        <v>Word 14</v>
      </c>
      <c r="DI7" s="122" t="str">
        <f>Instructions!$F$13</f>
        <v>Free</v>
      </c>
      <c r="DJ7" s="120" t="str">
        <f ca="1">BingoCardGenerator.com!EF4</f>
        <v>Word 25</v>
      </c>
      <c r="DK7" s="121" t="str">
        <f ca="1">BingoCardGenerator.com!EG4</f>
        <v>Word 37</v>
      </c>
      <c r="DL7" s="119" t="str">
        <f ca="1">BingoCardGenerator.com!EI4</f>
        <v>Word 5</v>
      </c>
      <c r="DM7" s="120" t="str">
        <f ca="1">BingoCardGenerator.com!EJ4</f>
        <v>Word 12</v>
      </c>
      <c r="DN7" s="122" t="str">
        <f>Instructions!$F$13</f>
        <v>Free</v>
      </c>
      <c r="DO7" s="120" t="str">
        <f ca="1">BingoCardGenerator.com!EL4</f>
        <v>Word 29</v>
      </c>
      <c r="DP7" s="121" t="str">
        <f ca="1">BingoCardGenerator.com!EM4</f>
        <v>Word 36</v>
      </c>
      <c r="DQ7" s="119" t="str">
        <f ca="1">BingoCardGenerator.com!EN4</f>
        <v>Word 7</v>
      </c>
      <c r="DR7" s="120" t="str">
        <f ca="1">BingoCardGenerator.com!EO4</f>
        <v>Word 12</v>
      </c>
      <c r="DS7" s="122" t="str">
        <f>Instructions!$F$13</f>
        <v>Free</v>
      </c>
      <c r="DT7" s="120" t="str">
        <f ca="1">BingoCardGenerator.com!EQ4</f>
        <v>Word 25</v>
      </c>
      <c r="DU7" s="121" t="str">
        <f ca="1">BingoCardGenerator.com!ER4</f>
        <v>Word 36</v>
      </c>
      <c r="DV7" s="119" t="str">
        <f ca="1">BingoCardGenerator.com!ET4</f>
        <v>Word 8</v>
      </c>
      <c r="DW7" s="120" t="str">
        <f ca="1">BingoCardGenerator.com!EU4</f>
        <v>Word 15</v>
      </c>
      <c r="DX7" s="122" t="str">
        <f>Instructions!$F$13</f>
        <v>Free</v>
      </c>
      <c r="DY7" s="120" t="str">
        <f ca="1">BingoCardGenerator.com!EW4</f>
        <v>Word 26</v>
      </c>
      <c r="DZ7" s="121" t="str">
        <f ca="1">BingoCardGenerator.com!EX4</f>
        <v>Word 33</v>
      </c>
      <c r="EA7" s="119" t="str">
        <f ca="1">BingoCardGenerator.com!EY4</f>
        <v>Word 5</v>
      </c>
      <c r="EB7" s="120" t="str">
        <f ca="1">BingoCardGenerator.com!EZ4</f>
        <v>Word 12</v>
      </c>
      <c r="EC7" s="122" t="str">
        <f>Instructions!$F$13</f>
        <v>Free</v>
      </c>
      <c r="ED7" s="120" t="str">
        <f ca="1">BingoCardGenerator.com!FB4</f>
        <v>Word 29</v>
      </c>
      <c r="EE7" s="121" t="str">
        <f ca="1">BingoCardGenerator.com!FC4</f>
        <v>Word 40</v>
      </c>
      <c r="EF7" s="119" t="str">
        <f ca="1">BingoCardGenerator.com!FE4</f>
        <v>Word 7</v>
      </c>
      <c r="EG7" s="120" t="str">
        <f ca="1">BingoCardGenerator.com!FF4</f>
        <v>Word 11</v>
      </c>
      <c r="EH7" s="122" t="str">
        <f>Instructions!$F$13</f>
        <v>Free</v>
      </c>
      <c r="EI7" s="120" t="str">
        <f ca="1">BingoCardGenerator.com!FH4</f>
        <v>Word 27</v>
      </c>
      <c r="EJ7" s="121" t="str">
        <f ca="1">BingoCardGenerator.com!FI4</f>
        <v>Word 40</v>
      </c>
      <c r="EK7" s="119" t="str">
        <f ca="1">BingoCardGenerator.com!FJ4</f>
        <v>Word 4</v>
      </c>
      <c r="EL7" s="120" t="str">
        <f ca="1">BingoCardGenerator.com!FK4</f>
        <v>Word 12</v>
      </c>
      <c r="EM7" s="122" t="str">
        <f>Instructions!$F$13</f>
        <v>Free</v>
      </c>
      <c r="EN7" s="120" t="str">
        <f ca="1">BingoCardGenerator.com!FM4</f>
        <v>Word 29</v>
      </c>
      <c r="EO7" s="121" t="str">
        <f ca="1">BingoCardGenerator.com!FN4</f>
        <v>Word 35</v>
      </c>
      <c r="EP7" s="119" t="str">
        <f ca="1">BingoCardGenerator.com!FP4</f>
        <v>Word 2</v>
      </c>
      <c r="EQ7" s="120" t="str">
        <f ca="1">BingoCardGenerator.com!FQ4</f>
        <v>Word 11</v>
      </c>
      <c r="ER7" s="122" t="str">
        <f>Instructions!$F$13</f>
        <v>Free</v>
      </c>
      <c r="ES7" s="120" t="str">
        <f ca="1">BingoCardGenerator.com!FS4</f>
        <v>Word 31</v>
      </c>
      <c r="ET7" s="121" t="str">
        <f ca="1">BingoCardGenerator.com!FT4</f>
        <v>Word 36</v>
      </c>
      <c r="EU7" s="119" t="str">
        <f ca="1">BingoCardGenerator.com!FU4</f>
        <v>Word 6</v>
      </c>
      <c r="EV7" s="120" t="str">
        <f ca="1">BingoCardGenerator.com!FV4</f>
        <v>Word 15</v>
      </c>
      <c r="EW7" s="122" t="str">
        <f>Instructions!$F$13</f>
        <v>Free</v>
      </c>
      <c r="EX7" s="120" t="str">
        <f ca="1">BingoCardGenerator.com!FX4</f>
        <v>Word 26</v>
      </c>
      <c r="EY7" s="121" t="str">
        <f ca="1">BingoCardGenerator.com!FY4</f>
        <v>Word 38</v>
      </c>
      <c r="EZ7" s="119" t="str">
        <f ca="1">BingoCardGenerator.com!GA4</f>
        <v>Word 6</v>
      </c>
      <c r="FA7" s="120" t="str">
        <f ca="1">BingoCardGenerator.com!GB4</f>
        <v>Word 9</v>
      </c>
      <c r="FB7" s="122" t="str">
        <f>Instructions!$F$13</f>
        <v>Free</v>
      </c>
      <c r="FC7" s="120" t="str">
        <f ca="1">BingoCardGenerator.com!GD4</f>
        <v>Word 30</v>
      </c>
      <c r="FD7" s="121" t="str">
        <f ca="1">BingoCardGenerator.com!GE4</f>
        <v>Word 34</v>
      </c>
      <c r="FE7" s="119" t="str">
        <f ca="1">BingoCardGenerator.com!GF4</f>
        <v>Word 4</v>
      </c>
      <c r="FF7" s="120" t="str">
        <f ca="1">BingoCardGenerator.com!GG4</f>
        <v>Word 16</v>
      </c>
      <c r="FG7" s="122" t="str">
        <f>Instructions!$F$13</f>
        <v>Free</v>
      </c>
      <c r="FH7" s="120" t="str">
        <f ca="1">BingoCardGenerator.com!GI4</f>
        <v>Word 29</v>
      </c>
      <c r="FI7" s="121" t="str">
        <f ca="1">BingoCardGenerator.com!GJ4</f>
        <v>Word 40</v>
      </c>
      <c r="FJ7" s="119" t="str">
        <f ca="1">BingoCardGenerator.com!GL4</f>
        <v>Word 2</v>
      </c>
      <c r="FK7" s="120" t="str">
        <f ca="1">BingoCardGenerator.com!GM4</f>
        <v>Word 14</v>
      </c>
      <c r="FL7" s="122" t="str">
        <f>Instructions!$F$13</f>
        <v>Free</v>
      </c>
      <c r="FM7" s="120" t="str">
        <f ca="1">BingoCardGenerator.com!GO4</f>
        <v>Word 26</v>
      </c>
      <c r="FN7" s="121" t="str">
        <f ca="1">BingoCardGenerator.com!GP4</f>
        <v>Word 40</v>
      </c>
      <c r="FO7" s="119" t="str">
        <f ca="1">BingoCardGenerator.com!GQ4</f>
        <v>Word 7</v>
      </c>
      <c r="FP7" s="120" t="str">
        <f ca="1">BingoCardGenerator.com!GR4</f>
        <v>Word 12</v>
      </c>
      <c r="FQ7" s="122" t="str">
        <f>Instructions!$F$13</f>
        <v>Free</v>
      </c>
      <c r="FR7" s="120" t="str">
        <f ca="1">BingoCardGenerator.com!GT4</f>
        <v>Word 29</v>
      </c>
      <c r="FS7" s="121" t="str">
        <f ca="1">BingoCardGenerator.com!GU4</f>
        <v>Word 36</v>
      </c>
      <c r="FT7" s="119" t="str">
        <f ca="1">BingoCardGenerator.com!GW4</f>
        <v>Word 6</v>
      </c>
      <c r="FU7" s="120" t="str">
        <f ca="1">BingoCardGenerator.com!GX4</f>
        <v>Word 13</v>
      </c>
      <c r="FV7" s="122" t="str">
        <f>Instructions!$F$13</f>
        <v>Free</v>
      </c>
      <c r="FW7" s="120" t="str">
        <f ca="1">BingoCardGenerator.com!GZ4</f>
        <v>Word 32</v>
      </c>
      <c r="FX7" s="121" t="str">
        <f ca="1">BingoCardGenerator.com!HA4</f>
        <v>Word 39</v>
      </c>
      <c r="FY7" s="119" t="str">
        <f ca="1">BingoCardGenerator.com!HB4</f>
        <v>Word 7</v>
      </c>
      <c r="FZ7" s="120" t="str">
        <f ca="1">BingoCardGenerator.com!HC4</f>
        <v>Word 16</v>
      </c>
      <c r="GA7" s="122" t="str">
        <f>Instructions!$F$13</f>
        <v>Free</v>
      </c>
      <c r="GB7" s="120" t="str">
        <f ca="1">BingoCardGenerator.com!HE4</f>
        <v>Word 29</v>
      </c>
      <c r="GC7" s="121" t="str">
        <f ca="1">BingoCardGenerator.com!HF4</f>
        <v>Word 38</v>
      </c>
      <c r="GD7" s="119" t="str">
        <f ca="1">BingoCardGenerator.com!HH4</f>
        <v>Word 1</v>
      </c>
      <c r="GE7" s="120" t="str">
        <f ca="1">BingoCardGenerator.com!HI4</f>
        <v>Word 11</v>
      </c>
      <c r="GF7" s="122" t="str">
        <f>Instructions!$F$13</f>
        <v>Free</v>
      </c>
      <c r="GG7" s="120" t="str">
        <f ca="1">BingoCardGenerator.com!HK4</f>
        <v>Word 32</v>
      </c>
      <c r="GH7" s="121" t="str">
        <f ca="1">BingoCardGenerator.com!HL4</f>
        <v>Word 37</v>
      </c>
      <c r="GI7" s="119" t="str">
        <f ca="1">BingoCardGenerator.com!HM4</f>
        <v>Word 7</v>
      </c>
      <c r="GJ7" s="120" t="str">
        <f ca="1">BingoCardGenerator.com!HN4</f>
        <v>Word 15</v>
      </c>
      <c r="GK7" s="122" t="str">
        <f>Instructions!$F$13</f>
        <v>Free</v>
      </c>
      <c r="GL7" s="120" t="str">
        <f ca="1">BingoCardGenerator.com!HP4</f>
        <v>Word 32</v>
      </c>
      <c r="GM7" s="121" t="str">
        <f ca="1">BingoCardGenerator.com!HQ4</f>
        <v>Word 35</v>
      </c>
      <c r="GN7" s="119" t="str">
        <f ca="1">BingoCardGenerator.com!HS4</f>
        <v>Word 2</v>
      </c>
      <c r="GO7" s="120" t="str">
        <f ca="1">BingoCardGenerator.com!HT4</f>
        <v>Word 13</v>
      </c>
      <c r="GP7" s="122" t="str">
        <f>Instructions!$F$13</f>
        <v>Free</v>
      </c>
      <c r="GQ7" s="120" t="str">
        <f ca="1">BingoCardGenerator.com!HV4</f>
        <v>Word 32</v>
      </c>
      <c r="GR7" s="121" t="str">
        <f ca="1">BingoCardGenerator.com!HW4</f>
        <v>Word 36</v>
      </c>
      <c r="GS7" s="119" t="str">
        <f ca="1">BingoCardGenerator.com!HX4</f>
        <v>Word 6</v>
      </c>
      <c r="GT7" s="120" t="str">
        <f ca="1">BingoCardGenerator.com!HY4</f>
        <v>Word 9</v>
      </c>
      <c r="GU7" s="122" t="str">
        <f>Instructions!$F$13</f>
        <v>Free</v>
      </c>
      <c r="GV7" s="120" t="str">
        <f ca="1">BingoCardGenerator.com!IA4</f>
        <v>Word 28</v>
      </c>
      <c r="GW7" s="121" t="str">
        <f ca="1">BingoCardGenerator.com!IB4</f>
        <v>Word 37</v>
      </c>
      <c r="GX7" s="119" t="str">
        <f ca="1">BingoCardGenerator.com!ID4</f>
        <v>Word 1</v>
      </c>
      <c r="GY7" s="120" t="str">
        <f ca="1">BingoCardGenerator.com!IE4</f>
        <v>Word 14</v>
      </c>
      <c r="GZ7" s="122" t="str">
        <f>Instructions!$F$13</f>
        <v>Free</v>
      </c>
      <c r="HA7" s="120" t="str">
        <f ca="1">BingoCardGenerator.com!IG4</f>
        <v>Word 25</v>
      </c>
      <c r="HB7" s="121" t="str">
        <f ca="1">BingoCardGenerator.com!IH4</f>
        <v>Word 36</v>
      </c>
      <c r="HC7" s="119" t="str">
        <f ca="1">BingoCardGenerator.com!II4</f>
        <v>Word 5</v>
      </c>
      <c r="HD7" s="120" t="str">
        <f ca="1">BingoCardGenerator.com!IJ4</f>
        <v>Word 9</v>
      </c>
      <c r="HE7" s="122" t="str">
        <f>Instructions!$F$13</f>
        <v>Free</v>
      </c>
      <c r="HF7" s="120" t="str">
        <f ca="1">BingoCardGenerator.com!IL4</f>
        <v>Word 31</v>
      </c>
      <c r="HG7" s="121" t="str">
        <f ca="1">BingoCardGenerator.com!IM4</f>
        <v>Word 37</v>
      </c>
      <c r="HH7" s="119" t="str">
        <f ca="1">BingoCardGenerator.com!IO4</f>
        <v>Word 6</v>
      </c>
      <c r="HI7" s="120" t="str">
        <f ca="1">BingoCardGenerator.com!IP4</f>
        <v>Word 12</v>
      </c>
      <c r="HJ7" s="122" t="str">
        <f>Instructions!$F$13</f>
        <v>Free</v>
      </c>
      <c r="HK7" s="120" t="str">
        <f ca="1">BingoCardGenerator.com!IR4</f>
        <v>Word 30</v>
      </c>
      <c r="HL7" s="121" t="str">
        <f ca="1">BingoCardGenerator.com!IS4</f>
        <v>Word 34</v>
      </c>
      <c r="HM7" s="119" t="str">
        <f ca="1">BingoCardGenerator.com!IT4</f>
        <v>Word 7</v>
      </c>
      <c r="HN7" s="120" t="str">
        <f ca="1">BingoCardGenerator.com!IU4</f>
        <v>Word 10</v>
      </c>
      <c r="HO7" s="122" t="str">
        <f>Instructions!$F$13</f>
        <v>Free</v>
      </c>
      <c r="HP7" s="120" t="str">
        <f ca="1">BingoCardGenerator.com!IW4</f>
        <v>Word 28</v>
      </c>
      <c r="HQ7" s="121" t="str">
        <f ca="1">BingoCardGenerator.com!IX4</f>
        <v>Word 37</v>
      </c>
      <c r="HR7" s="119" t="str">
        <f ca="1">BingoCardGenerator.com!IZ4</f>
        <v>Word 1</v>
      </c>
      <c r="HS7" s="120" t="str">
        <f ca="1">BingoCardGenerator.com!JA4</f>
        <v>Word 15</v>
      </c>
      <c r="HT7" s="122" t="str">
        <f>Instructions!$F$13</f>
        <v>Free</v>
      </c>
      <c r="HU7" s="120" t="str">
        <f ca="1">BingoCardGenerator.com!JC4</f>
        <v>Word 26</v>
      </c>
      <c r="HV7" s="121" t="str">
        <f ca="1">BingoCardGenerator.com!JD4</f>
        <v>Word 35</v>
      </c>
      <c r="HW7" s="119" t="str">
        <f ca="1">BingoCardGenerator.com!JE4</f>
        <v>Word 2</v>
      </c>
      <c r="HX7" s="120" t="str">
        <f ca="1">BingoCardGenerator.com!JF4</f>
        <v>Word 16</v>
      </c>
      <c r="HY7" s="122" t="str">
        <f>Instructions!$F$13</f>
        <v>Free</v>
      </c>
      <c r="HZ7" s="120" t="str">
        <f ca="1">BingoCardGenerator.com!JH4</f>
        <v>Word 28</v>
      </c>
      <c r="IA7" s="121" t="str">
        <f ca="1">BingoCardGenerator.com!JI4</f>
        <v>Word 39</v>
      </c>
      <c r="IB7" s="119" t="str">
        <f ca="1">BingoCardGenerator.com!JK4</f>
        <v>Word 8</v>
      </c>
      <c r="IC7" s="120" t="str">
        <f ca="1">BingoCardGenerator.com!JL4</f>
        <v>Word 11</v>
      </c>
      <c r="ID7" s="122" t="str">
        <f>Instructions!$F$13</f>
        <v>Free</v>
      </c>
      <c r="IE7" s="120" t="str">
        <f ca="1">BingoCardGenerator.com!JN4</f>
        <v>Word 32</v>
      </c>
      <c r="IF7" s="121" t="str">
        <f ca="1">BingoCardGenerator.com!JO4</f>
        <v>Word 34</v>
      </c>
      <c r="IG7" s="119" t="str">
        <f ca="1">BingoCardGenerator.com!JP4</f>
        <v>Word 6</v>
      </c>
      <c r="IH7" s="120" t="str">
        <f ca="1">BingoCardGenerator.com!JQ4</f>
        <v>Word 14</v>
      </c>
      <c r="II7" s="122" t="str">
        <f>Instructions!$F$13</f>
        <v>Free</v>
      </c>
      <c r="IJ7" s="120" t="str">
        <f ca="1">BingoCardGenerator.com!JS4</f>
        <v>Word 27</v>
      </c>
      <c r="IK7" s="121" t="str">
        <f ca="1">BingoCardGenerator.com!JT4</f>
        <v>Word 39</v>
      </c>
      <c r="IL7" s="119" t="str">
        <f ca="1">BingoCardGenerator.com!JV4</f>
        <v>Word 8</v>
      </c>
      <c r="IM7" s="120" t="str">
        <f ca="1">BingoCardGenerator.com!JW4</f>
        <v>Word 12</v>
      </c>
      <c r="IN7" s="122" t="str">
        <f>Instructions!$F$13</f>
        <v>Free</v>
      </c>
      <c r="IO7" s="120" t="str">
        <f ca="1">BingoCardGenerator.com!JY4</f>
        <v>Word 27</v>
      </c>
      <c r="IP7" s="121" t="str">
        <f ca="1">BingoCardGenerator.com!JZ4</f>
        <v>Word 37</v>
      </c>
      <c r="IQ7" s="119" t="str">
        <f ca="1">BingoCardGenerator.com!KA4</f>
        <v>Word 6</v>
      </c>
      <c r="IR7" s="120" t="str">
        <f ca="1">BingoCardGenerator.com!KB4</f>
        <v>Word 15</v>
      </c>
      <c r="IS7" s="122" t="str">
        <f>Instructions!$F$13</f>
        <v>Free</v>
      </c>
      <c r="IT7" s="120" t="str">
        <f ca="1">BingoCardGenerator.com!KD4</f>
        <v>Word 26</v>
      </c>
      <c r="IU7" s="121" t="str">
        <f ca="1">BingoCardGenerator.com!KE4</f>
        <v>Word 40</v>
      </c>
      <c r="IV7" s="119" t="str">
        <f ca="1">BingoCardGenerator.com!KG4</f>
        <v>Word 8</v>
      </c>
      <c r="IW7" s="120" t="str">
        <f ca="1">BingoCardGenerator.com!KH4</f>
        <v>Word 11</v>
      </c>
      <c r="IX7" s="122" t="str">
        <f>Instructions!$F$13</f>
        <v>Free</v>
      </c>
      <c r="IY7" s="120" t="str">
        <f ca="1">BingoCardGenerator.com!KJ4</f>
        <v>Word 32</v>
      </c>
      <c r="IZ7" s="121" t="str">
        <f ca="1">BingoCardGenerator.com!KK4</f>
        <v>Word 37</v>
      </c>
      <c r="JA7" s="119" t="str">
        <f ca="1">BingoCardGenerator.com!KL4</f>
        <v>Word 7</v>
      </c>
      <c r="JB7" s="120" t="str">
        <f ca="1">BingoCardGenerator.com!KM4</f>
        <v>Word 16</v>
      </c>
      <c r="JC7" s="122" t="str">
        <f>Instructions!$F$13</f>
        <v>Free</v>
      </c>
      <c r="JD7" s="120" t="str">
        <f ca="1">BingoCardGenerator.com!KO4</f>
        <v>Word 28</v>
      </c>
      <c r="JE7" s="121" t="str">
        <f ca="1">BingoCardGenerator.com!KP4</f>
        <v>Word 38</v>
      </c>
      <c r="JF7" s="119" t="str">
        <f ca="1">BingoCardGenerator.com!KR4</f>
        <v>Word 1</v>
      </c>
      <c r="JG7" s="120" t="str">
        <f ca="1">BingoCardGenerator.com!KS4</f>
        <v>Word 12</v>
      </c>
      <c r="JH7" s="122" t="str">
        <f>Instructions!$F$13</f>
        <v>Free</v>
      </c>
      <c r="JI7" s="120" t="str">
        <f ca="1">BingoCardGenerator.com!KU4</f>
        <v>Word 25</v>
      </c>
      <c r="JJ7" s="121" t="str">
        <f ca="1">BingoCardGenerator.com!KV4</f>
        <v>Word 33</v>
      </c>
      <c r="JK7" s="119" t="str">
        <f ca="1">BingoCardGenerator.com!KW4</f>
        <v>Word 4</v>
      </c>
      <c r="JL7" s="120" t="str">
        <f ca="1">BingoCardGenerator.com!KX4</f>
        <v>Word 11</v>
      </c>
      <c r="JM7" s="122" t="str">
        <f>Instructions!$F$13</f>
        <v>Free</v>
      </c>
      <c r="JN7" s="120" t="str">
        <f ca="1">BingoCardGenerator.com!KZ4</f>
        <v>Word 27</v>
      </c>
      <c r="JO7" s="121" t="str">
        <f ca="1">BingoCardGenerator.com!LA4</f>
        <v>Word 39</v>
      </c>
      <c r="JP7" s="119" t="str">
        <f ca="1">BingoCardGenerator.com!LC4</f>
        <v>Word 1</v>
      </c>
      <c r="JQ7" s="120" t="str">
        <f ca="1">BingoCardGenerator.com!LD4</f>
        <v>Word 12</v>
      </c>
      <c r="JR7" s="122" t="str">
        <f>Instructions!$F$13</f>
        <v>Free</v>
      </c>
      <c r="JS7" s="120" t="str">
        <f ca="1">BingoCardGenerator.com!LF4</f>
        <v>Word 27</v>
      </c>
      <c r="JT7" s="121" t="str">
        <f ca="1">BingoCardGenerator.com!LG4</f>
        <v>Word 34</v>
      </c>
      <c r="JU7" s="119" t="str">
        <f ca="1">BingoCardGenerator.com!LH4</f>
        <v>Word 3</v>
      </c>
      <c r="JV7" s="120" t="str">
        <f ca="1">BingoCardGenerator.com!LI4</f>
        <v>Word 12</v>
      </c>
      <c r="JW7" s="122" t="str">
        <f>Instructions!$F$13</f>
        <v>Free</v>
      </c>
      <c r="JX7" s="120" t="str">
        <f ca="1">BingoCardGenerator.com!LK4</f>
        <v>Word 32</v>
      </c>
      <c r="JY7" s="121" t="str">
        <f ca="1">BingoCardGenerator.com!LL4</f>
        <v>Word 35</v>
      </c>
      <c r="JZ7" s="119" t="str">
        <f ca="1">BingoCardGenerator.com!LN4</f>
        <v>Word 3</v>
      </c>
      <c r="KA7" s="120" t="str">
        <f ca="1">BingoCardGenerator.com!LO4</f>
        <v>Word 13</v>
      </c>
      <c r="KB7" s="122" t="str">
        <f>Instructions!$F$13</f>
        <v>Free</v>
      </c>
      <c r="KC7" s="120" t="str">
        <f ca="1">BingoCardGenerator.com!LQ4</f>
        <v>Word 26</v>
      </c>
      <c r="KD7" s="121" t="str">
        <f ca="1">BingoCardGenerator.com!LR4</f>
        <v>Word 36</v>
      </c>
      <c r="KE7" s="119" t="str">
        <f ca="1">BingoCardGenerator.com!LS4</f>
        <v>Word 2</v>
      </c>
      <c r="KF7" s="120" t="str">
        <f ca="1">BingoCardGenerator.com!LT4</f>
        <v>Word 9</v>
      </c>
      <c r="KG7" s="122" t="str">
        <f>Instructions!$F$13</f>
        <v>Free</v>
      </c>
      <c r="KH7" s="120" t="str">
        <f ca="1">BingoCardGenerator.com!LV4</f>
        <v>Word 28</v>
      </c>
      <c r="KI7" s="121" t="str">
        <f ca="1">BingoCardGenerator.com!LW4</f>
        <v>Word 35</v>
      </c>
      <c r="KJ7" s="119" t="str">
        <f ca="1">BingoCardGenerator.com!LY4</f>
        <v>Word 1</v>
      </c>
      <c r="KK7" s="120" t="str">
        <f ca="1">BingoCardGenerator.com!LZ4</f>
        <v>Word 10</v>
      </c>
      <c r="KL7" s="122" t="str">
        <f>Instructions!$F$13</f>
        <v>Free</v>
      </c>
      <c r="KM7" s="120" t="str">
        <f ca="1">BingoCardGenerator.com!MB4</f>
        <v>Word 26</v>
      </c>
      <c r="KN7" s="121" t="str">
        <f ca="1">BingoCardGenerator.com!MC4</f>
        <v>Word 39</v>
      </c>
      <c r="KO7" s="119" t="str">
        <f ca="1">BingoCardGenerator.com!MD4</f>
        <v>Word 7</v>
      </c>
      <c r="KP7" s="120" t="str">
        <f ca="1">BingoCardGenerator.com!ME4</f>
        <v>Word 14</v>
      </c>
      <c r="KQ7" s="122" t="str">
        <f>Instructions!$F$13</f>
        <v>Free</v>
      </c>
      <c r="KR7" s="120" t="str">
        <f ca="1">BingoCardGenerator.com!MG4</f>
        <v>Word 25</v>
      </c>
      <c r="KS7" s="121" t="str">
        <f ca="1">BingoCardGenerator.com!MH4</f>
        <v>Word 35</v>
      </c>
      <c r="KT7" s="119" t="str">
        <f ca="1">BingoCardGenerator.com!MJ4</f>
        <v>Word 7</v>
      </c>
      <c r="KU7" s="120" t="str">
        <f ca="1">BingoCardGenerator.com!MK4</f>
        <v>Word 16</v>
      </c>
      <c r="KV7" s="122" t="str">
        <f>Instructions!$F$13</f>
        <v>Free</v>
      </c>
      <c r="KW7" s="120" t="str">
        <f ca="1">BingoCardGenerator.com!MM4</f>
        <v>Word 28</v>
      </c>
      <c r="KX7" s="121" t="str">
        <f ca="1">BingoCardGenerator.com!MN4</f>
        <v>Word 37</v>
      </c>
      <c r="KY7" s="119" t="str">
        <f ca="1">BingoCardGenerator.com!MO4</f>
        <v>Word 8</v>
      </c>
      <c r="KZ7" s="120" t="str">
        <f ca="1">BingoCardGenerator.com!MP4</f>
        <v>Word 14</v>
      </c>
      <c r="LA7" s="122" t="str">
        <f>Instructions!$F$13</f>
        <v>Free</v>
      </c>
      <c r="LB7" s="120" t="str">
        <f ca="1">BingoCardGenerator.com!MR4</f>
        <v>Word 32</v>
      </c>
      <c r="LC7" s="121" t="str">
        <f ca="1">BingoCardGenerator.com!MS4</f>
        <v>Word 33</v>
      </c>
      <c r="LD7" s="119" t="str">
        <f ca="1">BingoCardGenerator.com!MU4</f>
        <v>Word 6</v>
      </c>
      <c r="LE7" s="120" t="str">
        <f ca="1">BingoCardGenerator.com!MV4</f>
        <v>Word 10</v>
      </c>
      <c r="LF7" s="122" t="str">
        <f>Instructions!$F$13</f>
        <v>Free</v>
      </c>
      <c r="LG7" s="120" t="str">
        <f ca="1">BingoCardGenerator.com!MX4</f>
        <v>Word 25</v>
      </c>
      <c r="LH7" s="121" t="str">
        <f ca="1">BingoCardGenerator.com!MY4</f>
        <v>Word 33</v>
      </c>
      <c r="LI7" s="119" t="str">
        <f ca="1">BingoCardGenerator.com!MZ4</f>
        <v>Word 1</v>
      </c>
      <c r="LJ7" s="120" t="str">
        <f ca="1">BingoCardGenerator.com!NA4</f>
        <v>Word 14</v>
      </c>
      <c r="LK7" s="122" t="str">
        <f>Instructions!$F$13</f>
        <v>Free</v>
      </c>
      <c r="LL7" s="120" t="str">
        <f ca="1">BingoCardGenerator.com!NC4</f>
        <v>Word 25</v>
      </c>
      <c r="LM7" s="121" t="str">
        <f ca="1">BingoCardGenerator.com!ND4</f>
        <v>Word 33</v>
      </c>
      <c r="LN7" s="119" t="str">
        <f ca="1">BingoCardGenerator.com!NF4</f>
        <v>Word 6</v>
      </c>
      <c r="LO7" s="120" t="str">
        <f ca="1">BingoCardGenerator.com!NG4</f>
        <v>Word 9</v>
      </c>
      <c r="LP7" s="122" t="str">
        <f>Instructions!$F$13</f>
        <v>Free</v>
      </c>
      <c r="LQ7" s="120" t="str">
        <f ca="1">BingoCardGenerator.com!NI4</f>
        <v>Word 30</v>
      </c>
      <c r="LR7" s="121" t="str">
        <f ca="1">BingoCardGenerator.com!NJ4</f>
        <v>Word 34</v>
      </c>
      <c r="LS7" s="119" t="str">
        <f ca="1">BingoCardGenerator.com!NK4</f>
        <v>Word 6</v>
      </c>
      <c r="LT7" s="120" t="str">
        <f ca="1">BingoCardGenerator.com!NL4</f>
        <v>Word 9</v>
      </c>
      <c r="LU7" s="122" t="str">
        <f>Instructions!$F$13</f>
        <v>Free</v>
      </c>
      <c r="LV7" s="120" t="str">
        <f ca="1">BingoCardGenerator.com!NN4</f>
        <v>Word 28</v>
      </c>
      <c r="LW7" s="121" t="str">
        <f ca="1">BingoCardGenerator.com!NO4</f>
        <v>Word 39</v>
      </c>
      <c r="LX7" s="119" t="str">
        <f ca="1">BingoCardGenerator.com!NQ4</f>
        <v>Word 4</v>
      </c>
      <c r="LY7" s="120" t="str">
        <f ca="1">BingoCardGenerator.com!NR4</f>
        <v>Word 13</v>
      </c>
      <c r="LZ7" s="122" t="str">
        <f>Instructions!$F$13</f>
        <v>Free</v>
      </c>
      <c r="MA7" s="120" t="str">
        <f ca="1">BingoCardGenerator.com!NT4</f>
        <v>Word 25</v>
      </c>
      <c r="MB7" s="121" t="str">
        <f ca="1">BingoCardGenerator.com!NU4</f>
        <v>Word 36</v>
      </c>
      <c r="MC7" s="119" t="str">
        <f ca="1">BingoCardGenerator.com!NV4</f>
        <v>Word 3</v>
      </c>
      <c r="MD7" s="120" t="str">
        <f ca="1">BingoCardGenerator.com!NW4</f>
        <v>Word 9</v>
      </c>
      <c r="ME7" s="122" t="str">
        <f>Instructions!$F$13</f>
        <v>Free</v>
      </c>
      <c r="MF7" s="120" t="str">
        <f ca="1">BingoCardGenerator.com!NY4</f>
        <v>Word 31</v>
      </c>
      <c r="MG7" s="121" t="str">
        <f ca="1">BingoCardGenerator.com!NZ4</f>
        <v>Word 33</v>
      </c>
      <c r="MH7" s="119" t="str">
        <f ca="1">BingoCardGenerator.com!OB4</f>
        <v>Word 6</v>
      </c>
      <c r="MI7" s="120" t="str">
        <f ca="1">BingoCardGenerator.com!OC4</f>
        <v>Word 13</v>
      </c>
      <c r="MJ7" s="122" t="str">
        <f>Instructions!$F$13</f>
        <v>Free</v>
      </c>
      <c r="MK7" s="120" t="str">
        <f ca="1">BingoCardGenerator.com!OE4</f>
        <v>Word 32</v>
      </c>
      <c r="ML7" s="121" t="str">
        <f ca="1">BingoCardGenerator.com!OF4</f>
        <v>Word 38</v>
      </c>
      <c r="MM7" s="119" t="str">
        <f ca="1">BingoCardGenerator.com!OG4</f>
        <v>Word 4</v>
      </c>
      <c r="MN7" s="120" t="str">
        <f ca="1">BingoCardGenerator.com!OH4</f>
        <v>Word 9</v>
      </c>
      <c r="MO7" s="122" t="str">
        <f>Instructions!$F$13</f>
        <v>Free</v>
      </c>
      <c r="MP7" s="120" t="str">
        <f ca="1">BingoCardGenerator.com!OJ4</f>
        <v>Word 26</v>
      </c>
      <c r="MQ7" s="121" t="str">
        <f ca="1">BingoCardGenerator.com!OK4</f>
        <v>Word 33</v>
      </c>
      <c r="MR7" s="119" t="str">
        <f ca="1">BingoCardGenerator.com!OM4</f>
        <v>Word 6</v>
      </c>
      <c r="MS7" s="120" t="str">
        <f ca="1">BingoCardGenerator.com!ON4</f>
        <v>Word 13</v>
      </c>
      <c r="MT7" s="122" t="str">
        <f>Instructions!$F$13</f>
        <v>Free</v>
      </c>
      <c r="MU7" s="120" t="str">
        <f ca="1">BingoCardGenerator.com!OP4</f>
        <v>Word 32</v>
      </c>
      <c r="MV7" s="121" t="str">
        <f ca="1">BingoCardGenerator.com!OQ4</f>
        <v>Word 33</v>
      </c>
      <c r="MW7" s="119" t="str">
        <f ca="1">BingoCardGenerator.com!OR4</f>
        <v>Word 4</v>
      </c>
      <c r="MX7" s="120" t="str">
        <f ca="1">BingoCardGenerator.com!OS4</f>
        <v>Word 16</v>
      </c>
      <c r="MY7" s="122" t="str">
        <f>Instructions!$F$13</f>
        <v>Free</v>
      </c>
      <c r="MZ7" s="120" t="str">
        <f ca="1">BingoCardGenerator.com!OU4</f>
        <v>Word 26</v>
      </c>
      <c r="NA7" s="121" t="str">
        <f ca="1">BingoCardGenerator.com!OV4</f>
        <v>Word 35</v>
      </c>
      <c r="NB7" s="119" t="str">
        <f ca="1">BingoCardGenerator.com!OX4</f>
        <v>Word 2</v>
      </c>
      <c r="NC7" s="120" t="str">
        <f ca="1">BingoCardGenerator.com!OY4</f>
        <v>Word 9</v>
      </c>
      <c r="ND7" s="122" t="str">
        <f>Instructions!$F$13</f>
        <v>Free</v>
      </c>
      <c r="NE7" s="120" t="str">
        <f ca="1">BingoCardGenerator.com!PA4</f>
        <v>Word 26</v>
      </c>
      <c r="NF7" s="121" t="str">
        <f ca="1">BingoCardGenerator.com!PB4</f>
        <v>Word 34</v>
      </c>
      <c r="NG7" s="119" t="str">
        <f ca="1">BingoCardGenerator.com!PC4</f>
        <v>Word 1</v>
      </c>
      <c r="NH7" s="120" t="str">
        <f ca="1">BingoCardGenerator.com!PD4</f>
        <v>Word 13</v>
      </c>
      <c r="NI7" s="122" t="str">
        <f>Instructions!$F$13</f>
        <v>Free</v>
      </c>
      <c r="NJ7" s="120" t="str">
        <f ca="1">BingoCardGenerator.com!PF4</f>
        <v>Word 25</v>
      </c>
      <c r="NK7" s="121" t="str">
        <f ca="1">BingoCardGenerator.com!PG4</f>
        <v>Word 36</v>
      </c>
      <c r="NL7" s="119" t="str">
        <f ca="1">BingoCardGenerator.com!PI4</f>
        <v>Word 2</v>
      </c>
      <c r="NM7" s="120" t="str">
        <f ca="1">BingoCardGenerator.com!PJ4</f>
        <v>Word 10</v>
      </c>
      <c r="NN7" s="122" t="str">
        <f>Instructions!$F$13</f>
        <v>Free</v>
      </c>
      <c r="NO7" s="120" t="str">
        <f ca="1">BingoCardGenerator.com!PL4</f>
        <v>Word 26</v>
      </c>
      <c r="NP7" s="121" t="str">
        <f ca="1">BingoCardGenerator.com!PM4</f>
        <v>Word 40</v>
      </c>
      <c r="NQ7" s="119" t="str">
        <f ca="1">BingoCardGenerator.com!PN4</f>
        <v>Word 1</v>
      </c>
      <c r="NR7" s="120" t="str">
        <f ca="1">BingoCardGenerator.com!PO4</f>
        <v>Word 15</v>
      </c>
      <c r="NS7" s="122" t="str">
        <f>Instructions!$F$13</f>
        <v>Free</v>
      </c>
      <c r="NT7" s="120" t="str">
        <f ca="1">BingoCardGenerator.com!PQ4</f>
        <v>Word 28</v>
      </c>
      <c r="NU7" s="121" t="str">
        <f ca="1">BingoCardGenerator.com!PR4</f>
        <v>Word 34</v>
      </c>
      <c r="NV7" s="119" t="str">
        <f ca="1">BingoCardGenerator.com!PT4</f>
        <v>Word 6</v>
      </c>
      <c r="NW7" s="120" t="str">
        <f ca="1">BingoCardGenerator.com!PU4</f>
        <v>Word 15</v>
      </c>
      <c r="NX7" s="122" t="str">
        <f>Instructions!$F$13</f>
        <v>Free</v>
      </c>
      <c r="NY7" s="120" t="str">
        <f ca="1">BingoCardGenerator.com!PW4</f>
        <v>Word 31</v>
      </c>
      <c r="NZ7" s="121" t="str">
        <f ca="1">BingoCardGenerator.com!PX4</f>
        <v>Word 37</v>
      </c>
      <c r="OA7" s="119" t="str">
        <f ca="1">BingoCardGenerator.com!PY4</f>
        <v>Word 4</v>
      </c>
      <c r="OB7" s="120" t="str">
        <f ca="1">BingoCardGenerator.com!PZ4</f>
        <v>Word 9</v>
      </c>
      <c r="OC7" s="122" t="str">
        <f>Instructions!$F$13</f>
        <v>Free</v>
      </c>
      <c r="OD7" s="120" t="str">
        <f ca="1">BingoCardGenerator.com!QB4</f>
        <v>Word 25</v>
      </c>
      <c r="OE7" s="121" t="str">
        <f ca="1">BingoCardGenerator.com!QC4</f>
        <v>Word 38</v>
      </c>
      <c r="OF7" s="119" t="str">
        <f ca="1">BingoCardGenerator.com!QE4</f>
        <v>Word 3</v>
      </c>
      <c r="OG7" s="120" t="str">
        <f ca="1">BingoCardGenerator.com!QF4</f>
        <v>Word 11</v>
      </c>
      <c r="OH7" s="122" t="str">
        <f>Instructions!$F$13</f>
        <v>Free</v>
      </c>
      <c r="OI7" s="120" t="str">
        <f ca="1">BingoCardGenerator.com!QH4</f>
        <v>Word 28</v>
      </c>
      <c r="OJ7" s="121" t="str">
        <f ca="1">BingoCardGenerator.com!QI4</f>
        <v>Word 35</v>
      </c>
      <c r="OK7" s="119" t="str">
        <f ca="1">BingoCardGenerator.com!QJ4</f>
        <v>Word 5</v>
      </c>
      <c r="OL7" s="120" t="str">
        <f ca="1">BingoCardGenerator.com!QK4</f>
        <v>Word 12</v>
      </c>
      <c r="OM7" s="122" t="str">
        <f>Instructions!$F$13</f>
        <v>Free</v>
      </c>
      <c r="ON7" s="120" t="str">
        <f ca="1">BingoCardGenerator.com!QM4</f>
        <v>Word 31</v>
      </c>
      <c r="OO7" s="121" t="str">
        <f ca="1">BingoCardGenerator.com!QN4</f>
        <v>Word 39</v>
      </c>
      <c r="OP7" s="119" t="str">
        <f ca="1">BingoCardGenerator.com!QP4</f>
        <v>Word 8</v>
      </c>
      <c r="OQ7" s="120" t="str">
        <f ca="1">BingoCardGenerator.com!QQ4</f>
        <v>Word 14</v>
      </c>
      <c r="OR7" s="122" t="str">
        <f>Instructions!$F$13</f>
        <v>Free</v>
      </c>
      <c r="OS7" s="120" t="str">
        <f ca="1">BingoCardGenerator.com!QS4</f>
        <v>Word 29</v>
      </c>
      <c r="OT7" s="121" t="str">
        <f ca="1">BingoCardGenerator.com!QT4</f>
        <v>Word 34</v>
      </c>
      <c r="OU7" s="119" t="str">
        <f ca="1">BingoCardGenerator.com!QU4</f>
        <v>Word 6</v>
      </c>
      <c r="OV7" s="120" t="str">
        <f ca="1">BingoCardGenerator.com!QV4</f>
        <v>Word 10</v>
      </c>
      <c r="OW7" s="122" t="str">
        <f>Instructions!$F$13</f>
        <v>Free</v>
      </c>
      <c r="OX7" s="120" t="str">
        <f ca="1">BingoCardGenerator.com!QX4</f>
        <v>Word 28</v>
      </c>
      <c r="OY7" s="121" t="str">
        <f ca="1">BingoCardGenerator.com!QY4</f>
        <v>Word 37</v>
      </c>
      <c r="OZ7" s="119" t="str">
        <f ca="1">BingoCardGenerator.com!RA4</f>
        <v>Word 2</v>
      </c>
      <c r="PA7" s="120" t="str">
        <f ca="1">BingoCardGenerator.com!RB4</f>
        <v>Word 15</v>
      </c>
      <c r="PB7" s="122" t="str">
        <f>Instructions!$F$13</f>
        <v>Free</v>
      </c>
      <c r="PC7" s="120" t="str">
        <f ca="1">BingoCardGenerator.com!RD4</f>
        <v>Word 30</v>
      </c>
      <c r="PD7" s="121" t="str">
        <f ca="1">BingoCardGenerator.com!RE4</f>
        <v>Word 39</v>
      </c>
      <c r="PE7" s="119" t="str">
        <f ca="1">BingoCardGenerator.com!RF4</f>
        <v>Word 4</v>
      </c>
      <c r="PF7" s="120" t="str">
        <f ca="1">BingoCardGenerator.com!RG4</f>
        <v>Word 10</v>
      </c>
      <c r="PG7" s="122" t="str">
        <f>Instructions!$F$13</f>
        <v>Free</v>
      </c>
      <c r="PH7" s="120" t="str">
        <f ca="1">BingoCardGenerator.com!RI4</f>
        <v>Word 30</v>
      </c>
      <c r="PI7" s="121" t="str">
        <f ca="1">BingoCardGenerator.com!RJ4</f>
        <v>Word 38</v>
      </c>
      <c r="PJ7" s="119" t="str">
        <f ca="1">BingoCardGenerator.com!RL4</f>
        <v>Word 7</v>
      </c>
      <c r="PK7" s="120" t="str">
        <f ca="1">BingoCardGenerator.com!RM4</f>
        <v>Word 15</v>
      </c>
      <c r="PL7" s="122" t="str">
        <f>Instructions!$F$13</f>
        <v>Free</v>
      </c>
      <c r="PM7" s="120" t="str">
        <f ca="1">BingoCardGenerator.com!RO4</f>
        <v>Word 30</v>
      </c>
      <c r="PN7" s="121" t="str">
        <f ca="1">BingoCardGenerator.com!RP4</f>
        <v>Word 35</v>
      </c>
      <c r="PO7" s="119" t="str">
        <f ca="1">BingoCardGenerator.com!RQ4</f>
        <v>Word 4</v>
      </c>
      <c r="PP7" s="120" t="str">
        <f ca="1">BingoCardGenerator.com!RR4</f>
        <v>Word 9</v>
      </c>
      <c r="PQ7" s="122" t="str">
        <f>Instructions!$F$13</f>
        <v>Free</v>
      </c>
      <c r="PR7" s="120" t="str">
        <f ca="1">BingoCardGenerator.com!RT4</f>
        <v>Word 31</v>
      </c>
      <c r="PS7" s="121" t="str">
        <f ca="1">BingoCardGenerator.com!RU4</f>
        <v>Word 39</v>
      </c>
      <c r="PT7" s="119" t="str">
        <f ca="1">BingoCardGenerator.com!RW4</f>
        <v>Word 8</v>
      </c>
      <c r="PU7" s="120" t="str">
        <f ca="1">BingoCardGenerator.com!RX4</f>
        <v>Word 16</v>
      </c>
      <c r="PV7" s="122" t="str">
        <f>Instructions!$F$13</f>
        <v>Free</v>
      </c>
      <c r="PW7" s="120" t="str">
        <f ca="1">BingoCardGenerator.com!RZ4</f>
        <v>Word 29</v>
      </c>
      <c r="PX7" s="121" t="str">
        <f ca="1">BingoCardGenerator.com!SA4</f>
        <v>Word 37</v>
      </c>
      <c r="PY7" s="119" t="str">
        <f ca="1">BingoCardGenerator.com!SB4</f>
        <v>Word 1</v>
      </c>
      <c r="PZ7" s="120" t="str">
        <f ca="1">BingoCardGenerator.com!SC4</f>
        <v>Word 11</v>
      </c>
      <c r="QA7" s="122" t="str">
        <f>Instructions!$F$13</f>
        <v>Free</v>
      </c>
      <c r="QB7" s="120" t="str">
        <f ca="1">BingoCardGenerator.com!SE4</f>
        <v>Word 31</v>
      </c>
      <c r="QC7" s="121" t="str">
        <f ca="1">BingoCardGenerator.com!SF4</f>
        <v>Word 37</v>
      </c>
      <c r="QD7" s="119" t="str">
        <f ca="1">BingoCardGenerator.com!SH4</f>
        <v>Word 4</v>
      </c>
      <c r="QE7" s="120" t="str">
        <f ca="1">BingoCardGenerator.com!SI4</f>
        <v>Word 14</v>
      </c>
      <c r="QF7" s="122" t="str">
        <f>Instructions!$F$13</f>
        <v>Free</v>
      </c>
      <c r="QG7" s="120" t="str">
        <f ca="1">BingoCardGenerator.com!SK4</f>
        <v>Word 32</v>
      </c>
      <c r="QH7" s="121" t="str">
        <f ca="1">BingoCardGenerator.com!SL4</f>
        <v>Word 36</v>
      </c>
      <c r="QI7" s="119" t="str">
        <f ca="1">BingoCardGenerator.com!SM4</f>
        <v>Word 7</v>
      </c>
      <c r="QJ7" s="120" t="str">
        <f ca="1">BingoCardGenerator.com!SN4</f>
        <v>Word 16</v>
      </c>
      <c r="QK7" s="122" t="str">
        <f>Instructions!$F$13</f>
        <v>Free</v>
      </c>
      <c r="QL7" s="120" t="str">
        <f ca="1">BingoCardGenerator.com!SP4</f>
        <v>Word 31</v>
      </c>
      <c r="QM7" s="121" t="str">
        <f ca="1">BingoCardGenerator.com!SQ4</f>
        <v>Word 34</v>
      </c>
      <c r="QN7" s="119" t="str">
        <f ca="1">BingoCardGenerator.com!SS4</f>
        <v>Word 2</v>
      </c>
      <c r="QO7" s="120" t="str">
        <f ca="1">BingoCardGenerator.com!ST4</f>
        <v>Word 14</v>
      </c>
      <c r="QP7" s="122" t="str">
        <f>Instructions!$F$13</f>
        <v>Free</v>
      </c>
      <c r="QQ7" s="120" t="str">
        <f ca="1">BingoCardGenerator.com!SV4</f>
        <v>Word 29</v>
      </c>
      <c r="QR7" s="121" t="str">
        <f ca="1">BingoCardGenerator.com!SW4</f>
        <v>Word 35</v>
      </c>
      <c r="QS7" s="119" t="str">
        <f ca="1">BingoCardGenerator.com!SX4</f>
        <v>Word 6</v>
      </c>
      <c r="QT7" s="120" t="str">
        <f ca="1">BingoCardGenerator.com!SY4</f>
        <v>Word 11</v>
      </c>
      <c r="QU7" s="122" t="str">
        <f>Instructions!$F$13</f>
        <v>Free</v>
      </c>
      <c r="QV7" s="120" t="str">
        <f ca="1">BingoCardGenerator.com!TA4</f>
        <v>Word 25</v>
      </c>
      <c r="QW7" s="121" t="str">
        <f ca="1">BingoCardGenerator.com!TB4</f>
        <v>Word 33</v>
      </c>
      <c r="QX7" s="119" t="str">
        <f ca="1">BingoCardGenerator.com!TD4</f>
        <v>Word 2</v>
      </c>
      <c r="QY7" s="120" t="str">
        <f ca="1">BingoCardGenerator.com!TE4</f>
        <v>Word 15</v>
      </c>
      <c r="QZ7" s="122" t="str">
        <f>Instructions!$F$13</f>
        <v>Free</v>
      </c>
      <c r="RA7" s="120" t="str">
        <f ca="1">BingoCardGenerator.com!TG4</f>
        <v>Word 29</v>
      </c>
      <c r="RB7" s="121" t="str">
        <f ca="1">BingoCardGenerator.com!TH4</f>
        <v>Word 36</v>
      </c>
      <c r="RC7" s="119" t="str">
        <f ca="1">BingoCardGenerator.com!TI4</f>
        <v>Word 3</v>
      </c>
      <c r="RD7" s="120" t="str">
        <f ca="1">BingoCardGenerator.com!TJ4</f>
        <v>Word 14</v>
      </c>
      <c r="RE7" s="122" t="str">
        <f>Instructions!$F$13</f>
        <v>Free</v>
      </c>
      <c r="RF7" s="120" t="str">
        <f ca="1">BingoCardGenerator.com!TL4</f>
        <v>Word 28</v>
      </c>
      <c r="RG7" s="121" t="str">
        <f ca="1">BingoCardGenerator.com!TM4</f>
        <v>Word 34</v>
      </c>
      <c r="RH7" s="119" t="str">
        <f ca="1">BingoCardGenerator.com!TO4</f>
        <v>Word 1</v>
      </c>
      <c r="RI7" s="120" t="str">
        <f ca="1">BingoCardGenerator.com!TP4</f>
        <v>Word 9</v>
      </c>
      <c r="RJ7" s="122" t="str">
        <f>Instructions!$F$13</f>
        <v>Free</v>
      </c>
      <c r="RK7" s="120" t="str">
        <f ca="1">BingoCardGenerator.com!TR4</f>
        <v>Word 32</v>
      </c>
      <c r="RL7" s="121" t="str">
        <f ca="1">BingoCardGenerator.com!TS4</f>
        <v>Word 37</v>
      </c>
      <c r="RM7" s="119" t="str">
        <f ca="1">BingoCardGenerator.com!TT4</f>
        <v>Word 7</v>
      </c>
      <c r="RN7" s="120" t="str">
        <f ca="1">BingoCardGenerator.com!TU4</f>
        <v>Word 16</v>
      </c>
      <c r="RO7" s="122" t="str">
        <f>Instructions!$F$13</f>
        <v>Free</v>
      </c>
      <c r="RP7" s="120" t="str">
        <f ca="1">BingoCardGenerator.com!TW4</f>
        <v>Word 32</v>
      </c>
      <c r="RQ7" s="121" t="str">
        <f ca="1">BingoCardGenerator.com!TX4</f>
        <v>Word 34</v>
      </c>
      <c r="RR7" s="119" t="str">
        <f ca="1">BingoCardGenerator.com!TZ4</f>
        <v>Word 3</v>
      </c>
      <c r="RS7" s="120" t="str">
        <f ca="1">BingoCardGenerator.com!UA4</f>
        <v>Word 12</v>
      </c>
      <c r="RT7" s="122" t="str">
        <f>Instructions!$F$13</f>
        <v>Free</v>
      </c>
      <c r="RU7" s="120" t="str">
        <f ca="1">BingoCardGenerator.com!UC4</f>
        <v>Word 27</v>
      </c>
      <c r="RV7" s="121" t="str">
        <f ca="1">BingoCardGenerator.com!UD4</f>
        <v>Word 37</v>
      </c>
      <c r="RW7" s="119" t="str">
        <f ca="1">BingoCardGenerator.com!UE4</f>
        <v>Word 5</v>
      </c>
      <c r="RX7" s="120" t="str">
        <f ca="1">BingoCardGenerator.com!UF4</f>
        <v>Word 10</v>
      </c>
      <c r="RY7" s="122" t="str">
        <f>Instructions!$F$13</f>
        <v>Free</v>
      </c>
      <c r="RZ7" s="120" t="str">
        <f ca="1">BingoCardGenerator.com!UH4</f>
        <v>Word 28</v>
      </c>
      <c r="SA7" s="121" t="str">
        <f ca="1">BingoCardGenerator.com!UI4</f>
        <v>Word 37</v>
      </c>
      <c r="SB7" s="119" t="str">
        <f ca="1">BingoCardGenerator.com!UK4</f>
        <v>Word 4</v>
      </c>
      <c r="SC7" s="120" t="str">
        <f ca="1">BingoCardGenerator.com!UL4</f>
        <v>Word 11</v>
      </c>
      <c r="SD7" s="122" t="str">
        <f>Instructions!$F$13</f>
        <v>Free</v>
      </c>
      <c r="SE7" s="120" t="str">
        <f ca="1">BingoCardGenerator.com!UN4</f>
        <v>Word 29</v>
      </c>
      <c r="SF7" s="121" t="str">
        <f ca="1">BingoCardGenerator.com!UO4</f>
        <v>Word 33</v>
      </c>
    </row>
    <row r="8" spans="1:501" s="118" customFormat="1" ht="105" customHeight="1" x14ac:dyDescent="0.3">
      <c r="A8" s="119" t="str">
        <f ca="1">BingoCardGenerator.com!L5</f>
        <v>Word 7</v>
      </c>
      <c r="B8" s="120" t="str">
        <f ca="1">BingoCardGenerator.com!M5</f>
        <v>Word 16</v>
      </c>
      <c r="C8" s="120" t="str">
        <f ca="1">BingoCardGenerator.com!N5</f>
        <v>Word 24</v>
      </c>
      <c r="D8" s="120" t="str">
        <f ca="1">BingoCardGenerator.com!O5</f>
        <v>Word 32</v>
      </c>
      <c r="E8" s="121" t="str">
        <f ca="1">BingoCardGenerator.com!P5</f>
        <v>Word 38</v>
      </c>
      <c r="F8" s="119" t="str">
        <f ca="1">BingoCardGenerator.com!R5</f>
        <v>Word 3</v>
      </c>
      <c r="G8" s="120" t="str">
        <f ca="1">BingoCardGenerator.com!S5</f>
        <v>Word 13</v>
      </c>
      <c r="H8" s="120" t="str">
        <f ca="1">BingoCardGenerator.com!T5</f>
        <v>Word 24</v>
      </c>
      <c r="I8" s="120" t="str">
        <f ca="1">BingoCardGenerator.com!U5</f>
        <v>Word 28</v>
      </c>
      <c r="J8" s="121" t="str">
        <f ca="1">BingoCardGenerator.com!V5</f>
        <v>Word 37</v>
      </c>
      <c r="K8" s="119" t="str">
        <f ca="1">BingoCardGenerator.com!W5</f>
        <v>Word 3</v>
      </c>
      <c r="L8" s="120" t="str">
        <f ca="1">BingoCardGenerator.com!X5</f>
        <v>Word 13</v>
      </c>
      <c r="M8" s="120" t="str">
        <f ca="1">BingoCardGenerator.com!Y5</f>
        <v>Word 19</v>
      </c>
      <c r="N8" s="120" t="str">
        <f ca="1">BingoCardGenerator.com!Z5</f>
        <v>Word 32</v>
      </c>
      <c r="O8" s="121" t="str">
        <f ca="1">BingoCardGenerator.com!AA5</f>
        <v>Word 34</v>
      </c>
      <c r="P8" s="119" t="str">
        <f ca="1">BingoCardGenerator.com!AC5</f>
        <v>Word 5</v>
      </c>
      <c r="Q8" s="120" t="str">
        <f ca="1">BingoCardGenerator.com!AD5</f>
        <v>Word 11</v>
      </c>
      <c r="R8" s="120" t="str">
        <f ca="1">BingoCardGenerator.com!AE5</f>
        <v>Word 19</v>
      </c>
      <c r="S8" s="120" t="str">
        <f ca="1">BingoCardGenerator.com!AF5</f>
        <v>Word 29</v>
      </c>
      <c r="T8" s="121" t="str">
        <f ca="1">BingoCardGenerator.com!AG5</f>
        <v>Word 37</v>
      </c>
      <c r="U8" s="119" t="str">
        <f ca="1">BingoCardGenerator.com!AH5</f>
        <v>Word 3</v>
      </c>
      <c r="V8" s="120" t="str">
        <f ca="1">BingoCardGenerator.com!AI5</f>
        <v>Word 14</v>
      </c>
      <c r="W8" s="120" t="str">
        <f ca="1">BingoCardGenerator.com!AJ5</f>
        <v>Word 17</v>
      </c>
      <c r="X8" s="120" t="str">
        <f ca="1">BingoCardGenerator.com!AK5</f>
        <v>Word 30</v>
      </c>
      <c r="Y8" s="121" t="str">
        <f ca="1">BingoCardGenerator.com!AL5</f>
        <v>Word 33</v>
      </c>
      <c r="Z8" s="119" t="str">
        <f ca="1">BingoCardGenerator.com!AN5</f>
        <v>Word 8</v>
      </c>
      <c r="AA8" s="120" t="str">
        <f ca="1">BingoCardGenerator.com!AO5</f>
        <v>Word 14</v>
      </c>
      <c r="AB8" s="120" t="str">
        <f ca="1">BingoCardGenerator.com!AP5</f>
        <v>Word 24</v>
      </c>
      <c r="AC8" s="120" t="str">
        <f ca="1">BingoCardGenerator.com!AQ5</f>
        <v>Word 26</v>
      </c>
      <c r="AD8" s="121" t="str">
        <f ca="1">BingoCardGenerator.com!AR5</f>
        <v>Word 39</v>
      </c>
      <c r="AE8" s="119" t="str">
        <f ca="1">BingoCardGenerator.com!AS5</f>
        <v>Word 5</v>
      </c>
      <c r="AF8" s="120" t="str">
        <f ca="1">BingoCardGenerator.com!AT5</f>
        <v>Word 9</v>
      </c>
      <c r="AG8" s="120" t="str">
        <f ca="1">BingoCardGenerator.com!AU5</f>
        <v>Word 21</v>
      </c>
      <c r="AH8" s="120" t="str">
        <f ca="1">BingoCardGenerator.com!AV5</f>
        <v>Word 27</v>
      </c>
      <c r="AI8" s="121" t="str">
        <f ca="1">BingoCardGenerator.com!AW5</f>
        <v>Word 38</v>
      </c>
      <c r="AJ8" s="119" t="str">
        <f ca="1">BingoCardGenerator.com!AY5</f>
        <v>Word 4</v>
      </c>
      <c r="AK8" s="120" t="str">
        <f ca="1">BingoCardGenerator.com!AZ5</f>
        <v>Word 16</v>
      </c>
      <c r="AL8" s="120" t="str">
        <f ca="1">BingoCardGenerator.com!BA5</f>
        <v>Word 18</v>
      </c>
      <c r="AM8" s="120" t="str">
        <f ca="1">BingoCardGenerator.com!BB5</f>
        <v>Word 29</v>
      </c>
      <c r="AN8" s="121" t="str">
        <f ca="1">BingoCardGenerator.com!BC5</f>
        <v>Word 36</v>
      </c>
      <c r="AO8" s="119" t="str">
        <f ca="1">BingoCardGenerator.com!BD5</f>
        <v>Word 2</v>
      </c>
      <c r="AP8" s="120" t="str">
        <f ca="1">BingoCardGenerator.com!BE5</f>
        <v>Word 10</v>
      </c>
      <c r="AQ8" s="120" t="str">
        <f ca="1">BingoCardGenerator.com!BF5</f>
        <v>Word 17</v>
      </c>
      <c r="AR8" s="120" t="str">
        <f ca="1">BingoCardGenerator.com!BG5</f>
        <v>Word 28</v>
      </c>
      <c r="AS8" s="121" t="str">
        <f ca="1">BingoCardGenerator.com!BH5</f>
        <v>Word 34</v>
      </c>
      <c r="AT8" s="119" t="str">
        <f ca="1">BingoCardGenerator.com!BJ5</f>
        <v>Word 7</v>
      </c>
      <c r="AU8" s="120" t="str">
        <f ca="1">BingoCardGenerator.com!BK5</f>
        <v>Word 12</v>
      </c>
      <c r="AV8" s="120" t="str">
        <f ca="1">BingoCardGenerator.com!BL5</f>
        <v>Word 21</v>
      </c>
      <c r="AW8" s="120" t="str">
        <f ca="1">BingoCardGenerator.com!BM5</f>
        <v>Word 25</v>
      </c>
      <c r="AX8" s="121" t="str">
        <f ca="1">BingoCardGenerator.com!BN5</f>
        <v>Word 37</v>
      </c>
      <c r="AY8" s="119" t="str">
        <f ca="1">BingoCardGenerator.com!BO5</f>
        <v>Word 8</v>
      </c>
      <c r="AZ8" s="120" t="str">
        <f ca="1">BingoCardGenerator.com!BP5</f>
        <v>Word 12</v>
      </c>
      <c r="BA8" s="120" t="str">
        <f ca="1">BingoCardGenerator.com!BQ5</f>
        <v>Word 18</v>
      </c>
      <c r="BB8" s="120" t="str">
        <f ca="1">BingoCardGenerator.com!BR5</f>
        <v>Word 31</v>
      </c>
      <c r="BC8" s="121" t="str">
        <f ca="1">BingoCardGenerator.com!BS5</f>
        <v>Word 38</v>
      </c>
      <c r="BD8" s="119" t="str">
        <f ca="1">BingoCardGenerator.com!BU5</f>
        <v>Word 3</v>
      </c>
      <c r="BE8" s="120" t="str">
        <f ca="1">BingoCardGenerator.com!BV5</f>
        <v>Word 9</v>
      </c>
      <c r="BF8" s="120" t="str">
        <f ca="1">BingoCardGenerator.com!BW5</f>
        <v>Word 20</v>
      </c>
      <c r="BG8" s="120" t="str">
        <f ca="1">BingoCardGenerator.com!BX5</f>
        <v>Word 27</v>
      </c>
      <c r="BH8" s="121" t="str">
        <f ca="1">BingoCardGenerator.com!BY5</f>
        <v>Word 33</v>
      </c>
      <c r="BI8" s="119" t="str">
        <f ca="1">BingoCardGenerator.com!BZ5</f>
        <v>Word 2</v>
      </c>
      <c r="BJ8" s="120" t="str">
        <f ca="1">BingoCardGenerator.com!CA5</f>
        <v>Word 16</v>
      </c>
      <c r="BK8" s="120" t="str">
        <f ca="1">BingoCardGenerator.com!CB5</f>
        <v>Word 21</v>
      </c>
      <c r="BL8" s="120" t="str">
        <f ca="1">BingoCardGenerator.com!CC5</f>
        <v>Word 31</v>
      </c>
      <c r="BM8" s="121" t="str">
        <f ca="1">BingoCardGenerator.com!CD5</f>
        <v>Word 34</v>
      </c>
      <c r="BN8" s="119" t="str">
        <f ca="1">BingoCardGenerator.com!CF5</f>
        <v>Word 8</v>
      </c>
      <c r="BO8" s="120" t="str">
        <f ca="1">BingoCardGenerator.com!CG5</f>
        <v>Word 15</v>
      </c>
      <c r="BP8" s="120" t="str">
        <f ca="1">BingoCardGenerator.com!CH5</f>
        <v>Word 23</v>
      </c>
      <c r="BQ8" s="120" t="str">
        <f ca="1">BingoCardGenerator.com!CI5</f>
        <v>Word 28</v>
      </c>
      <c r="BR8" s="121" t="str">
        <f ca="1">BingoCardGenerator.com!CJ5</f>
        <v>Word 38</v>
      </c>
      <c r="BS8" s="119" t="str">
        <f ca="1">BingoCardGenerator.com!CK5</f>
        <v>Word 5</v>
      </c>
      <c r="BT8" s="120" t="str">
        <f ca="1">BingoCardGenerator.com!CL5</f>
        <v>Word 10</v>
      </c>
      <c r="BU8" s="120" t="str">
        <f ca="1">BingoCardGenerator.com!CM5</f>
        <v>Word 22</v>
      </c>
      <c r="BV8" s="120" t="str">
        <f ca="1">BingoCardGenerator.com!CN5</f>
        <v>Word 30</v>
      </c>
      <c r="BW8" s="121" t="str">
        <f ca="1">BingoCardGenerator.com!CO5</f>
        <v>Word 33</v>
      </c>
      <c r="BX8" s="119" t="str">
        <f ca="1">BingoCardGenerator.com!CQ5</f>
        <v>Word 7</v>
      </c>
      <c r="BY8" s="120" t="str">
        <f ca="1">BingoCardGenerator.com!CR5</f>
        <v>Word 15</v>
      </c>
      <c r="BZ8" s="120" t="str">
        <f ca="1">BingoCardGenerator.com!CS5</f>
        <v>Word 19</v>
      </c>
      <c r="CA8" s="120" t="str">
        <f ca="1">BingoCardGenerator.com!CT5</f>
        <v>Word 26</v>
      </c>
      <c r="CB8" s="121" t="str">
        <f ca="1">BingoCardGenerator.com!CU5</f>
        <v>Word 39</v>
      </c>
      <c r="CC8" s="119" t="str">
        <f ca="1">BingoCardGenerator.com!CV5</f>
        <v>Word 6</v>
      </c>
      <c r="CD8" s="120" t="str">
        <f ca="1">BingoCardGenerator.com!CW5</f>
        <v>Word 13</v>
      </c>
      <c r="CE8" s="120" t="str">
        <f ca="1">BingoCardGenerator.com!CX5</f>
        <v>Word 18</v>
      </c>
      <c r="CF8" s="120" t="str">
        <f ca="1">BingoCardGenerator.com!CY5</f>
        <v>Word 32</v>
      </c>
      <c r="CG8" s="121" t="str">
        <f ca="1">BingoCardGenerator.com!CZ5</f>
        <v>Word 35</v>
      </c>
      <c r="CH8" s="119" t="str">
        <f ca="1">BingoCardGenerator.com!DB5</f>
        <v>Word 7</v>
      </c>
      <c r="CI8" s="120" t="str">
        <f ca="1">BingoCardGenerator.com!DC5</f>
        <v>Word 10</v>
      </c>
      <c r="CJ8" s="120" t="str">
        <f ca="1">BingoCardGenerator.com!DD5</f>
        <v>Word 20</v>
      </c>
      <c r="CK8" s="120" t="str">
        <f ca="1">BingoCardGenerator.com!DE5</f>
        <v>Word 26</v>
      </c>
      <c r="CL8" s="121" t="str">
        <f ca="1">BingoCardGenerator.com!DF5</f>
        <v>Word 34</v>
      </c>
      <c r="CM8" s="119" t="str">
        <f ca="1">BingoCardGenerator.com!DG5</f>
        <v>Word 7</v>
      </c>
      <c r="CN8" s="120" t="str">
        <f ca="1">BingoCardGenerator.com!DH5</f>
        <v>Word 14</v>
      </c>
      <c r="CO8" s="120" t="str">
        <f ca="1">BingoCardGenerator.com!DI5</f>
        <v>Word 22</v>
      </c>
      <c r="CP8" s="120" t="str">
        <f ca="1">BingoCardGenerator.com!DJ5</f>
        <v>Word 25</v>
      </c>
      <c r="CQ8" s="121" t="str">
        <f ca="1">BingoCardGenerator.com!DK5</f>
        <v>Word 38</v>
      </c>
      <c r="CR8" s="119" t="str">
        <f ca="1">BingoCardGenerator.com!DM5</f>
        <v>Word 6</v>
      </c>
      <c r="CS8" s="120" t="str">
        <f ca="1">BingoCardGenerator.com!DN5</f>
        <v>Word 13</v>
      </c>
      <c r="CT8" s="120" t="str">
        <f ca="1">BingoCardGenerator.com!DO5</f>
        <v>Word 22</v>
      </c>
      <c r="CU8" s="120" t="str">
        <f ca="1">BingoCardGenerator.com!DP5</f>
        <v>Word 25</v>
      </c>
      <c r="CV8" s="121" t="str">
        <f ca="1">BingoCardGenerator.com!DQ5</f>
        <v>Word 33</v>
      </c>
      <c r="CW8" s="119" t="str">
        <f ca="1">BingoCardGenerator.com!DR5</f>
        <v>Word 5</v>
      </c>
      <c r="CX8" s="120" t="str">
        <f ca="1">BingoCardGenerator.com!DS5</f>
        <v>Word 13</v>
      </c>
      <c r="CY8" s="120" t="str">
        <f ca="1">BingoCardGenerator.com!DT5</f>
        <v>Word 18</v>
      </c>
      <c r="CZ8" s="120" t="str">
        <f ca="1">BingoCardGenerator.com!DU5</f>
        <v>Word 28</v>
      </c>
      <c r="DA8" s="121" t="str">
        <f ca="1">BingoCardGenerator.com!DV5</f>
        <v>Word 38</v>
      </c>
      <c r="DB8" s="119" t="str">
        <f ca="1">BingoCardGenerator.com!DX5</f>
        <v>Word 8</v>
      </c>
      <c r="DC8" s="120" t="str">
        <f ca="1">BingoCardGenerator.com!DY5</f>
        <v>Word 11</v>
      </c>
      <c r="DD8" s="120" t="str">
        <f ca="1">BingoCardGenerator.com!DZ5</f>
        <v>Word 20</v>
      </c>
      <c r="DE8" s="120" t="str">
        <f ca="1">BingoCardGenerator.com!EA5</f>
        <v>Word 25</v>
      </c>
      <c r="DF8" s="121" t="str">
        <f ca="1">BingoCardGenerator.com!EB5</f>
        <v>Word 33</v>
      </c>
      <c r="DG8" s="119" t="str">
        <f ca="1">BingoCardGenerator.com!EC5</f>
        <v>Word 5</v>
      </c>
      <c r="DH8" s="120" t="str">
        <f ca="1">BingoCardGenerator.com!ED5</f>
        <v>Word 15</v>
      </c>
      <c r="DI8" s="120" t="str">
        <f ca="1">BingoCardGenerator.com!EE5</f>
        <v>Word 22</v>
      </c>
      <c r="DJ8" s="120" t="str">
        <f ca="1">BingoCardGenerator.com!EF5</f>
        <v>Word 28</v>
      </c>
      <c r="DK8" s="121" t="str">
        <f ca="1">BingoCardGenerator.com!EG5</f>
        <v>Word 39</v>
      </c>
      <c r="DL8" s="119" t="str">
        <f ca="1">BingoCardGenerator.com!EI5</f>
        <v>Word 7</v>
      </c>
      <c r="DM8" s="120" t="str">
        <f ca="1">BingoCardGenerator.com!EJ5</f>
        <v>Word 9</v>
      </c>
      <c r="DN8" s="120" t="str">
        <f ca="1">BingoCardGenerator.com!EK5</f>
        <v>Word 22</v>
      </c>
      <c r="DO8" s="120" t="str">
        <f ca="1">BingoCardGenerator.com!EL5</f>
        <v>Word 27</v>
      </c>
      <c r="DP8" s="121" t="str">
        <f ca="1">BingoCardGenerator.com!EM5</f>
        <v>Word 40</v>
      </c>
      <c r="DQ8" s="119" t="str">
        <f ca="1">BingoCardGenerator.com!EN5</f>
        <v>Word 1</v>
      </c>
      <c r="DR8" s="120" t="str">
        <f ca="1">BingoCardGenerator.com!EO5</f>
        <v>Word 14</v>
      </c>
      <c r="DS8" s="120" t="str">
        <f ca="1">BingoCardGenerator.com!EP5</f>
        <v>Word 22</v>
      </c>
      <c r="DT8" s="120" t="str">
        <f ca="1">BingoCardGenerator.com!EQ5</f>
        <v>Word 31</v>
      </c>
      <c r="DU8" s="121" t="str">
        <f ca="1">BingoCardGenerator.com!ER5</f>
        <v>Word 34</v>
      </c>
      <c r="DV8" s="119" t="str">
        <f ca="1">BingoCardGenerator.com!ET5</f>
        <v>Word 5</v>
      </c>
      <c r="DW8" s="120" t="str">
        <f ca="1">BingoCardGenerator.com!EU5</f>
        <v>Word 12</v>
      </c>
      <c r="DX8" s="120" t="str">
        <f ca="1">BingoCardGenerator.com!EV5</f>
        <v>Word 20</v>
      </c>
      <c r="DY8" s="120" t="str">
        <f ca="1">BingoCardGenerator.com!EW5</f>
        <v>Word 25</v>
      </c>
      <c r="DZ8" s="121" t="str">
        <f ca="1">BingoCardGenerator.com!EX5</f>
        <v>Word 39</v>
      </c>
      <c r="EA8" s="119" t="str">
        <f ca="1">BingoCardGenerator.com!EY5</f>
        <v>Word 7</v>
      </c>
      <c r="EB8" s="120" t="str">
        <f ca="1">BingoCardGenerator.com!EZ5</f>
        <v>Word 15</v>
      </c>
      <c r="EC8" s="120" t="str">
        <f ca="1">BingoCardGenerator.com!FA5</f>
        <v>Word 23</v>
      </c>
      <c r="ED8" s="120" t="str">
        <f ca="1">BingoCardGenerator.com!FB5</f>
        <v>Word 27</v>
      </c>
      <c r="EE8" s="121" t="str">
        <f ca="1">BingoCardGenerator.com!FC5</f>
        <v>Word 33</v>
      </c>
      <c r="EF8" s="119" t="str">
        <f ca="1">BingoCardGenerator.com!FE5</f>
        <v>Word 6</v>
      </c>
      <c r="EG8" s="120" t="str">
        <f ca="1">BingoCardGenerator.com!FF5</f>
        <v>Word 15</v>
      </c>
      <c r="EH8" s="120" t="str">
        <f ca="1">BingoCardGenerator.com!FG5</f>
        <v>Word 21</v>
      </c>
      <c r="EI8" s="120" t="str">
        <f ca="1">BingoCardGenerator.com!FH5</f>
        <v>Word 31</v>
      </c>
      <c r="EJ8" s="121" t="str">
        <f ca="1">BingoCardGenerator.com!FI5</f>
        <v>Word 34</v>
      </c>
      <c r="EK8" s="119" t="str">
        <f ca="1">BingoCardGenerator.com!FJ5</f>
        <v>Word 1</v>
      </c>
      <c r="EL8" s="120" t="str">
        <f ca="1">BingoCardGenerator.com!FK5</f>
        <v>Word 13</v>
      </c>
      <c r="EM8" s="120" t="str">
        <f ca="1">BingoCardGenerator.com!FL5</f>
        <v>Word 24</v>
      </c>
      <c r="EN8" s="120" t="str">
        <f ca="1">BingoCardGenerator.com!FM5</f>
        <v>Word 27</v>
      </c>
      <c r="EO8" s="121" t="str">
        <f ca="1">BingoCardGenerator.com!FN5</f>
        <v>Word 38</v>
      </c>
      <c r="EP8" s="119" t="str">
        <f ca="1">BingoCardGenerator.com!FP5</f>
        <v>Word 4</v>
      </c>
      <c r="EQ8" s="120" t="str">
        <f ca="1">BingoCardGenerator.com!FQ5</f>
        <v>Word 13</v>
      </c>
      <c r="ER8" s="120" t="str">
        <f ca="1">BingoCardGenerator.com!FR5</f>
        <v>Word 23</v>
      </c>
      <c r="ES8" s="120" t="str">
        <f ca="1">BingoCardGenerator.com!FS5</f>
        <v>Word 32</v>
      </c>
      <c r="ET8" s="121" t="str">
        <f ca="1">BingoCardGenerator.com!FT5</f>
        <v>Word 37</v>
      </c>
      <c r="EU8" s="119" t="str">
        <f ca="1">BingoCardGenerator.com!FU5</f>
        <v>Word 8</v>
      </c>
      <c r="EV8" s="120" t="str">
        <f ca="1">BingoCardGenerator.com!FV5</f>
        <v>Word 11</v>
      </c>
      <c r="EW8" s="120" t="str">
        <f ca="1">BingoCardGenerator.com!FW5</f>
        <v>Word 19</v>
      </c>
      <c r="EX8" s="120" t="str">
        <f ca="1">BingoCardGenerator.com!FX5</f>
        <v>Word 31</v>
      </c>
      <c r="EY8" s="121" t="str">
        <f ca="1">BingoCardGenerator.com!FY5</f>
        <v>Word 36</v>
      </c>
      <c r="EZ8" s="119" t="str">
        <f ca="1">BingoCardGenerator.com!GA5</f>
        <v>Word 2</v>
      </c>
      <c r="FA8" s="120" t="str">
        <f ca="1">BingoCardGenerator.com!GB5</f>
        <v>Word 15</v>
      </c>
      <c r="FB8" s="120" t="str">
        <f ca="1">BingoCardGenerator.com!GC5</f>
        <v>Word 21</v>
      </c>
      <c r="FC8" s="120" t="str">
        <f ca="1">BingoCardGenerator.com!GD5</f>
        <v>Word 25</v>
      </c>
      <c r="FD8" s="121" t="str">
        <f ca="1">BingoCardGenerator.com!GE5</f>
        <v>Word 35</v>
      </c>
      <c r="FE8" s="119" t="str">
        <f ca="1">BingoCardGenerator.com!GF5</f>
        <v>Word 6</v>
      </c>
      <c r="FF8" s="120" t="str">
        <f ca="1">BingoCardGenerator.com!GG5</f>
        <v>Word 12</v>
      </c>
      <c r="FG8" s="120" t="str">
        <f ca="1">BingoCardGenerator.com!GH5</f>
        <v>Word 24</v>
      </c>
      <c r="FH8" s="120" t="str">
        <f ca="1">BingoCardGenerator.com!GI5</f>
        <v>Word 25</v>
      </c>
      <c r="FI8" s="121" t="str">
        <f ca="1">BingoCardGenerator.com!GJ5</f>
        <v>Word 36</v>
      </c>
      <c r="FJ8" s="119" t="str">
        <f ca="1">BingoCardGenerator.com!GL5</f>
        <v>Word 7</v>
      </c>
      <c r="FK8" s="120" t="str">
        <f ca="1">BingoCardGenerator.com!GM5</f>
        <v>Word 11</v>
      </c>
      <c r="FL8" s="120" t="str">
        <f ca="1">BingoCardGenerator.com!GN5</f>
        <v>Word 23</v>
      </c>
      <c r="FM8" s="120" t="str">
        <f ca="1">BingoCardGenerator.com!GO5</f>
        <v>Word 30</v>
      </c>
      <c r="FN8" s="121" t="str">
        <f ca="1">BingoCardGenerator.com!GP5</f>
        <v>Word 35</v>
      </c>
      <c r="FO8" s="119" t="str">
        <f ca="1">BingoCardGenerator.com!GQ5</f>
        <v>Word 3</v>
      </c>
      <c r="FP8" s="120" t="str">
        <f ca="1">BingoCardGenerator.com!GR5</f>
        <v>Word 14</v>
      </c>
      <c r="FQ8" s="120" t="str">
        <f ca="1">BingoCardGenerator.com!GS5</f>
        <v>Word 19</v>
      </c>
      <c r="FR8" s="120" t="str">
        <f ca="1">BingoCardGenerator.com!GT5</f>
        <v>Word 25</v>
      </c>
      <c r="FS8" s="121" t="str">
        <f ca="1">BingoCardGenerator.com!GU5</f>
        <v>Word 38</v>
      </c>
      <c r="FT8" s="119" t="str">
        <f ca="1">BingoCardGenerator.com!GW5</f>
        <v>Word 5</v>
      </c>
      <c r="FU8" s="120" t="str">
        <f ca="1">BingoCardGenerator.com!GX5</f>
        <v>Word 14</v>
      </c>
      <c r="FV8" s="120" t="str">
        <f ca="1">BingoCardGenerator.com!GY5</f>
        <v>Word 22</v>
      </c>
      <c r="FW8" s="120" t="str">
        <f ca="1">BingoCardGenerator.com!GZ5</f>
        <v>Word 31</v>
      </c>
      <c r="FX8" s="121" t="str">
        <f ca="1">BingoCardGenerator.com!HA5</f>
        <v>Word 40</v>
      </c>
      <c r="FY8" s="119" t="str">
        <f ca="1">BingoCardGenerator.com!HB5</f>
        <v>Word 5</v>
      </c>
      <c r="FZ8" s="120" t="str">
        <f ca="1">BingoCardGenerator.com!HC5</f>
        <v>Word 15</v>
      </c>
      <c r="GA8" s="120" t="str">
        <f ca="1">BingoCardGenerator.com!HD5</f>
        <v>Word 23</v>
      </c>
      <c r="GB8" s="120" t="str">
        <f ca="1">BingoCardGenerator.com!HE5</f>
        <v>Word 30</v>
      </c>
      <c r="GC8" s="121" t="str">
        <f ca="1">BingoCardGenerator.com!HF5</f>
        <v>Word 39</v>
      </c>
      <c r="GD8" s="119" t="str">
        <f ca="1">BingoCardGenerator.com!HH5</f>
        <v>Word 8</v>
      </c>
      <c r="GE8" s="120" t="str">
        <f ca="1">BingoCardGenerator.com!HI5</f>
        <v>Word 16</v>
      </c>
      <c r="GF8" s="120" t="str">
        <f ca="1">BingoCardGenerator.com!HJ5</f>
        <v>Word 24</v>
      </c>
      <c r="GG8" s="120" t="str">
        <f ca="1">BingoCardGenerator.com!HK5</f>
        <v>Word 26</v>
      </c>
      <c r="GH8" s="121" t="str">
        <f ca="1">BingoCardGenerator.com!HL5</f>
        <v>Word 35</v>
      </c>
      <c r="GI8" s="119" t="str">
        <f ca="1">BingoCardGenerator.com!HM5</f>
        <v>Word 2</v>
      </c>
      <c r="GJ8" s="120" t="str">
        <f ca="1">BingoCardGenerator.com!HN5</f>
        <v>Word 13</v>
      </c>
      <c r="GK8" s="120" t="str">
        <f ca="1">BingoCardGenerator.com!HO5</f>
        <v>Word 20</v>
      </c>
      <c r="GL8" s="120" t="str">
        <f ca="1">BingoCardGenerator.com!HP5</f>
        <v>Word 25</v>
      </c>
      <c r="GM8" s="121" t="str">
        <f ca="1">BingoCardGenerator.com!HQ5</f>
        <v>Word 37</v>
      </c>
      <c r="GN8" s="119" t="str">
        <f ca="1">BingoCardGenerator.com!HS5</f>
        <v>Word 3</v>
      </c>
      <c r="GO8" s="120" t="str">
        <f ca="1">BingoCardGenerator.com!HT5</f>
        <v>Word 15</v>
      </c>
      <c r="GP8" s="120" t="str">
        <f ca="1">BingoCardGenerator.com!HU5</f>
        <v>Word 22</v>
      </c>
      <c r="GQ8" s="120" t="str">
        <f ca="1">BingoCardGenerator.com!HV5</f>
        <v>Word 27</v>
      </c>
      <c r="GR8" s="121" t="str">
        <f ca="1">BingoCardGenerator.com!HW5</f>
        <v>Word 38</v>
      </c>
      <c r="GS8" s="119" t="str">
        <f ca="1">BingoCardGenerator.com!HX5</f>
        <v>Word 1</v>
      </c>
      <c r="GT8" s="120" t="str">
        <f ca="1">BingoCardGenerator.com!HY5</f>
        <v>Word 11</v>
      </c>
      <c r="GU8" s="120" t="str">
        <f ca="1">BingoCardGenerator.com!HZ5</f>
        <v>Word 23</v>
      </c>
      <c r="GV8" s="120" t="str">
        <f ca="1">BingoCardGenerator.com!IA5</f>
        <v>Word 26</v>
      </c>
      <c r="GW8" s="121" t="str">
        <f ca="1">BingoCardGenerator.com!IB5</f>
        <v>Word 36</v>
      </c>
      <c r="GX8" s="119" t="str">
        <f ca="1">BingoCardGenerator.com!ID5</f>
        <v>Word 5</v>
      </c>
      <c r="GY8" s="120" t="str">
        <f ca="1">BingoCardGenerator.com!IE5</f>
        <v>Word 11</v>
      </c>
      <c r="GZ8" s="120" t="str">
        <f ca="1">BingoCardGenerator.com!IF5</f>
        <v>Word 22</v>
      </c>
      <c r="HA8" s="120" t="str">
        <f ca="1">BingoCardGenerator.com!IG5</f>
        <v>Word 26</v>
      </c>
      <c r="HB8" s="121" t="str">
        <f ca="1">BingoCardGenerator.com!IH5</f>
        <v>Word 33</v>
      </c>
      <c r="HC8" s="119" t="str">
        <f ca="1">BingoCardGenerator.com!II5</f>
        <v>Word 7</v>
      </c>
      <c r="HD8" s="120" t="str">
        <f ca="1">BingoCardGenerator.com!IJ5</f>
        <v>Word 11</v>
      </c>
      <c r="HE8" s="120" t="str">
        <f ca="1">BingoCardGenerator.com!IK5</f>
        <v>Word 22</v>
      </c>
      <c r="HF8" s="120" t="str">
        <f ca="1">BingoCardGenerator.com!IL5</f>
        <v>Word 32</v>
      </c>
      <c r="HG8" s="121" t="str">
        <f ca="1">BingoCardGenerator.com!IM5</f>
        <v>Word 36</v>
      </c>
      <c r="HH8" s="119" t="str">
        <f ca="1">BingoCardGenerator.com!IO5</f>
        <v>Word 2</v>
      </c>
      <c r="HI8" s="120" t="str">
        <f ca="1">BingoCardGenerator.com!IP5</f>
        <v>Word 16</v>
      </c>
      <c r="HJ8" s="120" t="str">
        <f ca="1">BingoCardGenerator.com!IQ5</f>
        <v>Word 19</v>
      </c>
      <c r="HK8" s="120" t="str">
        <f ca="1">BingoCardGenerator.com!IR5</f>
        <v>Word 27</v>
      </c>
      <c r="HL8" s="121" t="str">
        <f ca="1">BingoCardGenerator.com!IS5</f>
        <v>Word 37</v>
      </c>
      <c r="HM8" s="119" t="str">
        <f ca="1">BingoCardGenerator.com!IT5</f>
        <v>Word 8</v>
      </c>
      <c r="HN8" s="120" t="str">
        <f ca="1">BingoCardGenerator.com!IU5</f>
        <v>Word 11</v>
      </c>
      <c r="HO8" s="120" t="str">
        <f ca="1">BingoCardGenerator.com!IV5</f>
        <v>Word 22</v>
      </c>
      <c r="HP8" s="120" t="str">
        <f ca="1">BingoCardGenerator.com!IW5</f>
        <v>Word 32</v>
      </c>
      <c r="HQ8" s="121" t="str">
        <f ca="1">BingoCardGenerator.com!IX5</f>
        <v>Word 40</v>
      </c>
      <c r="HR8" s="119" t="str">
        <f ca="1">BingoCardGenerator.com!IZ5</f>
        <v>Word 7</v>
      </c>
      <c r="HS8" s="120" t="str">
        <f ca="1">BingoCardGenerator.com!JA5</f>
        <v>Word 16</v>
      </c>
      <c r="HT8" s="120" t="str">
        <f ca="1">BingoCardGenerator.com!JB5</f>
        <v>Word 22</v>
      </c>
      <c r="HU8" s="120" t="str">
        <f ca="1">BingoCardGenerator.com!JC5</f>
        <v>Word 28</v>
      </c>
      <c r="HV8" s="121" t="str">
        <f ca="1">BingoCardGenerator.com!JD5</f>
        <v>Word 40</v>
      </c>
      <c r="HW8" s="119" t="str">
        <f ca="1">BingoCardGenerator.com!JE5</f>
        <v>Word 5</v>
      </c>
      <c r="HX8" s="120" t="str">
        <f ca="1">BingoCardGenerator.com!JF5</f>
        <v>Word 10</v>
      </c>
      <c r="HY8" s="120" t="str">
        <f ca="1">BingoCardGenerator.com!JG5</f>
        <v>Word 23</v>
      </c>
      <c r="HZ8" s="120" t="str">
        <f ca="1">BingoCardGenerator.com!JH5</f>
        <v>Word 26</v>
      </c>
      <c r="IA8" s="121" t="str">
        <f ca="1">BingoCardGenerator.com!JI5</f>
        <v>Word 33</v>
      </c>
      <c r="IB8" s="119" t="str">
        <f ca="1">BingoCardGenerator.com!JK5</f>
        <v>Word 4</v>
      </c>
      <c r="IC8" s="120" t="str">
        <f ca="1">BingoCardGenerator.com!JL5</f>
        <v>Word 13</v>
      </c>
      <c r="ID8" s="120" t="str">
        <f ca="1">BingoCardGenerator.com!JM5</f>
        <v>Word 17</v>
      </c>
      <c r="IE8" s="120" t="str">
        <f ca="1">BingoCardGenerator.com!JN5</f>
        <v>Word 30</v>
      </c>
      <c r="IF8" s="121" t="str">
        <f ca="1">BingoCardGenerator.com!JO5</f>
        <v>Word 33</v>
      </c>
      <c r="IG8" s="119" t="str">
        <f ca="1">BingoCardGenerator.com!JP5</f>
        <v>Word 1</v>
      </c>
      <c r="IH8" s="120" t="str">
        <f ca="1">BingoCardGenerator.com!JQ5</f>
        <v>Word 13</v>
      </c>
      <c r="II8" s="120" t="str">
        <f ca="1">BingoCardGenerator.com!JR5</f>
        <v>Word 23</v>
      </c>
      <c r="IJ8" s="120" t="str">
        <f ca="1">BingoCardGenerator.com!JS5</f>
        <v>Word 32</v>
      </c>
      <c r="IK8" s="121" t="str">
        <f ca="1">BingoCardGenerator.com!JT5</f>
        <v>Word 36</v>
      </c>
      <c r="IL8" s="119" t="str">
        <f ca="1">BingoCardGenerator.com!JV5</f>
        <v>Word 3</v>
      </c>
      <c r="IM8" s="120" t="str">
        <f ca="1">BingoCardGenerator.com!JW5</f>
        <v>Word 15</v>
      </c>
      <c r="IN8" s="120" t="str">
        <f ca="1">BingoCardGenerator.com!JX5</f>
        <v>Word 22</v>
      </c>
      <c r="IO8" s="120" t="str">
        <f ca="1">BingoCardGenerator.com!JY5</f>
        <v>Word 28</v>
      </c>
      <c r="IP8" s="121" t="str">
        <f ca="1">BingoCardGenerator.com!JZ5</f>
        <v>Word 35</v>
      </c>
      <c r="IQ8" s="119" t="str">
        <f ca="1">BingoCardGenerator.com!KA5</f>
        <v>Word 8</v>
      </c>
      <c r="IR8" s="120" t="str">
        <f ca="1">BingoCardGenerator.com!KB5</f>
        <v>Word 10</v>
      </c>
      <c r="IS8" s="120" t="str">
        <f ca="1">BingoCardGenerator.com!KC5</f>
        <v>Word 18</v>
      </c>
      <c r="IT8" s="120" t="str">
        <f ca="1">BingoCardGenerator.com!KD5</f>
        <v>Word 31</v>
      </c>
      <c r="IU8" s="121" t="str">
        <f ca="1">BingoCardGenerator.com!KE5</f>
        <v>Word 38</v>
      </c>
      <c r="IV8" s="119" t="str">
        <f ca="1">BingoCardGenerator.com!KG5</f>
        <v>Word 7</v>
      </c>
      <c r="IW8" s="120" t="str">
        <f ca="1">BingoCardGenerator.com!KH5</f>
        <v>Word 10</v>
      </c>
      <c r="IX8" s="120" t="str">
        <f ca="1">BingoCardGenerator.com!KI5</f>
        <v>Word 21</v>
      </c>
      <c r="IY8" s="120" t="str">
        <f ca="1">BingoCardGenerator.com!KJ5</f>
        <v>Word 30</v>
      </c>
      <c r="IZ8" s="121" t="str">
        <f ca="1">BingoCardGenerator.com!KK5</f>
        <v>Word 36</v>
      </c>
      <c r="JA8" s="119" t="str">
        <f ca="1">BingoCardGenerator.com!KL5</f>
        <v>Word 6</v>
      </c>
      <c r="JB8" s="120" t="str">
        <f ca="1">BingoCardGenerator.com!KM5</f>
        <v>Word 13</v>
      </c>
      <c r="JC8" s="120" t="str">
        <f ca="1">BingoCardGenerator.com!KN5</f>
        <v>Word 18</v>
      </c>
      <c r="JD8" s="120" t="str">
        <f ca="1">BingoCardGenerator.com!KO5</f>
        <v>Word 29</v>
      </c>
      <c r="JE8" s="121" t="str">
        <f ca="1">BingoCardGenerator.com!KP5</f>
        <v>Word 39</v>
      </c>
      <c r="JF8" s="119" t="str">
        <f ca="1">BingoCardGenerator.com!KR5</f>
        <v>Word 5</v>
      </c>
      <c r="JG8" s="120" t="str">
        <f ca="1">BingoCardGenerator.com!KS5</f>
        <v>Word 14</v>
      </c>
      <c r="JH8" s="120" t="str">
        <f ca="1">BingoCardGenerator.com!KT5</f>
        <v>Word 17</v>
      </c>
      <c r="JI8" s="120" t="str">
        <f ca="1">BingoCardGenerator.com!KU5</f>
        <v>Word 32</v>
      </c>
      <c r="JJ8" s="121" t="str">
        <f ca="1">BingoCardGenerator.com!KV5</f>
        <v>Word 37</v>
      </c>
      <c r="JK8" s="119" t="str">
        <f ca="1">BingoCardGenerator.com!KW5</f>
        <v>Word 3</v>
      </c>
      <c r="JL8" s="120" t="str">
        <f ca="1">BingoCardGenerator.com!KX5</f>
        <v>Word 16</v>
      </c>
      <c r="JM8" s="120" t="str">
        <f ca="1">BingoCardGenerator.com!KY5</f>
        <v>Word 19</v>
      </c>
      <c r="JN8" s="120" t="str">
        <f ca="1">BingoCardGenerator.com!KZ5</f>
        <v>Word 29</v>
      </c>
      <c r="JO8" s="121" t="str">
        <f ca="1">BingoCardGenerator.com!LA5</f>
        <v>Word 37</v>
      </c>
      <c r="JP8" s="119" t="str">
        <f ca="1">BingoCardGenerator.com!LC5</f>
        <v>Word 3</v>
      </c>
      <c r="JQ8" s="120" t="str">
        <f ca="1">BingoCardGenerator.com!LD5</f>
        <v>Word 9</v>
      </c>
      <c r="JR8" s="120" t="str">
        <f ca="1">BingoCardGenerator.com!LE5</f>
        <v>Word 19</v>
      </c>
      <c r="JS8" s="120" t="str">
        <f ca="1">BingoCardGenerator.com!LF5</f>
        <v>Word 25</v>
      </c>
      <c r="JT8" s="121" t="str">
        <f ca="1">BingoCardGenerator.com!LG5</f>
        <v>Word 33</v>
      </c>
      <c r="JU8" s="119" t="str">
        <f ca="1">BingoCardGenerator.com!LH5</f>
        <v>Word 8</v>
      </c>
      <c r="JV8" s="120" t="str">
        <f ca="1">BingoCardGenerator.com!LI5</f>
        <v>Word 13</v>
      </c>
      <c r="JW8" s="120" t="str">
        <f ca="1">BingoCardGenerator.com!LJ5</f>
        <v>Word 24</v>
      </c>
      <c r="JX8" s="120" t="str">
        <f ca="1">BingoCardGenerator.com!LK5</f>
        <v>Word 31</v>
      </c>
      <c r="JY8" s="121" t="str">
        <f ca="1">BingoCardGenerator.com!LL5</f>
        <v>Word 40</v>
      </c>
      <c r="JZ8" s="119" t="str">
        <f ca="1">BingoCardGenerator.com!LN5</f>
        <v>Word 4</v>
      </c>
      <c r="KA8" s="120" t="str">
        <f ca="1">BingoCardGenerator.com!LO5</f>
        <v>Word 14</v>
      </c>
      <c r="KB8" s="120" t="str">
        <f ca="1">BingoCardGenerator.com!LP5</f>
        <v>Word 19</v>
      </c>
      <c r="KC8" s="120" t="str">
        <f ca="1">BingoCardGenerator.com!LQ5</f>
        <v>Word 25</v>
      </c>
      <c r="KD8" s="121" t="str">
        <f ca="1">BingoCardGenerator.com!LR5</f>
        <v>Word 39</v>
      </c>
      <c r="KE8" s="119" t="str">
        <f ca="1">BingoCardGenerator.com!LS5</f>
        <v>Word 1</v>
      </c>
      <c r="KF8" s="120" t="str">
        <f ca="1">BingoCardGenerator.com!LT5</f>
        <v>Word 10</v>
      </c>
      <c r="KG8" s="120" t="str">
        <f ca="1">BingoCardGenerator.com!LU5</f>
        <v>Word 24</v>
      </c>
      <c r="KH8" s="120" t="str">
        <f ca="1">BingoCardGenerator.com!LV5</f>
        <v>Word 26</v>
      </c>
      <c r="KI8" s="121" t="str">
        <f ca="1">BingoCardGenerator.com!LW5</f>
        <v>Word 38</v>
      </c>
      <c r="KJ8" s="119" t="str">
        <f ca="1">BingoCardGenerator.com!LY5</f>
        <v>Word 6</v>
      </c>
      <c r="KK8" s="120" t="str">
        <f ca="1">BingoCardGenerator.com!LZ5</f>
        <v>Word 12</v>
      </c>
      <c r="KL8" s="120" t="str">
        <f ca="1">BingoCardGenerator.com!MA5</f>
        <v>Word 20</v>
      </c>
      <c r="KM8" s="120" t="str">
        <f ca="1">BingoCardGenerator.com!MB5</f>
        <v>Word 28</v>
      </c>
      <c r="KN8" s="121" t="str">
        <f ca="1">BingoCardGenerator.com!MC5</f>
        <v>Word 35</v>
      </c>
      <c r="KO8" s="119" t="str">
        <f ca="1">BingoCardGenerator.com!MD5</f>
        <v>Word 3</v>
      </c>
      <c r="KP8" s="120" t="str">
        <f ca="1">BingoCardGenerator.com!ME5</f>
        <v>Word 11</v>
      </c>
      <c r="KQ8" s="120" t="str">
        <f ca="1">BingoCardGenerator.com!MF5</f>
        <v>Word 21</v>
      </c>
      <c r="KR8" s="120" t="str">
        <f ca="1">BingoCardGenerator.com!MG5</f>
        <v>Word 31</v>
      </c>
      <c r="KS8" s="121" t="str">
        <f ca="1">BingoCardGenerator.com!MH5</f>
        <v>Word 37</v>
      </c>
      <c r="KT8" s="119" t="str">
        <f ca="1">BingoCardGenerator.com!MJ5</f>
        <v>Word 2</v>
      </c>
      <c r="KU8" s="120" t="str">
        <f ca="1">BingoCardGenerator.com!MK5</f>
        <v>Word 10</v>
      </c>
      <c r="KV8" s="120" t="str">
        <f ca="1">BingoCardGenerator.com!ML5</f>
        <v>Word 22</v>
      </c>
      <c r="KW8" s="120" t="str">
        <f ca="1">BingoCardGenerator.com!MM5</f>
        <v>Word 25</v>
      </c>
      <c r="KX8" s="121" t="str">
        <f ca="1">BingoCardGenerator.com!MN5</f>
        <v>Word 33</v>
      </c>
      <c r="KY8" s="119" t="str">
        <f ca="1">BingoCardGenerator.com!MO5</f>
        <v>Word 1</v>
      </c>
      <c r="KZ8" s="120" t="str">
        <f ca="1">BingoCardGenerator.com!MP5</f>
        <v>Word 10</v>
      </c>
      <c r="LA8" s="120" t="str">
        <f ca="1">BingoCardGenerator.com!MQ5</f>
        <v>Word 20</v>
      </c>
      <c r="LB8" s="120" t="str">
        <f ca="1">BingoCardGenerator.com!MR5</f>
        <v>Word 25</v>
      </c>
      <c r="LC8" s="121" t="str">
        <f ca="1">BingoCardGenerator.com!MS5</f>
        <v>Word 39</v>
      </c>
      <c r="LD8" s="119" t="str">
        <f ca="1">BingoCardGenerator.com!MU5</f>
        <v>Word 8</v>
      </c>
      <c r="LE8" s="120" t="str">
        <f ca="1">BingoCardGenerator.com!MV5</f>
        <v>Word 16</v>
      </c>
      <c r="LF8" s="120" t="str">
        <f ca="1">BingoCardGenerator.com!MW5</f>
        <v>Word 22</v>
      </c>
      <c r="LG8" s="120" t="str">
        <f ca="1">BingoCardGenerator.com!MX5</f>
        <v>Word 27</v>
      </c>
      <c r="LH8" s="121" t="str">
        <f ca="1">BingoCardGenerator.com!MY5</f>
        <v>Word 36</v>
      </c>
      <c r="LI8" s="119" t="str">
        <f ca="1">BingoCardGenerator.com!MZ5</f>
        <v>Word 7</v>
      </c>
      <c r="LJ8" s="120" t="str">
        <f ca="1">BingoCardGenerator.com!NA5</f>
        <v>Word 12</v>
      </c>
      <c r="LK8" s="120" t="str">
        <f ca="1">BingoCardGenerator.com!NB5</f>
        <v>Word 24</v>
      </c>
      <c r="LL8" s="120" t="str">
        <f ca="1">BingoCardGenerator.com!NC5</f>
        <v>Word 29</v>
      </c>
      <c r="LM8" s="121" t="str">
        <f ca="1">BingoCardGenerator.com!ND5</f>
        <v>Word 38</v>
      </c>
      <c r="LN8" s="119" t="str">
        <f ca="1">BingoCardGenerator.com!NF5</f>
        <v>Word 4</v>
      </c>
      <c r="LO8" s="120" t="str">
        <f ca="1">BingoCardGenerator.com!NG5</f>
        <v>Word 11</v>
      </c>
      <c r="LP8" s="120" t="str">
        <f ca="1">BingoCardGenerator.com!NH5</f>
        <v>Word 19</v>
      </c>
      <c r="LQ8" s="120" t="str">
        <f ca="1">BingoCardGenerator.com!NI5</f>
        <v>Word 25</v>
      </c>
      <c r="LR8" s="121" t="str">
        <f ca="1">BingoCardGenerator.com!NJ5</f>
        <v>Word 33</v>
      </c>
      <c r="LS8" s="119" t="str">
        <f ca="1">BingoCardGenerator.com!NK5</f>
        <v>Word 4</v>
      </c>
      <c r="LT8" s="120" t="str">
        <f ca="1">BingoCardGenerator.com!NL5</f>
        <v>Word 12</v>
      </c>
      <c r="LU8" s="120" t="str">
        <f ca="1">BingoCardGenerator.com!NM5</f>
        <v>Word 24</v>
      </c>
      <c r="LV8" s="120" t="str">
        <f ca="1">BingoCardGenerator.com!NN5</f>
        <v>Word 25</v>
      </c>
      <c r="LW8" s="121" t="str">
        <f ca="1">BingoCardGenerator.com!NO5</f>
        <v>Word 38</v>
      </c>
      <c r="LX8" s="119" t="str">
        <f ca="1">BingoCardGenerator.com!NQ5</f>
        <v>Word 5</v>
      </c>
      <c r="LY8" s="120" t="str">
        <f ca="1">BingoCardGenerator.com!NR5</f>
        <v>Word 11</v>
      </c>
      <c r="LZ8" s="120" t="str">
        <f ca="1">BingoCardGenerator.com!NS5</f>
        <v>Word 23</v>
      </c>
      <c r="MA8" s="120" t="str">
        <f ca="1">BingoCardGenerator.com!NT5</f>
        <v>Word 29</v>
      </c>
      <c r="MB8" s="121" t="str">
        <f ca="1">BingoCardGenerator.com!NU5</f>
        <v>Word 40</v>
      </c>
      <c r="MC8" s="119" t="str">
        <f ca="1">BingoCardGenerator.com!NV5</f>
        <v>Word 7</v>
      </c>
      <c r="MD8" s="120" t="str">
        <f ca="1">BingoCardGenerator.com!NW5</f>
        <v>Word 11</v>
      </c>
      <c r="ME8" s="120" t="str">
        <f ca="1">BingoCardGenerator.com!NX5</f>
        <v>Word 23</v>
      </c>
      <c r="MF8" s="120" t="str">
        <f ca="1">BingoCardGenerator.com!NY5</f>
        <v>Word 29</v>
      </c>
      <c r="MG8" s="121" t="str">
        <f ca="1">BingoCardGenerator.com!NZ5</f>
        <v>Word 39</v>
      </c>
      <c r="MH8" s="119" t="str">
        <f ca="1">BingoCardGenerator.com!OB5</f>
        <v>Word 4</v>
      </c>
      <c r="MI8" s="120" t="str">
        <f ca="1">BingoCardGenerator.com!OC5</f>
        <v>Word 16</v>
      </c>
      <c r="MJ8" s="120" t="str">
        <f ca="1">BingoCardGenerator.com!OD5</f>
        <v>Word 24</v>
      </c>
      <c r="MK8" s="120" t="str">
        <f ca="1">BingoCardGenerator.com!OE5</f>
        <v>Word 30</v>
      </c>
      <c r="ML8" s="121" t="str">
        <f ca="1">BingoCardGenerator.com!OF5</f>
        <v>Word 37</v>
      </c>
      <c r="MM8" s="119" t="str">
        <f ca="1">BingoCardGenerator.com!OG5</f>
        <v>Word 8</v>
      </c>
      <c r="MN8" s="120" t="str">
        <f ca="1">BingoCardGenerator.com!OH5</f>
        <v>Word 16</v>
      </c>
      <c r="MO8" s="120" t="str">
        <f ca="1">BingoCardGenerator.com!OI5</f>
        <v>Word 23</v>
      </c>
      <c r="MP8" s="120" t="str">
        <f ca="1">BingoCardGenerator.com!OJ5</f>
        <v>Word 28</v>
      </c>
      <c r="MQ8" s="121" t="str">
        <f ca="1">BingoCardGenerator.com!OK5</f>
        <v>Word 35</v>
      </c>
      <c r="MR8" s="119" t="str">
        <f ca="1">BingoCardGenerator.com!OM5</f>
        <v>Word 4</v>
      </c>
      <c r="MS8" s="120" t="str">
        <f ca="1">BingoCardGenerator.com!ON5</f>
        <v>Word 9</v>
      </c>
      <c r="MT8" s="120" t="str">
        <f ca="1">BingoCardGenerator.com!OO5</f>
        <v>Word 21</v>
      </c>
      <c r="MU8" s="120" t="str">
        <f ca="1">BingoCardGenerator.com!OP5</f>
        <v>Word 28</v>
      </c>
      <c r="MV8" s="121" t="str">
        <f ca="1">BingoCardGenerator.com!OQ5</f>
        <v>Word 38</v>
      </c>
      <c r="MW8" s="119" t="str">
        <f ca="1">BingoCardGenerator.com!OR5</f>
        <v>Word 8</v>
      </c>
      <c r="MX8" s="120" t="str">
        <f ca="1">BingoCardGenerator.com!OS5</f>
        <v>Word 11</v>
      </c>
      <c r="MY8" s="120" t="str">
        <f ca="1">BingoCardGenerator.com!OT5</f>
        <v>Word 23</v>
      </c>
      <c r="MZ8" s="120" t="str">
        <f ca="1">BingoCardGenerator.com!OU5</f>
        <v>Word 32</v>
      </c>
      <c r="NA8" s="121" t="str">
        <f ca="1">BingoCardGenerator.com!OV5</f>
        <v>Word 39</v>
      </c>
      <c r="NB8" s="119" t="str">
        <f ca="1">BingoCardGenerator.com!OX5</f>
        <v>Word 8</v>
      </c>
      <c r="NC8" s="120" t="str">
        <f ca="1">BingoCardGenerator.com!OY5</f>
        <v>Word 12</v>
      </c>
      <c r="ND8" s="120" t="str">
        <f ca="1">BingoCardGenerator.com!OZ5</f>
        <v>Word 19</v>
      </c>
      <c r="NE8" s="120" t="str">
        <f ca="1">BingoCardGenerator.com!PA5</f>
        <v>Word 30</v>
      </c>
      <c r="NF8" s="121" t="str">
        <f ca="1">BingoCardGenerator.com!PB5</f>
        <v>Word 40</v>
      </c>
      <c r="NG8" s="119" t="str">
        <f ca="1">BingoCardGenerator.com!PC5</f>
        <v>Word 2</v>
      </c>
      <c r="NH8" s="120" t="str">
        <f ca="1">BingoCardGenerator.com!PD5</f>
        <v>Word 14</v>
      </c>
      <c r="NI8" s="120" t="str">
        <f ca="1">BingoCardGenerator.com!PE5</f>
        <v>Word 22</v>
      </c>
      <c r="NJ8" s="120" t="str">
        <f ca="1">BingoCardGenerator.com!PF5</f>
        <v>Word 28</v>
      </c>
      <c r="NK8" s="121" t="str">
        <f ca="1">BingoCardGenerator.com!PG5</f>
        <v>Word 33</v>
      </c>
      <c r="NL8" s="119" t="str">
        <f ca="1">BingoCardGenerator.com!PI5</f>
        <v>Word 4</v>
      </c>
      <c r="NM8" s="120" t="str">
        <f ca="1">BingoCardGenerator.com!PJ5</f>
        <v>Word 9</v>
      </c>
      <c r="NN8" s="120" t="str">
        <f ca="1">BingoCardGenerator.com!PK5</f>
        <v>Word 19</v>
      </c>
      <c r="NO8" s="120" t="str">
        <f ca="1">BingoCardGenerator.com!PL5</f>
        <v>Word 31</v>
      </c>
      <c r="NP8" s="121" t="str">
        <f ca="1">BingoCardGenerator.com!PM5</f>
        <v>Word 36</v>
      </c>
      <c r="NQ8" s="119" t="str">
        <f ca="1">BingoCardGenerator.com!PN5</f>
        <v>Word 2</v>
      </c>
      <c r="NR8" s="120" t="str">
        <f ca="1">BingoCardGenerator.com!PO5</f>
        <v>Word 12</v>
      </c>
      <c r="NS8" s="120" t="str">
        <f ca="1">BingoCardGenerator.com!PP5</f>
        <v>Word 20</v>
      </c>
      <c r="NT8" s="120" t="str">
        <f ca="1">BingoCardGenerator.com!PQ5</f>
        <v>Word 29</v>
      </c>
      <c r="NU8" s="121" t="str">
        <f ca="1">BingoCardGenerator.com!PR5</f>
        <v>Word 39</v>
      </c>
      <c r="NV8" s="119" t="str">
        <f ca="1">BingoCardGenerator.com!PT5</f>
        <v>Word 2</v>
      </c>
      <c r="NW8" s="120" t="str">
        <f ca="1">BingoCardGenerator.com!PU5</f>
        <v>Word 9</v>
      </c>
      <c r="NX8" s="120" t="str">
        <f ca="1">BingoCardGenerator.com!PV5</f>
        <v>Word 17</v>
      </c>
      <c r="NY8" s="120" t="str">
        <f ca="1">BingoCardGenerator.com!PW5</f>
        <v>Word 27</v>
      </c>
      <c r="NZ8" s="121" t="str">
        <f ca="1">BingoCardGenerator.com!PX5</f>
        <v>Word 34</v>
      </c>
      <c r="OA8" s="119" t="str">
        <f ca="1">BingoCardGenerator.com!PY5</f>
        <v>Word 2</v>
      </c>
      <c r="OB8" s="120" t="str">
        <f ca="1">BingoCardGenerator.com!PZ5</f>
        <v>Word 16</v>
      </c>
      <c r="OC8" s="120" t="str">
        <f ca="1">BingoCardGenerator.com!QA5</f>
        <v>Word 17</v>
      </c>
      <c r="OD8" s="120" t="str">
        <f ca="1">BingoCardGenerator.com!QB5</f>
        <v>Word 32</v>
      </c>
      <c r="OE8" s="121" t="str">
        <f ca="1">BingoCardGenerator.com!QC5</f>
        <v>Word 33</v>
      </c>
      <c r="OF8" s="119" t="str">
        <f ca="1">BingoCardGenerator.com!QE5</f>
        <v>Word 1</v>
      </c>
      <c r="OG8" s="120" t="str">
        <f ca="1">BingoCardGenerator.com!QF5</f>
        <v>Word 15</v>
      </c>
      <c r="OH8" s="120" t="str">
        <f ca="1">BingoCardGenerator.com!QG5</f>
        <v>Word 24</v>
      </c>
      <c r="OI8" s="120" t="str">
        <f ca="1">BingoCardGenerator.com!QH5</f>
        <v>Word 26</v>
      </c>
      <c r="OJ8" s="121" t="str">
        <f ca="1">BingoCardGenerator.com!QI5</f>
        <v>Word 34</v>
      </c>
      <c r="OK8" s="119" t="str">
        <f ca="1">BingoCardGenerator.com!QJ5</f>
        <v>Word 3</v>
      </c>
      <c r="OL8" s="120" t="str">
        <f ca="1">BingoCardGenerator.com!QK5</f>
        <v>Word 16</v>
      </c>
      <c r="OM8" s="120" t="str">
        <f ca="1">BingoCardGenerator.com!QL5</f>
        <v>Word 23</v>
      </c>
      <c r="ON8" s="120" t="str">
        <f ca="1">BingoCardGenerator.com!QM5</f>
        <v>Word 25</v>
      </c>
      <c r="OO8" s="121" t="str">
        <f ca="1">BingoCardGenerator.com!QN5</f>
        <v>Word 34</v>
      </c>
      <c r="OP8" s="119" t="str">
        <f ca="1">BingoCardGenerator.com!QP5</f>
        <v>Word 1</v>
      </c>
      <c r="OQ8" s="120" t="str">
        <f ca="1">BingoCardGenerator.com!QQ5</f>
        <v>Word 10</v>
      </c>
      <c r="OR8" s="120" t="str">
        <f ca="1">BingoCardGenerator.com!QR5</f>
        <v>Word 19</v>
      </c>
      <c r="OS8" s="120" t="str">
        <f ca="1">BingoCardGenerator.com!QS5</f>
        <v>Word 32</v>
      </c>
      <c r="OT8" s="121" t="str">
        <f ca="1">BingoCardGenerator.com!QT5</f>
        <v>Word 36</v>
      </c>
      <c r="OU8" s="119" t="str">
        <f ca="1">BingoCardGenerator.com!QU5</f>
        <v>Word 1</v>
      </c>
      <c r="OV8" s="120" t="str">
        <f ca="1">BingoCardGenerator.com!QV5</f>
        <v>Word 9</v>
      </c>
      <c r="OW8" s="120" t="str">
        <f ca="1">BingoCardGenerator.com!QW5</f>
        <v>Word 19</v>
      </c>
      <c r="OX8" s="120" t="str">
        <f ca="1">BingoCardGenerator.com!QX5</f>
        <v>Word 27</v>
      </c>
      <c r="OY8" s="121" t="str">
        <f ca="1">BingoCardGenerator.com!QY5</f>
        <v>Word 38</v>
      </c>
      <c r="OZ8" s="119" t="str">
        <f ca="1">BingoCardGenerator.com!RA5</f>
        <v>Word 1</v>
      </c>
      <c r="PA8" s="120" t="str">
        <f ca="1">BingoCardGenerator.com!RB5</f>
        <v>Word 10</v>
      </c>
      <c r="PB8" s="120" t="str">
        <f ca="1">BingoCardGenerator.com!RC5</f>
        <v>Word 18</v>
      </c>
      <c r="PC8" s="120" t="str">
        <f ca="1">BingoCardGenerator.com!RD5</f>
        <v>Word 28</v>
      </c>
      <c r="PD8" s="121" t="str">
        <f ca="1">BingoCardGenerator.com!RE5</f>
        <v>Word 37</v>
      </c>
      <c r="PE8" s="119" t="str">
        <f ca="1">BingoCardGenerator.com!RF5</f>
        <v>Word 1</v>
      </c>
      <c r="PF8" s="120" t="str">
        <f ca="1">BingoCardGenerator.com!RG5</f>
        <v>Word 9</v>
      </c>
      <c r="PG8" s="120" t="str">
        <f ca="1">BingoCardGenerator.com!RH5</f>
        <v>Word 24</v>
      </c>
      <c r="PH8" s="120" t="str">
        <f ca="1">BingoCardGenerator.com!RI5</f>
        <v>Word 32</v>
      </c>
      <c r="PI8" s="121" t="str">
        <f ca="1">BingoCardGenerator.com!RJ5</f>
        <v>Word 39</v>
      </c>
      <c r="PJ8" s="119" t="str">
        <f ca="1">BingoCardGenerator.com!RL5</f>
        <v>Word 2</v>
      </c>
      <c r="PK8" s="120" t="str">
        <f ca="1">BingoCardGenerator.com!RM5</f>
        <v>Word 9</v>
      </c>
      <c r="PL8" s="120" t="str">
        <f ca="1">BingoCardGenerator.com!RN5</f>
        <v>Word 17</v>
      </c>
      <c r="PM8" s="120" t="str">
        <f ca="1">BingoCardGenerator.com!RO5</f>
        <v>Word 26</v>
      </c>
      <c r="PN8" s="121" t="str">
        <f ca="1">BingoCardGenerator.com!RP5</f>
        <v>Word 37</v>
      </c>
      <c r="PO8" s="119" t="str">
        <f ca="1">BingoCardGenerator.com!RQ5</f>
        <v>Word 1</v>
      </c>
      <c r="PP8" s="120" t="str">
        <f ca="1">BingoCardGenerator.com!RR5</f>
        <v>Word 15</v>
      </c>
      <c r="PQ8" s="120" t="str">
        <f ca="1">BingoCardGenerator.com!RS5</f>
        <v>Word 22</v>
      </c>
      <c r="PR8" s="120" t="str">
        <f ca="1">BingoCardGenerator.com!RT5</f>
        <v>Word 29</v>
      </c>
      <c r="PS8" s="121" t="str">
        <f ca="1">BingoCardGenerator.com!RU5</f>
        <v>Word 36</v>
      </c>
      <c r="PT8" s="119" t="str">
        <f ca="1">BingoCardGenerator.com!RW5</f>
        <v>Word 3</v>
      </c>
      <c r="PU8" s="120" t="str">
        <f ca="1">BingoCardGenerator.com!RX5</f>
        <v>Word 14</v>
      </c>
      <c r="PV8" s="120" t="str">
        <f ca="1">BingoCardGenerator.com!RY5</f>
        <v>Word 21</v>
      </c>
      <c r="PW8" s="120" t="str">
        <f ca="1">BingoCardGenerator.com!RZ5</f>
        <v>Word 26</v>
      </c>
      <c r="PX8" s="121" t="str">
        <f ca="1">BingoCardGenerator.com!SA5</f>
        <v>Word 39</v>
      </c>
      <c r="PY8" s="119" t="str">
        <f ca="1">BingoCardGenerator.com!SB5</f>
        <v>Word 8</v>
      </c>
      <c r="PZ8" s="120" t="str">
        <f ca="1">BingoCardGenerator.com!SC5</f>
        <v>Word 12</v>
      </c>
      <c r="QA8" s="120" t="str">
        <f ca="1">BingoCardGenerator.com!SD5</f>
        <v>Word 23</v>
      </c>
      <c r="QB8" s="120" t="str">
        <f ca="1">BingoCardGenerator.com!SE5</f>
        <v>Word 27</v>
      </c>
      <c r="QC8" s="121" t="str">
        <f ca="1">BingoCardGenerator.com!SF5</f>
        <v>Word 33</v>
      </c>
      <c r="QD8" s="119" t="str">
        <f ca="1">BingoCardGenerator.com!SH5</f>
        <v>Word 2</v>
      </c>
      <c r="QE8" s="120" t="str">
        <f ca="1">BingoCardGenerator.com!SI5</f>
        <v>Word 11</v>
      </c>
      <c r="QF8" s="120" t="str">
        <f ca="1">BingoCardGenerator.com!SJ5</f>
        <v>Word 20</v>
      </c>
      <c r="QG8" s="120" t="str">
        <f ca="1">BingoCardGenerator.com!SK5</f>
        <v>Word 27</v>
      </c>
      <c r="QH8" s="121" t="str">
        <f ca="1">BingoCardGenerator.com!SL5</f>
        <v>Word 33</v>
      </c>
      <c r="QI8" s="119" t="str">
        <f ca="1">BingoCardGenerator.com!SM5</f>
        <v>Word 3</v>
      </c>
      <c r="QJ8" s="120" t="str">
        <f ca="1">BingoCardGenerator.com!SN5</f>
        <v>Word 13</v>
      </c>
      <c r="QK8" s="120" t="str">
        <f ca="1">BingoCardGenerator.com!SO5</f>
        <v>Word 21</v>
      </c>
      <c r="QL8" s="120" t="str">
        <f ca="1">BingoCardGenerator.com!SP5</f>
        <v>Word 29</v>
      </c>
      <c r="QM8" s="121" t="str">
        <f ca="1">BingoCardGenerator.com!SQ5</f>
        <v>Word 33</v>
      </c>
      <c r="QN8" s="119" t="str">
        <f ca="1">BingoCardGenerator.com!SS5</f>
        <v>Word 4</v>
      </c>
      <c r="QO8" s="120" t="str">
        <f ca="1">BingoCardGenerator.com!ST5</f>
        <v>Word 10</v>
      </c>
      <c r="QP8" s="120" t="str">
        <f ca="1">BingoCardGenerator.com!SU5</f>
        <v>Word 23</v>
      </c>
      <c r="QQ8" s="120" t="str">
        <f ca="1">BingoCardGenerator.com!SV5</f>
        <v>Word 28</v>
      </c>
      <c r="QR8" s="121" t="str">
        <f ca="1">BingoCardGenerator.com!SW5</f>
        <v>Word 38</v>
      </c>
      <c r="QS8" s="119" t="str">
        <f ca="1">BingoCardGenerator.com!SX5</f>
        <v>Word 3</v>
      </c>
      <c r="QT8" s="120" t="str">
        <f ca="1">BingoCardGenerator.com!SY5</f>
        <v>Word 12</v>
      </c>
      <c r="QU8" s="120" t="str">
        <f ca="1">BingoCardGenerator.com!SZ5</f>
        <v>Word 20</v>
      </c>
      <c r="QV8" s="120" t="str">
        <f ca="1">BingoCardGenerator.com!TA5</f>
        <v>Word 31</v>
      </c>
      <c r="QW8" s="121" t="str">
        <f ca="1">BingoCardGenerator.com!TB5</f>
        <v>Word 38</v>
      </c>
      <c r="QX8" s="119" t="str">
        <f ca="1">BingoCardGenerator.com!TD5</f>
        <v>Word 7</v>
      </c>
      <c r="QY8" s="120" t="str">
        <f ca="1">BingoCardGenerator.com!TE5</f>
        <v>Word 13</v>
      </c>
      <c r="QZ8" s="120" t="str">
        <f ca="1">BingoCardGenerator.com!TF5</f>
        <v>Word 23</v>
      </c>
      <c r="RA8" s="120" t="str">
        <f ca="1">BingoCardGenerator.com!TG5</f>
        <v>Word 30</v>
      </c>
      <c r="RB8" s="121" t="str">
        <f ca="1">BingoCardGenerator.com!TH5</f>
        <v>Word 38</v>
      </c>
      <c r="RC8" s="119" t="str">
        <f ca="1">BingoCardGenerator.com!TI5</f>
        <v>Word 1</v>
      </c>
      <c r="RD8" s="120" t="str">
        <f ca="1">BingoCardGenerator.com!TJ5</f>
        <v>Word 13</v>
      </c>
      <c r="RE8" s="120" t="str">
        <f ca="1">BingoCardGenerator.com!TK5</f>
        <v>Word 17</v>
      </c>
      <c r="RF8" s="120" t="str">
        <f ca="1">BingoCardGenerator.com!TL5</f>
        <v>Word 26</v>
      </c>
      <c r="RG8" s="121" t="str">
        <f ca="1">BingoCardGenerator.com!TM5</f>
        <v>Word 35</v>
      </c>
      <c r="RH8" s="119" t="str">
        <f ca="1">BingoCardGenerator.com!TO5</f>
        <v>Word 3</v>
      </c>
      <c r="RI8" s="120" t="str">
        <f ca="1">BingoCardGenerator.com!TP5</f>
        <v>Word 11</v>
      </c>
      <c r="RJ8" s="120" t="str">
        <f ca="1">BingoCardGenerator.com!TQ5</f>
        <v>Word 21</v>
      </c>
      <c r="RK8" s="120" t="str">
        <f ca="1">BingoCardGenerator.com!TR5</f>
        <v>Word 27</v>
      </c>
      <c r="RL8" s="121" t="str">
        <f ca="1">BingoCardGenerator.com!TS5</f>
        <v>Word 35</v>
      </c>
      <c r="RM8" s="119" t="str">
        <f ca="1">BingoCardGenerator.com!TT5</f>
        <v>Word 4</v>
      </c>
      <c r="RN8" s="120" t="str">
        <f ca="1">BingoCardGenerator.com!TU5</f>
        <v>Word 14</v>
      </c>
      <c r="RO8" s="120" t="str">
        <f ca="1">BingoCardGenerator.com!TV5</f>
        <v>Word 24</v>
      </c>
      <c r="RP8" s="120" t="str">
        <f ca="1">BingoCardGenerator.com!TW5</f>
        <v>Word 26</v>
      </c>
      <c r="RQ8" s="121" t="str">
        <f ca="1">BingoCardGenerator.com!TX5</f>
        <v>Word 39</v>
      </c>
      <c r="RR8" s="119" t="str">
        <f ca="1">BingoCardGenerator.com!TZ5</f>
        <v>Word 5</v>
      </c>
      <c r="RS8" s="120" t="str">
        <f ca="1">BingoCardGenerator.com!UA5</f>
        <v>Word 11</v>
      </c>
      <c r="RT8" s="120" t="str">
        <f ca="1">BingoCardGenerator.com!UB5</f>
        <v>Word 19</v>
      </c>
      <c r="RU8" s="120" t="str">
        <f ca="1">BingoCardGenerator.com!UC5</f>
        <v>Word 32</v>
      </c>
      <c r="RV8" s="121" t="str">
        <f ca="1">BingoCardGenerator.com!UD5</f>
        <v>Word 34</v>
      </c>
      <c r="RW8" s="119" t="str">
        <f ca="1">BingoCardGenerator.com!UE5</f>
        <v>Word 7</v>
      </c>
      <c r="RX8" s="120" t="str">
        <f ca="1">BingoCardGenerator.com!UF5</f>
        <v>Word 13</v>
      </c>
      <c r="RY8" s="120" t="str">
        <f ca="1">BingoCardGenerator.com!UG5</f>
        <v>Word 21</v>
      </c>
      <c r="RZ8" s="120" t="str">
        <f ca="1">BingoCardGenerator.com!UH5</f>
        <v>Word 26</v>
      </c>
      <c r="SA8" s="121" t="str">
        <f ca="1">BingoCardGenerator.com!UI5</f>
        <v>Word 39</v>
      </c>
      <c r="SB8" s="119" t="str">
        <f ca="1">BingoCardGenerator.com!UK5</f>
        <v>Word 7</v>
      </c>
      <c r="SC8" s="120" t="str">
        <f ca="1">BingoCardGenerator.com!UL5</f>
        <v>Word 13</v>
      </c>
      <c r="SD8" s="120" t="str">
        <f ca="1">BingoCardGenerator.com!UM5</f>
        <v>Word 20</v>
      </c>
      <c r="SE8" s="120" t="str">
        <f ca="1">BingoCardGenerator.com!UN5</f>
        <v>Word 25</v>
      </c>
      <c r="SF8" s="121" t="str">
        <f ca="1">BingoCardGenerator.com!UO5</f>
        <v>Word 38</v>
      </c>
    </row>
    <row r="9" spans="1:501" s="118" customFormat="1" ht="105" customHeight="1" thickBot="1" x14ac:dyDescent="0.35">
      <c r="A9" s="123" t="str">
        <f ca="1">BingoCardGenerator.com!L6</f>
        <v>Word 6</v>
      </c>
      <c r="B9" s="124" t="str">
        <f ca="1">BingoCardGenerator.com!M6</f>
        <v>Word 15</v>
      </c>
      <c r="C9" s="124" t="str">
        <f ca="1">BingoCardGenerator.com!N6</f>
        <v>Word 20</v>
      </c>
      <c r="D9" s="124" t="str">
        <f ca="1">BingoCardGenerator.com!O6</f>
        <v>Word 29</v>
      </c>
      <c r="E9" s="125" t="str">
        <f ca="1">BingoCardGenerator.com!P6</f>
        <v>Word 35</v>
      </c>
      <c r="F9" s="123" t="str">
        <f ca="1">BingoCardGenerator.com!R6</f>
        <v>Word 6</v>
      </c>
      <c r="G9" s="124" t="str">
        <f ca="1">BingoCardGenerator.com!S6</f>
        <v>Word 10</v>
      </c>
      <c r="H9" s="124" t="str">
        <f ca="1">BingoCardGenerator.com!T6</f>
        <v>Word 22</v>
      </c>
      <c r="I9" s="124" t="str">
        <f ca="1">BingoCardGenerator.com!U6</f>
        <v>Word 31</v>
      </c>
      <c r="J9" s="125" t="str">
        <f ca="1">BingoCardGenerator.com!V6</f>
        <v>Word 40</v>
      </c>
      <c r="K9" s="123" t="str">
        <f ca="1">BingoCardGenerator.com!W6</f>
        <v>Word 5</v>
      </c>
      <c r="L9" s="124" t="str">
        <f ca="1">BingoCardGenerator.com!X6</f>
        <v>Word 9</v>
      </c>
      <c r="M9" s="124" t="str">
        <f ca="1">BingoCardGenerator.com!Y6</f>
        <v>Word 21</v>
      </c>
      <c r="N9" s="124" t="str">
        <f ca="1">BingoCardGenerator.com!Z6</f>
        <v>Word 25</v>
      </c>
      <c r="O9" s="125" t="str">
        <f ca="1">BingoCardGenerator.com!AA6</f>
        <v>Word 37</v>
      </c>
      <c r="P9" s="123" t="str">
        <f ca="1">BingoCardGenerator.com!AC6</f>
        <v>Word 3</v>
      </c>
      <c r="Q9" s="124" t="str">
        <f ca="1">BingoCardGenerator.com!AD6</f>
        <v>Word 10</v>
      </c>
      <c r="R9" s="124" t="str">
        <f ca="1">BingoCardGenerator.com!AE6</f>
        <v>Word 20</v>
      </c>
      <c r="S9" s="124" t="str">
        <f ca="1">BingoCardGenerator.com!AF6</f>
        <v>Word 28</v>
      </c>
      <c r="T9" s="125" t="str">
        <f ca="1">BingoCardGenerator.com!AG6</f>
        <v>Word 34</v>
      </c>
      <c r="U9" s="123" t="str">
        <f ca="1">BingoCardGenerator.com!AH6</f>
        <v>Word 5</v>
      </c>
      <c r="V9" s="124" t="str">
        <f ca="1">BingoCardGenerator.com!AI6</f>
        <v>Word 9</v>
      </c>
      <c r="W9" s="124" t="str">
        <f ca="1">BingoCardGenerator.com!AJ6</f>
        <v>Word 20</v>
      </c>
      <c r="X9" s="124" t="str">
        <f ca="1">BingoCardGenerator.com!AK6</f>
        <v>Word 29</v>
      </c>
      <c r="Y9" s="125" t="str">
        <f ca="1">BingoCardGenerator.com!AL6</f>
        <v>Word 40</v>
      </c>
      <c r="Z9" s="123" t="str">
        <f ca="1">BingoCardGenerator.com!AN6</f>
        <v>Word 3</v>
      </c>
      <c r="AA9" s="124" t="str">
        <f ca="1">BingoCardGenerator.com!AO6</f>
        <v>Word 9</v>
      </c>
      <c r="AB9" s="124" t="str">
        <f ca="1">BingoCardGenerator.com!AP6</f>
        <v>Word 22</v>
      </c>
      <c r="AC9" s="124" t="str">
        <f ca="1">BingoCardGenerator.com!AQ6</f>
        <v>Word 30</v>
      </c>
      <c r="AD9" s="125" t="str">
        <f ca="1">BingoCardGenerator.com!AR6</f>
        <v>Word 37</v>
      </c>
      <c r="AE9" s="123" t="str">
        <f ca="1">BingoCardGenerator.com!AS6</f>
        <v>Word 8</v>
      </c>
      <c r="AF9" s="124" t="str">
        <f ca="1">BingoCardGenerator.com!AT6</f>
        <v>Word 16</v>
      </c>
      <c r="AG9" s="124" t="str">
        <f ca="1">BingoCardGenerator.com!AU6</f>
        <v>Word 18</v>
      </c>
      <c r="AH9" s="124" t="str">
        <f ca="1">BingoCardGenerator.com!AV6</f>
        <v>Word 26</v>
      </c>
      <c r="AI9" s="125" t="str">
        <f ca="1">BingoCardGenerator.com!AW6</f>
        <v>Word 37</v>
      </c>
      <c r="AJ9" s="123" t="str">
        <f ca="1">BingoCardGenerator.com!AY6</f>
        <v>Word 1</v>
      </c>
      <c r="AK9" s="124" t="str">
        <f ca="1">BingoCardGenerator.com!AZ6</f>
        <v>Word 12</v>
      </c>
      <c r="AL9" s="124" t="str">
        <f ca="1">BingoCardGenerator.com!BA6</f>
        <v>Word 21</v>
      </c>
      <c r="AM9" s="124" t="str">
        <f ca="1">BingoCardGenerator.com!BB6</f>
        <v>Word 31</v>
      </c>
      <c r="AN9" s="125" t="str">
        <f ca="1">BingoCardGenerator.com!BC6</f>
        <v>Word 38</v>
      </c>
      <c r="AO9" s="123" t="str">
        <f ca="1">BingoCardGenerator.com!BD6</f>
        <v>Word 4</v>
      </c>
      <c r="AP9" s="124" t="str">
        <f ca="1">BingoCardGenerator.com!BE6</f>
        <v>Word 9</v>
      </c>
      <c r="AQ9" s="124" t="str">
        <f ca="1">BingoCardGenerator.com!BF6</f>
        <v>Word 18</v>
      </c>
      <c r="AR9" s="124" t="str">
        <f ca="1">BingoCardGenerator.com!BG6</f>
        <v>Word 30</v>
      </c>
      <c r="AS9" s="125" t="str">
        <f ca="1">BingoCardGenerator.com!BH6</f>
        <v>Word 35</v>
      </c>
      <c r="AT9" s="123" t="str">
        <f ca="1">BingoCardGenerator.com!BJ6</f>
        <v>Word 6</v>
      </c>
      <c r="AU9" s="124" t="str">
        <f ca="1">BingoCardGenerator.com!BK6</f>
        <v>Word 13</v>
      </c>
      <c r="AV9" s="124" t="str">
        <f ca="1">BingoCardGenerator.com!BL6</f>
        <v>Word 20</v>
      </c>
      <c r="AW9" s="124" t="str">
        <f ca="1">BingoCardGenerator.com!BM6</f>
        <v>Word 26</v>
      </c>
      <c r="AX9" s="125" t="str">
        <f ca="1">BingoCardGenerator.com!BN6</f>
        <v>Word 34</v>
      </c>
      <c r="AY9" s="123" t="str">
        <f ca="1">BingoCardGenerator.com!BO6</f>
        <v>Word 7</v>
      </c>
      <c r="AZ9" s="124" t="str">
        <f ca="1">BingoCardGenerator.com!BP6</f>
        <v>Word 15</v>
      </c>
      <c r="BA9" s="124" t="str">
        <f ca="1">BingoCardGenerator.com!BQ6</f>
        <v>Word 23</v>
      </c>
      <c r="BB9" s="124" t="str">
        <f ca="1">BingoCardGenerator.com!BR6</f>
        <v>Word 29</v>
      </c>
      <c r="BC9" s="125" t="str">
        <f ca="1">BingoCardGenerator.com!BS6</f>
        <v>Word 34</v>
      </c>
      <c r="BD9" s="123" t="str">
        <f ca="1">BingoCardGenerator.com!BU6</f>
        <v>Word 8</v>
      </c>
      <c r="BE9" s="124" t="str">
        <f ca="1">BingoCardGenerator.com!BV6</f>
        <v>Word 12</v>
      </c>
      <c r="BF9" s="124" t="str">
        <f ca="1">BingoCardGenerator.com!BW6</f>
        <v>Word 21</v>
      </c>
      <c r="BG9" s="124" t="str">
        <f ca="1">BingoCardGenerator.com!BX6</f>
        <v>Word 30</v>
      </c>
      <c r="BH9" s="125" t="str">
        <f ca="1">BingoCardGenerator.com!BY6</f>
        <v>Word 40</v>
      </c>
      <c r="BI9" s="123" t="str">
        <f ca="1">BingoCardGenerator.com!BZ6</f>
        <v>Word 4</v>
      </c>
      <c r="BJ9" s="124" t="str">
        <f ca="1">BingoCardGenerator.com!CA6</f>
        <v>Word 10</v>
      </c>
      <c r="BK9" s="124" t="str">
        <f ca="1">BingoCardGenerator.com!CB6</f>
        <v>Word 17</v>
      </c>
      <c r="BL9" s="124" t="str">
        <f ca="1">BingoCardGenerator.com!CC6</f>
        <v>Word 30</v>
      </c>
      <c r="BM9" s="125" t="str">
        <f ca="1">BingoCardGenerator.com!CD6</f>
        <v>Word 38</v>
      </c>
      <c r="BN9" s="123" t="str">
        <f ca="1">BingoCardGenerator.com!CF6</f>
        <v>Word 2</v>
      </c>
      <c r="BO9" s="124" t="str">
        <f ca="1">BingoCardGenerator.com!CG6</f>
        <v>Word 16</v>
      </c>
      <c r="BP9" s="124" t="str">
        <f ca="1">BingoCardGenerator.com!CH6</f>
        <v>Word 22</v>
      </c>
      <c r="BQ9" s="124" t="str">
        <f ca="1">BingoCardGenerator.com!CI6</f>
        <v>Word 26</v>
      </c>
      <c r="BR9" s="125" t="str">
        <f ca="1">BingoCardGenerator.com!CJ6</f>
        <v>Word 34</v>
      </c>
      <c r="BS9" s="123" t="str">
        <f ca="1">BingoCardGenerator.com!CK6</f>
        <v>Word 2</v>
      </c>
      <c r="BT9" s="124" t="str">
        <f ca="1">BingoCardGenerator.com!CL6</f>
        <v>Word 9</v>
      </c>
      <c r="BU9" s="124" t="str">
        <f ca="1">BingoCardGenerator.com!CM6</f>
        <v>Word 19</v>
      </c>
      <c r="BV9" s="124" t="str">
        <f ca="1">BingoCardGenerator.com!CN6</f>
        <v>Word 31</v>
      </c>
      <c r="BW9" s="125" t="str">
        <f ca="1">BingoCardGenerator.com!CO6</f>
        <v>Word 36</v>
      </c>
      <c r="BX9" s="123" t="str">
        <f ca="1">BingoCardGenerator.com!CQ6</f>
        <v>Word 2</v>
      </c>
      <c r="BY9" s="124" t="str">
        <f ca="1">BingoCardGenerator.com!CR6</f>
        <v>Word 16</v>
      </c>
      <c r="BZ9" s="124" t="str">
        <f ca="1">BingoCardGenerator.com!CS6</f>
        <v>Word 22</v>
      </c>
      <c r="CA9" s="124" t="str">
        <f ca="1">BingoCardGenerator.com!CT6</f>
        <v>Word 31</v>
      </c>
      <c r="CB9" s="125" t="str">
        <f ca="1">BingoCardGenerator.com!CU6</f>
        <v>Word 37</v>
      </c>
      <c r="CC9" s="123" t="str">
        <f ca="1">BingoCardGenerator.com!CV6</f>
        <v>Word 4</v>
      </c>
      <c r="CD9" s="124" t="str">
        <f ca="1">BingoCardGenerator.com!CW6</f>
        <v>Word 12</v>
      </c>
      <c r="CE9" s="124" t="str">
        <f ca="1">BingoCardGenerator.com!CX6</f>
        <v>Word 21</v>
      </c>
      <c r="CF9" s="124" t="str">
        <f ca="1">BingoCardGenerator.com!CY6</f>
        <v>Word 25</v>
      </c>
      <c r="CG9" s="125" t="str">
        <f ca="1">BingoCardGenerator.com!CZ6</f>
        <v>Word 39</v>
      </c>
      <c r="CH9" s="123" t="str">
        <f ca="1">BingoCardGenerator.com!DB6</f>
        <v>Word 4</v>
      </c>
      <c r="CI9" s="124" t="str">
        <f ca="1">BingoCardGenerator.com!DC6</f>
        <v>Word 11</v>
      </c>
      <c r="CJ9" s="124" t="str">
        <f ca="1">BingoCardGenerator.com!DD6</f>
        <v>Word 19</v>
      </c>
      <c r="CK9" s="124" t="str">
        <f ca="1">BingoCardGenerator.com!DE6</f>
        <v>Word 31</v>
      </c>
      <c r="CL9" s="125" t="str">
        <f ca="1">BingoCardGenerator.com!DF6</f>
        <v>Word 38</v>
      </c>
      <c r="CM9" s="123" t="str">
        <f ca="1">BingoCardGenerator.com!DG6</f>
        <v>Word 5</v>
      </c>
      <c r="CN9" s="124" t="str">
        <f ca="1">BingoCardGenerator.com!DH6</f>
        <v>Word 15</v>
      </c>
      <c r="CO9" s="124" t="str">
        <f ca="1">BingoCardGenerator.com!DI6</f>
        <v>Word 23</v>
      </c>
      <c r="CP9" s="124" t="str">
        <f ca="1">BingoCardGenerator.com!DJ6</f>
        <v>Word 26</v>
      </c>
      <c r="CQ9" s="125" t="str">
        <f ca="1">BingoCardGenerator.com!DK6</f>
        <v>Word 37</v>
      </c>
      <c r="CR9" s="123" t="str">
        <f ca="1">BingoCardGenerator.com!DM6</f>
        <v>Word 3</v>
      </c>
      <c r="CS9" s="124" t="str">
        <f ca="1">BingoCardGenerator.com!DN6</f>
        <v>Word 14</v>
      </c>
      <c r="CT9" s="124" t="str">
        <f ca="1">BingoCardGenerator.com!DO6</f>
        <v>Word 17</v>
      </c>
      <c r="CU9" s="124" t="str">
        <f ca="1">BingoCardGenerator.com!DP6</f>
        <v>Word 28</v>
      </c>
      <c r="CV9" s="125" t="str">
        <f ca="1">BingoCardGenerator.com!DQ6</f>
        <v>Word 38</v>
      </c>
      <c r="CW9" s="123" t="str">
        <f ca="1">BingoCardGenerator.com!DR6</f>
        <v>Word 6</v>
      </c>
      <c r="CX9" s="124" t="str">
        <f ca="1">BingoCardGenerator.com!DS6</f>
        <v>Word 14</v>
      </c>
      <c r="CY9" s="124" t="str">
        <f ca="1">BingoCardGenerator.com!DT6</f>
        <v>Word 24</v>
      </c>
      <c r="CZ9" s="124" t="str">
        <f ca="1">BingoCardGenerator.com!DU6</f>
        <v>Word 30</v>
      </c>
      <c r="DA9" s="125" t="str">
        <f ca="1">BingoCardGenerator.com!DV6</f>
        <v>Word 35</v>
      </c>
      <c r="DB9" s="123" t="str">
        <f ca="1">BingoCardGenerator.com!DX6</f>
        <v>Word 4</v>
      </c>
      <c r="DC9" s="124" t="str">
        <f ca="1">BingoCardGenerator.com!DY6</f>
        <v>Word 16</v>
      </c>
      <c r="DD9" s="124" t="str">
        <f ca="1">BingoCardGenerator.com!DZ6</f>
        <v>Word 22</v>
      </c>
      <c r="DE9" s="124" t="str">
        <f ca="1">BingoCardGenerator.com!EA6</f>
        <v>Word 32</v>
      </c>
      <c r="DF9" s="125" t="str">
        <f ca="1">BingoCardGenerator.com!EB6</f>
        <v>Word 35</v>
      </c>
      <c r="DG9" s="123" t="str">
        <f ca="1">BingoCardGenerator.com!EC6</f>
        <v>Word 4</v>
      </c>
      <c r="DH9" s="124" t="str">
        <f ca="1">BingoCardGenerator.com!ED6</f>
        <v>Word 9</v>
      </c>
      <c r="DI9" s="124" t="str">
        <f ca="1">BingoCardGenerator.com!EE6</f>
        <v>Word 20</v>
      </c>
      <c r="DJ9" s="124" t="str">
        <f ca="1">BingoCardGenerator.com!EF6</f>
        <v>Word 27</v>
      </c>
      <c r="DK9" s="125" t="str">
        <f ca="1">BingoCardGenerator.com!EG6</f>
        <v>Word 33</v>
      </c>
      <c r="DL9" s="123" t="str">
        <f ca="1">BingoCardGenerator.com!EI6</f>
        <v>Word 4</v>
      </c>
      <c r="DM9" s="124" t="str">
        <f ca="1">BingoCardGenerator.com!EJ6</f>
        <v>Word 15</v>
      </c>
      <c r="DN9" s="124" t="str">
        <f ca="1">BingoCardGenerator.com!EK6</f>
        <v>Word 23</v>
      </c>
      <c r="DO9" s="124" t="str">
        <f ca="1">BingoCardGenerator.com!EL6</f>
        <v>Word 31</v>
      </c>
      <c r="DP9" s="125" t="str">
        <f ca="1">BingoCardGenerator.com!EM6</f>
        <v>Word 34</v>
      </c>
      <c r="DQ9" s="123" t="str">
        <f ca="1">BingoCardGenerator.com!EN6</f>
        <v>Word 8</v>
      </c>
      <c r="DR9" s="124" t="str">
        <f ca="1">BingoCardGenerator.com!EO6</f>
        <v>Word 10</v>
      </c>
      <c r="DS9" s="124" t="str">
        <f ca="1">BingoCardGenerator.com!EP6</f>
        <v>Word 20</v>
      </c>
      <c r="DT9" s="124" t="str">
        <f ca="1">BingoCardGenerator.com!EQ6</f>
        <v>Word 32</v>
      </c>
      <c r="DU9" s="125" t="str">
        <f ca="1">BingoCardGenerator.com!ER6</f>
        <v>Word 39</v>
      </c>
      <c r="DV9" s="123" t="str">
        <f ca="1">BingoCardGenerator.com!ET6</f>
        <v>Word 7</v>
      </c>
      <c r="DW9" s="124" t="str">
        <f ca="1">BingoCardGenerator.com!EU6</f>
        <v>Word 16</v>
      </c>
      <c r="DX9" s="124" t="str">
        <f ca="1">BingoCardGenerator.com!EV6</f>
        <v>Word 22</v>
      </c>
      <c r="DY9" s="124" t="str">
        <f ca="1">BingoCardGenerator.com!EW6</f>
        <v>Word 32</v>
      </c>
      <c r="DZ9" s="125" t="str">
        <f ca="1">BingoCardGenerator.com!EX6</f>
        <v>Word 36</v>
      </c>
      <c r="EA9" s="123" t="str">
        <f ca="1">BingoCardGenerator.com!EY6</f>
        <v>Word 2</v>
      </c>
      <c r="EB9" s="124" t="str">
        <f ca="1">BingoCardGenerator.com!EZ6</f>
        <v>Word 16</v>
      </c>
      <c r="EC9" s="124" t="str">
        <f ca="1">BingoCardGenerator.com!FA6</f>
        <v>Word 22</v>
      </c>
      <c r="ED9" s="124" t="str">
        <f ca="1">BingoCardGenerator.com!FB6</f>
        <v>Word 32</v>
      </c>
      <c r="EE9" s="125" t="str">
        <f ca="1">BingoCardGenerator.com!FC6</f>
        <v>Word 37</v>
      </c>
      <c r="EF9" s="123" t="str">
        <f ca="1">BingoCardGenerator.com!FE6</f>
        <v>Word 5</v>
      </c>
      <c r="EG9" s="124" t="str">
        <f ca="1">BingoCardGenerator.com!FF6</f>
        <v>Word 9</v>
      </c>
      <c r="EH9" s="124" t="str">
        <f ca="1">BingoCardGenerator.com!FG6</f>
        <v>Word 23</v>
      </c>
      <c r="EI9" s="124" t="str">
        <f ca="1">BingoCardGenerator.com!FH6</f>
        <v>Word 29</v>
      </c>
      <c r="EJ9" s="125" t="str">
        <f ca="1">BingoCardGenerator.com!FI6</f>
        <v>Word 39</v>
      </c>
      <c r="EK9" s="123" t="str">
        <f ca="1">BingoCardGenerator.com!FJ6</f>
        <v>Word 2</v>
      </c>
      <c r="EL9" s="124" t="str">
        <f ca="1">BingoCardGenerator.com!FK6</f>
        <v>Word 10</v>
      </c>
      <c r="EM9" s="124" t="str">
        <f ca="1">BingoCardGenerator.com!FL6</f>
        <v>Word 23</v>
      </c>
      <c r="EN9" s="124" t="str">
        <f ca="1">BingoCardGenerator.com!FM6</f>
        <v>Word 26</v>
      </c>
      <c r="EO9" s="125" t="str">
        <f ca="1">BingoCardGenerator.com!FN6</f>
        <v>Word 36</v>
      </c>
      <c r="EP9" s="123" t="str">
        <f ca="1">BingoCardGenerator.com!FP6</f>
        <v>Word 8</v>
      </c>
      <c r="EQ9" s="124" t="str">
        <f ca="1">BingoCardGenerator.com!FQ6</f>
        <v>Word 10</v>
      </c>
      <c r="ER9" s="124" t="str">
        <f ca="1">BingoCardGenerator.com!FR6</f>
        <v>Word 19</v>
      </c>
      <c r="ES9" s="124" t="str">
        <f ca="1">BingoCardGenerator.com!FS6</f>
        <v>Word 26</v>
      </c>
      <c r="ET9" s="125" t="str">
        <f ca="1">BingoCardGenerator.com!FT6</f>
        <v>Word 40</v>
      </c>
      <c r="EU9" s="123" t="str">
        <f ca="1">BingoCardGenerator.com!FU6</f>
        <v>Word 7</v>
      </c>
      <c r="EV9" s="124" t="str">
        <f ca="1">BingoCardGenerator.com!FV6</f>
        <v>Word 10</v>
      </c>
      <c r="EW9" s="124" t="str">
        <f ca="1">BingoCardGenerator.com!FW6</f>
        <v>Word 22</v>
      </c>
      <c r="EX9" s="124" t="str">
        <f ca="1">BingoCardGenerator.com!FX6</f>
        <v>Word 27</v>
      </c>
      <c r="EY9" s="125" t="str">
        <f ca="1">BingoCardGenerator.com!FY6</f>
        <v>Word 35</v>
      </c>
      <c r="EZ9" s="123" t="str">
        <f ca="1">BingoCardGenerator.com!GA6</f>
        <v>Word 8</v>
      </c>
      <c r="FA9" s="124" t="str">
        <f ca="1">BingoCardGenerator.com!GB6</f>
        <v>Word 12</v>
      </c>
      <c r="FB9" s="124" t="str">
        <f ca="1">BingoCardGenerator.com!GC6</f>
        <v>Word 18</v>
      </c>
      <c r="FC9" s="124" t="str">
        <f ca="1">BingoCardGenerator.com!GD6</f>
        <v>Word 28</v>
      </c>
      <c r="FD9" s="125" t="str">
        <f ca="1">BingoCardGenerator.com!GE6</f>
        <v>Word 33</v>
      </c>
      <c r="FE9" s="123" t="str">
        <f ca="1">BingoCardGenerator.com!GF6</f>
        <v>Word 5</v>
      </c>
      <c r="FF9" s="124" t="str">
        <f ca="1">BingoCardGenerator.com!GG6</f>
        <v>Word 13</v>
      </c>
      <c r="FG9" s="124" t="str">
        <f ca="1">BingoCardGenerator.com!GH6</f>
        <v>Word 18</v>
      </c>
      <c r="FH9" s="124" t="str">
        <f ca="1">BingoCardGenerator.com!GI6</f>
        <v>Word 30</v>
      </c>
      <c r="FI9" s="125" t="str">
        <f ca="1">BingoCardGenerator.com!GJ6</f>
        <v>Word 38</v>
      </c>
      <c r="FJ9" s="123" t="str">
        <f ca="1">BingoCardGenerator.com!GL6</f>
        <v>Word 8</v>
      </c>
      <c r="FK9" s="124" t="str">
        <f ca="1">BingoCardGenerator.com!GM6</f>
        <v>Word 9</v>
      </c>
      <c r="FL9" s="124" t="str">
        <f ca="1">BingoCardGenerator.com!GN6</f>
        <v>Word 20</v>
      </c>
      <c r="FM9" s="124" t="str">
        <f ca="1">BingoCardGenerator.com!GO6</f>
        <v>Word 27</v>
      </c>
      <c r="FN9" s="125" t="str">
        <f ca="1">BingoCardGenerator.com!GP6</f>
        <v>Word 33</v>
      </c>
      <c r="FO9" s="123" t="str">
        <f ca="1">BingoCardGenerator.com!GQ6</f>
        <v>Word 6</v>
      </c>
      <c r="FP9" s="124" t="str">
        <f ca="1">BingoCardGenerator.com!GR6</f>
        <v>Word 15</v>
      </c>
      <c r="FQ9" s="124" t="str">
        <f ca="1">BingoCardGenerator.com!GS6</f>
        <v>Word 24</v>
      </c>
      <c r="FR9" s="124" t="str">
        <f ca="1">BingoCardGenerator.com!GT6</f>
        <v>Word 28</v>
      </c>
      <c r="FS9" s="125" t="str">
        <f ca="1">BingoCardGenerator.com!GU6</f>
        <v>Word 40</v>
      </c>
      <c r="FT9" s="123" t="str">
        <f ca="1">BingoCardGenerator.com!GW6</f>
        <v>Word 3</v>
      </c>
      <c r="FU9" s="124" t="str">
        <f ca="1">BingoCardGenerator.com!GX6</f>
        <v>Word 10</v>
      </c>
      <c r="FV9" s="124" t="str">
        <f ca="1">BingoCardGenerator.com!GY6</f>
        <v>Word 20</v>
      </c>
      <c r="FW9" s="124" t="str">
        <f ca="1">BingoCardGenerator.com!GZ6</f>
        <v>Word 28</v>
      </c>
      <c r="FX9" s="125" t="str">
        <f ca="1">BingoCardGenerator.com!HA6</f>
        <v>Word 38</v>
      </c>
      <c r="FY9" s="123" t="str">
        <f ca="1">BingoCardGenerator.com!HB6</f>
        <v>Word 8</v>
      </c>
      <c r="FZ9" s="124" t="str">
        <f ca="1">BingoCardGenerator.com!HC6</f>
        <v>Word 13</v>
      </c>
      <c r="GA9" s="124" t="str">
        <f ca="1">BingoCardGenerator.com!HD6</f>
        <v>Word 18</v>
      </c>
      <c r="GB9" s="124" t="str">
        <f ca="1">BingoCardGenerator.com!HE6</f>
        <v>Word 31</v>
      </c>
      <c r="GC9" s="125" t="str">
        <f ca="1">BingoCardGenerator.com!HF6</f>
        <v>Word 33</v>
      </c>
      <c r="GD9" s="123" t="str">
        <f ca="1">BingoCardGenerator.com!HH6</f>
        <v>Word 6</v>
      </c>
      <c r="GE9" s="124" t="str">
        <f ca="1">BingoCardGenerator.com!HI6</f>
        <v>Word 14</v>
      </c>
      <c r="GF9" s="124" t="str">
        <f ca="1">BingoCardGenerator.com!HJ6</f>
        <v>Word 22</v>
      </c>
      <c r="GG9" s="124" t="str">
        <f ca="1">BingoCardGenerator.com!HK6</f>
        <v>Word 25</v>
      </c>
      <c r="GH9" s="125" t="str">
        <f ca="1">BingoCardGenerator.com!HL6</f>
        <v>Word 36</v>
      </c>
      <c r="GI9" s="123" t="str">
        <f ca="1">BingoCardGenerator.com!HM6</f>
        <v>Word 1</v>
      </c>
      <c r="GJ9" s="124" t="str">
        <f ca="1">BingoCardGenerator.com!HN6</f>
        <v>Word 16</v>
      </c>
      <c r="GK9" s="124" t="str">
        <f ca="1">BingoCardGenerator.com!HO6</f>
        <v>Word 22</v>
      </c>
      <c r="GL9" s="124" t="str">
        <f ca="1">BingoCardGenerator.com!HP6</f>
        <v>Word 28</v>
      </c>
      <c r="GM9" s="125" t="str">
        <f ca="1">BingoCardGenerator.com!HQ6</f>
        <v>Word 36</v>
      </c>
      <c r="GN9" s="123" t="str">
        <f ca="1">BingoCardGenerator.com!HS6</f>
        <v>Word 7</v>
      </c>
      <c r="GO9" s="124" t="str">
        <f ca="1">BingoCardGenerator.com!HT6</f>
        <v>Word 14</v>
      </c>
      <c r="GP9" s="124" t="str">
        <f ca="1">BingoCardGenerator.com!HU6</f>
        <v>Word 23</v>
      </c>
      <c r="GQ9" s="124" t="str">
        <f ca="1">BingoCardGenerator.com!HV6</f>
        <v>Word 25</v>
      </c>
      <c r="GR9" s="125" t="str">
        <f ca="1">BingoCardGenerator.com!HW6</f>
        <v>Word 37</v>
      </c>
      <c r="GS9" s="123" t="str">
        <f ca="1">BingoCardGenerator.com!HX6</f>
        <v>Word 8</v>
      </c>
      <c r="GT9" s="124" t="str">
        <f ca="1">BingoCardGenerator.com!HY6</f>
        <v>Word 13</v>
      </c>
      <c r="GU9" s="124" t="str">
        <f ca="1">BingoCardGenerator.com!HZ6</f>
        <v>Word 20</v>
      </c>
      <c r="GV9" s="124" t="str">
        <f ca="1">BingoCardGenerator.com!IA6</f>
        <v>Word 31</v>
      </c>
      <c r="GW9" s="125" t="str">
        <f ca="1">BingoCardGenerator.com!IB6</f>
        <v>Word 39</v>
      </c>
      <c r="GX9" s="123" t="str">
        <f ca="1">BingoCardGenerator.com!ID6</f>
        <v>Word 7</v>
      </c>
      <c r="GY9" s="124" t="str">
        <f ca="1">BingoCardGenerator.com!IE6</f>
        <v>Word 15</v>
      </c>
      <c r="GZ9" s="124" t="str">
        <f ca="1">BingoCardGenerator.com!IF6</f>
        <v>Word 21</v>
      </c>
      <c r="HA9" s="124" t="str">
        <f ca="1">BingoCardGenerator.com!IG6</f>
        <v>Word 32</v>
      </c>
      <c r="HB9" s="125" t="str">
        <f ca="1">BingoCardGenerator.com!IH6</f>
        <v>Word 35</v>
      </c>
      <c r="HC9" s="123" t="str">
        <f ca="1">BingoCardGenerator.com!II6</f>
        <v>Word 8</v>
      </c>
      <c r="HD9" s="124" t="str">
        <f ca="1">BingoCardGenerator.com!IJ6</f>
        <v>Word 10</v>
      </c>
      <c r="HE9" s="124" t="str">
        <f ca="1">BingoCardGenerator.com!IK6</f>
        <v>Word 17</v>
      </c>
      <c r="HF9" s="124" t="str">
        <f ca="1">BingoCardGenerator.com!IL6</f>
        <v>Word 28</v>
      </c>
      <c r="HG9" s="125" t="str">
        <f ca="1">BingoCardGenerator.com!IM6</f>
        <v>Word 39</v>
      </c>
      <c r="HH9" s="123" t="str">
        <f ca="1">BingoCardGenerator.com!IO6</f>
        <v>Word 7</v>
      </c>
      <c r="HI9" s="124" t="str">
        <f ca="1">BingoCardGenerator.com!IP6</f>
        <v>Word 13</v>
      </c>
      <c r="HJ9" s="124" t="str">
        <f ca="1">BingoCardGenerator.com!IQ6</f>
        <v>Word 22</v>
      </c>
      <c r="HK9" s="124" t="str">
        <f ca="1">BingoCardGenerator.com!IR6</f>
        <v>Word 26</v>
      </c>
      <c r="HL9" s="125" t="str">
        <f ca="1">BingoCardGenerator.com!IS6</f>
        <v>Word 39</v>
      </c>
      <c r="HM9" s="123" t="str">
        <f ca="1">BingoCardGenerator.com!IT6</f>
        <v>Word 1</v>
      </c>
      <c r="HN9" s="124" t="str">
        <f ca="1">BingoCardGenerator.com!IU6</f>
        <v>Word 15</v>
      </c>
      <c r="HO9" s="124" t="str">
        <f ca="1">BingoCardGenerator.com!IV6</f>
        <v>Word 20</v>
      </c>
      <c r="HP9" s="124" t="str">
        <f ca="1">BingoCardGenerator.com!IW6</f>
        <v>Word 31</v>
      </c>
      <c r="HQ9" s="125" t="str">
        <f ca="1">BingoCardGenerator.com!IX6</f>
        <v>Word 33</v>
      </c>
      <c r="HR9" s="123" t="str">
        <f ca="1">BingoCardGenerator.com!IZ6</f>
        <v>Word 5</v>
      </c>
      <c r="HS9" s="124" t="str">
        <f ca="1">BingoCardGenerator.com!JA6</f>
        <v>Word 10</v>
      </c>
      <c r="HT9" s="124" t="str">
        <f ca="1">BingoCardGenerator.com!JB6</f>
        <v>Word 17</v>
      </c>
      <c r="HU9" s="124" t="str">
        <f ca="1">BingoCardGenerator.com!JC6</f>
        <v>Word 25</v>
      </c>
      <c r="HV9" s="125" t="str">
        <f ca="1">BingoCardGenerator.com!JD6</f>
        <v>Word 34</v>
      </c>
      <c r="HW9" s="123" t="str">
        <f ca="1">BingoCardGenerator.com!JE6</f>
        <v>Word 7</v>
      </c>
      <c r="HX9" s="124" t="str">
        <f ca="1">BingoCardGenerator.com!JF6</f>
        <v>Word 15</v>
      </c>
      <c r="HY9" s="124" t="str">
        <f ca="1">BingoCardGenerator.com!JG6</f>
        <v>Word 17</v>
      </c>
      <c r="HZ9" s="124" t="str">
        <f ca="1">BingoCardGenerator.com!JH6</f>
        <v>Word 29</v>
      </c>
      <c r="IA9" s="125" t="str">
        <f ca="1">BingoCardGenerator.com!JI6</f>
        <v>Word 40</v>
      </c>
      <c r="IB9" s="123" t="str">
        <f ca="1">BingoCardGenerator.com!JK6</f>
        <v>Word 2</v>
      </c>
      <c r="IC9" s="124" t="str">
        <f ca="1">BingoCardGenerator.com!JL6</f>
        <v>Word 16</v>
      </c>
      <c r="ID9" s="124" t="str">
        <f ca="1">BingoCardGenerator.com!JM6</f>
        <v>Word 23</v>
      </c>
      <c r="IE9" s="124" t="str">
        <f ca="1">BingoCardGenerator.com!JN6</f>
        <v>Word 28</v>
      </c>
      <c r="IF9" s="125" t="str">
        <f ca="1">BingoCardGenerator.com!JO6</f>
        <v>Word 38</v>
      </c>
      <c r="IG9" s="123" t="str">
        <f ca="1">BingoCardGenerator.com!JP6</f>
        <v>Word 5</v>
      </c>
      <c r="IH9" s="124" t="str">
        <f ca="1">BingoCardGenerator.com!JQ6</f>
        <v>Word 12</v>
      </c>
      <c r="II9" s="124" t="str">
        <f ca="1">BingoCardGenerator.com!JR6</f>
        <v>Word 20</v>
      </c>
      <c r="IJ9" s="124" t="str">
        <f ca="1">BingoCardGenerator.com!JS6</f>
        <v>Word 29</v>
      </c>
      <c r="IK9" s="125" t="str">
        <f ca="1">BingoCardGenerator.com!JT6</f>
        <v>Word 38</v>
      </c>
      <c r="IL9" s="123" t="str">
        <f ca="1">BingoCardGenerator.com!JV6</f>
        <v>Word 2</v>
      </c>
      <c r="IM9" s="124" t="str">
        <f ca="1">BingoCardGenerator.com!JW6</f>
        <v>Word 9</v>
      </c>
      <c r="IN9" s="124" t="str">
        <f ca="1">BingoCardGenerator.com!JX6</f>
        <v>Word 19</v>
      </c>
      <c r="IO9" s="124" t="str">
        <f ca="1">BingoCardGenerator.com!JY6</f>
        <v>Word 30</v>
      </c>
      <c r="IP9" s="125" t="str">
        <f ca="1">BingoCardGenerator.com!JZ6</f>
        <v>Word 39</v>
      </c>
      <c r="IQ9" s="123" t="str">
        <f ca="1">BingoCardGenerator.com!KA6</f>
        <v>Word 3</v>
      </c>
      <c r="IR9" s="124" t="str">
        <f ca="1">BingoCardGenerator.com!KB6</f>
        <v>Word 13</v>
      </c>
      <c r="IS9" s="124" t="str">
        <f ca="1">BingoCardGenerator.com!KC6</f>
        <v>Word 20</v>
      </c>
      <c r="IT9" s="124" t="str">
        <f ca="1">BingoCardGenerator.com!KD6</f>
        <v>Word 32</v>
      </c>
      <c r="IU9" s="125" t="str">
        <f ca="1">BingoCardGenerator.com!KE6</f>
        <v>Word 34</v>
      </c>
      <c r="IV9" s="123" t="str">
        <f ca="1">BingoCardGenerator.com!KG6</f>
        <v>Word 5</v>
      </c>
      <c r="IW9" s="124" t="str">
        <f ca="1">BingoCardGenerator.com!KH6</f>
        <v>Word 9</v>
      </c>
      <c r="IX9" s="124" t="str">
        <f ca="1">BingoCardGenerator.com!KI6</f>
        <v>Word 24</v>
      </c>
      <c r="IY9" s="124" t="str">
        <f ca="1">BingoCardGenerator.com!KJ6</f>
        <v>Word 26</v>
      </c>
      <c r="IZ9" s="125" t="str">
        <f ca="1">BingoCardGenerator.com!KK6</f>
        <v>Word 39</v>
      </c>
      <c r="JA9" s="123" t="str">
        <f ca="1">BingoCardGenerator.com!KL6</f>
        <v>Word 3</v>
      </c>
      <c r="JB9" s="124" t="str">
        <f ca="1">BingoCardGenerator.com!KM6</f>
        <v>Word 9</v>
      </c>
      <c r="JC9" s="124" t="str">
        <f ca="1">BingoCardGenerator.com!KN6</f>
        <v>Word 19</v>
      </c>
      <c r="JD9" s="124" t="str">
        <f ca="1">BingoCardGenerator.com!KO6</f>
        <v>Word 26</v>
      </c>
      <c r="JE9" s="125" t="str">
        <f ca="1">BingoCardGenerator.com!KP6</f>
        <v>Word 33</v>
      </c>
      <c r="JF9" s="123" t="str">
        <f ca="1">BingoCardGenerator.com!KR6</f>
        <v>Word 6</v>
      </c>
      <c r="JG9" s="124" t="str">
        <f ca="1">BingoCardGenerator.com!KS6</f>
        <v>Word 9</v>
      </c>
      <c r="JH9" s="124" t="str">
        <f ca="1">BingoCardGenerator.com!KT6</f>
        <v>Word 24</v>
      </c>
      <c r="JI9" s="124" t="str">
        <f ca="1">BingoCardGenerator.com!KU6</f>
        <v>Word 31</v>
      </c>
      <c r="JJ9" s="125" t="str">
        <f ca="1">BingoCardGenerator.com!KV6</f>
        <v>Word 34</v>
      </c>
      <c r="JK9" s="123" t="str">
        <f ca="1">BingoCardGenerator.com!KW6</f>
        <v>Word 5</v>
      </c>
      <c r="JL9" s="124" t="str">
        <f ca="1">BingoCardGenerator.com!KX6</f>
        <v>Word 14</v>
      </c>
      <c r="JM9" s="124" t="str">
        <f ca="1">BingoCardGenerator.com!KY6</f>
        <v>Word 22</v>
      </c>
      <c r="JN9" s="124" t="str">
        <f ca="1">BingoCardGenerator.com!KZ6</f>
        <v>Word 26</v>
      </c>
      <c r="JO9" s="125" t="str">
        <f ca="1">BingoCardGenerator.com!LA6</f>
        <v>Word 33</v>
      </c>
      <c r="JP9" s="123" t="str">
        <f ca="1">BingoCardGenerator.com!LC6</f>
        <v>Word 4</v>
      </c>
      <c r="JQ9" s="124" t="str">
        <f ca="1">BingoCardGenerator.com!LD6</f>
        <v>Word 11</v>
      </c>
      <c r="JR9" s="124" t="str">
        <f ca="1">BingoCardGenerator.com!LE6</f>
        <v>Word 22</v>
      </c>
      <c r="JS9" s="124" t="str">
        <f ca="1">BingoCardGenerator.com!LF6</f>
        <v>Word 28</v>
      </c>
      <c r="JT9" s="125" t="str">
        <f ca="1">BingoCardGenerator.com!LG6</f>
        <v>Word 35</v>
      </c>
      <c r="JU9" s="123" t="str">
        <f ca="1">BingoCardGenerator.com!LH6</f>
        <v>Word 6</v>
      </c>
      <c r="JV9" s="124" t="str">
        <f ca="1">BingoCardGenerator.com!LI6</f>
        <v>Word 11</v>
      </c>
      <c r="JW9" s="124" t="str">
        <f ca="1">BingoCardGenerator.com!LJ6</f>
        <v>Word 20</v>
      </c>
      <c r="JX9" s="124" t="str">
        <f ca="1">BingoCardGenerator.com!LK6</f>
        <v>Word 27</v>
      </c>
      <c r="JY9" s="125" t="str">
        <f ca="1">BingoCardGenerator.com!LL6</f>
        <v>Word 34</v>
      </c>
      <c r="JZ9" s="123" t="str">
        <f ca="1">BingoCardGenerator.com!LN6</f>
        <v>Word 8</v>
      </c>
      <c r="KA9" s="124" t="str">
        <f ca="1">BingoCardGenerator.com!LO6</f>
        <v>Word 10</v>
      </c>
      <c r="KB9" s="124" t="str">
        <f ca="1">BingoCardGenerator.com!LP6</f>
        <v>Word 24</v>
      </c>
      <c r="KC9" s="124" t="str">
        <f ca="1">BingoCardGenerator.com!LQ6</f>
        <v>Word 32</v>
      </c>
      <c r="KD9" s="125" t="str">
        <f ca="1">BingoCardGenerator.com!LR6</f>
        <v>Word 33</v>
      </c>
      <c r="KE9" s="123" t="str">
        <f ca="1">BingoCardGenerator.com!LS6</f>
        <v>Word 4</v>
      </c>
      <c r="KF9" s="124" t="str">
        <f ca="1">BingoCardGenerator.com!LT6</f>
        <v>Word 14</v>
      </c>
      <c r="KG9" s="124" t="str">
        <f ca="1">BingoCardGenerator.com!LU6</f>
        <v>Word 17</v>
      </c>
      <c r="KH9" s="124" t="str">
        <f ca="1">BingoCardGenerator.com!LV6</f>
        <v>Word 32</v>
      </c>
      <c r="KI9" s="125" t="str">
        <f ca="1">BingoCardGenerator.com!LW6</f>
        <v>Word 37</v>
      </c>
      <c r="KJ9" s="123" t="str">
        <f ca="1">BingoCardGenerator.com!LY6</f>
        <v>Word 5</v>
      </c>
      <c r="KK9" s="124" t="str">
        <f ca="1">BingoCardGenerator.com!LZ6</f>
        <v>Word 9</v>
      </c>
      <c r="KL9" s="124" t="str">
        <f ca="1">BingoCardGenerator.com!MA6</f>
        <v>Word 18</v>
      </c>
      <c r="KM9" s="124" t="str">
        <f ca="1">BingoCardGenerator.com!MB6</f>
        <v>Word 29</v>
      </c>
      <c r="KN9" s="125" t="str">
        <f ca="1">BingoCardGenerator.com!MC6</f>
        <v>Word 37</v>
      </c>
      <c r="KO9" s="123" t="str">
        <f ca="1">BingoCardGenerator.com!MD6</f>
        <v>Word 5</v>
      </c>
      <c r="KP9" s="124" t="str">
        <f ca="1">BingoCardGenerator.com!ME6</f>
        <v>Word 16</v>
      </c>
      <c r="KQ9" s="124" t="str">
        <f ca="1">BingoCardGenerator.com!MF6</f>
        <v>Word 24</v>
      </c>
      <c r="KR9" s="124" t="str">
        <f ca="1">BingoCardGenerator.com!MG6</f>
        <v>Word 30</v>
      </c>
      <c r="KS9" s="125" t="str">
        <f ca="1">BingoCardGenerator.com!MH6</f>
        <v>Word 36</v>
      </c>
      <c r="KT9" s="123" t="str">
        <f ca="1">BingoCardGenerator.com!MJ6</f>
        <v>Word 1</v>
      </c>
      <c r="KU9" s="124" t="str">
        <f ca="1">BingoCardGenerator.com!MK6</f>
        <v>Word 15</v>
      </c>
      <c r="KV9" s="124" t="str">
        <f ca="1">BingoCardGenerator.com!ML6</f>
        <v>Word 17</v>
      </c>
      <c r="KW9" s="124" t="str">
        <f ca="1">BingoCardGenerator.com!MM6</f>
        <v>Word 30</v>
      </c>
      <c r="KX9" s="125" t="str">
        <f ca="1">BingoCardGenerator.com!MN6</f>
        <v>Word 34</v>
      </c>
      <c r="KY9" s="123" t="str">
        <f ca="1">BingoCardGenerator.com!MO6</f>
        <v>Word 6</v>
      </c>
      <c r="KZ9" s="124" t="str">
        <f ca="1">BingoCardGenerator.com!MP6</f>
        <v>Word 9</v>
      </c>
      <c r="LA9" s="124" t="str">
        <f ca="1">BingoCardGenerator.com!MQ6</f>
        <v>Word 24</v>
      </c>
      <c r="LB9" s="124" t="str">
        <f ca="1">BingoCardGenerator.com!MR6</f>
        <v>Word 28</v>
      </c>
      <c r="LC9" s="125" t="str">
        <f ca="1">BingoCardGenerator.com!MS6</f>
        <v>Word 36</v>
      </c>
      <c r="LD9" s="123" t="str">
        <f ca="1">BingoCardGenerator.com!MU6</f>
        <v>Word 5</v>
      </c>
      <c r="LE9" s="124" t="str">
        <f ca="1">BingoCardGenerator.com!MV6</f>
        <v>Word 13</v>
      </c>
      <c r="LF9" s="124" t="str">
        <f ca="1">BingoCardGenerator.com!MW6</f>
        <v>Word 18</v>
      </c>
      <c r="LG9" s="124" t="str">
        <f ca="1">BingoCardGenerator.com!MX6</f>
        <v>Word 29</v>
      </c>
      <c r="LH9" s="125" t="str">
        <f ca="1">BingoCardGenerator.com!MY6</f>
        <v>Word 34</v>
      </c>
      <c r="LI9" s="123" t="str">
        <f ca="1">BingoCardGenerator.com!MZ6</f>
        <v>Word 3</v>
      </c>
      <c r="LJ9" s="124" t="str">
        <f ca="1">BingoCardGenerator.com!NA6</f>
        <v>Word 13</v>
      </c>
      <c r="LK9" s="124" t="str">
        <f ca="1">BingoCardGenerator.com!NB6</f>
        <v>Word 20</v>
      </c>
      <c r="LL9" s="124" t="str">
        <f ca="1">BingoCardGenerator.com!NC6</f>
        <v>Word 26</v>
      </c>
      <c r="LM9" s="125" t="str">
        <f ca="1">BingoCardGenerator.com!ND6</f>
        <v>Word 40</v>
      </c>
      <c r="LN9" s="123" t="str">
        <f ca="1">BingoCardGenerator.com!NF6</f>
        <v>Word 1</v>
      </c>
      <c r="LO9" s="124" t="str">
        <f ca="1">BingoCardGenerator.com!NG6</f>
        <v>Word 10</v>
      </c>
      <c r="LP9" s="124" t="str">
        <f ca="1">BingoCardGenerator.com!NH6</f>
        <v>Word 20</v>
      </c>
      <c r="LQ9" s="124" t="str">
        <f ca="1">BingoCardGenerator.com!NI6</f>
        <v>Word 28</v>
      </c>
      <c r="LR9" s="125" t="str">
        <f ca="1">BingoCardGenerator.com!NJ6</f>
        <v>Word 39</v>
      </c>
      <c r="LS9" s="123" t="str">
        <f ca="1">BingoCardGenerator.com!NK6</f>
        <v>Word 2</v>
      </c>
      <c r="LT9" s="124" t="str">
        <f ca="1">BingoCardGenerator.com!NL6</f>
        <v>Word 13</v>
      </c>
      <c r="LU9" s="124" t="str">
        <f ca="1">BingoCardGenerator.com!NM6</f>
        <v>Word 18</v>
      </c>
      <c r="LV9" s="124" t="str">
        <f ca="1">BingoCardGenerator.com!NN6</f>
        <v>Word 30</v>
      </c>
      <c r="LW9" s="125" t="str">
        <f ca="1">BingoCardGenerator.com!NO6</f>
        <v>Word 37</v>
      </c>
      <c r="LX9" s="123" t="str">
        <f ca="1">BingoCardGenerator.com!NQ6</f>
        <v>Word 6</v>
      </c>
      <c r="LY9" s="124" t="str">
        <f ca="1">BingoCardGenerator.com!NR6</f>
        <v>Word 9</v>
      </c>
      <c r="LZ9" s="124" t="str">
        <f ca="1">BingoCardGenerator.com!NS6</f>
        <v>Word 18</v>
      </c>
      <c r="MA9" s="124" t="str">
        <f ca="1">BingoCardGenerator.com!NT6</f>
        <v>Word 32</v>
      </c>
      <c r="MB9" s="125" t="str">
        <f ca="1">BingoCardGenerator.com!NU6</f>
        <v>Word 34</v>
      </c>
      <c r="MC9" s="123" t="str">
        <f ca="1">BingoCardGenerator.com!NV6</f>
        <v>Word 6</v>
      </c>
      <c r="MD9" s="124" t="str">
        <f ca="1">BingoCardGenerator.com!NW6</f>
        <v>Word 12</v>
      </c>
      <c r="ME9" s="124" t="str">
        <f ca="1">BingoCardGenerator.com!NX6</f>
        <v>Word 20</v>
      </c>
      <c r="MF9" s="124" t="str">
        <f ca="1">BingoCardGenerator.com!NY6</f>
        <v>Word 30</v>
      </c>
      <c r="MG9" s="125" t="str">
        <f ca="1">BingoCardGenerator.com!NZ6</f>
        <v>Word 40</v>
      </c>
      <c r="MH9" s="123" t="str">
        <f ca="1">BingoCardGenerator.com!OB6</f>
        <v>Word 1</v>
      </c>
      <c r="MI9" s="124" t="str">
        <f ca="1">BingoCardGenerator.com!OC6</f>
        <v>Word 9</v>
      </c>
      <c r="MJ9" s="124" t="str">
        <f ca="1">BingoCardGenerator.com!OD6</f>
        <v>Word 23</v>
      </c>
      <c r="MK9" s="124" t="str">
        <f ca="1">BingoCardGenerator.com!OE6</f>
        <v>Word 25</v>
      </c>
      <c r="ML9" s="125" t="str">
        <f ca="1">BingoCardGenerator.com!OF6</f>
        <v>Word 40</v>
      </c>
      <c r="MM9" s="123" t="str">
        <f ca="1">BingoCardGenerator.com!OG6</f>
        <v>Word 3</v>
      </c>
      <c r="MN9" s="124" t="str">
        <f ca="1">BingoCardGenerator.com!OH6</f>
        <v>Word 13</v>
      </c>
      <c r="MO9" s="124" t="str">
        <f ca="1">BingoCardGenerator.com!OI6</f>
        <v>Word 24</v>
      </c>
      <c r="MP9" s="124" t="str">
        <f ca="1">BingoCardGenerator.com!OJ6</f>
        <v>Word 29</v>
      </c>
      <c r="MQ9" s="125" t="str">
        <f ca="1">BingoCardGenerator.com!OK6</f>
        <v>Word 38</v>
      </c>
      <c r="MR9" s="123" t="str">
        <f ca="1">BingoCardGenerator.com!OM6</f>
        <v>Word 5</v>
      </c>
      <c r="MS9" s="124" t="str">
        <f ca="1">BingoCardGenerator.com!ON6</f>
        <v>Word 10</v>
      </c>
      <c r="MT9" s="124" t="str">
        <f ca="1">BingoCardGenerator.com!OO6</f>
        <v>Word 24</v>
      </c>
      <c r="MU9" s="124" t="str">
        <f ca="1">BingoCardGenerator.com!OP6</f>
        <v>Word 27</v>
      </c>
      <c r="MV9" s="125" t="str">
        <f ca="1">BingoCardGenerator.com!OQ6</f>
        <v>Word 36</v>
      </c>
      <c r="MW9" s="123" t="str">
        <f ca="1">BingoCardGenerator.com!OR6</f>
        <v>Word 6</v>
      </c>
      <c r="MX9" s="124" t="str">
        <f ca="1">BingoCardGenerator.com!OS6</f>
        <v>Word 12</v>
      </c>
      <c r="MY9" s="124" t="str">
        <f ca="1">BingoCardGenerator.com!OT6</f>
        <v>Word 24</v>
      </c>
      <c r="MZ9" s="124" t="str">
        <f ca="1">BingoCardGenerator.com!OU6</f>
        <v>Word 31</v>
      </c>
      <c r="NA9" s="125" t="str">
        <f ca="1">BingoCardGenerator.com!OV6</f>
        <v>Word 37</v>
      </c>
      <c r="NB9" s="123" t="str">
        <f ca="1">BingoCardGenerator.com!OX6</f>
        <v>Word 1</v>
      </c>
      <c r="NC9" s="124" t="str">
        <f ca="1">BingoCardGenerator.com!OY6</f>
        <v>Word 14</v>
      </c>
      <c r="ND9" s="124" t="str">
        <f ca="1">BingoCardGenerator.com!OZ6</f>
        <v>Word 20</v>
      </c>
      <c r="NE9" s="124" t="str">
        <f ca="1">BingoCardGenerator.com!PA6</f>
        <v>Word 32</v>
      </c>
      <c r="NF9" s="125" t="str">
        <f ca="1">BingoCardGenerator.com!PB6</f>
        <v>Word 35</v>
      </c>
      <c r="NG9" s="123" t="str">
        <f ca="1">BingoCardGenerator.com!PC6</f>
        <v>Word 6</v>
      </c>
      <c r="NH9" s="124" t="str">
        <f ca="1">BingoCardGenerator.com!PD6</f>
        <v>Word 12</v>
      </c>
      <c r="NI9" s="124" t="str">
        <f ca="1">BingoCardGenerator.com!PE6</f>
        <v>Word 18</v>
      </c>
      <c r="NJ9" s="124" t="str">
        <f ca="1">BingoCardGenerator.com!PF6</f>
        <v>Word 29</v>
      </c>
      <c r="NK9" s="125" t="str">
        <f ca="1">BingoCardGenerator.com!PG6</f>
        <v>Word 34</v>
      </c>
      <c r="NL9" s="123" t="str">
        <f ca="1">BingoCardGenerator.com!PI6</f>
        <v>Word 6</v>
      </c>
      <c r="NM9" s="124" t="str">
        <f ca="1">BingoCardGenerator.com!PJ6</f>
        <v>Word 14</v>
      </c>
      <c r="NN9" s="124" t="str">
        <f ca="1">BingoCardGenerator.com!PK6</f>
        <v>Word 20</v>
      </c>
      <c r="NO9" s="124" t="str">
        <f ca="1">BingoCardGenerator.com!PL6</f>
        <v>Word 32</v>
      </c>
      <c r="NP9" s="125" t="str">
        <f ca="1">BingoCardGenerator.com!PM6</f>
        <v>Word 37</v>
      </c>
      <c r="NQ9" s="123" t="str">
        <f ca="1">BingoCardGenerator.com!PN6</f>
        <v>Word 7</v>
      </c>
      <c r="NR9" s="124" t="str">
        <f ca="1">BingoCardGenerator.com!PO6</f>
        <v>Word 9</v>
      </c>
      <c r="NS9" s="124" t="str">
        <f ca="1">BingoCardGenerator.com!PP6</f>
        <v>Word 19</v>
      </c>
      <c r="NT9" s="124" t="str">
        <f ca="1">BingoCardGenerator.com!PQ6</f>
        <v>Word 32</v>
      </c>
      <c r="NU9" s="125" t="str">
        <f ca="1">BingoCardGenerator.com!PR6</f>
        <v>Word 36</v>
      </c>
      <c r="NV9" s="123" t="str">
        <f ca="1">BingoCardGenerator.com!PT6</f>
        <v>Word 5</v>
      </c>
      <c r="NW9" s="124" t="str">
        <f ca="1">BingoCardGenerator.com!PU6</f>
        <v>Word 11</v>
      </c>
      <c r="NX9" s="124" t="str">
        <f ca="1">BingoCardGenerator.com!PV6</f>
        <v>Word 24</v>
      </c>
      <c r="NY9" s="124" t="str">
        <f ca="1">BingoCardGenerator.com!PW6</f>
        <v>Word 25</v>
      </c>
      <c r="NZ9" s="125" t="str">
        <f ca="1">BingoCardGenerator.com!PX6</f>
        <v>Word 35</v>
      </c>
      <c r="OA9" s="123" t="str">
        <f ca="1">BingoCardGenerator.com!PY6</f>
        <v>Word 5</v>
      </c>
      <c r="OB9" s="124" t="str">
        <f ca="1">BingoCardGenerator.com!PZ6</f>
        <v>Word 15</v>
      </c>
      <c r="OC9" s="124" t="str">
        <f ca="1">BingoCardGenerator.com!QA6</f>
        <v>Word 21</v>
      </c>
      <c r="OD9" s="124" t="str">
        <f ca="1">BingoCardGenerator.com!QB6</f>
        <v>Word 28</v>
      </c>
      <c r="OE9" s="125" t="str">
        <f ca="1">BingoCardGenerator.com!QC6</f>
        <v>Word 37</v>
      </c>
      <c r="OF9" s="123" t="str">
        <f ca="1">BingoCardGenerator.com!QE6</f>
        <v>Word 8</v>
      </c>
      <c r="OG9" s="124" t="str">
        <f ca="1">BingoCardGenerator.com!QF6</f>
        <v>Word 14</v>
      </c>
      <c r="OH9" s="124" t="str">
        <f ca="1">BingoCardGenerator.com!QG6</f>
        <v>Word 18</v>
      </c>
      <c r="OI9" s="124" t="str">
        <f ca="1">BingoCardGenerator.com!QH6</f>
        <v>Word 29</v>
      </c>
      <c r="OJ9" s="125" t="str">
        <f ca="1">BingoCardGenerator.com!QI6</f>
        <v>Word 39</v>
      </c>
      <c r="OK9" s="123" t="str">
        <f ca="1">BingoCardGenerator.com!QJ6</f>
        <v>Word 1</v>
      </c>
      <c r="OL9" s="124" t="str">
        <f ca="1">BingoCardGenerator.com!QK6</f>
        <v>Word 15</v>
      </c>
      <c r="OM9" s="124" t="str">
        <f ca="1">BingoCardGenerator.com!QL6</f>
        <v>Word 21</v>
      </c>
      <c r="ON9" s="124" t="str">
        <f ca="1">BingoCardGenerator.com!QM6</f>
        <v>Word 28</v>
      </c>
      <c r="OO9" s="125" t="str">
        <f ca="1">BingoCardGenerator.com!QN6</f>
        <v>Word 37</v>
      </c>
      <c r="OP9" s="123" t="str">
        <f ca="1">BingoCardGenerator.com!QP6</f>
        <v>Word 2</v>
      </c>
      <c r="OQ9" s="124" t="str">
        <f ca="1">BingoCardGenerator.com!QQ6</f>
        <v>Word 12</v>
      </c>
      <c r="OR9" s="124" t="str">
        <f ca="1">BingoCardGenerator.com!QR6</f>
        <v>Word 18</v>
      </c>
      <c r="OS9" s="124" t="str">
        <f ca="1">BingoCardGenerator.com!QS6</f>
        <v>Word 30</v>
      </c>
      <c r="OT9" s="125" t="str">
        <f ca="1">BingoCardGenerator.com!QT6</f>
        <v>Word 35</v>
      </c>
      <c r="OU9" s="123" t="str">
        <f ca="1">BingoCardGenerator.com!QU6</f>
        <v>Word 4</v>
      </c>
      <c r="OV9" s="124" t="str">
        <f ca="1">BingoCardGenerator.com!QV6</f>
        <v>Word 15</v>
      </c>
      <c r="OW9" s="124" t="str">
        <f ca="1">BingoCardGenerator.com!QW6</f>
        <v>Word 22</v>
      </c>
      <c r="OX9" s="124" t="str">
        <f ca="1">BingoCardGenerator.com!QX6</f>
        <v>Word 32</v>
      </c>
      <c r="OY9" s="125" t="str">
        <f ca="1">BingoCardGenerator.com!QY6</f>
        <v>Word 34</v>
      </c>
      <c r="OZ9" s="123" t="str">
        <f ca="1">BingoCardGenerator.com!RA6</f>
        <v>Word 3</v>
      </c>
      <c r="PA9" s="124" t="str">
        <f ca="1">BingoCardGenerator.com!RB6</f>
        <v>Word 9</v>
      </c>
      <c r="PB9" s="124" t="str">
        <f ca="1">BingoCardGenerator.com!RC6</f>
        <v>Word 21</v>
      </c>
      <c r="PC9" s="124" t="str">
        <f ca="1">BingoCardGenerator.com!RD6</f>
        <v>Word 27</v>
      </c>
      <c r="PD9" s="125" t="str">
        <f ca="1">BingoCardGenerator.com!RE6</f>
        <v>Word 40</v>
      </c>
      <c r="PE9" s="123" t="str">
        <f ca="1">BingoCardGenerator.com!RF6</f>
        <v>Word 8</v>
      </c>
      <c r="PF9" s="124" t="str">
        <f ca="1">BingoCardGenerator.com!RG6</f>
        <v>Word 11</v>
      </c>
      <c r="PG9" s="124" t="str">
        <f ca="1">BingoCardGenerator.com!RH6</f>
        <v>Word 23</v>
      </c>
      <c r="PH9" s="124" t="str">
        <f ca="1">BingoCardGenerator.com!RI6</f>
        <v>Word 26</v>
      </c>
      <c r="PI9" s="125" t="str">
        <f ca="1">BingoCardGenerator.com!RJ6</f>
        <v>Word 40</v>
      </c>
      <c r="PJ9" s="123" t="str">
        <f ca="1">BingoCardGenerator.com!RL6</f>
        <v>Word 3</v>
      </c>
      <c r="PK9" s="124" t="str">
        <f ca="1">BingoCardGenerator.com!RM6</f>
        <v>Word 10</v>
      </c>
      <c r="PL9" s="124" t="str">
        <f ca="1">BingoCardGenerator.com!RN6</f>
        <v>Word 18</v>
      </c>
      <c r="PM9" s="124" t="str">
        <f ca="1">BingoCardGenerator.com!RO6</f>
        <v>Word 25</v>
      </c>
      <c r="PN9" s="125" t="str">
        <f ca="1">BingoCardGenerator.com!RP6</f>
        <v>Word 36</v>
      </c>
      <c r="PO9" s="123" t="str">
        <f ca="1">BingoCardGenerator.com!RQ6</f>
        <v>Word 3</v>
      </c>
      <c r="PP9" s="124" t="str">
        <f ca="1">BingoCardGenerator.com!RR6</f>
        <v>Word 13</v>
      </c>
      <c r="PQ9" s="124" t="str">
        <f ca="1">BingoCardGenerator.com!RS6</f>
        <v>Word 21</v>
      </c>
      <c r="PR9" s="124" t="str">
        <f ca="1">BingoCardGenerator.com!RT6</f>
        <v>Word 26</v>
      </c>
      <c r="PS9" s="125" t="str">
        <f ca="1">BingoCardGenerator.com!RU6</f>
        <v>Word 33</v>
      </c>
      <c r="PT9" s="123" t="str">
        <f ca="1">BingoCardGenerator.com!RW6</f>
        <v>Word 1</v>
      </c>
      <c r="PU9" s="124" t="str">
        <f ca="1">BingoCardGenerator.com!RX6</f>
        <v>Word 12</v>
      </c>
      <c r="PV9" s="124" t="str">
        <f ca="1">BingoCardGenerator.com!RY6</f>
        <v>Word 17</v>
      </c>
      <c r="PW9" s="124" t="str">
        <f ca="1">BingoCardGenerator.com!RZ6</f>
        <v>Word 25</v>
      </c>
      <c r="PX9" s="125" t="str">
        <f ca="1">BingoCardGenerator.com!SA6</f>
        <v>Word 38</v>
      </c>
      <c r="PY9" s="123" t="str">
        <f ca="1">BingoCardGenerator.com!SB6</f>
        <v>Word 4</v>
      </c>
      <c r="PZ9" s="124" t="str">
        <f ca="1">BingoCardGenerator.com!SC6</f>
        <v>Word 10</v>
      </c>
      <c r="QA9" s="124" t="str">
        <f ca="1">BingoCardGenerator.com!SD6</f>
        <v>Word 22</v>
      </c>
      <c r="QB9" s="124" t="str">
        <f ca="1">BingoCardGenerator.com!SE6</f>
        <v>Word 26</v>
      </c>
      <c r="QC9" s="125" t="str">
        <f ca="1">BingoCardGenerator.com!SF6</f>
        <v>Word 36</v>
      </c>
      <c r="QD9" s="123" t="str">
        <f ca="1">BingoCardGenerator.com!SH6</f>
        <v>Word 1</v>
      </c>
      <c r="QE9" s="124" t="str">
        <f ca="1">BingoCardGenerator.com!SI6</f>
        <v>Word 16</v>
      </c>
      <c r="QF9" s="124" t="str">
        <f ca="1">BingoCardGenerator.com!SJ6</f>
        <v>Word 17</v>
      </c>
      <c r="QG9" s="124" t="str">
        <f ca="1">BingoCardGenerator.com!SK6</f>
        <v>Word 30</v>
      </c>
      <c r="QH9" s="125" t="str">
        <f ca="1">BingoCardGenerator.com!SL6</f>
        <v>Word 38</v>
      </c>
      <c r="QI9" s="123" t="str">
        <f ca="1">BingoCardGenerator.com!SM6</f>
        <v>Word 8</v>
      </c>
      <c r="QJ9" s="124" t="str">
        <f ca="1">BingoCardGenerator.com!SN6</f>
        <v>Word 14</v>
      </c>
      <c r="QK9" s="124" t="str">
        <f ca="1">BingoCardGenerator.com!SO6</f>
        <v>Word 23</v>
      </c>
      <c r="QL9" s="124" t="str">
        <f ca="1">BingoCardGenerator.com!SP6</f>
        <v>Word 28</v>
      </c>
      <c r="QM9" s="125" t="str">
        <f ca="1">BingoCardGenerator.com!SQ6</f>
        <v>Word 37</v>
      </c>
      <c r="QN9" s="123" t="str">
        <f ca="1">BingoCardGenerator.com!SS6</f>
        <v>Word 1</v>
      </c>
      <c r="QO9" s="124" t="str">
        <f ca="1">BingoCardGenerator.com!ST6</f>
        <v>Word 15</v>
      </c>
      <c r="QP9" s="124" t="str">
        <f ca="1">BingoCardGenerator.com!SU6</f>
        <v>Word 18</v>
      </c>
      <c r="QQ9" s="124" t="str">
        <f ca="1">BingoCardGenerator.com!SV6</f>
        <v>Word 27</v>
      </c>
      <c r="QR9" s="125" t="str">
        <f ca="1">BingoCardGenerator.com!SW6</f>
        <v>Word 33</v>
      </c>
      <c r="QS9" s="123" t="str">
        <f ca="1">BingoCardGenerator.com!SX6</f>
        <v>Word 2</v>
      </c>
      <c r="QT9" s="124" t="str">
        <f ca="1">BingoCardGenerator.com!SY6</f>
        <v>Word 9</v>
      </c>
      <c r="QU9" s="124" t="str">
        <f ca="1">BingoCardGenerator.com!SZ6</f>
        <v>Word 22</v>
      </c>
      <c r="QV9" s="124" t="str">
        <f ca="1">BingoCardGenerator.com!TA6</f>
        <v>Word 29</v>
      </c>
      <c r="QW9" s="125" t="str">
        <f ca="1">BingoCardGenerator.com!TB6</f>
        <v>Word 36</v>
      </c>
      <c r="QX9" s="123" t="str">
        <f ca="1">BingoCardGenerator.com!TD6</f>
        <v>Word 8</v>
      </c>
      <c r="QY9" s="124" t="str">
        <f ca="1">BingoCardGenerator.com!TE6</f>
        <v>Word 10</v>
      </c>
      <c r="QZ9" s="124" t="str">
        <f ca="1">BingoCardGenerator.com!TF6</f>
        <v>Word 20</v>
      </c>
      <c r="RA9" s="124" t="str">
        <f ca="1">BingoCardGenerator.com!TG6</f>
        <v>Word 27</v>
      </c>
      <c r="RB9" s="125" t="str">
        <f ca="1">BingoCardGenerator.com!TH6</f>
        <v>Word 39</v>
      </c>
      <c r="RC9" s="123" t="str">
        <f ca="1">BingoCardGenerator.com!TI6</f>
        <v>Word 2</v>
      </c>
      <c r="RD9" s="124" t="str">
        <f ca="1">BingoCardGenerator.com!TJ6</f>
        <v>Word 16</v>
      </c>
      <c r="RE9" s="124" t="str">
        <f ca="1">BingoCardGenerator.com!TK6</f>
        <v>Word 22</v>
      </c>
      <c r="RF9" s="124" t="str">
        <f ca="1">BingoCardGenerator.com!TL6</f>
        <v>Word 30</v>
      </c>
      <c r="RG9" s="125" t="str">
        <f ca="1">BingoCardGenerator.com!TM6</f>
        <v>Word 33</v>
      </c>
      <c r="RH9" s="123" t="str">
        <f ca="1">BingoCardGenerator.com!TO6</f>
        <v>Word 6</v>
      </c>
      <c r="RI9" s="124" t="str">
        <f ca="1">BingoCardGenerator.com!TP6</f>
        <v>Word 16</v>
      </c>
      <c r="RJ9" s="124" t="str">
        <f ca="1">BingoCardGenerator.com!TQ6</f>
        <v>Word 24</v>
      </c>
      <c r="RK9" s="124" t="str">
        <f ca="1">BingoCardGenerator.com!TR6</f>
        <v>Word 26</v>
      </c>
      <c r="RL9" s="125" t="str">
        <f ca="1">BingoCardGenerator.com!TS6</f>
        <v>Word 36</v>
      </c>
      <c r="RM9" s="123" t="str">
        <f ca="1">BingoCardGenerator.com!TT6</f>
        <v>Word 8</v>
      </c>
      <c r="RN9" s="124" t="str">
        <f ca="1">BingoCardGenerator.com!TU6</f>
        <v>Word 9</v>
      </c>
      <c r="RO9" s="124" t="str">
        <f ca="1">BingoCardGenerator.com!TV6</f>
        <v>Word 21</v>
      </c>
      <c r="RP9" s="124" t="str">
        <f ca="1">BingoCardGenerator.com!TW6</f>
        <v>Word 28</v>
      </c>
      <c r="RQ9" s="125" t="str">
        <f ca="1">BingoCardGenerator.com!TX6</f>
        <v>Word 38</v>
      </c>
      <c r="RR9" s="123" t="str">
        <f ca="1">BingoCardGenerator.com!TZ6</f>
        <v>Word 7</v>
      </c>
      <c r="RS9" s="124" t="str">
        <f ca="1">BingoCardGenerator.com!UA6</f>
        <v>Word 13</v>
      </c>
      <c r="RT9" s="124" t="str">
        <f ca="1">BingoCardGenerator.com!UB6</f>
        <v>Word 23</v>
      </c>
      <c r="RU9" s="124" t="str">
        <f ca="1">BingoCardGenerator.com!UC6</f>
        <v>Word 29</v>
      </c>
      <c r="RV9" s="125" t="str">
        <f ca="1">BingoCardGenerator.com!UD6</f>
        <v>Word 40</v>
      </c>
      <c r="RW9" s="123" t="str">
        <f ca="1">BingoCardGenerator.com!UE6</f>
        <v>Word 1</v>
      </c>
      <c r="RX9" s="124" t="str">
        <f ca="1">BingoCardGenerator.com!UF6</f>
        <v>Word 12</v>
      </c>
      <c r="RY9" s="124" t="str">
        <f ca="1">BingoCardGenerator.com!UG6</f>
        <v>Word 23</v>
      </c>
      <c r="RZ9" s="124" t="str">
        <f ca="1">BingoCardGenerator.com!UH6</f>
        <v>Word 25</v>
      </c>
      <c r="SA9" s="125" t="str">
        <f ca="1">BingoCardGenerator.com!UI6</f>
        <v>Word 38</v>
      </c>
      <c r="SB9" s="123" t="str">
        <f ca="1">BingoCardGenerator.com!UK6</f>
        <v>Word 1</v>
      </c>
      <c r="SC9" s="124" t="str">
        <f ca="1">BingoCardGenerator.com!UL6</f>
        <v>Word 12</v>
      </c>
      <c r="SD9" s="124" t="str">
        <f ca="1">BingoCardGenerator.com!UM6</f>
        <v>Word 21</v>
      </c>
      <c r="SE9" s="124" t="str">
        <f ca="1">BingoCardGenerator.com!UN6</f>
        <v>Word 32</v>
      </c>
      <c r="SF9" s="125" t="str">
        <f ca="1">BingoCardGenerator.com!UO6</f>
        <v>Word 35</v>
      </c>
    </row>
    <row r="10" spans="1:501" s="193" customFormat="1" ht="45" customHeight="1" x14ac:dyDescent="0.3">
      <c r="A10" s="192"/>
      <c r="B10" s="192"/>
      <c r="C10" s="192" t="str">
        <f>IF('Word List'!$D$1=TRUE,Instructions!$D$17,"")</f>
        <v>Write the description here</v>
      </c>
      <c r="D10" s="192"/>
      <c r="E10" s="192"/>
      <c r="F10" s="192"/>
      <c r="G10" s="192"/>
      <c r="H10" s="192" t="str">
        <f>IF('Word List'!$D$1=TRUE,Instructions!$D$17,"")</f>
        <v>Write the description here</v>
      </c>
      <c r="I10" s="192"/>
      <c r="J10" s="192"/>
      <c r="K10" s="192"/>
      <c r="L10" s="192"/>
      <c r="M10" s="192" t="str">
        <f>IF('Word List'!$D$1=TRUE,Instructions!$D$17,"")</f>
        <v>Write the description here</v>
      </c>
      <c r="N10" s="192"/>
      <c r="O10" s="192"/>
      <c r="P10" s="192"/>
      <c r="Q10" s="192"/>
      <c r="R10" s="192" t="str">
        <f>IF('Word List'!$D$1=TRUE,Instructions!$D$17,"")</f>
        <v>Write the description here</v>
      </c>
      <c r="S10" s="192"/>
      <c r="T10" s="192"/>
      <c r="U10" s="192"/>
      <c r="V10" s="192"/>
      <c r="W10" s="192" t="str">
        <f>IF('Word List'!$D$1=TRUE,Instructions!$D$17,"")</f>
        <v>Write the description here</v>
      </c>
      <c r="X10" s="192"/>
      <c r="Y10" s="192"/>
      <c r="Z10" s="192"/>
      <c r="AA10" s="192"/>
      <c r="AB10" s="192" t="str">
        <f>IF('Word List'!$D$1=TRUE,Instructions!$D$17,"")</f>
        <v>Write the description here</v>
      </c>
      <c r="AC10" s="192"/>
      <c r="AD10" s="192"/>
      <c r="AE10" s="192"/>
      <c r="AF10" s="192"/>
      <c r="AG10" s="192" t="str">
        <f>IF('Word List'!$D$1=TRUE,Instructions!$D$17,"")</f>
        <v>Write the description here</v>
      </c>
      <c r="AH10" s="192"/>
      <c r="AI10" s="192"/>
      <c r="AJ10" s="192"/>
      <c r="AK10" s="192"/>
      <c r="AL10" s="192" t="str">
        <f>IF('Word List'!$D$1=TRUE,Instructions!$D$17,"")</f>
        <v>Write the description here</v>
      </c>
      <c r="AM10" s="192"/>
      <c r="AN10" s="192"/>
      <c r="AO10" s="192"/>
      <c r="AP10" s="192"/>
      <c r="AQ10" s="192" t="str">
        <f>IF('Word List'!$D$1=TRUE,Instructions!$D$17,"")</f>
        <v>Write the description here</v>
      </c>
      <c r="AR10" s="192"/>
      <c r="AS10" s="192"/>
      <c r="AT10" s="192"/>
      <c r="AU10" s="192"/>
      <c r="AV10" s="192" t="str">
        <f>IF('Word List'!$D$1=TRUE,Instructions!$D$17,"")</f>
        <v>Write the description here</v>
      </c>
      <c r="AW10" s="192"/>
      <c r="AX10" s="192"/>
      <c r="AY10" s="192"/>
      <c r="AZ10" s="192"/>
      <c r="BA10" s="192" t="str">
        <f>IF('Word List'!$D$1=TRUE,Instructions!$D$17,"")</f>
        <v>Write the description here</v>
      </c>
      <c r="BB10" s="192"/>
      <c r="BC10" s="192"/>
      <c r="BD10" s="192"/>
      <c r="BE10" s="192"/>
      <c r="BF10" s="192" t="str">
        <f>IF('Word List'!$D$1=TRUE,Instructions!$D$17,"")</f>
        <v>Write the description here</v>
      </c>
      <c r="BG10" s="192"/>
      <c r="BH10" s="192"/>
      <c r="BI10" s="192"/>
      <c r="BJ10" s="192"/>
      <c r="BK10" s="192" t="str">
        <f>IF('Word List'!$D$1=TRUE,Instructions!$D$17,"")</f>
        <v>Write the description here</v>
      </c>
      <c r="BL10" s="192"/>
      <c r="BM10" s="192"/>
      <c r="BN10" s="192"/>
      <c r="BO10" s="192"/>
      <c r="BP10" s="192" t="str">
        <f>IF('Word List'!$D$1=TRUE,Instructions!$D$17,"")</f>
        <v>Write the description here</v>
      </c>
      <c r="BQ10" s="192"/>
      <c r="BR10" s="192"/>
      <c r="BS10" s="192"/>
      <c r="BT10" s="192"/>
      <c r="BU10" s="192" t="str">
        <f>IF('Word List'!$D$1=TRUE,Instructions!$D$17,"")</f>
        <v>Write the description here</v>
      </c>
      <c r="BV10" s="192"/>
      <c r="BW10" s="192"/>
      <c r="BX10" s="192"/>
      <c r="BY10" s="192"/>
      <c r="BZ10" s="192" t="str">
        <f>IF('Word List'!$D$1=TRUE,Instructions!$D$17,"")</f>
        <v>Write the description here</v>
      </c>
      <c r="CA10" s="192"/>
      <c r="CB10" s="192"/>
      <c r="CC10" s="192"/>
      <c r="CD10" s="192"/>
      <c r="CE10" s="192" t="str">
        <f>IF('Word List'!$D$1=TRUE,Instructions!$D$17,"")</f>
        <v>Write the description here</v>
      </c>
      <c r="CF10" s="192"/>
      <c r="CG10" s="192"/>
      <c r="CH10" s="192"/>
      <c r="CI10" s="192"/>
      <c r="CJ10" s="192" t="str">
        <f>IF('Word List'!$D$1=TRUE,Instructions!$D$17,"")</f>
        <v>Write the description here</v>
      </c>
      <c r="CK10" s="192"/>
      <c r="CL10" s="192"/>
      <c r="CM10" s="192"/>
      <c r="CN10" s="192"/>
      <c r="CO10" s="192" t="str">
        <f>IF('Word List'!$D$1=TRUE,Instructions!$D$17,"")</f>
        <v>Write the description here</v>
      </c>
      <c r="CP10" s="192"/>
      <c r="CQ10" s="192"/>
      <c r="CR10" s="192"/>
      <c r="CS10" s="192"/>
      <c r="CT10" s="192" t="str">
        <f>IF('Word List'!$D$1=TRUE,Instructions!$D$17,"")</f>
        <v>Write the description here</v>
      </c>
      <c r="CU10" s="192"/>
      <c r="CV10" s="192"/>
      <c r="CW10" s="192"/>
      <c r="CX10" s="192"/>
      <c r="CY10" s="192" t="str">
        <f>IF('Word List'!$D$1=TRUE,Instructions!$D$17,"")</f>
        <v>Write the description here</v>
      </c>
      <c r="CZ10" s="192"/>
      <c r="DA10" s="192"/>
      <c r="DB10" s="192"/>
      <c r="DC10" s="192"/>
      <c r="DD10" s="192" t="str">
        <f>IF('Word List'!$D$1=TRUE,Instructions!$D$17,"")</f>
        <v>Write the description here</v>
      </c>
      <c r="DE10" s="192"/>
      <c r="DF10" s="192"/>
      <c r="DG10" s="192"/>
      <c r="DH10" s="192"/>
      <c r="DI10" s="192" t="str">
        <f>IF('Word List'!$D$1=TRUE,Instructions!$D$17,"")</f>
        <v>Write the description here</v>
      </c>
      <c r="DJ10" s="192"/>
      <c r="DK10" s="192"/>
      <c r="DL10" s="192"/>
      <c r="DM10" s="192"/>
      <c r="DN10" s="192" t="str">
        <f>IF('Word List'!$D$1=TRUE,Instructions!$D$17,"")</f>
        <v>Write the description here</v>
      </c>
      <c r="DO10" s="192"/>
      <c r="DP10" s="192"/>
      <c r="DQ10" s="192"/>
      <c r="DR10" s="192"/>
      <c r="DS10" s="192" t="str">
        <f>IF('Word List'!$D$1=TRUE,Instructions!$D$17,"")</f>
        <v>Write the description here</v>
      </c>
      <c r="DT10" s="192"/>
      <c r="DU10" s="192"/>
      <c r="DV10" s="192"/>
      <c r="DW10" s="192"/>
      <c r="DX10" s="192" t="str">
        <f>IF('Word List'!$D$1=TRUE,Instructions!$D$17,"")</f>
        <v>Write the description here</v>
      </c>
      <c r="DY10" s="192"/>
      <c r="DZ10" s="192"/>
      <c r="EA10" s="192"/>
      <c r="EB10" s="192"/>
      <c r="EC10" s="192" t="str">
        <f>IF('Word List'!$D$1=TRUE,Instructions!$D$17,"")</f>
        <v>Write the description here</v>
      </c>
      <c r="ED10" s="192"/>
      <c r="EE10" s="192"/>
      <c r="EF10" s="192"/>
      <c r="EG10" s="192"/>
      <c r="EH10" s="192" t="str">
        <f>IF('Word List'!$D$1=TRUE,Instructions!$D$17,"")</f>
        <v>Write the description here</v>
      </c>
      <c r="EI10" s="192"/>
      <c r="EJ10" s="192"/>
      <c r="EK10" s="192"/>
      <c r="EL10" s="192"/>
      <c r="EM10" s="192" t="str">
        <f>IF('Word List'!$D$1=TRUE,Instructions!$D$17,"")</f>
        <v>Write the description here</v>
      </c>
      <c r="EN10" s="192"/>
      <c r="EO10" s="192"/>
      <c r="EP10" s="192"/>
      <c r="EQ10" s="192"/>
      <c r="ER10" s="192" t="str">
        <f>IF('Word List'!$D$1=TRUE,Instructions!$D$17,"")</f>
        <v>Write the description here</v>
      </c>
      <c r="ES10" s="192"/>
      <c r="ET10" s="192"/>
      <c r="EU10" s="192"/>
      <c r="EV10" s="192"/>
      <c r="EW10" s="192" t="str">
        <f>IF('Word List'!$D$1=TRUE,Instructions!$D$17,"")</f>
        <v>Write the description here</v>
      </c>
      <c r="EX10" s="192"/>
      <c r="EY10" s="192"/>
      <c r="EZ10" s="192"/>
      <c r="FA10" s="192"/>
      <c r="FB10" s="192" t="str">
        <f>IF('Word List'!$D$1=TRUE,Instructions!$D$17,"")</f>
        <v>Write the description here</v>
      </c>
      <c r="FC10" s="192"/>
      <c r="FD10" s="192"/>
      <c r="FE10" s="192"/>
      <c r="FF10" s="192"/>
      <c r="FG10" s="192" t="str">
        <f>IF('Word List'!$D$1=TRUE,Instructions!$D$17,"")</f>
        <v>Write the description here</v>
      </c>
      <c r="FH10" s="192"/>
      <c r="FI10" s="192"/>
      <c r="FJ10" s="192"/>
      <c r="FK10" s="192"/>
      <c r="FL10" s="192" t="str">
        <f>IF('Word List'!$D$1=TRUE,Instructions!$D$17,"")</f>
        <v>Write the description here</v>
      </c>
      <c r="FM10" s="192"/>
      <c r="FN10" s="192"/>
      <c r="FO10" s="192"/>
      <c r="FP10" s="192"/>
      <c r="FQ10" s="192" t="str">
        <f>IF('Word List'!$D$1=TRUE,Instructions!$D$17,"")</f>
        <v>Write the description here</v>
      </c>
      <c r="FR10" s="192"/>
      <c r="FS10" s="192"/>
      <c r="FT10" s="192"/>
      <c r="FU10" s="192"/>
      <c r="FV10" s="192" t="str">
        <f>IF('Word List'!$D$1=TRUE,Instructions!$D$17,"")</f>
        <v>Write the description here</v>
      </c>
      <c r="FW10" s="192"/>
      <c r="FX10" s="192"/>
      <c r="FY10" s="192"/>
      <c r="FZ10" s="192"/>
      <c r="GA10" s="192" t="str">
        <f>IF('Word List'!$D$1=TRUE,Instructions!$D$17,"")</f>
        <v>Write the description here</v>
      </c>
      <c r="GB10" s="192"/>
      <c r="GC10" s="192"/>
      <c r="GD10" s="192"/>
      <c r="GE10" s="192"/>
      <c r="GF10" s="192" t="str">
        <f>IF('Word List'!$D$1=TRUE,Instructions!$D$17,"")</f>
        <v>Write the description here</v>
      </c>
      <c r="GG10" s="192"/>
      <c r="GH10" s="192"/>
      <c r="GI10" s="192"/>
      <c r="GJ10" s="192"/>
      <c r="GK10" s="192" t="str">
        <f>IF('Word List'!$D$1=TRUE,Instructions!$D$17,"")</f>
        <v>Write the description here</v>
      </c>
      <c r="GL10" s="192"/>
      <c r="GM10" s="192"/>
      <c r="GN10" s="192"/>
      <c r="GO10" s="192"/>
      <c r="GP10" s="192" t="str">
        <f>IF('Word List'!$D$1=TRUE,Instructions!$D$17,"")</f>
        <v>Write the description here</v>
      </c>
      <c r="GQ10" s="192"/>
      <c r="GR10" s="192"/>
      <c r="GS10" s="192"/>
      <c r="GT10" s="192"/>
      <c r="GU10" s="192" t="str">
        <f>IF('Word List'!$D$1=TRUE,Instructions!$D$17,"")</f>
        <v>Write the description here</v>
      </c>
      <c r="GV10" s="192"/>
      <c r="GW10" s="192"/>
      <c r="GX10" s="192"/>
      <c r="GY10" s="192"/>
      <c r="GZ10" s="192" t="str">
        <f>IF('Word List'!$D$1=TRUE,Instructions!$D$17,"")</f>
        <v>Write the description here</v>
      </c>
      <c r="HA10" s="192"/>
      <c r="HB10" s="192"/>
      <c r="HC10" s="192"/>
      <c r="HD10" s="192"/>
      <c r="HE10" s="192" t="str">
        <f>IF('Word List'!$D$1=TRUE,Instructions!$D$17,"")</f>
        <v>Write the description here</v>
      </c>
      <c r="HF10" s="192"/>
      <c r="HG10" s="192"/>
      <c r="HH10" s="192"/>
      <c r="HI10" s="192"/>
      <c r="HJ10" s="192" t="str">
        <f>IF('Word List'!$D$1=TRUE,Instructions!$D$17,"")</f>
        <v>Write the description here</v>
      </c>
      <c r="HK10" s="192"/>
      <c r="HL10" s="192"/>
      <c r="HM10" s="192"/>
      <c r="HN10" s="192"/>
      <c r="HO10" s="192" t="str">
        <f>IF('Word List'!$D$1=TRUE,Instructions!$D$17,"")</f>
        <v>Write the description here</v>
      </c>
      <c r="HP10" s="192"/>
      <c r="HQ10" s="192"/>
      <c r="HR10" s="192"/>
      <c r="HS10" s="192"/>
      <c r="HT10" s="192" t="str">
        <f>IF('Word List'!$D$1=TRUE,Instructions!$D$17,"")</f>
        <v>Write the description here</v>
      </c>
      <c r="HU10" s="192"/>
      <c r="HV10" s="192"/>
      <c r="HW10" s="192"/>
      <c r="HX10" s="192"/>
      <c r="HY10" s="192" t="str">
        <f>IF('Word List'!$D$1=TRUE,Instructions!$D$17,"")</f>
        <v>Write the description here</v>
      </c>
      <c r="HZ10" s="192"/>
      <c r="IA10" s="192"/>
      <c r="IB10" s="192"/>
      <c r="IC10" s="192"/>
      <c r="ID10" s="192" t="str">
        <f>IF('Word List'!$D$1=TRUE,Instructions!$D$17,"")</f>
        <v>Write the description here</v>
      </c>
      <c r="IE10" s="192"/>
      <c r="IF10" s="192"/>
      <c r="IG10" s="192"/>
      <c r="IH10" s="192"/>
      <c r="II10" s="192" t="str">
        <f>IF('Word List'!$D$1=TRUE,Instructions!$D$17,"")</f>
        <v>Write the description here</v>
      </c>
      <c r="IJ10" s="192"/>
      <c r="IK10" s="192"/>
      <c r="IL10" s="192"/>
      <c r="IM10" s="192"/>
      <c r="IN10" s="192" t="str">
        <f>IF('Word List'!$D$1=TRUE,Instructions!$D$17,"")</f>
        <v>Write the description here</v>
      </c>
      <c r="IO10" s="192"/>
      <c r="IP10" s="192"/>
      <c r="IQ10" s="192"/>
      <c r="IR10" s="192"/>
      <c r="IS10" s="192" t="str">
        <f>IF('Word List'!$D$1=TRUE,Instructions!$D$17,"")</f>
        <v>Write the description here</v>
      </c>
      <c r="IT10" s="192"/>
      <c r="IU10" s="192"/>
      <c r="IV10" s="192"/>
      <c r="IW10" s="192"/>
      <c r="IX10" s="192" t="str">
        <f>IF('Word List'!$D$1=TRUE,Instructions!$D$17,"")</f>
        <v>Write the description here</v>
      </c>
      <c r="IY10" s="192"/>
      <c r="IZ10" s="192"/>
      <c r="JA10" s="192"/>
      <c r="JB10" s="192"/>
      <c r="JC10" s="192" t="str">
        <f>IF('Word List'!$D$1=TRUE,Instructions!$D$17,"")</f>
        <v>Write the description here</v>
      </c>
      <c r="JD10" s="192"/>
      <c r="JE10" s="192"/>
      <c r="JF10" s="192"/>
      <c r="JG10" s="192"/>
      <c r="JH10" s="192" t="str">
        <f>IF('Word List'!$D$1=TRUE,Instructions!$D$17,"")</f>
        <v>Write the description here</v>
      </c>
      <c r="JI10" s="192"/>
      <c r="JJ10" s="192"/>
      <c r="JK10" s="192"/>
      <c r="JL10" s="192"/>
      <c r="JM10" s="192" t="str">
        <f>IF('Word List'!$D$1=TRUE,Instructions!$D$17,"")</f>
        <v>Write the description here</v>
      </c>
      <c r="JN10" s="192"/>
      <c r="JO10" s="192"/>
      <c r="JP10" s="192"/>
      <c r="JQ10" s="192"/>
      <c r="JR10" s="192" t="str">
        <f>IF('Word List'!$D$1=TRUE,Instructions!$D$17,"")</f>
        <v>Write the description here</v>
      </c>
      <c r="JS10" s="192"/>
      <c r="JT10" s="192"/>
      <c r="JU10" s="192"/>
      <c r="JV10" s="192"/>
      <c r="JW10" s="192" t="str">
        <f>IF('Word List'!$D$1=TRUE,Instructions!$D$17,"")</f>
        <v>Write the description here</v>
      </c>
      <c r="JX10" s="192"/>
      <c r="JY10" s="192"/>
      <c r="JZ10" s="192"/>
      <c r="KA10" s="192"/>
      <c r="KB10" s="192" t="str">
        <f>IF('Word List'!$D$1=TRUE,Instructions!$D$17,"")</f>
        <v>Write the description here</v>
      </c>
      <c r="KC10" s="192"/>
      <c r="KD10" s="192"/>
      <c r="KE10" s="192"/>
      <c r="KF10" s="192"/>
      <c r="KG10" s="192" t="str">
        <f>IF('Word List'!$D$1=TRUE,Instructions!$D$17,"")</f>
        <v>Write the description here</v>
      </c>
      <c r="KH10" s="192"/>
      <c r="KI10" s="192"/>
      <c r="KJ10" s="192"/>
      <c r="KK10" s="192"/>
      <c r="KL10" s="192" t="str">
        <f>IF('Word List'!$D$1=TRUE,Instructions!$D$17,"")</f>
        <v>Write the description here</v>
      </c>
      <c r="KM10" s="192"/>
      <c r="KN10" s="192"/>
      <c r="KO10" s="192"/>
      <c r="KP10" s="192"/>
      <c r="KQ10" s="192" t="str">
        <f>IF('Word List'!$D$1=TRUE,Instructions!$D$17,"")</f>
        <v>Write the description here</v>
      </c>
      <c r="KR10" s="192"/>
      <c r="KS10" s="192"/>
      <c r="KT10" s="192"/>
      <c r="KU10" s="192"/>
      <c r="KV10" s="192" t="str">
        <f>IF('Word List'!$D$1=TRUE,Instructions!$D$17,"")</f>
        <v>Write the description here</v>
      </c>
      <c r="KW10" s="192"/>
      <c r="KX10" s="192"/>
      <c r="KY10" s="192"/>
      <c r="KZ10" s="192"/>
      <c r="LA10" s="192" t="str">
        <f>IF('Word List'!$D$1=TRUE,Instructions!$D$17,"")</f>
        <v>Write the description here</v>
      </c>
      <c r="LB10" s="192"/>
      <c r="LC10" s="192"/>
      <c r="LD10" s="192"/>
      <c r="LE10" s="192"/>
      <c r="LF10" s="192" t="str">
        <f>IF('Word List'!$D$1=TRUE,Instructions!$D$17,"")</f>
        <v>Write the description here</v>
      </c>
      <c r="LG10" s="192"/>
      <c r="LH10" s="192"/>
      <c r="LI10" s="192"/>
      <c r="LJ10" s="192"/>
      <c r="LK10" s="192" t="str">
        <f>IF('Word List'!$D$1=TRUE,Instructions!$D$17,"")</f>
        <v>Write the description here</v>
      </c>
      <c r="LL10" s="192"/>
      <c r="LM10" s="192"/>
      <c r="LN10" s="192"/>
      <c r="LO10" s="192"/>
      <c r="LP10" s="192" t="str">
        <f>IF('Word List'!$D$1=TRUE,Instructions!$D$17,"")</f>
        <v>Write the description here</v>
      </c>
      <c r="LQ10" s="192"/>
      <c r="LR10" s="192"/>
      <c r="LS10" s="192"/>
      <c r="LT10" s="192"/>
      <c r="LU10" s="192" t="str">
        <f>IF('Word List'!$D$1=TRUE,Instructions!$D$17,"")</f>
        <v>Write the description here</v>
      </c>
      <c r="LV10" s="192"/>
      <c r="LW10" s="192"/>
      <c r="LX10" s="192"/>
      <c r="LY10" s="192"/>
      <c r="LZ10" s="192" t="str">
        <f>IF('Word List'!$D$1=TRUE,Instructions!$D$17,"")</f>
        <v>Write the description here</v>
      </c>
      <c r="MA10" s="192"/>
      <c r="MB10" s="192"/>
      <c r="MC10" s="192"/>
      <c r="MD10" s="192"/>
      <c r="ME10" s="192" t="str">
        <f>IF('Word List'!$D$1=TRUE,Instructions!$D$17,"")</f>
        <v>Write the description here</v>
      </c>
      <c r="MF10" s="192"/>
      <c r="MG10" s="192"/>
      <c r="MH10" s="192"/>
      <c r="MI10" s="192"/>
      <c r="MJ10" s="192" t="str">
        <f>IF('Word List'!$D$1=TRUE,Instructions!$D$17,"")</f>
        <v>Write the description here</v>
      </c>
      <c r="MK10" s="192"/>
      <c r="ML10" s="192"/>
      <c r="MM10" s="192"/>
      <c r="MN10" s="192"/>
      <c r="MO10" s="192" t="str">
        <f>IF('Word List'!$D$1=TRUE,Instructions!$D$17,"")</f>
        <v>Write the description here</v>
      </c>
      <c r="MP10" s="192"/>
      <c r="MQ10" s="192"/>
      <c r="MR10" s="192"/>
      <c r="MS10" s="192"/>
      <c r="MT10" s="192" t="str">
        <f>IF('Word List'!$D$1=TRUE,Instructions!$D$17,"")</f>
        <v>Write the description here</v>
      </c>
      <c r="MU10" s="192"/>
      <c r="MV10" s="192"/>
      <c r="MW10" s="192"/>
      <c r="MX10" s="192"/>
      <c r="MY10" s="192" t="str">
        <f>IF('Word List'!$D$1=TRUE,Instructions!$D$17,"")</f>
        <v>Write the description here</v>
      </c>
      <c r="MZ10" s="192"/>
      <c r="NA10" s="192"/>
      <c r="NB10" s="192"/>
      <c r="NC10" s="192"/>
      <c r="ND10" s="192" t="str">
        <f>IF('Word List'!$D$1=TRUE,Instructions!$D$17,"")</f>
        <v>Write the description here</v>
      </c>
      <c r="NE10" s="192"/>
      <c r="NF10" s="192"/>
      <c r="NG10" s="192"/>
      <c r="NH10" s="192"/>
      <c r="NI10" s="192" t="str">
        <f>IF('Word List'!$D$1=TRUE,Instructions!$D$17,"")</f>
        <v>Write the description here</v>
      </c>
      <c r="NJ10" s="192"/>
      <c r="NK10" s="192"/>
      <c r="NL10" s="192"/>
      <c r="NM10" s="192"/>
      <c r="NN10" s="192" t="str">
        <f>IF('Word List'!$D$1=TRUE,Instructions!$D$17,"")</f>
        <v>Write the description here</v>
      </c>
      <c r="NO10" s="192"/>
      <c r="NP10" s="192"/>
      <c r="NQ10" s="192"/>
      <c r="NR10" s="192"/>
      <c r="NS10" s="192" t="str">
        <f>IF('Word List'!$D$1=TRUE,Instructions!$D$17,"")</f>
        <v>Write the description here</v>
      </c>
      <c r="NT10" s="192"/>
      <c r="NU10" s="192"/>
      <c r="NV10" s="192"/>
      <c r="NW10" s="192"/>
      <c r="NX10" s="192" t="str">
        <f>IF('Word List'!$D$1=TRUE,Instructions!$D$17,"")</f>
        <v>Write the description here</v>
      </c>
      <c r="NY10" s="192"/>
      <c r="NZ10" s="192"/>
      <c r="OA10" s="192"/>
      <c r="OB10" s="192"/>
      <c r="OC10" s="192" t="str">
        <f>IF('Word List'!$D$1=TRUE,Instructions!$D$17,"")</f>
        <v>Write the description here</v>
      </c>
      <c r="OD10" s="192"/>
      <c r="OE10" s="192"/>
      <c r="OF10" s="192"/>
      <c r="OG10" s="192"/>
      <c r="OH10" s="192" t="str">
        <f>IF('Word List'!$D$1=TRUE,Instructions!$D$17,"")</f>
        <v>Write the description here</v>
      </c>
      <c r="OI10" s="192"/>
      <c r="OJ10" s="192"/>
      <c r="OK10" s="192"/>
      <c r="OL10" s="192"/>
      <c r="OM10" s="192" t="str">
        <f>IF('Word List'!$D$1=TRUE,Instructions!$D$17,"")</f>
        <v>Write the description here</v>
      </c>
      <c r="ON10" s="192"/>
      <c r="OO10" s="192"/>
      <c r="OP10" s="192"/>
      <c r="OQ10" s="192"/>
      <c r="OR10" s="192" t="str">
        <f>IF('Word List'!$D$1=TRUE,Instructions!$D$17,"")</f>
        <v>Write the description here</v>
      </c>
      <c r="OS10" s="192"/>
      <c r="OT10" s="192"/>
      <c r="OU10" s="192"/>
      <c r="OV10" s="192"/>
      <c r="OW10" s="192" t="str">
        <f>IF('Word List'!$D$1=TRUE,Instructions!$D$17,"")</f>
        <v>Write the description here</v>
      </c>
      <c r="OX10" s="192"/>
      <c r="OY10" s="192"/>
      <c r="OZ10" s="192"/>
      <c r="PA10" s="192"/>
      <c r="PB10" s="192" t="str">
        <f>IF('Word List'!$D$1=TRUE,Instructions!$D$17,"")</f>
        <v>Write the description here</v>
      </c>
      <c r="PC10" s="192"/>
      <c r="PD10" s="192"/>
      <c r="PE10" s="192"/>
      <c r="PF10" s="192"/>
      <c r="PG10" s="192" t="str">
        <f>IF('Word List'!$D$1=TRUE,Instructions!$D$17,"")</f>
        <v>Write the description here</v>
      </c>
      <c r="PH10" s="192"/>
      <c r="PI10" s="192"/>
      <c r="PJ10" s="192"/>
      <c r="PK10" s="192"/>
      <c r="PL10" s="192" t="str">
        <f>IF('Word List'!$D$1=TRUE,Instructions!$D$17,"")</f>
        <v>Write the description here</v>
      </c>
      <c r="PM10" s="192"/>
      <c r="PN10" s="192"/>
      <c r="PO10" s="192"/>
      <c r="PP10" s="192"/>
      <c r="PQ10" s="192" t="str">
        <f>IF('Word List'!$D$1=TRUE,Instructions!$D$17,"")</f>
        <v>Write the description here</v>
      </c>
      <c r="PR10" s="192"/>
      <c r="PS10" s="192"/>
      <c r="PT10" s="192"/>
      <c r="PU10" s="192"/>
      <c r="PV10" s="192" t="str">
        <f>IF('Word List'!$D$1=TRUE,Instructions!$D$17,"")</f>
        <v>Write the description here</v>
      </c>
      <c r="PW10" s="192"/>
      <c r="PX10" s="192"/>
      <c r="PY10" s="192"/>
      <c r="PZ10" s="192"/>
      <c r="QA10" s="192" t="str">
        <f>IF('Word List'!$D$1=TRUE,Instructions!$D$17,"")</f>
        <v>Write the description here</v>
      </c>
      <c r="QB10" s="192"/>
      <c r="QC10" s="192"/>
      <c r="QD10" s="192"/>
      <c r="QE10" s="192"/>
      <c r="QF10" s="192" t="str">
        <f>IF('Word List'!$D$1=TRUE,Instructions!$D$17,"")</f>
        <v>Write the description here</v>
      </c>
      <c r="QG10" s="192"/>
      <c r="QH10" s="192"/>
      <c r="QI10" s="192"/>
      <c r="QJ10" s="192"/>
      <c r="QK10" s="192" t="str">
        <f>IF('Word List'!$D$1=TRUE,Instructions!$D$17,"")</f>
        <v>Write the description here</v>
      </c>
      <c r="QL10" s="192"/>
      <c r="QM10" s="192"/>
      <c r="QN10" s="192"/>
      <c r="QO10" s="192"/>
      <c r="QP10" s="192" t="str">
        <f>IF('Word List'!$D$1=TRUE,Instructions!$D$17,"")</f>
        <v>Write the description here</v>
      </c>
      <c r="QQ10" s="192"/>
      <c r="QR10" s="192"/>
      <c r="QS10" s="192"/>
      <c r="QT10" s="192"/>
      <c r="QU10" s="192" t="str">
        <f>IF('Word List'!$D$1=TRUE,Instructions!$D$17,"")</f>
        <v>Write the description here</v>
      </c>
      <c r="QV10" s="192"/>
      <c r="QW10" s="192"/>
      <c r="QX10" s="192"/>
      <c r="QY10" s="192"/>
      <c r="QZ10" s="192" t="str">
        <f>IF('Word List'!$D$1=TRUE,Instructions!$D$17,"")</f>
        <v>Write the description here</v>
      </c>
      <c r="RA10" s="192"/>
      <c r="RB10" s="192"/>
      <c r="RC10" s="192"/>
      <c r="RD10" s="192"/>
      <c r="RE10" s="192" t="str">
        <f>IF('Word List'!$D$1=TRUE,Instructions!$D$17,"")</f>
        <v>Write the description here</v>
      </c>
      <c r="RF10" s="192"/>
      <c r="RG10" s="192"/>
      <c r="RH10" s="192"/>
      <c r="RI10" s="192"/>
      <c r="RJ10" s="192" t="str">
        <f>IF('Word List'!$D$1=TRUE,Instructions!$D$17,"")</f>
        <v>Write the description here</v>
      </c>
      <c r="RK10" s="192"/>
      <c r="RL10" s="192"/>
      <c r="RM10" s="192"/>
      <c r="RN10" s="192"/>
      <c r="RO10" s="192" t="str">
        <f>IF('Word List'!$D$1=TRUE,Instructions!$D$17,"")</f>
        <v>Write the description here</v>
      </c>
      <c r="RP10" s="192"/>
      <c r="RQ10" s="192"/>
      <c r="RR10" s="192"/>
      <c r="RS10" s="192"/>
      <c r="RT10" s="192" t="str">
        <f>IF('Word List'!$D$1=TRUE,Instructions!$D$17,"")</f>
        <v>Write the description here</v>
      </c>
      <c r="RU10" s="192"/>
      <c r="RV10" s="192"/>
      <c r="RW10" s="192"/>
      <c r="RX10" s="192"/>
      <c r="RY10" s="192" t="str">
        <f>IF('Word List'!$D$1=TRUE,Instructions!$D$17,"")</f>
        <v>Write the description here</v>
      </c>
      <c r="RZ10" s="192"/>
      <c r="SA10" s="192"/>
      <c r="SB10" s="192"/>
      <c r="SC10" s="192"/>
      <c r="SD10" s="192" t="str">
        <f>IF('Word List'!$D$1=TRUE,Instructions!$D$17,"")</f>
        <v>Write the description here</v>
      </c>
      <c r="SE10" s="192"/>
      <c r="SF10" s="192"/>
    </row>
    <row r="11" spans="1:501" s="93" customFormat="1" ht="30" customHeight="1" x14ac:dyDescent="0.3">
      <c r="A11" s="87"/>
      <c r="B11" s="87"/>
      <c r="C11" s="92">
        <f>BingoCardGenerator.com!C$29</f>
        <v>1</v>
      </c>
      <c r="D11" s="87"/>
      <c r="E11" s="87"/>
      <c r="F11" s="87"/>
      <c r="G11" s="87"/>
      <c r="H11" s="92">
        <f>BingoCardGenerator.com!H$29</f>
        <v>2</v>
      </c>
      <c r="I11" s="87"/>
      <c r="J11" s="87"/>
      <c r="K11" s="87"/>
      <c r="L11" s="87"/>
      <c r="M11" s="92">
        <f>BingoCardGenerator.com!M$29</f>
        <v>3</v>
      </c>
      <c r="N11" s="87"/>
      <c r="O11" s="87"/>
      <c r="P11" s="87"/>
      <c r="Q11" s="87"/>
      <c r="R11" s="92">
        <f>BingoCardGenerator.com!R$29</f>
        <v>4</v>
      </c>
      <c r="S11" s="87"/>
      <c r="T11" s="87"/>
      <c r="U11" s="87"/>
      <c r="V11" s="87"/>
      <c r="W11" s="92">
        <f>BingoCardGenerator.com!W$29</f>
        <v>5</v>
      </c>
      <c r="X11" s="87"/>
      <c r="Y11" s="87"/>
      <c r="Z11" s="87"/>
      <c r="AA11" s="87"/>
      <c r="AB11" s="92">
        <f>BingoCardGenerator.com!AB$29</f>
        <v>6</v>
      </c>
      <c r="AC11" s="87"/>
      <c r="AD11" s="87"/>
      <c r="AE11" s="87"/>
      <c r="AF11" s="87"/>
      <c r="AG11" s="92">
        <f>BingoCardGenerator.com!AG$29</f>
        <v>7</v>
      </c>
      <c r="AH11" s="87"/>
      <c r="AI11" s="87"/>
      <c r="AJ11" s="87"/>
      <c r="AK11" s="87"/>
      <c r="AL11" s="92">
        <f>BingoCardGenerator.com!AL$29</f>
        <v>8</v>
      </c>
      <c r="AM11" s="87"/>
      <c r="AN11" s="87"/>
      <c r="AO11" s="87"/>
      <c r="AP11" s="87"/>
      <c r="AQ11" s="92">
        <f>BingoCardGenerator.com!AQ$29</f>
        <v>9</v>
      </c>
      <c r="AR11" s="87"/>
      <c r="AS11" s="87"/>
      <c r="AT11" s="87"/>
      <c r="AU11" s="87"/>
      <c r="AV11" s="92">
        <f>BingoCardGenerator.com!AV$29</f>
        <v>10</v>
      </c>
      <c r="AW11" s="87"/>
      <c r="AX11" s="87"/>
      <c r="AY11" s="87"/>
      <c r="AZ11" s="87"/>
      <c r="BA11" s="92">
        <f>BingoCardGenerator.com!BA$29</f>
        <v>11</v>
      </c>
      <c r="BB11" s="87"/>
      <c r="BC11" s="87"/>
      <c r="BD11" s="87"/>
      <c r="BE11" s="87"/>
      <c r="BF11" s="92">
        <f>BingoCardGenerator.com!BF$29</f>
        <v>12</v>
      </c>
      <c r="BG11" s="87"/>
      <c r="BH11" s="87"/>
      <c r="BI11" s="87"/>
      <c r="BJ11" s="87"/>
      <c r="BK11" s="92">
        <f>BingoCardGenerator.com!BK$29</f>
        <v>13</v>
      </c>
      <c r="BL11" s="87"/>
      <c r="BM11" s="87"/>
      <c r="BN11" s="87"/>
      <c r="BO11" s="87"/>
      <c r="BP11" s="92">
        <f>BingoCardGenerator.com!BP$29</f>
        <v>14</v>
      </c>
      <c r="BQ11" s="87"/>
      <c r="BR11" s="87"/>
      <c r="BS11" s="87"/>
      <c r="BT11" s="87"/>
      <c r="BU11" s="92">
        <f>BingoCardGenerator.com!BU$29</f>
        <v>15</v>
      </c>
      <c r="BV11" s="87"/>
      <c r="BW11" s="87"/>
      <c r="BX11" s="87"/>
      <c r="BY11" s="87"/>
      <c r="BZ11" s="92">
        <f>BingoCardGenerator.com!BZ$29</f>
        <v>16</v>
      </c>
      <c r="CA11" s="87"/>
      <c r="CB11" s="87"/>
      <c r="CC11" s="87"/>
      <c r="CD11" s="87"/>
      <c r="CE11" s="92">
        <f>BingoCardGenerator.com!CE$29</f>
        <v>17</v>
      </c>
      <c r="CF11" s="87"/>
      <c r="CG11" s="87"/>
      <c r="CH11" s="87"/>
      <c r="CI11" s="87"/>
      <c r="CJ11" s="92">
        <f>BingoCardGenerator.com!CJ$29</f>
        <v>18</v>
      </c>
      <c r="CK11" s="87"/>
      <c r="CL11" s="87"/>
      <c r="CM11" s="87"/>
      <c r="CN11" s="87"/>
      <c r="CO11" s="92">
        <f>BingoCardGenerator.com!CO$29</f>
        <v>19</v>
      </c>
      <c r="CP11" s="87"/>
      <c r="CQ11" s="87"/>
      <c r="CR11" s="87"/>
      <c r="CS11" s="87"/>
      <c r="CT11" s="92">
        <f>BingoCardGenerator.com!CT$29</f>
        <v>20</v>
      </c>
      <c r="CU11" s="87"/>
      <c r="CV11" s="87"/>
      <c r="CW11" s="87"/>
      <c r="CX11" s="87"/>
      <c r="CY11" s="92">
        <f>BingoCardGenerator.com!CY$29</f>
        <v>21</v>
      </c>
      <c r="CZ11" s="87"/>
      <c r="DA11" s="87"/>
      <c r="DB11" s="87"/>
      <c r="DC11" s="87"/>
      <c r="DD11" s="92">
        <f>BingoCardGenerator.com!DD$29</f>
        <v>22</v>
      </c>
      <c r="DE11" s="87"/>
      <c r="DF11" s="87"/>
      <c r="DG11" s="87"/>
      <c r="DH11" s="87"/>
      <c r="DI11" s="92">
        <f>BingoCardGenerator.com!DI$29</f>
        <v>23</v>
      </c>
      <c r="DJ11" s="87"/>
      <c r="DK11" s="87"/>
      <c r="DL11" s="87"/>
      <c r="DM11" s="87"/>
      <c r="DN11" s="92">
        <f>BingoCardGenerator.com!DN$29</f>
        <v>24</v>
      </c>
      <c r="DO11" s="87"/>
      <c r="DP11" s="87"/>
      <c r="DQ11" s="87"/>
      <c r="DR11" s="87"/>
      <c r="DS11" s="92">
        <f>BingoCardGenerator.com!DS$29</f>
        <v>25</v>
      </c>
      <c r="DT11" s="87"/>
      <c r="DU11" s="87"/>
      <c r="DV11" s="87"/>
      <c r="DW11" s="87"/>
      <c r="DX11" s="92">
        <f>BingoCardGenerator.com!DX$29</f>
        <v>26</v>
      </c>
      <c r="DY11" s="87"/>
      <c r="DZ11" s="87"/>
      <c r="EA11" s="87"/>
      <c r="EB11" s="87"/>
      <c r="EC11" s="92">
        <f>BingoCardGenerator.com!EC$29</f>
        <v>27</v>
      </c>
      <c r="ED11" s="87"/>
      <c r="EE11" s="87"/>
      <c r="EF11" s="87"/>
      <c r="EG11" s="87"/>
      <c r="EH11" s="92">
        <f>BingoCardGenerator.com!EH$29</f>
        <v>28</v>
      </c>
      <c r="EI11" s="87"/>
      <c r="EJ11" s="87"/>
      <c r="EK11" s="87"/>
      <c r="EL11" s="87"/>
      <c r="EM11" s="92">
        <f>BingoCardGenerator.com!EM$29</f>
        <v>29</v>
      </c>
      <c r="EN11" s="87"/>
      <c r="EO11" s="87"/>
      <c r="EP11" s="87"/>
      <c r="EQ11" s="87"/>
      <c r="ER11" s="92">
        <f>BingoCardGenerator.com!ER$29</f>
        <v>30</v>
      </c>
      <c r="ES11" s="87"/>
      <c r="ET11" s="87"/>
      <c r="EU11" s="87"/>
      <c r="EV11" s="87"/>
      <c r="EW11" s="92">
        <f>BingoCardGenerator.com!EW$29</f>
        <v>31</v>
      </c>
      <c r="EX11" s="87"/>
      <c r="EY11" s="87"/>
      <c r="EZ11" s="87"/>
      <c r="FA11" s="87"/>
      <c r="FB11" s="92">
        <f>BingoCardGenerator.com!FB$29</f>
        <v>32</v>
      </c>
      <c r="FC11" s="87"/>
      <c r="FD11" s="87"/>
      <c r="FE11" s="87"/>
      <c r="FF11" s="87"/>
      <c r="FG11" s="92">
        <f>BingoCardGenerator.com!FG$29</f>
        <v>33</v>
      </c>
      <c r="FH11" s="87"/>
      <c r="FI11" s="87"/>
      <c r="FJ11" s="87"/>
      <c r="FK11" s="87"/>
      <c r="FL11" s="92">
        <f>BingoCardGenerator.com!FL$29</f>
        <v>34</v>
      </c>
      <c r="FM11" s="87"/>
      <c r="FN11" s="87"/>
      <c r="FO11" s="87"/>
      <c r="FP11" s="87"/>
      <c r="FQ11" s="92">
        <f>BingoCardGenerator.com!FQ$29</f>
        <v>35</v>
      </c>
      <c r="FR11" s="87"/>
      <c r="FS11" s="87"/>
      <c r="FT11" s="87"/>
      <c r="FU11" s="87"/>
      <c r="FV11" s="92">
        <f>BingoCardGenerator.com!FV$29</f>
        <v>36</v>
      </c>
      <c r="FW11" s="87"/>
      <c r="FX11" s="87"/>
      <c r="FY11" s="87"/>
      <c r="FZ11" s="87"/>
      <c r="GA11" s="92">
        <f>BingoCardGenerator.com!GA$29</f>
        <v>37</v>
      </c>
      <c r="GB11" s="87"/>
      <c r="GC11" s="87"/>
      <c r="GD11" s="87"/>
      <c r="GE11" s="87"/>
      <c r="GF11" s="92">
        <f>BingoCardGenerator.com!GF$29</f>
        <v>38</v>
      </c>
      <c r="GG11" s="87"/>
      <c r="GH11" s="87"/>
      <c r="GI11" s="87"/>
      <c r="GJ11" s="87"/>
      <c r="GK11" s="92">
        <f>BingoCardGenerator.com!GK$29</f>
        <v>39</v>
      </c>
      <c r="GL11" s="87"/>
      <c r="GM11" s="87"/>
      <c r="GN11" s="87"/>
      <c r="GO11" s="87"/>
      <c r="GP11" s="92">
        <f>BingoCardGenerator.com!GP$29</f>
        <v>40</v>
      </c>
      <c r="GQ11" s="87"/>
      <c r="GR11" s="87"/>
      <c r="GS11" s="87"/>
      <c r="GT11" s="87"/>
      <c r="GU11" s="92">
        <f>BingoCardGenerator.com!GU$29</f>
        <v>41</v>
      </c>
      <c r="GV11" s="87"/>
      <c r="GW11" s="87"/>
      <c r="GX11" s="87"/>
      <c r="GY11" s="87"/>
      <c r="GZ11" s="92">
        <f>BingoCardGenerator.com!GZ$29</f>
        <v>42</v>
      </c>
      <c r="HA11" s="87"/>
      <c r="HB11" s="87"/>
      <c r="HC11" s="87"/>
      <c r="HD11" s="87"/>
      <c r="HE11" s="92">
        <f>BingoCardGenerator.com!HE$29</f>
        <v>43</v>
      </c>
      <c r="HF11" s="87"/>
      <c r="HG11" s="87"/>
      <c r="HH11" s="87"/>
      <c r="HI11" s="87"/>
      <c r="HJ11" s="92">
        <f>BingoCardGenerator.com!HJ$29</f>
        <v>44</v>
      </c>
      <c r="HK11" s="87"/>
      <c r="HL11" s="87"/>
      <c r="HM11" s="87"/>
      <c r="HN11" s="87"/>
      <c r="HO11" s="92">
        <f>BingoCardGenerator.com!HO$29</f>
        <v>45</v>
      </c>
      <c r="HP11" s="87"/>
      <c r="HQ11" s="87"/>
      <c r="HR11" s="87"/>
      <c r="HS11" s="87"/>
      <c r="HT11" s="92">
        <f>BingoCardGenerator.com!HT$29</f>
        <v>46</v>
      </c>
      <c r="HU11" s="87"/>
      <c r="HV11" s="87"/>
      <c r="HW11" s="87"/>
      <c r="HX11" s="87"/>
      <c r="HY11" s="92">
        <f>BingoCardGenerator.com!HY$29</f>
        <v>47</v>
      </c>
      <c r="HZ11" s="87"/>
      <c r="IA11" s="87"/>
      <c r="IB11" s="87"/>
      <c r="IC11" s="87"/>
      <c r="ID11" s="92">
        <f>BingoCardGenerator.com!ID$29</f>
        <v>48</v>
      </c>
      <c r="IE11" s="87"/>
      <c r="IF11" s="87"/>
      <c r="IG11" s="87"/>
      <c r="IH11" s="87"/>
      <c r="II11" s="92">
        <f>BingoCardGenerator.com!II$29</f>
        <v>49</v>
      </c>
      <c r="IJ11" s="87"/>
      <c r="IK11" s="87"/>
      <c r="IL11" s="87"/>
      <c r="IM11" s="87"/>
      <c r="IN11" s="92">
        <f>BingoCardGenerator.com!IN$29</f>
        <v>50</v>
      </c>
      <c r="IO11" s="87"/>
      <c r="IP11" s="87"/>
      <c r="IQ11" s="87"/>
      <c r="IR11" s="87"/>
      <c r="IS11" s="92">
        <f>BingoCardGenerator.com!IS$29</f>
        <v>51</v>
      </c>
      <c r="IT11" s="87"/>
      <c r="IU11" s="87"/>
      <c r="IV11" s="87"/>
      <c r="IW11" s="87"/>
      <c r="IX11" s="92">
        <f>BingoCardGenerator.com!IX$29</f>
        <v>52</v>
      </c>
      <c r="IY11" s="87"/>
      <c r="IZ11" s="87"/>
      <c r="JA11" s="87"/>
      <c r="JB11" s="87"/>
      <c r="JC11" s="92">
        <f>BingoCardGenerator.com!JC$29</f>
        <v>53</v>
      </c>
      <c r="JD11" s="87"/>
      <c r="JE11" s="87"/>
      <c r="JF11" s="87"/>
      <c r="JG11" s="87"/>
      <c r="JH11" s="92">
        <f>BingoCardGenerator.com!JH$29</f>
        <v>54</v>
      </c>
      <c r="JI11" s="87"/>
      <c r="JJ11" s="87"/>
      <c r="JK11" s="87"/>
      <c r="JL11" s="87"/>
      <c r="JM11" s="92">
        <f>BingoCardGenerator.com!JM$29</f>
        <v>55</v>
      </c>
      <c r="JN11" s="87"/>
      <c r="JO11" s="87"/>
      <c r="JP11" s="87"/>
      <c r="JQ11" s="87"/>
      <c r="JR11" s="92">
        <f>BingoCardGenerator.com!JR$29</f>
        <v>56</v>
      </c>
      <c r="JS11" s="87"/>
      <c r="JT11" s="87"/>
      <c r="JU11" s="87"/>
      <c r="JV11" s="87"/>
      <c r="JW11" s="92">
        <f>BingoCardGenerator.com!JW$29</f>
        <v>57</v>
      </c>
      <c r="JX11" s="87"/>
      <c r="JY11" s="87"/>
      <c r="JZ11" s="87"/>
      <c r="KA11" s="87"/>
      <c r="KB11" s="92">
        <f>BingoCardGenerator.com!KB$29</f>
        <v>58</v>
      </c>
      <c r="KC11" s="87"/>
      <c r="KD11" s="87"/>
      <c r="KE11" s="87"/>
      <c r="KF11" s="87"/>
      <c r="KG11" s="92">
        <f>BingoCardGenerator.com!KG$29</f>
        <v>59</v>
      </c>
      <c r="KH11" s="87"/>
      <c r="KI11" s="87"/>
      <c r="KJ11" s="87"/>
      <c r="KK11" s="87"/>
      <c r="KL11" s="92">
        <f>BingoCardGenerator.com!KL$29</f>
        <v>60</v>
      </c>
      <c r="KM11" s="87"/>
      <c r="KN11" s="87"/>
      <c r="KO11" s="87"/>
      <c r="KP11" s="87"/>
      <c r="KQ11" s="92">
        <f>BingoCardGenerator.com!KQ$29</f>
        <v>61</v>
      </c>
      <c r="KR11" s="87"/>
      <c r="KS11" s="87"/>
      <c r="KT11" s="87"/>
      <c r="KU11" s="87"/>
      <c r="KV11" s="92">
        <f>BingoCardGenerator.com!KV$29</f>
        <v>62</v>
      </c>
      <c r="KW11" s="87"/>
      <c r="KX11" s="87"/>
      <c r="KY11" s="87"/>
      <c r="KZ11" s="87"/>
      <c r="LA11" s="92">
        <f>BingoCardGenerator.com!LA$29</f>
        <v>63</v>
      </c>
      <c r="LB11" s="87"/>
      <c r="LC11" s="87"/>
      <c r="LD11" s="87"/>
      <c r="LE11" s="87"/>
      <c r="LF11" s="92">
        <f>BingoCardGenerator.com!LF$29</f>
        <v>64</v>
      </c>
      <c r="LG11" s="87"/>
      <c r="LH11" s="87"/>
      <c r="LI11" s="87"/>
      <c r="LJ11" s="87"/>
      <c r="LK11" s="92">
        <f>BingoCardGenerator.com!LK$29</f>
        <v>65</v>
      </c>
      <c r="LL11" s="87"/>
      <c r="LM11" s="87"/>
      <c r="LN11" s="87"/>
      <c r="LO11" s="87"/>
      <c r="LP11" s="92">
        <f>BingoCardGenerator.com!LP$29</f>
        <v>66</v>
      </c>
      <c r="LQ11" s="87"/>
      <c r="LR11" s="87"/>
      <c r="LS11" s="87"/>
      <c r="LT11" s="87"/>
      <c r="LU11" s="92">
        <f>BingoCardGenerator.com!LU$29</f>
        <v>67</v>
      </c>
      <c r="LV11" s="87"/>
      <c r="LW11" s="87"/>
      <c r="LX11" s="87"/>
      <c r="LY11" s="87"/>
      <c r="LZ11" s="92">
        <f>BingoCardGenerator.com!LZ$29</f>
        <v>68</v>
      </c>
      <c r="MA11" s="87"/>
      <c r="MB11" s="87"/>
      <c r="MC11" s="87"/>
      <c r="MD11" s="87"/>
      <c r="ME11" s="92">
        <f>BingoCardGenerator.com!ME$29</f>
        <v>69</v>
      </c>
      <c r="MF11" s="87"/>
      <c r="MG11" s="87"/>
      <c r="MH11" s="87"/>
      <c r="MI11" s="87"/>
      <c r="MJ11" s="92">
        <f>BingoCardGenerator.com!MJ$29</f>
        <v>70</v>
      </c>
      <c r="MK11" s="87"/>
      <c r="ML11" s="87"/>
      <c r="MM11" s="87"/>
      <c r="MN11" s="87"/>
      <c r="MO11" s="92">
        <f>BingoCardGenerator.com!MO$29</f>
        <v>71</v>
      </c>
      <c r="MP11" s="87"/>
      <c r="MQ11" s="87"/>
      <c r="MR11" s="87"/>
      <c r="MS11" s="87"/>
      <c r="MT11" s="92">
        <f>BingoCardGenerator.com!MT$29</f>
        <v>72</v>
      </c>
      <c r="MU11" s="87"/>
      <c r="MV11" s="87"/>
      <c r="MW11" s="87"/>
      <c r="MX11" s="87"/>
      <c r="MY11" s="92">
        <f>BingoCardGenerator.com!MY$29</f>
        <v>73</v>
      </c>
      <c r="MZ11" s="87"/>
      <c r="NA11" s="87"/>
      <c r="NB11" s="87"/>
      <c r="NC11" s="87"/>
      <c r="ND11" s="92">
        <f>BingoCardGenerator.com!ND$29</f>
        <v>74</v>
      </c>
      <c r="NE11" s="87"/>
      <c r="NF11" s="87"/>
      <c r="NG11" s="87"/>
      <c r="NH11" s="87"/>
      <c r="NI11" s="92">
        <f>BingoCardGenerator.com!NI$29</f>
        <v>75</v>
      </c>
      <c r="NJ11" s="87"/>
      <c r="NK11" s="87"/>
      <c r="NL11" s="87"/>
      <c r="NM11" s="87"/>
      <c r="NN11" s="92">
        <f>BingoCardGenerator.com!NN$29</f>
        <v>76</v>
      </c>
      <c r="NO11" s="87"/>
      <c r="NP11" s="87"/>
      <c r="NQ11" s="87"/>
      <c r="NR11" s="87"/>
      <c r="NS11" s="92">
        <f>BingoCardGenerator.com!NS$29</f>
        <v>77</v>
      </c>
      <c r="NT11" s="87"/>
      <c r="NU11" s="87"/>
      <c r="NV11" s="87"/>
      <c r="NW11" s="87"/>
      <c r="NX11" s="92">
        <f>BingoCardGenerator.com!NX$29</f>
        <v>78</v>
      </c>
      <c r="NY11" s="87"/>
      <c r="NZ11" s="87"/>
      <c r="OA11" s="87"/>
      <c r="OB11" s="87"/>
      <c r="OC11" s="92">
        <f>BingoCardGenerator.com!OC$29</f>
        <v>79</v>
      </c>
      <c r="OD11" s="87"/>
      <c r="OE11" s="87"/>
      <c r="OF11" s="87"/>
      <c r="OG11" s="87"/>
      <c r="OH11" s="92">
        <f>BingoCardGenerator.com!OH$29</f>
        <v>80</v>
      </c>
      <c r="OI11" s="87"/>
      <c r="OJ11" s="87"/>
      <c r="OK11" s="87"/>
      <c r="OL11" s="87"/>
      <c r="OM11" s="92">
        <f>BingoCardGenerator.com!OM$29</f>
        <v>81</v>
      </c>
      <c r="ON11" s="87"/>
      <c r="OO11" s="87"/>
      <c r="OP11" s="87"/>
      <c r="OQ11" s="87"/>
      <c r="OR11" s="92">
        <f>BingoCardGenerator.com!OR$29</f>
        <v>82</v>
      </c>
      <c r="OS11" s="87"/>
      <c r="OT11" s="87"/>
      <c r="OU11" s="87"/>
      <c r="OV11" s="87"/>
      <c r="OW11" s="92">
        <f>BingoCardGenerator.com!OW$29</f>
        <v>83</v>
      </c>
      <c r="OX11" s="87"/>
      <c r="OY11" s="87"/>
      <c r="OZ11" s="87"/>
      <c r="PA11" s="87"/>
      <c r="PB11" s="92">
        <f>BingoCardGenerator.com!PB$29</f>
        <v>84</v>
      </c>
      <c r="PC11" s="87"/>
      <c r="PD11" s="87"/>
      <c r="PE11" s="87"/>
      <c r="PF11" s="87"/>
      <c r="PG11" s="92">
        <f>BingoCardGenerator.com!PG$29</f>
        <v>85</v>
      </c>
      <c r="PH11" s="87"/>
      <c r="PI11" s="87"/>
      <c r="PJ11" s="87"/>
      <c r="PK11" s="87"/>
      <c r="PL11" s="92">
        <f>BingoCardGenerator.com!PL$29</f>
        <v>86</v>
      </c>
      <c r="PM11" s="87"/>
      <c r="PN11" s="87"/>
      <c r="PO11" s="87"/>
      <c r="PP11" s="87"/>
      <c r="PQ11" s="92">
        <f>BingoCardGenerator.com!PQ$29</f>
        <v>87</v>
      </c>
      <c r="PR11" s="87"/>
      <c r="PS11" s="87"/>
      <c r="PT11" s="87"/>
      <c r="PU11" s="87"/>
      <c r="PV11" s="92">
        <f>BingoCardGenerator.com!PV$29</f>
        <v>88</v>
      </c>
      <c r="PW11" s="87"/>
      <c r="PX11" s="87"/>
      <c r="PY11" s="87"/>
      <c r="PZ11" s="87"/>
      <c r="QA11" s="92">
        <f>BingoCardGenerator.com!QA$29</f>
        <v>89</v>
      </c>
      <c r="QB11" s="87"/>
      <c r="QC11" s="87"/>
      <c r="QD11" s="87"/>
      <c r="QE11" s="87"/>
      <c r="QF11" s="92">
        <f>BingoCardGenerator.com!QF$29</f>
        <v>90</v>
      </c>
      <c r="QG11" s="87"/>
      <c r="QH11" s="87"/>
      <c r="QI11" s="87"/>
      <c r="QJ11" s="87"/>
      <c r="QK11" s="92">
        <f>BingoCardGenerator.com!QK$29</f>
        <v>91</v>
      </c>
      <c r="QL11" s="87"/>
      <c r="QM11" s="87"/>
      <c r="QN11" s="87"/>
      <c r="QO11" s="87"/>
      <c r="QP11" s="92">
        <f>BingoCardGenerator.com!QP$29</f>
        <v>92</v>
      </c>
      <c r="QQ11" s="87"/>
      <c r="QR11" s="87"/>
      <c r="QS11" s="87"/>
      <c r="QT11" s="87"/>
      <c r="QU11" s="92">
        <f>BingoCardGenerator.com!QU$29</f>
        <v>93</v>
      </c>
      <c r="QV11" s="87"/>
      <c r="QW11" s="87"/>
      <c r="QX11" s="87"/>
      <c r="QY11" s="87"/>
      <c r="QZ11" s="92">
        <f>BingoCardGenerator.com!QZ$29</f>
        <v>94</v>
      </c>
      <c r="RA11" s="87"/>
      <c r="RB11" s="87"/>
      <c r="RC11" s="87"/>
      <c r="RD11" s="87"/>
      <c r="RE11" s="92">
        <f>BingoCardGenerator.com!RE$29</f>
        <v>95</v>
      </c>
      <c r="RF11" s="87"/>
      <c r="RG11" s="87"/>
      <c r="RH11" s="87"/>
      <c r="RI11" s="87"/>
      <c r="RJ11" s="92">
        <f>BingoCardGenerator.com!RJ$29</f>
        <v>96</v>
      </c>
      <c r="RK11" s="87"/>
      <c r="RL11" s="87"/>
      <c r="RM11" s="87"/>
      <c r="RN11" s="87"/>
      <c r="RO11" s="92">
        <f>BingoCardGenerator.com!RO$29</f>
        <v>97</v>
      </c>
      <c r="RP11" s="87"/>
      <c r="RQ11" s="87"/>
      <c r="RR11" s="87"/>
      <c r="RS11" s="87"/>
      <c r="RT11" s="92">
        <f>BingoCardGenerator.com!RT$29</f>
        <v>98</v>
      </c>
      <c r="RU11" s="87"/>
      <c r="RV11" s="87"/>
      <c r="RW11" s="87"/>
      <c r="RX11" s="87"/>
      <c r="RY11" s="92">
        <f>BingoCardGenerator.com!RY$29</f>
        <v>99</v>
      </c>
      <c r="RZ11" s="87"/>
      <c r="SA11" s="87"/>
      <c r="SB11" s="87"/>
      <c r="SC11" s="87"/>
      <c r="SD11" s="92">
        <f>BingoCardGenerator.com!SD$29</f>
        <v>100</v>
      </c>
      <c r="SE11" s="87"/>
      <c r="SF11" s="87"/>
    </row>
    <row r="12" spans="1:501" s="197" customFormat="1" ht="36" customHeight="1" x14ac:dyDescent="0.5">
      <c r="A12" s="194">
        <f>IF('Word List'!$H$1=TRUE,C11,"")</f>
        <v>1</v>
      </c>
      <c r="B12" s="195"/>
      <c r="C12" s="195"/>
      <c r="D12" s="195"/>
      <c r="E12" s="196">
        <f>IF('Word List'!$H$1=TRUE,C11,"")</f>
        <v>1</v>
      </c>
      <c r="F12" s="194">
        <f>IF('Word List'!$H$1=TRUE,H11,"")</f>
        <v>2</v>
      </c>
      <c r="G12" s="195"/>
      <c r="H12" s="195"/>
      <c r="I12" s="195"/>
      <c r="J12" s="196">
        <f>IF('Word List'!$H$1=TRUE,H11,"")</f>
        <v>2</v>
      </c>
      <c r="K12" s="194">
        <f>IF('Word List'!$H$1=TRUE,M11,"")</f>
        <v>3</v>
      </c>
      <c r="L12" s="195"/>
      <c r="M12" s="195"/>
      <c r="N12" s="195"/>
      <c r="O12" s="196">
        <f>IF('Word List'!$H$1=TRUE,M11,"")</f>
        <v>3</v>
      </c>
      <c r="P12" s="194">
        <f>IF('Word List'!$H$1=TRUE,R11,"")</f>
        <v>4</v>
      </c>
      <c r="Q12" s="195"/>
      <c r="R12" s="195"/>
      <c r="S12" s="195"/>
      <c r="T12" s="196">
        <f>IF('Word List'!$H$1=TRUE,R11,"")</f>
        <v>4</v>
      </c>
      <c r="U12" s="194">
        <f>IF('Word List'!$H$1=TRUE,W11,"")</f>
        <v>5</v>
      </c>
      <c r="V12" s="195"/>
      <c r="W12" s="195"/>
      <c r="X12" s="195"/>
      <c r="Y12" s="196">
        <f>IF('Word List'!$H$1=TRUE,W11,"")</f>
        <v>5</v>
      </c>
      <c r="Z12" s="194">
        <f>IF('Word List'!$H$1=TRUE,AB11,"")</f>
        <v>6</v>
      </c>
      <c r="AA12" s="195"/>
      <c r="AB12" s="195"/>
      <c r="AC12" s="195"/>
      <c r="AD12" s="196">
        <f>IF('Word List'!$H$1=TRUE,AB11,"")</f>
        <v>6</v>
      </c>
      <c r="AE12" s="194">
        <f>IF('Word List'!$H$1=TRUE,AG11,"")</f>
        <v>7</v>
      </c>
      <c r="AF12" s="195"/>
      <c r="AG12" s="195"/>
      <c r="AH12" s="195"/>
      <c r="AI12" s="196">
        <f>IF('Word List'!$H$1=TRUE,AG11,"")</f>
        <v>7</v>
      </c>
      <c r="AJ12" s="194">
        <f>IF('Word List'!$H$1=TRUE,AL11,"")</f>
        <v>8</v>
      </c>
      <c r="AK12" s="195"/>
      <c r="AL12" s="195"/>
      <c r="AM12" s="195"/>
      <c r="AN12" s="196">
        <f>IF('Word List'!$H$1=TRUE,AL11,"")</f>
        <v>8</v>
      </c>
      <c r="AO12" s="194">
        <f>IF('Word List'!$H$1=TRUE,AQ11,"")</f>
        <v>9</v>
      </c>
      <c r="AP12" s="195"/>
      <c r="AQ12" s="195"/>
      <c r="AR12" s="195"/>
      <c r="AS12" s="196">
        <f>IF('Word List'!$H$1=TRUE,AQ11,"")</f>
        <v>9</v>
      </c>
      <c r="AT12" s="194">
        <f>IF('Word List'!$H$1=TRUE,AV11,"")</f>
        <v>10</v>
      </c>
      <c r="AU12" s="195"/>
      <c r="AV12" s="195"/>
      <c r="AW12" s="195"/>
      <c r="AX12" s="196">
        <f>IF('Word List'!$H$1=TRUE,AV11,"")</f>
        <v>10</v>
      </c>
      <c r="AY12" s="194">
        <f>IF('Word List'!$H$1=TRUE,BA11,"")</f>
        <v>11</v>
      </c>
      <c r="AZ12" s="195"/>
      <c r="BA12" s="195"/>
      <c r="BB12" s="195"/>
      <c r="BC12" s="196">
        <f>IF('Word List'!$H$1=TRUE,BA11,"")</f>
        <v>11</v>
      </c>
      <c r="BD12" s="194">
        <f>IF('Word List'!$H$1=TRUE,BF11,"")</f>
        <v>12</v>
      </c>
      <c r="BE12" s="195"/>
      <c r="BF12" s="195"/>
      <c r="BG12" s="195"/>
      <c r="BH12" s="196">
        <f>IF('Word List'!$H$1=TRUE,BF11,"")</f>
        <v>12</v>
      </c>
      <c r="BI12" s="194">
        <f>IF('Word List'!$H$1=TRUE,BK11,"")</f>
        <v>13</v>
      </c>
      <c r="BJ12" s="195"/>
      <c r="BK12" s="195"/>
      <c r="BL12" s="195"/>
      <c r="BM12" s="196">
        <f>IF('Word List'!$H$1=TRUE,BK11,"")</f>
        <v>13</v>
      </c>
      <c r="BN12" s="194">
        <f>IF('Word List'!$H$1=TRUE,BP11,"")</f>
        <v>14</v>
      </c>
      <c r="BO12" s="195"/>
      <c r="BP12" s="195"/>
      <c r="BQ12" s="195"/>
      <c r="BR12" s="196">
        <f>IF('Word List'!$H$1=TRUE,BP11,"")</f>
        <v>14</v>
      </c>
      <c r="BS12" s="194">
        <f>IF('Word List'!$H$1=TRUE,BU11,"")</f>
        <v>15</v>
      </c>
      <c r="BT12" s="195"/>
      <c r="BU12" s="195"/>
      <c r="BV12" s="195"/>
      <c r="BW12" s="196">
        <f>IF('Word List'!$H$1=TRUE,BU11,"")</f>
        <v>15</v>
      </c>
      <c r="BX12" s="194">
        <f>IF('Word List'!$H$1=TRUE,BZ11,"")</f>
        <v>16</v>
      </c>
      <c r="BY12" s="195"/>
      <c r="BZ12" s="195"/>
      <c r="CA12" s="195"/>
      <c r="CB12" s="196">
        <f>IF('Word List'!$H$1=TRUE,BZ11,"")</f>
        <v>16</v>
      </c>
      <c r="CC12" s="194">
        <f>IF('Word List'!$H$1=TRUE,CE11,"")</f>
        <v>17</v>
      </c>
      <c r="CD12" s="195"/>
      <c r="CE12" s="195"/>
      <c r="CF12" s="195"/>
      <c r="CG12" s="196">
        <f>IF('Word List'!$H$1=TRUE,CE11,"")</f>
        <v>17</v>
      </c>
      <c r="CH12" s="194">
        <f>IF('Word List'!$H$1=TRUE,CJ11,"")</f>
        <v>18</v>
      </c>
      <c r="CI12" s="195"/>
      <c r="CJ12" s="195"/>
      <c r="CK12" s="195"/>
      <c r="CL12" s="196">
        <f>IF('Word List'!$H$1=TRUE,CJ11,"")</f>
        <v>18</v>
      </c>
      <c r="CM12" s="194">
        <f>IF('Word List'!$H$1=TRUE,CO11,"")</f>
        <v>19</v>
      </c>
      <c r="CN12" s="195"/>
      <c r="CO12" s="195"/>
      <c r="CP12" s="195"/>
      <c r="CQ12" s="196">
        <f>IF('Word List'!$H$1=TRUE,CO11,"")</f>
        <v>19</v>
      </c>
      <c r="CR12" s="194">
        <f>IF('Word List'!$H$1=TRUE,CT11,"")</f>
        <v>20</v>
      </c>
      <c r="CS12" s="195"/>
      <c r="CT12" s="195"/>
      <c r="CU12" s="195"/>
      <c r="CV12" s="196">
        <f>IF('Word List'!$H$1=TRUE,CT11,"")</f>
        <v>20</v>
      </c>
      <c r="CW12" s="194">
        <f>IF('Word List'!$H$1=TRUE,CY11,"")</f>
        <v>21</v>
      </c>
      <c r="CX12" s="195"/>
      <c r="CY12" s="195"/>
      <c r="CZ12" s="195"/>
      <c r="DA12" s="196">
        <f>IF('Word List'!$H$1=TRUE,CY11,"")</f>
        <v>21</v>
      </c>
      <c r="DB12" s="194">
        <f>IF('Word List'!$H$1=TRUE,DD11,"")</f>
        <v>22</v>
      </c>
      <c r="DC12" s="195"/>
      <c r="DD12" s="195"/>
      <c r="DE12" s="195"/>
      <c r="DF12" s="196">
        <f>IF('Word List'!$H$1=TRUE,DD11,"")</f>
        <v>22</v>
      </c>
      <c r="DG12" s="194">
        <f>IF('Word List'!$H$1=TRUE,DI11,"")</f>
        <v>23</v>
      </c>
      <c r="DH12" s="195"/>
      <c r="DI12" s="195"/>
      <c r="DJ12" s="195"/>
      <c r="DK12" s="196">
        <f>IF('Word List'!$H$1=TRUE,DI11,"")</f>
        <v>23</v>
      </c>
      <c r="DL12" s="194">
        <f>IF('Word List'!$H$1=TRUE,DN11,"")</f>
        <v>24</v>
      </c>
      <c r="DM12" s="195"/>
      <c r="DN12" s="195"/>
      <c r="DO12" s="195"/>
      <c r="DP12" s="196">
        <f>IF('Word List'!$H$1=TRUE,DN11,"")</f>
        <v>24</v>
      </c>
      <c r="DQ12" s="194">
        <f>IF('Word List'!$H$1=TRUE,DS11,"")</f>
        <v>25</v>
      </c>
      <c r="DR12" s="195"/>
      <c r="DS12" s="195"/>
      <c r="DT12" s="195"/>
      <c r="DU12" s="196">
        <f>IF('Word List'!$H$1=TRUE,DS11,"")</f>
        <v>25</v>
      </c>
      <c r="DV12" s="194">
        <f>IF('Word List'!$H$1=TRUE,DX11,"")</f>
        <v>26</v>
      </c>
      <c r="DW12" s="195"/>
      <c r="DX12" s="195"/>
      <c r="DY12" s="195"/>
      <c r="DZ12" s="196">
        <f>IF('Word List'!$H$1=TRUE,DX11,"")</f>
        <v>26</v>
      </c>
      <c r="EA12" s="194">
        <f>IF('Word List'!$H$1=TRUE,EC11,"")</f>
        <v>27</v>
      </c>
      <c r="EB12" s="195"/>
      <c r="EC12" s="195"/>
      <c r="ED12" s="195"/>
      <c r="EE12" s="196">
        <f>IF('Word List'!$H$1=TRUE,EC11,"")</f>
        <v>27</v>
      </c>
      <c r="EF12" s="194">
        <f>IF('Word List'!$H$1=TRUE,EH11,"")</f>
        <v>28</v>
      </c>
      <c r="EG12" s="195"/>
      <c r="EH12" s="195"/>
      <c r="EI12" s="195"/>
      <c r="EJ12" s="196">
        <f>IF('Word List'!$H$1=TRUE,EH11,"")</f>
        <v>28</v>
      </c>
      <c r="EK12" s="194">
        <f>IF('Word List'!$H$1=TRUE,EM11,"")</f>
        <v>29</v>
      </c>
      <c r="EL12" s="195"/>
      <c r="EM12" s="195"/>
      <c r="EN12" s="195"/>
      <c r="EO12" s="196">
        <f>IF('Word List'!$H$1=TRUE,EM11,"")</f>
        <v>29</v>
      </c>
      <c r="EP12" s="194">
        <f>IF('Word List'!$H$1=TRUE,ER11,"")</f>
        <v>30</v>
      </c>
      <c r="EQ12" s="195"/>
      <c r="ER12" s="195"/>
      <c r="ES12" s="195"/>
      <c r="ET12" s="196">
        <f>IF('Word List'!$H$1=TRUE,ER11,"")</f>
        <v>30</v>
      </c>
      <c r="EU12" s="194">
        <f>IF('Word List'!$H$1=TRUE,EW11,"")</f>
        <v>31</v>
      </c>
      <c r="EV12" s="195"/>
      <c r="EW12" s="195"/>
      <c r="EX12" s="195"/>
      <c r="EY12" s="196">
        <f>IF('Word List'!$H$1=TRUE,EW11,"")</f>
        <v>31</v>
      </c>
      <c r="EZ12" s="194">
        <f>IF('Word List'!$H$1=TRUE,FB11,"")</f>
        <v>32</v>
      </c>
      <c r="FA12" s="195"/>
      <c r="FB12" s="195"/>
      <c r="FC12" s="195"/>
      <c r="FD12" s="196">
        <f>IF('Word List'!$H$1=TRUE,FB11,"")</f>
        <v>32</v>
      </c>
      <c r="FE12" s="194">
        <f>IF('Word List'!$H$1=TRUE,FG11,"")</f>
        <v>33</v>
      </c>
      <c r="FF12" s="195"/>
      <c r="FG12" s="195"/>
      <c r="FH12" s="195"/>
      <c r="FI12" s="196">
        <f>IF('Word List'!$H$1=TRUE,FG11,"")</f>
        <v>33</v>
      </c>
      <c r="FJ12" s="194">
        <f>IF('Word List'!$H$1=TRUE,FL11,"")</f>
        <v>34</v>
      </c>
      <c r="FK12" s="195"/>
      <c r="FL12" s="195"/>
      <c r="FM12" s="195"/>
      <c r="FN12" s="196">
        <f>IF('Word List'!$H$1=TRUE,FL11,"")</f>
        <v>34</v>
      </c>
      <c r="FO12" s="194">
        <f>IF('Word List'!$H$1=TRUE,FQ11,"")</f>
        <v>35</v>
      </c>
      <c r="FP12" s="195"/>
      <c r="FQ12" s="195"/>
      <c r="FR12" s="195"/>
      <c r="FS12" s="196">
        <f>IF('Word List'!$H$1=TRUE,FQ11,"")</f>
        <v>35</v>
      </c>
      <c r="FT12" s="194">
        <f>IF('Word List'!$H$1=TRUE,FV11,"")</f>
        <v>36</v>
      </c>
      <c r="FU12" s="195"/>
      <c r="FV12" s="195"/>
      <c r="FW12" s="195"/>
      <c r="FX12" s="196">
        <f>IF('Word List'!$H$1=TRUE,FV11,"")</f>
        <v>36</v>
      </c>
      <c r="FY12" s="194">
        <f>IF('Word List'!$H$1=TRUE,GA11,"")</f>
        <v>37</v>
      </c>
      <c r="FZ12" s="195"/>
      <c r="GA12" s="195"/>
      <c r="GB12" s="195"/>
      <c r="GC12" s="196">
        <f>IF('Word List'!$H$1=TRUE,GA11,"")</f>
        <v>37</v>
      </c>
      <c r="GD12" s="194">
        <f>IF('Word List'!$H$1=TRUE,GF11,"")</f>
        <v>38</v>
      </c>
      <c r="GE12" s="195"/>
      <c r="GF12" s="195"/>
      <c r="GG12" s="195"/>
      <c r="GH12" s="196">
        <f>IF('Word List'!$H$1=TRUE,GF11,"")</f>
        <v>38</v>
      </c>
      <c r="GI12" s="194">
        <f>IF('Word List'!$H$1=TRUE,GK11,"")</f>
        <v>39</v>
      </c>
      <c r="GJ12" s="195"/>
      <c r="GK12" s="195"/>
      <c r="GL12" s="195"/>
      <c r="GM12" s="196">
        <f>IF('Word List'!$H$1=TRUE,GK11,"")</f>
        <v>39</v>
      </c>
      <c r="GN12" s="194">
        <f>IF('Word List'!$H$1=TRUE,GP11,"")</f>
        <v>40</v>
      </c>
      <c r="GO12" s="195"/>
      <c r="GP12" s="195"/>
      <c r="GQ12" s="195"/>
      <c r="GR12" s="196">
        <f>IF('Word List'!$H$1=TRUE,GP11,"")</f>
        <v>40</v>
      </c>
      <c r="GS12" s="194">
        <f>IF('Word List'!$H$1=TRUE,GU11,"")</f>
        <v>41</v>
      </c>
      <c r="GT12" s="195"/>
      <c r="GU12" s="195"/>
      <c r="GV12" s="195"/>
      <c r="GW12" s="196">
        <f>IF('Word List'!$H$1=TRUE,GU11,"")</f>
        <v>41</v>
      </c>
      <c r="GX12" s="194">
        <f>IF('Word List'!$H$1=TRUE,GZ11,"")</f>
        <v>42</v>
      </c>
      <c r="GY12" s="195"/>
      <c r="GZ12" s="195"/>
      <c r="HA12" s="195"/>
      <c r="HB12" s="196">
        <f>IF('Word List'!$H$1=TRUE,GZ11,"")</f>
        <v>42</v>
      </c>
      <c r="HC12" s="194">
        <f>IF('Word List'!$H$1=TRUE,HE11,"")</f>
        <v>43</v>
      </c>
      <c r="HD12" s="195"/>
      <c r="HE12" s="195"/>
      <c r="HF12" s="195"/>
      <c r="HG12" s="196">
        <f>IF('Word List'!$H$1=TRUE,HE11,"")</f>
        <v>43</v>
      </c>
      <c r="HH12" s="194">
        <f>IF('Word List'!$H$1=TRUE,HJ11,"")</f>
        <v>44</v>
      </c>
      <c r="HI12" s="195"/>
      <c r="HJ12" s="195"/>
      <c r="HK12" s="195"/>
      <c r="HL12" s="196">
        <f>IF('Word List'!$H$1=TRUE,HJ11,"")</f>
        <v>44</v>
      </c>
      <c r="HM12" s="194">
        <f>IF('Word List'!$H$1=TRUE,HO11,"")</f>
        <v>45</v>
      </c>
      <c r="HN12" s="195"/>
      <c r="HO12" s="195"/>
      <c r="HP12" s="195"/>
      <c r="HQ12" s="196">
        <f>IF('Word List'!$H$1=TRUE,HO11,"")</f>
        <v>45</v>
      </c>
      <c r="HR12" s="194">
        <f>IF('Word List'!$H$1=TRUE,HT11,"")</f>
        <v>46</v>
      </c>
      <c r="HS12" s="195"/>
      <c r="HT12" s="195"/>
      <c r="HU12" s="195"/>
      <c r="HV12" s="196">
        <f>IF('Word List'!$H$1=TRUE,HT11,"")</f>
        <v>46</v>
      </c>
      <c r="HW12" s="194">
        <f>IF('Word List'!$H$1=TRUE,HY11,"")</f>
        <v>47</v>
      </c>
      <c r="HX12" s="195"/>
      <c r="HY12" s="195"/>
      <c r="HZ12" s="195"/>
      <c r="IA12" s="196">
        <f>IF('Word List'!$H$1=TRUE,HY11,"")</f>
        <v>47</v>
      </c>
      <c r="IB12" s="194">
        <f>IF('Word List'!$H$1=TRUE,ID11,"")</f>
        <v>48</v>
      </c>
      <c r="IC12" s="195"/>
      <c r="ID12" s="195"/>
      <c r="IE12" s="195"/>
      <c r="IF12" s="196">
        <f>IF('Word List'!$H$1=TRUE,ID11,"")</f>
        <v>48</v>
      </c>
      <c r="IG12" s="194">
        <f>IF('Word List'!$H$1=TRUE,II11,"")</f>
        <v>49</v>
      </c>
      <c r="IH12" s="195"/>
      <c r="II12" s="195"/>
      <c r="IJ12" s="195"/>
      <c r="IK12" s="196">
        <f>IF('Word List'!$H$1=TRUE,II11,"")</f>
        <v>49</v>
      </c>
      <c r="IL12" s="194">
        <f>IF('Word List'!$H$1=TRUE,IN11,"")</f>
        <v>50</v>
      </c>
      <c r="IM12" s="195"/>
      <c r="IN12" s="195"/>
      <c r="IO12" s="195"/>
      <c r="IP12" s="196">
        <f>IF('Word List'!$H$1=TRUE,IN11,"")</f>
        <v>50</v>
      </c>
      <c r="IQ12" s="194">
        <f>IF('Word List'!$H$1=TRUE,IS11,"")</f>
        <v>51</v>
      </c>
      <c r="IR12" s="195"/>
      <c r="IS12" s="195"/>
      <c r="IT12" s="195"/>
      <c r="IU12" s="196">
        <f>IF('Word List'!$H$1=TRUE,IS11,"")</f>
        <v>51</v>
      </c>
      <c r="IV12" s="194">
        <f>IF('Word List'!$H$1=TRUE,IX11,"")</f>
        <v>52</v>
      </c>
      <c r="IW12" s="195"/>
      <c r="IX12" s="195"/>
      <c r="IY12" s="195"/>
      <c r="IZ12" s="196">
        <f>IF('Word List'!$H$1=TRUE,IX11,"")</f>
        <v>52</v>
      </c>
      <c r="JA12" s="194">
        <f>IF('Word List'!$H$1=TRUE,JC11,"")</f>
        <v>53</v>
      </c>
      <c r="JB12" s="195"/>
      <c r="JC12" s="195"/>
      <c r="JD12" s="195"/>
      <c r="JE12" s="196">
        <f>IF('Word List'!$H$1=TRUE,JC11,"")</f>
        <v>53</v>
      </c>
      <c r="JF12" s="194">
        <f>IF('Word List'!$H$1=TRUE,JH11,"")</f>
        <v>54</v>
      </c>
      <c r="JG12" s="195"/>
      <c r="JH12" s="195"/>
      <c r="JI12" s="195"/>
      <c r="JJ12" s="196">
        <f>IF('Word List'!$H$1=TRUE,JH11,"")</f>
        <v>54</v>
      </c>
      <c r="JK12" s="194">
        <f>IF('Word List'!$H$1=TRUE,JM11,"")</f>
        <v>55</v>
      </c>
      <c r="JL12" s="195"/>
      <c r="JM12" s="195"/>
      <c r="JN12" s="195"/>
      <c r="JO12" s="196">
        <f>IF('Word List'!$H$1=TRUE,JM11,"")</f>
        <v>55</v>
      </c>
      <c r="JP12" s="194">
        <f>IF('Word List'!$H$1=TRUE,JR11,"")</f>
        <v>56</v>
      </c>
      <c r="JQ12" s="195"/>
      <c r="JR12" s="195"/>
      <c r="JS12" s="195"/>
      <c r="JT12" s="196">
        <f>IF('Word List'!$H$1=TRUE,JR11,"")</f>
        <v>56</v>
      </c>
      <c r="JU12" s="194">
        <f>IF('Word List'!$H$1=TRUE,JW11,"")</f>
        <v>57</v>
      </c>
      <c r="JV12" s="195"/>
      <c r="JW12" s="195"/>
      <c r="JX12" s="195"/>
      <c r="JY12" s="196">
        <f>IF('Word List'!$H$1=TRUE,JW11,"")</f>
        <v>57</v>
      </c>
      <c r="JZ12" s="194">
        <f>IF('Word List'!$H$1=TRUE,KB11,"")</f>
        <v>58</v>
      </c>
      <c r="KA12" s="195"/>
      <c r="KB12" s="195"/>
      <c r="KC12" s="195"/>
      <c r="KD12" s="196">
        <f>IF('Word List'!$H$1=TRUE,KB11,"")</f>
        <v>58</v>
      </c>
      <c r="KE12" s="194">
        <f>IF('Word List'!$H$1=TRUE,KG11,"")</f>
        <v>59</v>
      </c>
      <c r="KF12" s="195"/>
      <c r="KG12" s="195"/>
      <c r="KH12" s="195"/>
      <c r="KI12" s="196">
        <f>IF('Word List'!$H$1=TRUE,KG11,"")</f>
        <v>59</v>
      </c>
      <c r="KJ12" s="194">
        <f>IF('Word List'!$H$1=TRUE,KL11,"")</f>
        <v>60</v>
      </c>
      <c r="KK12" s="195"/>
      <c r="KL12" s="195"/>
      <c r="KM12" s="195"/>
      <c r="KN12" s="196">
        <f>IF('Word List'!$H$1=TRUE,KL11,"")</f>
        <v>60</v>
      </c>
      <c r="KO12" s="194">
        <f>IF('Word List'!$H$1=TRUE,KQ11,"")</f>
        <v>61</v>
      </c>
      <c r="KP12" s="195"/>
      <c r="KQ12" s="195"/>
      <c r="KR12" s="195"/>
      <c r="KS12" s="196">
        <f>IF('Word List'!$H$1=TRUE,KQ11,"")</f>
        <v>61</v>
      </c>
      <c r="KT12" s="194">
        <f>IF('Word List'!$H$1=TRUE,KV11,"")</f>
        <v>62</v>
      </c>
      <c r="KU12" s="195"/>
      <c r="KV12" s="195"/>
      <c r="KW12" s="195"/>
      <c r="KX12" s="196">
        <f>IF('Word List'!$H$1=TRUE,KV11,"")</f>
        <v>62</v>
      </c>
      <c r="KY12" s="194">
        <f>IF('Word List'!$H$1=TRUE,LA11,"")</f>
        <v>63</v>
      </c>
      <c r="KZ12" s="195"/>
      <c r="LA12" s="195"/>
      <c r="LB12" s="195"/>
      <c r="LC12" s="196">
        <f>IF('Word List'!$H$1=TRUE,LA11,"")</f>
        <v>63</v>
      </c>
      <c r="LD12" s="194">
        <f>IF('Word List'!$H$1=TRUE,LF11,"")</f>
        <v>64</v>
      </c>
      <c r="LE12" s="195"/>
      <c r="LF12" s="195"/>
      <c r="LG12" s="195"/>
      <c r="LH12" s="196">
        <f>IF('Word List'!$H$1=TRUE,LF11,"")</f>
        <v>64</v>
      </c>
      <c r="LI12" s="194">
        <f>IF('Word List'!$H$1=TRUE,LK11,"")</f>
        <v>65</v>
      </c>
      <c r="LJ12" s="195"/>
      <c r="LK12" s="195"/>
      <c r="LL12" s="195"/>
      <c r="LM12" s="196">
        <f>IF('Word List'!$H$1=TRUE,LK11,"")</f>
        <v>65</v>
      </c>
      <c r="LN12" s="194">
        <f>IF('Word List'!$H$1=TRUE,LP11,"")</f>
        <v>66</v>
      </c>
      <c r="LO12" s="195"/>
      <c r="LP12" s="195"/>
      <c r="LQ12" s="195"/>
      <c r="LR12" s="196">
        <f>IF('Word List'!$H$1=TRUE,LP11,"")</f>
        <v>66</v>
      </c>
      <c r="LS12" s="194">
        <f>IF('Word List'!$H$1=TRUE,LU11,"")</f>
        <v>67</v>
      </c>
      <c r="LT12" s="195"/>
      <c r="LU12" s="195"/>
      <c r="LV12" s="195"/>
      <c r="LW12" s="196">
        <f>IF('Word List'!$H$1=TRUE,LU11,"")</f>
        <v>67</v>
      </c>
      <c r="LX12" s="194">
        <f>IF('Word List'!$H$1=TRUE,LZ11,"")</f>
        <v>68</v>
      </c>
      <c r="LY12" s="195"/>
      <c r="LZ12" s="195"/>
      <c r="MA12" s="195"/>
      <c r="MB12" s="196">
        <f>IF('Word List'!$H$1=TRUE,LZ11,"")</f>
        <v>68</v>
      </c>
      <c r="MC12" s="194">
        <f>IF('Word List'!$H$1=TRUE,ME11,"")</f>
        <v>69</v>
      </c>
      <c r="MD12" s="195"/>
      <c r="ME12" s="195"/>
      <c r="MF12" s="195"/>
      <c r="MG12" s="196">
        <f>IF('Word List'!$H$1=TRUE,ME11,"")</f>
        <v>69</v>
      </c>
      <c r="MH12" s="194">
        <f>IF('Word List'!$H$1=TRUE,MJ11,"")</f>
        <v>70</v>
      </c>
      <c r="MI12" s="195"/>
      <c r="MJ12" s="195"/>
      <c r="MK12" s="195"/>
      <c r="ML12" s="196">
        <f>IF('Word List'!$H$1=TRUE,MJ11,"")</f>
        <v>70</v>
      </c>
      <c r="MM12" s="194">
        <f>IF('Word List'!$H$1=TRUE,MO11,"")</f>
        <v>71</v>
      </c>
      <c r="MN12" s="195"/>
      <c r="MO12" s="195"/>
      <c r="MP12" s="195"/>
      <c r="MQ12" s="196">
        <f>IF('Word List'!$H$1=TRUE,MO11,"")</f>
        <v>71</v>
      </c>
      <c r="MR12" s="194">
        <f>IF('Word List'!$H$1=TRUE,MT11,"")</f>
        <v>72</v>
      </c>
      <c r="MS12" s="195"/>
      <c r="MT12" s="195"/>
      <c r="MU12" s="195"/>
      <c r="MV12" s="196">
        <f>IF('Word List'!$H$1=TRUE,MT11,"")</f>
        <v>72</v>
      </c>
      <c r="MW12" s="194">
        <f>IF('Word List'!$H$1=TRUE,MY11,"")</f>
        <v>73</v>
      </c>
      <c r="MX12" s="195"/>
      <c r="MY12" s="195"/>
      <c r="MZ12" s="195"/>
      <c r="NA12" s="196">
        <f>IF('Word List'!$H$1=TRUE,MY11,"")</f>
        <v>73</v>
      </c>
      <c r="NB12" s="194">
        <f>IF('Word List'!$H$1=TRUE,ND11,"")</f>
        <v>74</v>
      </c>
      <c r="NC12" s="195"/>
      <c r="ND12" s="195"/>
      <c r="NE12" s="195"/>
      <c r="NF12" s="196">
        <f>IF('Word List'!$H$1=TRUE,ND11,"")</f>
        <v>74</v>
      </c>
      <c r="NG12" s="194">
        <f>IF('Word List'!$H$1=TRUE,NI11,"")</f>
        <v>75</v>
      </c>
      <c r="NH12" s="195"/>
      <c r="NI12" s="195"/>
      <c r="NJ12" s="195"/>
      <c r="NK12" s="196">
        <f>IF('Word List'!$H$1=TRUE,NI11,"")</f>
        <v>75</v>
      </c>
      <c r="NL12" s="194">
        <f>IF('Word List'!$H$1=TRUE,NN11,"")</f>
        <v>76</v>
      </c>
      <c r="NM12" s="195"/>
      <c r="NN12" s="195"/>
      <c r="NO12" s="195"/>
      <c r="NP12" s="196">
        <f>IF('Word List'!$H$1=TRUE,NN11,"")</f>
        <v>76</v>
      </c>
      <c r="NQ12" s="194">
        <f>IF('Word List'!$H$1=TRUE,NS11,"")</f>
        <v>77</v>
      </c>
      <c r="NR12" s="195"/>
      <c r="NS12" s="195"/>
      <c r="NT12" s="195"/>
      <c r="NU12" s="196">
        <f>IF('Word List'!$H$1=TRUE,NS11,"")</f>
        <v>77</v>
      </c>
      <c r="NV12" s="194">
        <f>IF('Word List'!$H$1=TRUE,NX11,"")</f>
        <v>78</v>
      </c>
      <c r="NW12" s="195"/>
      <c r="NX12" s="195"/>
      <c r="NY12" s="195"/>
      <c r="NZ12" s="196">
        <f>IF('Word List'!$H$1=TRUE,NX11,"")</f>
        <v>78</v>
      </c>
      <c r="OA12" s="194">
        <f>IF('Word List'!$H$1=TRUE,OC11,"")</f>
        <v>79</v>
      </c>
      <c r="OB12" s="195"/>
      <c r="OC12" s="195"/>
      <c r="OD12" s="195"/>
      <c r="OE12" s="196">
        <f>IF('Word List'!$H$1=TRUE,OC11,"")</f>
        <v>79</v>
      </c>
      <c r="OF12" s="194">
        <f>IF('Word List'!$H$1=TRUE,OH11,"")</f>
        <v>80</v>
      </c>
      <c r="OG12" s="195"/>
      <c r="OH12" s="195"/>
      <c r="OI12" s="195"/>
      <c r="OJ12" s="196">
        <f>IF('Word List'!$H$1=TRUE,OH11,"")</f>
        <v>80</v>
      </c>
      <c r="OK12" s="194">
        <f>IF('Word List'!$H$1=TRUE,OM11,"")</f>
        <v>81</v>
      </c>
      <c r="OL12" s="195"/>
      <c r="OM12" s="195"/>
      <c r="ON12" s="195"/>
      <c r="OO12" s="196">
        <f>IF('Word List'!$H$1=TRUE,OM11,"")</f>
        <v>81</v>
      </c>
      <c r="OP12" s="194">
        <f>IF('Word List'!$H$1=TRUE,OR11,"")</f>
        <v>82</v>
      </c>
      <c r="OQ12" s="195"/>
      <c r="OR12" s="195"/>
      <c r="OS12" s="195"/>
      <c r="OT12" s="196">
        <f>IF('Word List'!$H$1=TRUE,OR11,"")</f>
        <v>82</v>
      </c>
      <c r="OU12" s="194">
        <f>IF('Word List'!$H$1=TRUE,OW11,"")</f>
        <v>83</v>
      </c>
      <c r="OV12" s="195"/>
      <c r="OW12" s="195"/>
      <c r="OX12" s="195"/>
      <c r="OY12" s="196">
        <f>IF('Word List'!$H$1=TRUE,OW11,"")</f>
        <v>83</v>
      </c>
      <c r="OZ12" s="194">
        <f>IF('Word List'!$H$1=TRUE,PB11,"")</f>
        <v>84</v>
      </c>
      <c r="PA12" s="195"/>
      <c r="PB12" s="195"/>
      <c r="PC12" s="195"/>
      <c r="PD12" s="196">
        <f>IF('Word List'!$H$1=TRUE,PB11,"")</f>
        <v>84</v>
      </c>
      <c r="PE12" s="194">
        <f>IF('Word List'!$H$1=TRUE,PG11,"")</f>
        <v>85</v>
      </c>
      <c r="PF12" s="195"/>
      <c r="PG12" s="195"/>
      <c r="PH12" s="195"/>
      <c r="PI12" s="196">
        <f>IF('Word List'!$H$1=TRUE,PG11,"")</f>
        <v>85</v>
      </c>
      <c r="PJ12" s="194">
        <f>IF('Word List'!$H$1=TRUE,PL11,"")</f>
        <v>86</v>
      </c>
      <c r="PK12" s="195"/>
      <c r="PL12" s="195"/>
      <c r="PM12" s="195"/>
      <c r="PN12" s="196">
        <f>IF('Word List'!$H$1=TRUE,PL11,"")</f>
        <v>86</v>
      </c>
      <c r="PO12" s="194">
        <f>IF('Word List'!$H$1=TRUE,PQ11,"")</f>
        <v>87</v>
      </c>
      <c r="PP12" s="195"/>
      <c r="PQ12" s="195"/>
      <c r="PR12" s="195"/>
      <c r="PS12" s="196">
        <f>IF('Word List'!$H$1=TRUE,PQ11,"")</f>
        <v>87</v>
      </c>
      <c r="PT12" s="194">
        <f>IF('Word List'!$H$1=TRUE,PV11,"")</f>
        <v>88</v>
      </c>
      <c r="PU12" s="195"/>
      <c r="PV12" s="195"/>
      <c r="PW12" s="195"/>
      <c r="PX12" s="196">
        <f>IF('Word List'!$H$1=TRUE,PV11,"")</f>
        <v>88</v>
      </c>
      <c r="PY12" s="194">
        <f>IF('Word List'!$H$1=TRUE,QA11,"")</f>
        <v>89</v>
      </c>
      <c r="PZ12" s="195"/>
      <c r="QA12" s="195"/>
      <c r="QB12" s="195"/>
      <c r="QC12" s="196">
        <f>IF('Word List'!$H$1=TRUE,QA11,"")</f>
        <v>89</v>
      </c>
      <c r="QD12" s="194">
        <f>IF('Word List'!$H$1=TRUE,QF11,"")</f>
        <v>90</v>
      </c>
      <c r="QE12" s="195"/>
      <c r="QF12" s="195"/>
      <c r="QG12" s="195"/>
      <c r="QH12" s="196">
        <f>IF('Word List'!$H$1=TRUE,QF11,"")</f>
        <v>90</v>
      </c>
      <c r="QI12" s="194">
        <f>IF('Word List'!$H$1=TRUE,QK11,"")</f>
        <v>91</v>
      </c>
      <c r="QJ12" s="195"/>
      <c r="QK12" s="195"/>
      <c r="QL12" s="195"/>
      <c r="QM12" s="196">
        <f>IF('Word List'!$H$1=TRUE,QK11,"")</f>
        <v>91</v>
      </c>
      <c r="QN12" s="194">
        <f>IF('Word List'!$H$1=TRUE,QP11,"")</f>
        <v>92</v>
      </c>
      <c r="QO12" s="195"/>
      <c r="QP12" s="195"/>
      <c r="QQ12" s="195"/>
      <c r="QR12" s="196">
        <f>IF('Word List'!$H$1=TRUE,QP11,"")</f>
        <v>92</v>
      </c>
      <c r="QS12" s="194">
        <f>IF('Word List'!$H$1=TRUE,QU11,"")</f>
        <v>93</v>
      </c>
      <c r="QT12" s="195"/>
      <c r="QU12" s="195"/>
      <c r="QV12" s="195"/>
      <c r="QW12" s="196">
        <f>IF('Word List'!$H$1=TRUE,QU11,"")</f>
        <v>93</v>
      </c>
      <c r="QX12" s="194">
        <f>IF('Word List'!$H$1=TRUE,QZ11,"")</f>
        <v>94</v>
      </c>
      <c r="QY12" s="195"/>
      <c r="QZ12" s="195"/>
      <c r="RA12" s="195"/>
      <c r="RB12" s="196">
        <f>IF('Word List'!$H$1=TRUE,QZ11,"")</f>
        <v>94</v>
      </c>
      <c r="RC12" s="194">
        <f>IF('Word List'!$H$1=TRUE,RE11,"")</f>
        <v>95</v>
      </c>
      <c r="RD12" s="195"/>
      <c r="RE12" s="195"/>
      <c r="RF12" s="195"/>
      <c r="RG12" s="196">
        <f>IF('Word List'!$H$1=TRUE,RE11,"")</f>
        <v>95</v>
      </c>
      <c r="RH12" s="194">
        <f>IF('Word List'!$H$1=TRUE,RJ11,"")</f>
        <v>96</v>
      </c>
      <c r="RI12" s="195"/>
      <c r="RJ12" s="195"/>
      <c r="RK12" s="195"/>
      <c r="RL12" s="196">
        <f>IF('Word List'!$H$1=TRUE,RJ11,"")</f>
        <v>96</v>
      </c>
      <c r="RM12" s="194">
        <f>IF('Word List'!$H$1=TRUE,RO11,"")</f>
        <v>97</v>
      </c>
      <c r="RN12" s="195"/>
      <c r="RO12" s="195"/>
      <c r="RP12" s="195"/>
      <c r="RQ12" s="196">
        <f>IF('Word List'!$H$1=TRUE,RO11,"")</f>
        <v>97</v>
      </c>
      <c r="RR12" s="194">
        <f>IF('Word List'!$H$1=TRUE,RT11,"")</f>
        <v>98</v>
      </c>
      <c r="RS12" s="195"/>
      <c r="RT12" s="195"/>
      <c r="RU12" s="195"/>
      <c r="RV12" s="196">
        <f>IF('Word List'!$H$1=TRUE,RT11,"")</f>
        <v>98</v>
      </c>
      <c r="RW12" s="194">
        <f>IF('Word List'!$H$1=TRUE,RY11,"")</f>
        <v>99</v>
      </c>
      <c r="RX12" s="195"/>
      <c r="RY12" s="195"/>
      <c r="RZ12" s="195"/>
      <c r="SA12" s="196">
        <f>IF('Word List'!$H$1=TRUE,RY11,"")</f>
        <v>99</v>
      </c>
      <c r="SB12" s="194">
        <f>IF('Word List'!$H$1=TRUE,SD11,"")</f>
        <v>100</v>
      </c>
      <c r="SC12" s="195"/>
      <c r="SD12" s="195"/>
      <c r="SE12" s="195"/>
      <c r="SF12" s="196">
        <f>IF('Word List'!$H$1=TRUE,SD11,"")</f>
        <v>100</v>
      </c>
    </row>
    <row r="24" spans="322:463" ht="18" x14ac:dyDescent="0.25">
      <c r="LJ24" s="94"/>
    </row>
    <row r="25" spans="322:463" ht="18" x14ac:dyDescent="0.25">
      <c r="MG25" s="94"/>
    </row>
    <row r="27" spans="322:463" ht="18" x14ac:dyDescent="0.25">
      <c r="QU27" s="94"/>
    </row>
    <row r="29" spans="322:463" ht="18" x14ac:dyDescent="0.25">
      <c r="NZ29" s="94"/>
    </row>
    <row r="37" spans="191:285" ht="18" x14ac:dyDescent="0.25">
      <c r="GI37" s="94"/>
      <c r="JY37" s="94"/>
    </row>
    <row r="53" spans="273:273" ht="18" x14ac:dyDescent="0.25">
      <c r="JM53" s="94"/>
    </row>
  </sheetData>
  <sheetProtection algorithmName="SHA-512" hashValue="sdfe941KaV9/badLlRwGfc+Y5X+UgEKZDeq1A3Ij4PB7lEygREDdW0ePZbVx7sOJ5GJF+ZBG0UnerpNo8u0yoQ==" saltValue="bgKue+a+4YFl3x5nutYyBg==" spinCount="100000" sheet="1" objects="1" scenarios="1" formatCells="0" formatColumns="0" formatRows="0" selectLockedCells="1"/>
  <phoneticPr fontId="3" type="noConversion"/>
  <printOptions horizontalCentered="1" verticalCentered="1"/>
  <pageMargins left="0.59055118110236227" right="0.59055118110236227" top="0.59055118110236227" bottom="0.59055118110236227" header="0.39370078740157483" footer="0.39370078740157483"/>
  <pageSetup pageOrder="overThenDown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2"/>
  <sheetViews>
    <sheetView showRuler="0" zoomScale="65" zoomScaleNormal="65" workbookViewId="0">
      <selection activeCell="K3" sqref="K3"/>
    </sheetView>
  </sheetViews>
  <sheetFormatPr baseColWidth="10" defaultColWidth="10.85546875" defaultRowHeight="18.75" x14ac:dyDescent="0.3"/>
  <cols>
    <col min="1" max="1" width="4" style="112" customWidth="1"/>
    <col min="2" max="2" width="16.85546875" style="97" customWidth="1"/>
    <col min="3" max="3" width="4" style="112" customWidth="1"/>
    <col min="4" max="4" width="16.85546875" style="97" customWidth="1"/>
    <col min="5" max="5" width="4" style="112" customWidth="1"/>
    <col min="6" max="6" width="16.85546875" style="97" customWidth="1"/>
    <col min="7" max="7" width="4" style="112" customWidth="1"/>
    <col min="8" max="8" width="16.85546875" style="97" customWidth="1"/>
    <col min="9" max="9" width="4" style="112" customWidth="1"/>
    <col min="10" max="10" width="16.85546875" style="97" customWidth="1"/>
    <col min="11" max="16384" width="10.85546875" style="97"/>
  </cols>
  <sheetData>
    <row r="1" spans="1:10" ht="19.5" thickBot="1" x14ac:dyDescent="0.35">
      <c r="A1" s="100" t="b">
        <v>1</v>
      </c>
      <c r="B1" s="96"/>
      <c r="C1" s="100"/>
      <c r="D1" s="96" t="b">
        <v>1</v>
      </c>
      <c r="E1" s="221" t="str">
        <f>BingoCardGenerator.com!A11</f>
        <v>BingoCardGenerator.com</v>
      </c>
      <c r="F1" s="221"/>
      <c r="G1" s="101"/>
      <c r="H1" s="96" t="b">
        <v>1</v>
      </c>
      <c r="I1" s="100"/>
      <c r="J1" s="96"/>
    </row>
    <row r="2" spans="1:10" ht="30" customHeight="1" thickBot="1" x14ac:dyDescent="0.35">
      <c r="A2" s="222" t="s">
        <v>30</v>
      </c>
      <c r="B2" s="223"/>
      <c r="C2" s="223"/>
      <c r="D2" s="223"/>
      <c r="E2" s="223"/>
      <c r="F2" s="223"/>
      <c r="G2" s="223"/>
      <c r="H2" s="223"/>
      <c r="I2" s="223"/>
      <c r="J2" s="224"/>
    </row>
    <row r="3" spans="1:10" s="98" customFormat="1" ht="36" customHeight="1" x14ac:dyDescent="0.4">
      <c r="A3" s="225" t="str">
        <f>Instructions!$D$10</f>
        <v>B</v>
      </c>
      <c r="B3" s="226"/>
      <c r="C3" s="225" t="str">
        <f>Instructions!$E$10</f>
        <v>I</v>
      </c>
      <c r="D3" s="226"/>
      <c r="E3" s="225" t="str">
        <f>Instructions!$F$10</f>
        <v>N</v>
      </c>
      <c r="F3" s="226"/>
      <c r="G3" s="225" t="str">
        <f>Instructions!$G$10</f>
        <v>G</v>
      </c>
      <c r="H3" s="226"/>
      <c r="I3" s="225" t="str">
        <f>Instructions!$H$10</f>
        <v>O</v>
      </c>
      <c r="J3" s="226"/>
    </row>
    <row r="4" spans="1:10" s="105" customFormat="1" ht="75" customHeight="1" x14ac:dyDescent="0.25">
      <c r="A4" s="102" t="str">
        <f>Instructions!$D$10</f>
        <v>B</v>
      </c>
      <c r="B4" s="103" t="str">
        <f>Instructions!$I$22</f>
        <v>Word 1</v>
      </c>
      <c r="C4" s="104" t="str">
        <f>Instructions!$E$10</f>
        <v>I</v>
      </c>
      <c r="D4" s="104" t="str">
        <f>Instructions!$I$30</f>
        <v>Word 9</v>
      </c>
      <c r="E4" s="102" t="str">
        <f>Instructions!$F$10</f>
        <v>N</v>
      </c>
      <c r="F4" s="103" t="str">
        <f>Instructions!$I$38</f>
        <v>Word 17</v>
      </c>
      <c r="G4" s="104" t="str">
        <f>Instructions!$G$10</f>
        <v>G</v>
      </c>
      <c r="H4" s="104" t="str">
        <f>Instructions!$I$46</f>
        <v>Word 25</v>
      </c>
      <c r="I4" s="102" t="str">
        <f>Instructions!$H$10</f>
        <v>O</v>
      </c>
      <c r="J4" s="103" t="str">
        <f>Instructions!$I$54</f>
        <v>Word 33</v>
      </c>
    </row>
    <row r="5" spans="1:10" s="105" customFormat="1" ht="75" customHeight="1" x14ac:dyDescent="0.25">
      <c r="A5" s="102" t="str">
        <f>Instructions!$D$10</f>
        <v>B</v>
      </c>
      <c r="B5" s="106" t="str">
        <f>Instructions!$I$23</f>
        <v>Word 2</v>
      </c>
      <c r="C5" s="104" t="str">
        <f>Instructions!$E$10</f>
        <v>I</v>
      </c>
      <c r="D5" s="107" t="str">
        <f>Instructions!$I$31</f>
        <v>Word 10</v>
      </c>
      <c r="E5" s="102" t="str">
        <f>Instructions!$F$10</f>
        <v>N</v>
      </c>
      <c r="F5" s="106" t="str">
        <f>Instructions!$I$39</f>
        <v>Word 18</v>
      </c>
      <c r="G5" s="104" t="str">
        <f>Instructions!$G$10</f>
        <v>G</v>
      </c>
      <c r="H5" s="107" t="str">
        <f>Instructions!$I$47</f>
        <v>Word 26</v>
      </c>
      <c r="I5" s="102" t="str">
        <f>Instructions!$H$10</f>
        <v>O</v>
      </c>
      <c r="J5" s="106" t="str">
        <f>Instructions!$I$55</f>
        <v>Word 34</v>
      </c>
    </row>
    <row r="6" spans="1:10" s="105" customFormat="1" ht="75" customHeight="1" x14ac:dyDescent="0.25">
      <c r="A6" s="102" t="str">
        <f>Instructions!$D$10</f>
        <v>B</v>
      </c>
      <c r="B6" s="103" t="str">
        <f>Instructions!$I$24</f>
        <v>Word 3</v>
      </c>
      <c r="C6" s="104" t="str">
        <f>Instructions!$E$10</f>
        <v>I</v>
      </c>
      <c r="D6" s="104" t="str">
        <f>Instructions!$I$32</f>
        <v>Word 11</v>
      </c>
      <c r="E6" s="102" t="str">
        <f>Instructions!$F$10</f>
        <v>N</v>
      </c>
      <c r="F6" s="103" t="str">
        <f>Instructions!$I$40</f>
        <v>Word 19</v>
      </c>
      <c r="G6" s="104" t="str">
        <f>Instructions!$G$10</f>
        <v>G</v>
      </c>
      <c r="H6" s="104" t="str">
        <f>Instructions!$I$48</f>
        <v>Word 27</v>
      </c>
      <c r="I6" s="102" t="str">
        <f>Instructions!$H$10</f>
        <v>O</v>
      </c>
      <c r="J6" s="103" t="str">
        <f>Instructions!$I$56</f>
        <v>Word 35</v>
      </c>
    </row>
    <row r="7" spans="1:10" s="105" customFormat="1" ht="75" customHeight="1" x14ac:dyDescent="0.25">
      <c r="A7" s="102" t="str">
        <f>Instructions!$D$10</f>
        <v>B</v>
      </c>
      <c r="B7" s="106" t="str">
        <f>Instructions!$I$25</f>
        <v>Word 4</v>
      </c>
      <c r="C7" s="104" t="str">
        <f>Instructions!$E$10</f>
        <v>I</v>
      </c>
      <c r="D7" s="107" t="str">
        <f>Instructions!$I$33</f>
        <v>Word 12</v>
      </c>
      <c r="E7" s="102" t="str">
        <f>Instructions!$F$10</f>
        <v>N</v>
      </c>
      <c r="F7" s="106" t="str">
        <f>Instructions!$I$41</f>
        <v>Word 20</v>
      </c>
      <c r="G7" s="104" t="str">
        <f>Instructions!$G$10</f>
        <v>G</v>
      </c>
      <c r="H7" s="107" t="str">
        <f>Instructions!$I$49</f>
        <v>Word 28</v>
      </c>
      <c r="I7" s="102" t="str">
        <f>Instructions!$H$10</f>
        <v>O</v>
      </c>
      <c r="J7" s="106" t="str">
        <f>Instructions!$I$57</f>
        <v>Word 36</v>
      </c>
    </row>
    <row r="8" spans="1:10" s="105" customFormat="1" ht="75" customHeight="1" x14ac:dyDescent="0.25">
      <c r="A8" s="102" t="str">
        <f>Instructions!$D$10</f>
        <v>B</v>
      </c>
      <c r="B8" s="103" t="str">
        <f>Instructions!$I$26</f>
        <v>Word 5</v>
      </c>
      <c r="C8" s="104" t="str">
        <f>Instructions!$E$10</f>
        <v>I</v>
      </c>
      <c r="D8" s="104" t="str">
        <f>Instructions!$I$34</f>
        <v>Word 13</v>
      </c>
      <c r="E8" s="102" t="str">
        <f>Instructions!$F$10</f>
        <v>N</v>
      </c>
      <c r="F8" s="103" t="str">
        <f>Instructions!$I$42</f>
        <v>Word 21</v>
      </c>
      <c r="G8" s="104" t="str">
        <f>Instructions!$G$10</f>
        <v>G</v>
      </c>
      <c r="H8" s="104" t="str">
        <f>Instructions!$I$50</f>
        <v>Word 29</v>
      </c>
      <c r="I8" s="102" t="str">
        <f>Instructions!$H$10</f>
        <v>O</v>
      </c>
      <c r="J8" s="103" t="str">
        <f>Instructions!$I$58</f>
        <v>Word 37</v>
      </c>
    </row>
    <row r="9" spans="1:10" s="105" customFormat="1" ht="75" customHeight="1" x14ac:dyDescent="0.25">
      <c r="A9" s="102" t="str">
        <f>Instructions!$D$10</f>
        <v>B</v>
      </c>
      <c r="B9" s="108" t="str">
        <f>Instructions!$I$27</f>
        <v>Word 6</v>
      </c>
      <c r="C9" s="104" t="str">
        <f>Instructions!$E$10</f>
        <v>I</v>
      </c>
      <c r="D9" s="109" t="str">
        <f>Instructions!$I$35</f>
        <v>Word 14</v>
      </c>
      <c r="E9" s="102" t="str">
        <f>Instructions!$F$10</f>
        <v>N</v>
      </c>
      <c r="F9" s="108" t="str">
        <f>Instructions!$I$43</f>
        <v>Word 22</v>
      </c>
      <c r="G9" s="104" t="str">
        <f>Instructions!$G$10</f>
        <v>G</v>
      </c>
      <c r="H9" s="109" t="str">
        <f>Instructions!$I$51</f>
        <v>Word 30</v>
      </c>
      <c r="I9" s="102" t="str">
        <f>Instructions!$H$10</f>
        <v>O</v>
      </c>
      <c r="J9" s="108" t="str">
        <f>Instructions!$I$59</f>
        <v>Word 38</v>
      </c>
    </row>
    <row r="10" spans="1:10" s="105" customFormat="1" ht="75" customHeight="1" x14ac:dyDescent="0.25">
      <c r="A10" s="102" t="str">
        <f>Instructions!$D$10</f>
        <v>B</v>
      </c>
      <c r="B10" s="108" t="str">
        <f>Instructions!$I$28</f>
        <v>Word 7</v>
      </c>
      <c r="C10" s="104" t="str">
        <f>Instructions!$E$10</f>
        <v>I</v>
      </c>
      <c r="D10" s="109" t="str">
        <f>Instructions!$I$36</f>
        <v>Word 15</v>
      </c>
      <c r="E10" s="102" t="str">
        <f>Instructions!$F$10</f>
        <v>N</v>
      </c>
      <c r="F10" s="108" t="str">
        <f>Instructions!$I$44</f>
        <v>Word 23</v>
      </c>
      <c r="G10" s="104" t="str">
        <f>Instructions!$G$10</f>
        <v>G</v>
      </c>
      <c r="H10" s="109" t="str">
        <f>Instructions!$I$52</f>
        <v>Word 31</v>
      </c>
      <c r="I10" s="102" t="str">
        <f>Instructions!$H$10</f>
        <v>O</v>
      </c>
      <c r="J10" s="108" t="str">
        <f>Instructions!$I$60</f>
        <v>Word 39</v>
      </c>
    </row>
    <row r="11" spans="1:10" s="105" customFormat="1" ht="75" customHeight="1" x14ac:dyDescent="0.25">
      <c r="A11" s="102" t="str">
        <f>Instructions!$D$10</f>
        <v>B</v>
      </c>
      <c r="B11" s="108" t="str">
        <f>Instructions!$I$29</f>
        <v>Word 8</v>
      </c>
      <c r="C11" s="104" t="str">
        <f>Instructions!$E$10</f>
        <v>I</v>
      </c>
      <c r="D11" s="109" t="str">
        <f>Instructions!$I$37</f>
        <v>Word 16</v>
      </c>
      <c r="E11" s="102" t="str">
        <f>Instructions!$F$10</f>
        <v>N</v>
      </c>
      <c r="F11" s="108" t="str">
        <f>Instructions!$I$45</f>
        <v>Word 24</v>
      </c>
      <c r="G11" s="104" t="str">
        <f>Instructions!$G$10</f>
        <v>G</v>
      </c>
      <c r="H11" s="109" t="str">
        <f>Instructions!$I$53</f>
        <v>Word 32</v>
      </c>
      <c r="I11" s="102" t="str">
        <f>Instructions!$H$10</f>
        <v>O</v>
      </c>
      <c r="J11" s="108" t="str">
        <f>Instructions!$I$61</f>
        <v>Word 40</v>
      </c>
    </row>
    <row r="12" spans="1:10" x14ac:dyDescent="0.3">
      <c r="A12" s="110"/>
      <c r="B12" s="99"/>
      <c r="C12" s="110"/>
      <c r="D12" s="99"/>
      <c r="E12" s="220" t="str">
        <f>BingoCardGenerator.com!A11</f>
        <v>BingoCardGenerator.com</v>
      </c>
      <c r="F12" s="220"/>
      <c r="G12" s="111"/>
      <c r="H12" s="99"/>
      <c r="I12" s="110"/>
      <c r="J12" s="99"/>
    </row>
  </sheetData>
  <sheetProtection algorithmName="SHA-512" hashValue="aZYCvL08dsnVY/pSU1TycEccqfCkRDsRizyXc3gxhZIh+JGYhdYLC100aaMw/4Rqe8epyw0O+2Sg/x3eO59Wyw==" saltValue="eH+VTr4mhLxf8sEtBM8f7g==" spinCount="100000" sheet="1" objects="1" scenarios="1" formatCells="0" formatColumns="0" formatRows="0" selectLockedCells="1"/>
  <mergeCells count="8">
    <mergeCell ref="E12:F12"/>
    <mergeCell ref="E1:F1"/>
    <mergeCell ref="A2:J2"/>
    <mergeCell ref="A3:B3"/>
    <mergeCell ref="C3:D3"/>
    <mergeCell ref="E3:F3"/>
    <mergeCell ref="G3:H3"/>
    <mergeCell ref="I3:J3"/>
  </mergeCells>
  <printOptions horizontalCentered="1" verticalCentered="1"/>
  <pageMargins left="0.59055118110236227" right="0.59055118110236227" top="0.59055118110236227" bottom="0.59055118110236227" header="0.39370078740157483" footer="0.39370078740157483"/>
  <pageSetup pageOrder="overThenDown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UO1300"/>
  <sheetViews>
    <sheetView showRuler="0" zoomScalePageLayoutView="200" workbookViewId="0"/>
  </sheetViews>
  <sheetFormatPr baseColWidth="10" defaultColWidth="8.85546875" defaultRowHeight="16.5" x14ac:dyDescent="0.3"/>
  <cols>
    <col min="1" max="1" width="10.85546875" style="164" customWidth="1"/>
    <col min="2" max="2" width="5.85546875" style="164" customWidth="1"/>
    <col min="3" max="3" width="10.85546875" style="164" customWidth="1"/>
    <col min="4" max="4" width="5.85546875" style="164" customWidth="1"/>
    <col min="5" max="5" width="10.85546875" style="164" customWidth="1"/>
    <col min="6" max="6" width="5.85546875" style="164" customWidth="1"/>
    <col min="7" max="7" width="10.85546875" style="164" customWidth="1"/>
    <col min="8" max="8" width="5.85546875" style="164" customWidth="1"/>
    <col min="9" max="9" width="10.85546875" style="164" customWidth="1"/>
    <col min="10" max="10" width="5.85546875" style="164" customWidth="1"/>
    <col min="11" max="11" width="3.42578125" style="164" customWidth="1"/>
    <col min="12" max="21" width="4.42578125" style="169" customWidth="1"/>
    <col min="22" max="282" width="4.42578125" style="168" customWidth="1"/>
    <col min="283" max="548" width="4.5703125" style="168" customWidth="1"/>
    <col min="549" max="556" width="3.42578125" style="168" customWidth="1"/>
    <col min="557" max="557" width="4.85546875" style="168" customWidth="1"/>
    <col min="558" max="650" width="3.42578125" style="168" customWidth="1"/>
    <col min="651" max="16384" width="8.85546875" style="168"/>
  </cols>
  <sheetData>
    <row r="1" spans="1:561" s="164" customFormat="1" x14ac:dyDescent="0.3">
      <c r="A1" s="164" t="str">
        <f>Instructions!$I$22</f>
        <v>Word 1</v>
      </c>
      <c r="B1" s="164">
        <f t="shared" ref="B1:B8" ca="1" si="0">RAND()</f>
        <v>0.12116079660969825</v>
      </c>
      <c r="C1" s="164" t="str">
        <f>Instructions!$I$30</f>
        <v>Word 9</v>
      </c>
      <c r="D1" s="164">
        <f t="shared" ref="D1:D7" ca="1" si="1">RAND()</f>
        <v>0.48529588855499328</v>
      </c>
      <c r="E1" s="164" t="str">
        <f>Instructions!$I$38</f>
        <v>Word 17</v>
      </c>
      <c r="F1" s="164">
        <f t="shared" ref="F1:F8" ca="1" si="2">RAND()</f>
        <v>0.14725331993568846</v>
      </c>
      <c r="G1" s="164" t="str">
        <f>Instructions!$I$46</f>
        <v>Word 25</v>
      </c>
      <c r="H1" s="164">
        <f t="shared" ref="H1:J8" ca="1" si="3">RAND()</f>
        <v>6.3756205750254868E-2</v>
      </c>
      <c r="I1" s="164" t="str">
        <f>Instructions!$I$54</f>
        <v>Word 33</v>
      </c>
      <c r="J1" s="164">
        <f t="shared" ca="1" si="3"/>
        <v>0.6804716827017484</v>
      </c>
      <c r="L1" s="165" t="str">
        <f>Instructions!$D$10</f>
        <v>B</v>
      </c>
      <c r="M1" s="165" t="str">
        <f>Instructions!$E$10</f>
        <v>I</v>
      </c>
      <c r="N1" s="165" t="str">
        <f>Instructions!$F$10</f>
        <v>N</v>
      </c>
      <c r="O1" s="165" t="str">
        <f>Instructions!$G$10</f>
        <v>G</v>
      </c>
      <c r="P1" s="165" t="str">
        <f>Instructions!$H$10</f>
        <v>O</v>
      </c>
      <c r="Q1" s="166"/>
      <c r="R1" s="165" t="str">
        <f>Instructions!$D$10</f>
        <v>B</v>
      </c>
      <c r="S1" s="165" t="str">
        <f>Instructions!$E$10</f>
        <v>I</v>
      </c>
      <c r="T1" s="165" t="str">
        <f>Instructions!$F$10</f>
        <v>N</v>
      </c>
      <c r="U1" s="165" t="str">
        <f>Instructions!$G$10</f>
        <v>G</v>
      </c>
      <c r="V1" s="165" t="str">
        <f>Instructions!$H$10</f>
        <v>O</v>
      </c>
      <c r="W1" s="165" t="str">
        <f>Instructions!$D$10</f>
        <v>B</v>
      </c>
      <c r="X1" s="165" t="str">
        <f>Instructions!$E$10</f>
        <v>I</v>
      </c>
      <c r="Y1" s="165" t="str">
        <f>Instructions!$F$10</f>
        <v>N</v>
      </c>
      <c r="Z1" s="165" t="str">
        <f>Instructions!$G$10</f>
        <v>G</v>
      </c>
      <c r="AA1" s="165" t="str">
        <f>Instructions!$H$10</f>
        <v>O</v>
      </c>
      <c r="AB1" s="166"/>
      <c r="AC1" s="165" t="str">
        <f>Instructions!$D$10</f>
        <v>B</v>
      </c>
      <c r="AD1" s="165" t="str">
        <f>Instructions!$E$10</f>
        <v>I</v>
      </c>
      <c r="AE1" s="165" t="str">
        <f>Instructions!$F$10</f>
        <v>N</v>
      </c>
      <c r="AF1" s="165" t="str">
        <f>Instructions!$G$10</f>
        <v>G</v>
      </c>
      <c r="AG1" s="165" t="str">
        <f>Instructions!$H$10</f>
        <v>O</v>
      </c>
      <c r="AH1" s="165" t="str">
        <f>Instructions!$D$10</f>
        <v>B</v>
      </c>
      <c r="AI1" s="165" t="str">
        <f>Instructions!$E$10</f>
        <v>I</v>
      </c>
      <c r="AJ1" s="165" t="str">
        <f>Instructions!$F$10</f>
        <v>N</v>
      </c>
      <c r="AK1" s="165" t="str">
        <f>Instructions!$G$10</f>
        <v>G</v>
      </c>
      <c r="AL1" s="165" t="str">
        <f>Instructions!$H$10</f>
        <v>O</v>
      </c>
      <c r="AM1" s="166"/>
      <c r="AN1" s="165" t="str">
        <f>Instructions!$D$10</f>
        <v>B</v>
      </c>
      <c r="AO1" s="165" t="str">
        <f>Instructions!$E$10</f>
        <v>I</v>
      </c>
      <c r="AP1" s="165" t="str">
        <f>Instructions!$F$10</f>
        <v>N</v>
      </c>
      <c r="AQ1" s="165" t="str">
        <f>Instructions!$G$10</f>
        <v>G</v>
      </c>
      <c r="AR1" s="165" t="str">
        <f>Instructions!$H$10</f>
        <v>O</v>
      </c>
      <c r="AS1" s="165" t="str">
        <f>Instructions!$D$10</f>
        <v>B</v>
      </c>
      <c r="AT1" s="165" t="str">
        <f>Instructions!$E$10</f>
        <v>I</v>
      </c>
      <c r="AU1" s="165" t="str">
        <f>Instructions!$F$10</f>
        <v>N</v>
      </c>
      <c r="AV1" s="165" t="str">
        <f>Instructions!$G$10</f>
        <v>G</v>
      </c>
      <c r="AW1" s="165" t="str">
        <f>Instructions!$H$10</f>
        <v>O</v>
      </c>
      <c r="AX1" s="166"/>
      <c r="AY1" s="165" t="str">
        <f>Instructions!$D$10</f>
        <v>B</v>
      </c>
      <c r="AZ1" s="165" t="str">
        <f>Instructions!$E$10</f>
        <v>I</v>
      </c>
      <c r="BA1" s="165" t="str">
        <f>Instructions!$F$10</f>
        <v>N</v>
      </c>
      <c r="BB1" s="165" t="str">
        <f>Instructions!$G$10</f>
        <v>G</v>
      </c>
      <c r="BC1" s="165" t="str">
        <f>Instructions!$H$10</f>
        <v>O</v>
      </c>
      <c r="BD1" s="165" t="str">
        <f>Instructions!$D$10</f>
        <v>B</v>
      </c>
      <c r="BE1" s="165" t="str">
        <f>Instructions!$E$10</f>
        <v>I</v>
      </c>
      <c r="BF1" s="165" t="str">
        <f>Instructions!$F$10</f>
        <v>N</v>
      </c>
      <c r="BG1" s="165" t="str">
        <f>Instructions!$G$10</f>
        <v>G</v>
      </c>
      <c r="BH1" s="165" t="str">
        <f>Instructions!$H$10</f>
        <v>O</v>
      </c>
      <c r="BI1" s="166"/>
      <c r="BJ1" s="165" t="str">
        <f>Instructions!$D$10</f>
        <v>B</v>
      </c>
      <c r="BK1" s="165" t="str">
        <f>Instructions!$E$10</f>
        <v>I</v>
      </c>
      <c r="BL1" s="165" t="str">
        <f>Instructions!$F$10</f>
        <v>N</v>
      </c>
      <c r="BM1" s="165" t="str">
        <f>Instructions!$G$10</f>
        <v>G</v>
      </c>
      <c r="BN1" s="165" t="str">
        <f>Instructions!$H$10</f>
        <v>O</v>
      </c>
      <c r="BO1" s="165" t="str">
        <f>Instructions!$D$10</f>
        <v>B</v>
      </c>
      <c r="BP1" s="165" t="str">
        <f>Instructions!$E$10</f>
        <v>I</v>
      </c>
      <c r="BQ1" s="165" t="str">
        <f>Instructions!$F$10</f>
        <v>N</v>
      </c>
      <c r="BR1" s="165" t="str">
        <f>Instructions!$G$10</f>
        <v>G</v>
      </c>
      <c r="BS1" s="165" t="str">
        <f>Instructions!$H$10</f>
        <v>O</v>
      </c>
      <c r="BT1" s="166"/>
      <c r="BU1" s="165" t="str">
        <f>Instructions!$D$10</f>
        <v>B</v>
      </c>
      <c r="BV1" s="165" t="str">
        <f>Instructions!$E$10</f>
        <v>I</v>
      </c>
      <c r="BW1" s="165" t="str">
        <f>Instructions!$F$10</f>
        <v>N</v>
      </c>
      <c r="BX1" s="165" t="str">
        <f>Instructions!$G$10</f>
        <v>G</v>
      </c>
      <c r="BY1" s="165" t="str">
        <f>Instructions!$H$10</f>
        <v>O</v>
      </c>
      <c r="BZ1" s="165" t="str">
        <f>Instructions!$D$10</f>
        <v>B</v>
      </c>
      <c r="CA1" s="165" t="str">
        <f>Instructions!$E$10</f>
        <v>I</v>
      </c>
      <c r="CB1" s="165" t="str">
        <f>Instructions!$F$10</f>
        <v>N</v>
      </c>
      <c r="CC1" s="165" t="str">
        <f>Instructions!$G$10</f>
        <v>G</v>
      </c>
      <c r="CD1" s="165" t="str">
        <f>Instructions!$H$10</f>
        <v>O</v>
      </c>
      <c r="CE1" s="166"/>
      <c r="CF1" s="165" t="str">
        <f>Instructions!$D$10</f>
        <v>B</v>
      </c>
      <c r="CG1" s="165" t="str">
        <f>Instructions!$E$10</f>
        <v>I</v>
      </c>
      <c r="CH1" s="165" t="str">
        <f>Instructions!$F$10</f>
        <v>N</v>
      </c>
      <c r="CI1" s="165" t="str">
        <f>Instructions!$G$10</f>
        <v>G</v>
      </c>
      <c r="CJ1" s="165" t="str">
        <f>Instructions!$H$10</f>
        <v>O</v>
      </c>
      <c r="CK1" s="165" t="str">
        <f>Instructions!$D$10</f>
        <v>B</v>
      </c>
      <c r="CL1" s="165" t="str">
        <f>Instructions!$E$10</f>
        <v>I</v>
      </c>
      <c r="CM1" s="165" t="str">
        <f>Instructions!$F$10</f>
        <v>N</v>
      </c>
      <c r="CN1" s="165" t="str">
        <f>Instructions!$G$10</f>
        <v>G</v>
      </c>
      <c r="CO1" s="165" t="str">
        <f>Instructions!$H$10</f>
        <v>O</v>
      </c>
      <c r="CP1" s="166"/>
      <c r="CQ1" s="165" t="str">
        <f>Instructions!$D$10</f>
        <v>B</v>
      </c>
      <c r="CR1" s="165" t="str">
        <f>Instructions!$E$10</f>
        <v>I</v>
      </c>
      <c r="CS1" s="165" t="str">
        <f>Instructions!$F$10</f>
        <v>N</v>
      </c>
      <c r="CT1" s="165" t="str">
        <f>Instructions!$G$10</f>
        <v>G</v>
      </c>
      <c r="CU1" s="165" t="str">
        <f>Instructions!$H$10</f>
        <v>O</v>
      </c>
      <c r="CV1" s="165" t="str">
        <f>Instructions!$D$10</f>
        <v>B</v>
      </c>
      <c r="CW1" s="165" t="str">
        <f>Instructions!$E$10</f>
        <v>I</v>
      </c>
      <c r="CX1" s="165" t="str">
        <f>Instructions!$F$10</f>
        <v>N</v>
      </c>
      <c r="CY1" s="165" t="str">
        <f>Instructions!$G$10</f>
        <v>G</v>
      </c>
      <c r="CZ1" s="165" t="str">
        <f>Instructions!$H$10</f>
        <v>O</v>
      </c>
      <c r="DA1" s="166"/>
      <c r="DB1" s="165" t="str">
        <f>Instructions!$D$10</f>
        <v>B</v>
      </c>
      <c r="DC1" s="165" t="str">
        <f>Instructions!$E$10</f>
        <v>I</v>
      </c>
      <c r="DD1" s="165" t="str">
        <f>Instructions!$F$10</f>
        <v>N</v>
      </c>
      <c r="DE1" s="165" t="str">
        <f>Instructions!$G$10</f>
        <v>G</v>
      </c>
      <c r="DF1" s="165" t="str">
        <f>Instructions!$H$10</f>
        <v>O</v>
      </c>
      <c r="DG1" s="165" t="str">
        <f>Instructions!$D$10</f>
        <v>B</v>
      </c>
      <c r="DH1" s="165" t="str">
        <f>Instructions!$E$10</f>
        <v>I</v>
      </c>
      <c r="DI1" s="165" t="str">
        <f>Instructions!$F$10</f>
        <v>N</v>
      </c>
      <c r="DJ1" s="165" t="str">
        <f>Instructions!$G$10</f>
        <v>G</v>
      </c>
      <c r="DK1" s="165" t="str">
        <f>Instructions!$H$10</f>
        <v>O</v>
      </c>
      <c r="DL1" s="166"/>
      <c r="DM1" s="165" t="str">
        <f>Instructions!$D$10</f>
        <v>B</v>
      </c>
      <c r="DN1" s="165" t="str">
        <f>Instructions!$E$10</f>
        <v>I</v>
      </c>
      <c r="DO1" s="165" t="str">
        <f>Instructions!$F$10</f>
        <v>N</v>
      </c>
      <c r="DP1" s="165" t="str">
        <f>Instructions!$G$10</f>
        <v>G</v>
      </c>
      <c r="DQ1" s="165" t="str">
        <f>Instructions!$H$10</f>
        <v>O</v>
      </c>
      <c r="DR1" s="165" t="str">
        <f>Instructions!$D$10</f>
        <v>B</v>
      </c>
      <c r="DS1" s="165" t="str">
        <f>Instructions!$E$10</f>
        <v>I</v>
      </c>
      <c r="DT1" s="165" t="str">
        <f>Instructions!$F$10</f>
        <v>N</v>
      </c>
      <c r="DU1" s="165" t="str">
        <f>Instructions!$G$10</f>
        <v>G</v>
      </c>
      <c r="DV1" s="165" t="str">
        <f>Instructions!$H$10</f>
        <v>O</v>
      </c>
      <c r="DW1" s="166"/>
      <c r="DX1" s="165" t="str">
        <f>Instructions!$D$10</f>
        <v>B</v>
      </c>
      <c r="DY1" s="165" t="str">
        <f>Instructions!$E$10</f>
        <v>I</v>
      </c>
      <c r="DZ1" s="165" t="str">
        <f>Instructions!$F$10</f>
        <v>N</v>
      </c>
      <c r="EA1" s="165" t="str">
        <f>Instructions!$G$10</f>
        <v>G</v>
      </c>
      <c r="EB1" s="165" t="str">
        <f>Instructions!$H$10</f>
        <v>O</v>
      </c>
      <c r="EC1" s="165" t="str">
        <f>Instructions!$D$10</f>
        <v>B</v>
      </c>
      <c r="ED1" s="165" t="str">
        <f>Instructions!$E$10</f>
        <v>I</v>
      </c>
      <c r="EE1" s="165" t="str">
        <f>Instructions!$F$10</f>
        <v>N</v>
      </c>
      <c r="EF1" s="165" t="str">
        <f>Instructions!$G$10</f>
        <v>G</v>
      </c>
      <c r="EG1" s="165" t="str">
        <f>Instructions!$H$10</f>
        <v>O</v>
      </c>
      <c r="EH1" s="166"/>
      <c r="EI1" s="165" t="str">
        <f>Instructions!$D$10</f>
        <v>B</v>
      </c>
      <c r="EJ1" s="165" t="str">
        <f>Instructions!$E$10</f>
        <v>I</v>
      </c>
      <c r="EK1" s="165" t="str">
        <f>Instructions!$F$10</f>
        <v>N</v>
      </c>
      <c r="EL1" s="165" t="str">
        <f>Instructions!$G$10</f>
        <v>G</v>
      </c>
      <c r="EM1" s="165" t="str">
        <f>Instructions!$H$10</f>
        <v>O</v>
      </c>
      <c r="EN1" s="165" t="str">
        <f>Instructions!$D$10</f>
        <v>B</v>
      </c>
      <c r="EO1" s="165" t="str">
        <f>Instructions!$E$10</f>
        <v>I</v>
      </c>
      <c r="EP1" s="165" t="str">
        <f>Instructions!$F$10</f>
        <v>N</v>
      </c>
      <c r="EQ1" s="165" t="str">
        <f>Instructions!$G$10</f>
        <v>G</v>
      </c>
      <c r="ER1" s="165" t="str">
        <f>Instructions!$H$10</f>
        <v>O</v>
      </c>
      <c r="ES1" s="166"/>
      <c r="ET1" s="165" t="str">
        <f>Instructions!$D$10</f>
        <v>B</v>
      </c>
      <c r="EU1" s="165" t="str">
        <f>Instructions!$E$10</f>
        <v>I</v>
      </c>
      <c r="EV1" s="165" t="str">
        <f>Instructions!$F$10</f>
        <v>N</v>
      </c>
      <c r="EW1" s="165" t="str">
        <f>Instructions!$G$10</f>
        <v>G</v>
      </c>
      <c r="EX1" s="165" t="str">
        <f>Instructions!$H$10</f>
        <v>O</v>
      </c>
      <c r="EY1" s="165" t="str">
        <f>Instructions!$D$10</f>
        <v>B</v>
      </c>
      <c r="EZ1" s="165" t="str">
        <f>Instructions!$E$10</f>
        <v>I</v>
      </c>
      <c r="FA1" s="165" t="str">
        <f>Instructions!$F$10</f>
        <v>N</v>
      </c>
      <c r="FB1" s="165" t="str">
        <f>Instructions!$G$10</f>
        <v>G</v>
      </c>
      <c r="FC1" s="165" t="str">
        <f>Instructions!$H$10</f>
        <v>O</v>
      </c>
      <c r="FD1" s="166"/>
      <c r="FE1" s="165" t="str">
        <f>Instructions!$D$10</f>
        <v>B</v>
      </c>
      <c r="FF1" s="165" t="str">
        <f>Instructions!$E$10</f>
        <v>I</v>
      </c>
      <c r="FG1" s="165" t="str">
        <f>Instructions!$F$10</f>
        <v>N</v>
      </c>
      <c r="FH1" s="165" t="str">
        <f>Instructions!$G$10</f>
        <v>G</v>
      </c>
      <c r="FI1" s="165" t="str">
        <f>Instructions!$H$10</f>
        <v>O</v>
      </c>
      <c r="FJ1" s="165" t="str">
        <f>Instructions!$D$10</f>
        <v>B</v>
      </c>
      <c r="FK1" s="165" t="str">
        <f>Instructions!$E$10</f>
        <v>I</v>
      </c>
      <c r="FL1" s="165" t="str">
        <f>Instructions!$F$10</f>
        <v>N</v>
      </c>
      <c r="FM1" s="165" t="str">
        <f>Instructions!$G$10</f>
        <v>G</v>
      </c>
      <c r="FN1" s="165" t="str">
        <f>Instructions!$H$10</f>
        <v>O</v>
      </c>
      <c r="FO1" s="166"/>
      <c r="FP1" s="165" t="str">
        <f>Instructions!$D$10</f>
        <v>B</v>
      </c>
      <c r="FQ1" s="165" t="str">
        <f>Instructions!$E$10</f>
        <v>I</v>
      </c>
      <c r="FR1" s="165" t="str">
        <f>Instructions!$F$10</f>
        <v>N</v>
      </c>
      <c r="FS1" s="165" t="str">
        <f>Instructions!$G$10</f>
        <v>G</v>
      </c>
      <c r="FT1" s="165" t="str">
        <f>Instructions!$H$10</f>
        <v>O</v>
      </c>
      <c r="FU1" s="165" t="str">
        <f>Instructions!$D$10</f>
        <v>B</v>
      </c>
      <c r="FV1" s="165" t="str">
        <f>Instructions!$E$10</f>
        <v>I</v>
      </c>
      <c r="FW1" s="165" t="str">
        <f>Instructions!$F$10</f>
        <v>N</v>
      </c>
      <c r="FX1" s="165" t="str">
        <f>Instructions!$G$10</f>
        <v>G</v>
      </c>
      <c r="FY1" s="165" t="str">
        <f>Instructions!$H$10</f>
        <v>O</v>
      </c>
      <c r="FZ1" s="166"/>
      <c r="GA1" s="165" t="str">
        <f>Instructions!$D$10</f>
        <v>B</v>
      </c>
      <c r="GB1" s="165" t="str">
        <f>Instructions!$E$10</f>
        <v>I</v>
      </c>
      <c r="GC1" s="165" t="str">
        <f>Instructions!$F$10</f>
        <v>N</v>
      </c>
      <c r="GD1" s="165" t="str">
        <f>Instructions!$G$10</f>
        <v>G</v>
      </c>
      <c r="GE1" s="165" t="str">
        <f>Instructions!$H$10</f>
        <v>O</v>
      </c>
      <c r="GF1" s="165" t="str">
        <f>Instructions!$D$10</f>
        <v>B</v>
      </c>
      <c r="GG1" s="165" t="str">
        <f>Instructions!$E$10</f>
        <v>I</v>
      </c>
      <c r="GH1" s="165" t="str">
        <f>Instructions!$F$10</f>
        <v>N</v>
      </c>
      <c r="GI1" s="165" t="str">
        <f>Instructions!$G$10</f>
        <v>G</v>
      </c>
      <c r="GJ1" s="165" t="str">
        <f>Instructions!$H$10</f>
        <v>O</v>
      </c>
      <c r="GK1" s="166"/>
      <c r="GL1" s="165" t="str">
        <f>Instructions!$D$10</f>
        <v>B</v>
      </c>
      <c r="GM1" s="165" t="str">
        <f>Instructions!$E$10</f>
        <v>I</v>
      </c>
      <c r="GN1" s="165" t="str">
        <f>Instructions!$F$10</f>
        <v>N</v>
      </c>
      <c r="GO1" s="165" t="str">
        <f>Instructions!$G$10</f>
        <v>G</v>
      </c>
      <c r="GP1" s="165" t="str">
        <f>Instructions!$H$10</f>
        <v>O</v>
      </c>
      <c r="GQ1" s="165" t="str">
        <f>Instructions!$D$10</f>
        <v>B</v>
      </c>
      <c r="GR1" s="165" t="str">
        <f>Instructions!$E$10</f>
        <v>I</v>
      </c>
      <c r="GS1" s="165" t="str">
        <f>Instructions!$F$10</f>
        <v>N</v>
      </c>
      <c r="GT1" s="165" t="str">
        <f>Instructions!$G$10</f>
        <v>G</v>
      </c>
      <c r="GU1" s="165" t="str">
        <f>Instructions!$H$10</f>
        <v>O</v>
      </c>
      <c r="GV1" s="166"/>
      <c r="GW1" s="165" t="str">
        <f>Instructions!$D$10</f>
        <v>B</v>
      </c>
      <c r="GX1" s="165" t="str">
        <f>Instructions!$E$10</f>
        <v>I</v>
      </c>
      <c r="GY1" s="165" t="str">
        <f>Instructions!$F$10</f>
        <v>N</v>
      </c>
      <c r="GZ1" s="165" t="str">
        <f>Instructions!$G$10</f>
        <v>G</v>
      </c>
      <c r="HA1" s="165" t="str">
        <f>Instructions!$H$10</f>
        <v>O</v>
      </c>
      <c r="HB1" s="165" t="str">
        <f>Instructions!$D$10</f>
        <v>B</v>
      </c>
      <c r="HC1" s="165" t="str">
        <f>Instructions!$E$10</f>
        <v>I</v>
      </c>
      <c r="HD1" s="165" t="str">
        <f>Instructions!$F$10</f>
        <v>N</v>
      </c>
      <c r="HE1" s="165" t="str">
        <f>Instructions!$G$10</f>
        <v>G</v>
      </c>
      <c r="HF1" s="165" t="str">
        <f>Instructions!$H$10</f>
        <v>O</v>
      </c>
      <c r="HG1" s="166"/>
      <c r="HH1" s="165" t="str">
        <f>Instructions!$D$10</f>
        <v>B</v>
      </c>
      <c r="HI1" s="165" t="str">
        <f>Instructions!$E$10</f>
        <v>I</v>
      </c>
      <c r="HJ1" s="165" t="str">
        <f>Instructions!$F$10</f>
        <v>N</v>
      </c>
      <c r="HK1" s="165" t="str">
        <f>Instructions!$G$10</f>
        <v>G</v>
      </c>
      <c r="HL1" s="165" t="str">
        <f>Instructions!$H$10</f>
        <v>O</v>
      </c>
      <c r="HM1" s="165" t="str">
        <f>Instructions!$D$10</f>
        <v>B</v>
      </c>
      <c r="HN1" s="165" t="str">
        <f>Instructions!$E$10</f>
        <v>I</v>
      </c>
      <c r="HO1" s="165" t="str">
        <f>Instructions!$F$10</f>
        <v>N</v>
      </c>
      <c r="HP1" s="165" t="str">
        <f>Instructions!$G$10</f>
        <v>G</v>
      </c>
      <c r="HQ1" s="165" t="str">
        <f>Instructions!$H$10</f>
        <v>O</v>
      </c>
      <c r="HR1" s="166"/>
      <c r="HS1" s="165" t="str">
        <f>Instructions!$D$10</f>
        <v>B</v>
      </c>
      <c r="HT1" s="165" t="str">
        <f>Instructions!$E$10</f>
        <v>I</v>
      </c>
      <c r="HU1" s="165" t="str">
        <f>Instructions!$F$10</f>
        <v>N</v>
      </c>
      <c r="HV1" s="165" t="str">
        <f>Instructions!$G$10</f>
        <v>G</v>
      </c>
      <c r="HW1" s="165" t="str">
        <f>Instructions!$H$10</f>
        <v>O</v>
      </c>
      <c r="HX1" s="165" t="str">
        <f>Instructions!$D$10</f>
        <v>B</v>
      </c>
      <c r="HY1" s="165" t="str">
        <f>Instructions!$E$10</f>
        <v>I</v>
      </c>
      <c r="HZ1" s="165" t="str">
        <f>Instructions!$F$10</f>
        <v>N</v>
      </c>
      <c r="IA1" s="165" t="str">
        <f>Instructions!$G$10</f>
        <v>G</v>
      </c>
      <c r="IB1" s="165" t="str">
        <f>Instructions!$H$10</f>
        <v>O</v>
      </c>
      <c r="IC1" s="166"/>
      <c r="ID1" s="165" t="str">
        <f>Instructions!$D$10</f>
        <v>B</v>
      </c>
      <c r="IE1" s="165" t="str">
        <f>Instructions!$E$10</f>
        <v>I</v>
      </c>
      <c r="IF1" s="165" t="str">
        <f>Instructions!$F$10</f>
        <v>N</v>
      </c>
      <c r="IG1" s="165" t="str">
        <f>Instructions!$G$10</f>
        <v>G</v>
      </c>
      <c r="IH1" s="165" t="str">
        <f>Instructions!$H$10</f>
        <v>O</v>
      </c>
      <c r="II1" s="165" t="str">
        <f>Instructions!$D$10</f>
        <v>B</v>
      </c>
      <c r="IJ1" s="165" t="str">
        <f>Instructions!$E$10</f>
        <v>I</v>
      </c>
      <c r="IK1" s="165" t="str">
        <f>Instructions!$F$10</f>
        <v>N</v>
      </c>
      <c r="IL1" s="165" t="str">
        <f>Instructions!$G$10</f>
        <v>G</v>
      </c>
      <c r="IM1" s="165" t="str">
        <f>Instructions!$H$10</f>
        <v>O</v>
      </c>
      <c r="IN1" s="166"/>
      <c r="IO1" s="165" t="str">
        <f>Instructions!$D$10</f>
        <v>B</v>
      </c>
      <c r="IP1" s="165" t="str">
        <f>Instructions!$E$10</f>
        <v>I</v>
      </c>
      <c r="IQ1" s="165" t="str">
        <f>Instructions!$F$10</f>
        <v>N</v>
      </c>
      <c r="IR1" s="165" t="str">
        <f>Instructions!$G$10</f>
        <v>G</v>
      </c>
      <c r="IS1" s="165" t="str">
        <f>Instructions!$H$10</f>
        <v>O</v>
      </c>
      <c r="IT1" s="165" t="str">
        <f>Instructions!$D$10</f>
        <v>B</v>
      </c>
      <c r="IU1" s="165" t="str">
        <f>Instructions!$E$10</f>
        <v>I</v>
      </c>
      <c r="IV1" s="165" t="str">
        <f>Instructions!$F$10</f>
        <v>N</v>
      </c>
      <c r="IW1" s="165" t="str">
        <f>Instructions!$G$10</f>
        <v>G</v>
      </c>
      <c r="IX1" s="165" t="str">
        <f>Instructions!$H$10</f>
        <v>O</v>
      </c>
      <c r="IY1" s="166"/>
      <c r="IZ1" s="165" t="str">
        <f>Instructions!$D$10</f>
        <v>B</v>
      </c>
      <c r="JA1" s="165" t="str">
        <f>Instructions!$E$10</f>
        <v>I</v>
      </c>
      <c r="JB1" s="165" t="str">
        <f>Instructions!$F$10</f>
        <v>N</v>
      </c>
      <c r="JC1" s="165" t="str">
        <f>Instructions!$G$10</f>
        <v>G</v>
      </c>
      <c r="JD1" s="165" t="str">
        <f>Instructions!$H$10</f>
        <v>O</v>
      </c>
      <c r="JE1" s="165" t="str">
        <f>Instructions!$D$10</f>
        <v>B</v>
      </c>
      <c r="JF1" s="165" t="str">
        <f>Instructions!$E$10</f>
        <v>I</v>
      </c>
      <c r="JG1" s="165" t="str">
        <f>Instructions!$F$10</f>
        <v>N</v>
      </c>
      <c r="JH1" s="165" t="str">
        <f>Instructions!$G$10</f>
        <v>G</v>
      </c>
      <c r="JI1" s="165" t="str">
        <f>Instructions!$H$10</f>
        <v>O</v>
      </c>
      <c r="JJ1" s="166"/>
      <c r="JK1" s="165" t="str">
        <f>Instructions!$D$10</f>
        <v>B</v>
      </c>
      <c r="JL1" s="165" t="str">
        <f>Instructions!$E$10</f>
        <v>I</v>
      </c>
      <c r="JM1" s="165" t="str">
        <f>Instructions!$F$10</f>
        <v>N</v>
      </c>
      <c r="JN1" s="165" t="str">
        <f>Instructions!$G$10</f>
        <v>G</v>
      </c>
      <c r="JO1" s="165" t="str">
        <f>Instructions!$H$10</f>
        <v>O</v>
      </c>
      <c r="JP1" s="165" t="str">
        <f>Instructions!$D$10</f>
        <v>B</v>
      </c>
      <c r="JQ1" s="165" t="str">
        <f>Instructions!$E$10</f>
        <v>I</v>
      </c>
      <c r="JR1" s="165" t="str">
        <f>Instructions!$F$10</f>
        <v>N</v>
      </c>
      <c r="JS1" s="165" t="str">
        <f>Instructions!$G$10</f>
        <v>G</v>
      </c>
      <c r="JT1" s="165" t="str">
        <f>Instructions!$H$10</f>
        <v>O</v>
      </c>
      <c r="JU1" s="166"/>
      <c r="JV1" s="165" t="str">
        <f>Instructions!$D$10</f>
        <v>B</v>
      </c>
      <c r="JW1" s="165" t="str">
        <f>Instructions!$E$10</f>
        <v>I</v>
      </c>
      <c r="JX1" s="165" t="str">
        <f>Instructions!$F$10</f>
        <v>N</v>
      </c>
      <c r="JY1" s="165" t="str">
        <f>Instructions!$G$10</f>
        <v>G</v>
      </c>
      <c r="JZ1" s="165" t="str">
        <f>Instructions!$H$10</f>
        <v>O</v>
      </c>
      <c r="KA1" s="165" t="str">
        <f>Instructions!$D$10</f>
        <v>B</v>
      </c>
      <c r="KB1" s="165" t="str">
        <f>Instructions!$E$10</f>
        <v>I</v>
      </c>
      <c r="KC1" s="165" t="str">
        <f>Instructions!$F$10</f>
        <v>N</v>
      </c>
      <c r="KD1" s="165" t="str">
        <f>Instructions!$G$10</f>
        <v>G</v>
      </c>
      <c r="KE1" s="165" t="str">
        <f>Instructions!$H$10</f>
        <v>O</v>
      </c>
      <c r="KF1" s="166"/>
      <c r="KG1" s="165" t="str">
        <f>Instructions!$D$10</f>
        <v>B</v>
      </c>
      <c r="KH1" s="165" t="str">
        <f>Instructions!$E$10</f>
        <v>I</v>
      </c>
      <c r="KI1" s="165" t="str">
        <f>Instructions!$F$10</f>
        <v>N</v>
      </c>
      <c r="KJ1" s="165" t="str">
        <f>Instructions!$G$10</f>
        <v>G</v>
      </c>
      <c r="KK1" s="165" t="str">
        <f>Instructions!$H$10</f>
        <v>O</v>
      </c>
      <c r="KL1" s="165" t="str">
        <f>Instructions!$D$10</f>
        <v>B</v>
      </c>
      <c r="KM1" s="165" t="str">
        <f>Instructions!$E$10</f>
        <v>I</v>
      </c>
      <c r="KN1" s="165" t="str">
        <f>Instructions!$F$10</f>
        <v>N</v>
      </c>
      <c r="KO1" s="165" t="str">
        <f>Instructions!$G$10</f>
        <v>G</v>
      </c>
      <c r="KP1" s="165" t="str">
        <f>Instructions!$H$10</f>
        <v>O</v>
      </c>
      <c r="KQ1" s="166"/>
      <c r="KR1" s="165" t="str">
        <f>Instructions!$D$10</f>
        <v>B</v>
      </c>
      <c r="KS1" s="165" t="str">
        <f>Instructions!$E$10</f>
        <v>I</v>
      </c>
      <c r="KT1" s="165" t="str">
        <f>Instructions!$F$10</f>
        <v>N</v>
      </c>
      <c r="KU1" s="165" t="str">
        <f>Instructions!$G$10</f>
        <v>G</v>
      </c>
      <c r="KV1" s="165" t="str">
        <f>Instructions!$H$10</f>
        <v>O</v>
      </c>
      <c r="KW1" s="165" t="str">
        <f>Instructions!$D$10</f>
        <v>B</v>
      </c>
      <c r="KX1" s="165" t="str">
        <f>Instructions!$E$10</f>
        <v>I</v>
      </c>
      <c r="KY1" s="165" t="str">
        <f>Instructions!$F$10</f>
        <v>N</v>
      </c>
      <c r="KZ1" s="165" t="str">
        <f>Instructions!$G$10</f>
        <v>G</v>
      </c>
      <c r="LA1" s="165" t="str">
        <f>Instructions!$H$10</f>
        <v>O</v>
      </c>
      <c r="LB1" s="165"/>
      <c r="LC1" s="165" t="str">
        <f>Instructions!$D$10</f>
        <v>B</v>
      </c>
      <c r="LD1" s="165" t="str">
        <f>Instructions!$E$10</f>
        <v>I</v>
      </c>
      <c r="LE1" s="165" t="str">
        <f>Instructions!$F$10</f>
        <v>N</v>
      </c>
      <c r="LF1" s="165" t="str">
        <f>Instructions!$G$10</f>
        <v>G</v>
      </c>
      <c r="LG1" s="165" t="str">
        <f>Instructions!$H$10</f>
        <v>O</v>
      </c>
      <c r="LH1" s="165" t="str">
        <f>Instructions!$D$10</f>
        <v>B</v>
      </c>
      <c r="LI1" s="165" t="str">
        <f>Instructions!$E$10</f>
        <v>I</v>
      </c>
      <c r="LJ1" s="165" t="str">
        <f>Instructions!$F$10</f>
        <v>N</v>
      </c>
      <c r="LK1" s="165" t="str">
        <f>Instructions!$G$10</f>
        <v>G</v>
      </c>
      <c r="LL1" s="165" t="str">
        <f>Instructions!$H$10</f>
        <v>O</v>
      </c>
      <c r="LM1" s="165"/>
      <c r="LN1" s="165" t="str">
        <f>Instructions!$D$10</f>
        <v>B</v>
      </c>
      <c r="LO1" s="165" t="str">
        <f>Instructions!$E$10</f>
        <v>I</v>
      </c>
      <c r="LP1" s="165" t="str">
        <f>Instructions!$F$10</f>
        <v>N</v>
      </c>
      <c r="LQ1" s="165" t="str">
        <f>Instructions!$G$10</f>
        <v>G</v>
      </c>
      <c r="LR1" s="165" t="str">
        <f>Instructions!$H$10</f>
        <v>O</v>
      </c>
      <c r="LS1" s="165" t="str">
        <f>Instructions!$D$10</f>
        <v>B</v>
      </c>
      <c r="LT1" s="165" t="str">
        <f>Instructions!$E$10</f>
        <v>I</v>
      </c>
      <c r="LU1" s="165" t="str">
        <f>Instructions!$F$10</f>
        <v>N</v>
      </c>
      <c r="LV1" s="165" t="str">
        <f>Instructions!$G$10</f>
        <v>G</v>
      </c>
      <c r="LW1" s="165" t="str">
        <f>Instructions!$H$10</f>
        <v>O</v>
      </c>
      <c r="LX1" s="165"/>
      <c r="LY1" s="165" t="str">
        <f>Instructions!$D$10</f>
        <v>B</v>
      </c>
      <c r="LZ1" s="165" t="str">
        <f>Instructions!$E$10</f>
        <v>I</v>
      </c>
      <c r="MA1" s="165" t="str">
        <f>Instructions!$F$10</f>
        <v>N</v>
      </c>
      <c r="MB1" s="165" t="str">
        <f>Instructions!$G$10</f>
        <v>G</v>
      </c>
      <c r="MC1" s="165" t="str">
        <f>Instructions!$H$10</f>
        <v>O</v>
      </c>
      <c r="MD1" s="165" t="str">
        <f>Instructions!$D$10</f>
        <v>B</v>
      </c>
      <c r="ME1" s="165" t="str">
        <f>Instructions!$E$10</f>
        <v>I</v>
      </c>
      <c r="MF1" s="165" t="str">
        <f>Instructions!$F$10</f>
        <v>N</v>
      </c>
      <c r="MG1" s="165" t="str">
        <f>Instructions!$G$10</f>
        <v>G</v>
      </c>
      <c r="MH1" s="165" t="str">
        <f>Instructions!$H$10</f>
        <v>O</v>
      </c>
      <c r="MI1" s="166"/>
      <c r="MJ1" s="165" t="str">
        <f>Instructions!$D$10</f>
        <v>B</v>
      </c>
      <c r="MK1" s="165" t="str">
        <f>Instructions!$E$10</f>
        <v>I</v>
      </c>
      <c r="ML1" s="165" t="str">
        <f>Instructions!$F$10</f>
        <v>N</v>
      </c>
      <c r="MM1" s="165" t="str">
        <f>Instructions!$G$10</f>
        <v>G</v>
      </c>
      <c r="MN1" s="165" t="str">
        <f>Instructions!$H$10</f>
        <v>O</v>
      </c>
      <c r="MO1" s="165" t="str">
        <f>Instructions!$D$10</f>
        <v>B</v>
      </c>
      <c r="MP1" s="165" t="str">
        <f>Instructions!$E$10</f>
        <v>I</v>
      </c>
      <c r="MQ1" s="165" t="str">
        <f>Instructions!$F$10</f>
        <v>N</v>
      </c>
      <c r="MR1" s="165" t="str">
        <f>Instructions!$G$10</f>
        <v>G</v>
      </c>
      <c r="MS1" s="165" t="str">
        <f>Instructions!$H$10</f>
        <v>O</v>
      </c>
      <c r="MT1" s="166"/>
      <c r="MU1" s="165" t="str">
        <f>Instructions!$D$10</f>
        <v>B</v>
      </c>
      <c r="MV1" s="165" t="str">
        <f>Instructions!$E$10</f>
        <v>I</v>
      </c>
      <c r="MW1" s="165" t="str">
        <f>Instructions!$F$10</f>
        <v>N</v>
      </c>
      <c r="MX1" s="165" t="str">
        <f>Instructions!$G$10</f>
        <v>G</v>
      </c>
      <c r="MY1" s="165" t="str">
        <f>Instructions!$H$10</f>
        <v>O</v>
      </c>
      <c r="MZ1" s="165" t="str">
        <f>Instructions!$D$10</f>
        <v>B</v>
      </c>
      <c r="NA1" s="165" t="str">
        <f>Instructions!$E$10</f>
        <v>I</v>
      </c>
      <c r="NB1" s="165" t="str">
        <f>Instructions!$F$10</f>
        <v>N</v>
      </c>
      <c r="NC1" s="165" t="str">
        <f>Instructions!$G$10</f>
        <v>G</v>
      </c>
      <c r="ND1" s="165" t="str">
        <f>Instructions!$H$10</f>
        <v>O</v>
      </c>
      <c r="NE1" s="166"/>
      <c r="NF1" s="165" t="str">
        <f>Instructions!$D$10</f>
        <v>B</v>
      </c>
      <c r="NG1" s="165" t="str">
        <f>Instructions!$E$10</f>
        <v>I</v>
      </c>
      <c r="NH1" s="165" t="str">
        <f>Instructions!$F$10</f>
        <v>N</v>
      </c>
      <c r="NI1" s="165" t="str">
        <f>Instructions!$G$10</f>
        <v>G</v>
      </c>
      <c r="NJ1" s="165" t="str">
        <f>Instructions!$H$10</f>
        <v>O</v>
      </c>
      <c r="NK1" s="165" t="str">
        <f>Instructions!$D$10</f>
        <v>B</v>
      </c>
      <c r="NL1" s="165" t="str">
        <f>Instructions!$E$10</f>
        <v>I</v>
      </c>
      <c r="NM1" s="165" t="str">
        <f>Instructions!$F$10</f>
        <v>N</v>
      </c>
      <c r="NN1" s="165" t="str">
        <f>Instructions!$G$10</f>
        <v>G</v>
      </c>
      <c r="NO1" s="165" t="str">
        <f>Instructions!$H$10</f>
        <v>O</v>
      </c>
      <c r="NP1" s="166"/>
      <c r="NQ1" s="165" t="str">
        <f>Instructions!$D$10</f>
        <v>B</v>
      </c>
      <c r="NR1" s="165" t="str">
        <f>Instructions!$E$10</f>
        <v>I</v>
      </c>
      <c r="NS1" s="165" t="str">
        <f>Instructions!$F$10</f>
        <v>N</v>
      </c>
      <c r="NT1" s="165" t="str">
        <f>Instructions!$G$10</f>
        <v>G</v>
      </c>
      <c r="NU1" s="165" t="str">
        <f>Instructions!$H$10</f>
        <v>O</v>
      </c>
      <c r="NV1" s="165" t="str">
        <f>Instructions!$D$10</f>
        <v>B</v>
      </c>
      <c r="NW1" s="165" t="str">
        <f>Instructions!$E$10</f>
        <v>I</v>
      </c>
      <c r="NX1" s="165" t="str">
        <f>Instructions!$F$10</f>
        <v>N</v>
      </c>
      <c r="NY1" s="165" t="str">
        <f>Instructions!$G$10</f>
        <v>G</v>
      </c>
      <c r="NZ1" s="165" t="str">
        <f>Instructions!$H$10</f>
        <v>O</v>
      </c>
      <c r="OA1" s="166"/>
      <c r="OB1" s="165" t="str">
        <f>Instructions!$D$10</f>
        <v>B</v>
      </c>
      <c r="OC1" s="165" t="str">
        <f>Instructions!$E$10</f>
        <v>I</v>
      </c>
      <c r="OD1" s="165" t="str">
        <f>Instructions!$F$10</f>
        <v>N</v>
      </c>
      <c r="OE1" s="165" t="str">
        <f>Instructions!$G$10</f>
        <v>G</v>
      </c>
      <c r="OF1" s="165" t="str">
        <f>Instructions!$H$10</f>
        <v>O</v>
      </c>
      <c r="OG1" s="165" t="str">
        <f>Instructions!$D$10</f>
        <v>B</v>
      </c>
      <c r="OH1" s="165" t="str">
        <f>Instructions!$E$10</f>
        <v>I</v>
      </c>
      <c r="OI1" s="165" t="str">
        <f>Instructions!$F$10</f>
        <v>N</v>
      </c>
      <c r="OJ1" s="165" t="str">
        <f>Instructions!$G$10</f>
        <v>G</v>
      </c>
      <c r="OK1" s="165" t="str">
        <f>Instructions!$H$10</f>
        <v>O</v>
      </c>
      <c r="OL1" s="166"/>
      <c r="OM1" s="165" t="str">
        <f>Instructions!$D$10</f>
        <v>B</v>
      </c>
      <c r="ON1" s="165" t="str">
        <f>Instructions!$E$10</f>
        <v>I</v>
      </c>
      <c r="OO1" s="165" t="str">
        <f>Instructions!$F$10</f>
        <v>N</v>
      </c>
      <c r="OP1" s="165" t="str">
        <f>Instructions!$G$10</f>
        <v>G</v>
      </c>
      <c r="OQ1" s="165" t="str">
        <f>Instructions!$H$10</f>
        <v>O</v>
      </c>
      <c r="OR1" s="165" t="str">
        <f>Instructions!$D$10</f>
        <v>B</v>
      </c>
      <c r="OS1" s="165" t="str">
        <f>Instructions!$E$10</f>
        <v>I</v>
      </c>
      <c r="OT1" s="165" t="str">
        <f>Instructions!$F$10</f>
        <v>N</v>
      </c>
      <c r="OU1" s="165" t="str">
        <f>Instructions!$G$10</f>
        <v>G</v>
      </c>
      <c r="OV1" s="165" t="str">
        <f>Instructions!$H$10</f>
        <v>O</v>
      </c>
      <c r="OW1" s="166"/>
      <c r="OX1" s="165" t="str">
        <f>Instructions!$D$10</f>
        <v>B</v>
      </c>
      <c r="OY1" s="165" t="str">
        <f>Instructions!$E$10</f>
        <v>I</v>
      </c>
      <c r="OZ1" s="165" t="str">
        <f>Instructions!$F$10</f>
        <v>N</v>
      </c>
      <c r="PA1" s="165" t="str">
        <f>Instructions!$G$10</f>
        <v>G</v>
      </c>
      <c r="PB1" s="165" t="str">
        <f>Instructions!$H$10</f>
        <v>O</v>
      </c>
      <c r="PC1" s="165" t="str">
        <f>Instructions!$D$10</f>
        <v>B</v>
      </c>
      <c r="PD1" s="165" t="str">
        <f>Instructions!$E$10</f>
        <v>I</v>
      </c>
      <c r="PE1" s="165" t="str">
        <f>Instructions!$F$10</f>
        <v>N</v>
      </c>
      <c r="PF1" s="165" t="str">
        <f>Instructions!$G$10</f>
        <v>G</v>
      </c>
      <c r="PG1" s="165" t="str">
        <f>Instructions!$H$10</f>
        <v>O</v>
      </c>
      <c r="PH1" s="166"/>
      <c r="PI1" s="165" t="str">
        <f>Instructions!$D$10</f>
        <v>B</v>
      </c>
      <c r="PJ1" s="165" t="str">
        <f>Instructions!$E$10</f>
        <v>I</v>
      </c>
      <c r="PK1" s="165" t="str">
        <f>Instructions!$F$10</f>
        <v>N</v>
      </c>
      <c r="PL1" s="165" t="str">
        <f>Instructions!$G$10</f>
        <v>G</v>
      </c>
      <c r="PM1" s="165" t="str">
        <f>Instructions!$H$10</f>
        <v>O</v>
      </c>
      <c r="PN1" s="165" t="str">
        <f>Instructions!$D$10</f>
        <v>B</v>
      </c>
      <c r="PO1" s="165" t="str">
        <f>Instructions!$E$10</f>
        <v>I</v>
      </c>
      <c r="PP1" s="165" t="str">
        <f>Instructions!$F$10</f>
        <v>N</v>
      </c>
      <c r="PQ1" s="165" t="str">
        <f>Instructions!$G$10</f>
        <v>G</v>
      </c>
      <c r="PR1" s="165" t="str">
        <f>Instructions!$H$10</f>
        <v>O</v>
      </c>
      <c r="PS1" s="166"/>
      <c r="PT1" s="165" t="str">
        <f>Instructions!$D$10</f>
        <v>B</v>
      </c>
      <c r="PU1" s="165" t="str">
        <f>Instructions!$E$10</f>
        <v>I</v>
      </c>
      <c r="PV1" s="165" t="str">
        <f>Instructions!$F$10</f>
        <v>N</v>
      </c>
      <c r="PW1" s="165" t="str">
        <f>Instructions!$G$10</f>
        <v>G</v>
      </c>
      <c r="PX1" s="165" t="str">
        <f>Instructions!$H$10</f>
        <v>O</v>
      </c>
      <c r="PY1" s="165" t="str">
        <f>Instructions!$D$10</f>
        <v>B</v>
      </c>
      <c r="PZ1" s="165" t="str">
        <f>Instructions!$E$10</f>
        <v>I</v>
      </c>
      <c r="QA1" s="165" t="str">
        <f>Instructions!$F$10</f>
        <v>N</v>
      </c>
      <c r="QB1" s="165" t="str">
        <f>Instructions!$G$10</f>
        <v>G</v>
      </c>
      <c r="QC1" s="165" t="str">
        <f>Instructions!$H$10</f>
        <v>O</v>
      </c>
      <c r="QD1" s="166"/>
      <c r="QE1" s="165" t="str">
        <f>Instructions!$D$10</f>
        <v>B</v>
      </c>
      <c r="QF1" s="165" t="str">
        <f>Instructions!$E$10</f>
        <v>I</v>
      </c>
      <c r="QG1" s="165" t="str">
        <f>Instructions!$F$10</f>
        <v>N</v>
      </c>
      <c r="QH1" s="165" t="str">
        <f>Instructions!$G$10</f>
        <v>G</v>
      </c>
      <c r="QI1" s="165" t="str">
        <f>Instructions!$H$10</f>
        <v>O</v>
      </c>
      <c r="QJ1" s="165" t="str">
        <f>Instructions!$D$10</f>
        <v>B</v>
      </c>
      <c r="QK1" s="165" t="str">
        <f>Instructions!$E$10</f>
        <v>I</v>
      </c>
      <c r="QL1" s="165" t="str">
        <f>Instructions!$F$10</f>
        <v>N</v>
      </c>
      <c r="QM1" s="165" t="str">
        <f>Instructions!$G$10</f>
        <v>G</v>
      </c>
      <c r="QN1" s="165" t="str">
        <f>Instructions!$H$10</f>
        <v>O</v>
      </c>
      <c r="QO1" s="166"/>
      <c r="QP1" s="165" t="str">
        <f>Instructions!$D$10</f>
        <v>B</v>
      </c>
      <c r="QQ1" s="165" t="str">
        <f>Instructions!$E$10</f>
        <v>I</v>
      </c>
      <c r="QR1" s="165" t="str">
        <f>Instructions!$F$10</f>
        <v>N</v>
      </c>
      <c r="QS1" s="165" t="str">
        <f>Instructions!$G$10</f>
        <v>G</v>
      </c>
      <c r="QT1" s="165" t="str">
        <f>Instructions!$H$10</f>
        <v>O</v>
      </c>
      <c r="QU1" s="165" t="str">
        <f>Instructions!$D$10</f>
        <v>B</v>
      </c>
      <c r="QV1" s="165" t="str">
        <f>Instructions!$E$10</f>
        <v>I</v>
      </c>
      <c r="QW1" s="165" t="str">
        <f>Instructions!$F$10</f>
        <v>N</v>
      </c>
      <c r="QX1" s="165" t="str">
        <f>Instructions!$G$10</f>
        <v>G</v>
      </c>
      <c r="QY1" s="165" t="str">
        <f>Instructions!$H$10</f>
        <v>O</v>
      </c>
      <c r="QZ1" s="166"/>
      <c r="RA1" s="165" t="str">
        <f>Instructions!$D$10</f>
        <v>B</v>
      </c>
      <c r="RB1" s="165" t="str">
        <f>Instructions!$E$10</f>
        <v>I</v>
      </c>
      <c r="RC1" s="165" t="str">
        <f>Instructions!$F$10</f>
        <v>N</v>
      </c>
      <c r="RD1" s="165" t="str">
        <f>Instructions!$G$10</f>
        <v>G</v>
      </c>
      <c r="RE1" s="165" t="str">
        <f>Instructions!$H$10</f>
        <v>O</v>
      </c>
      <c r="RF1" s="165" t="str">
        <f>Instructions!$D$10</f>
        <v>B</v>
      </c>
      <c r="RG1" s="165" t="str">
        <f>Instructions!$E$10</f>
        <v>I</v>
      </c>
      <c r="RH1" s="165" t="str">
        <f>Instructions!$F$10</f>
        <v>N</v>
      </c>
      <c r="RI1" s="165" t="str">
        <f>Instructions!$G$10</f>
        <v>G</v>
      </c>
      <c r="RJ1" s="165" t="str">
        <f>Instructions!$H$10</f>
        <v>O</v>
      </c>
      <c r="RK1" s="166"/>
      <c r="RL1" s="165" t="str">
        <f>Instructions!$D$10</f>
        <v>B</v>
      </c>
      <c r="RM1" s="165" t="str">
        <f>Instructions!$E$10</f>
        <v>I</v>
      </c>
      <c r="RN1" s="165" t="str">
        <f>Instructions!$F$10</f>
        <v>N</v>
      </c>
      <c r="RO1" s="165" t="str">
        <f>Instructions!$G$10</f>
        <v>G</v>
      </c>
      <c r="RP1" s="165" t="str">
        <f>Instructions!$H$10</f>
        <v>O</v>
      </c>
      <c r="RQ1" s="165" t="str">
        <f>Instructions!$D$10</f>
        <v>B</v>
      </c>
      <c r="RR1" s="165" t="str">
        <f>Instructions!$E$10</f>
        <v>I</v>
      </c>
      <c r="RS1" s="165" t="str">
        <f>Instructions!$F$10</f>
        <v>N</v>
      </c>
      <c r="RT1" s="165" t="str">
        <f>Instructions!$G$10</f>
        <v>G</v>
      </c>
      <c r="RU1" s="165" t="str">
        <f>Instructions!$H$10</f>
        <v>O</v>
      </c>
      <c r="RV1" s="166"/>
      <c r="RW1" s="165" t="str">
        <f>Instructions!$D$10</f>
        <v>B</v>
      </c>
      <c r="RX1" s="165" t="str">
        <f>Instructions!$E$10</f>
        <v>I</v>
      </c>
      <c r="RY1" s="165" t="str">
        <f>Instructions!$F$10</f>
        <v>N</v>
      </c>
      <c r="RZ1" s="165" t="str">
        <f>Instructions!$G$10</f>
        <v>G</v>
      </c>
      <c r="SA1" s="165" t="str">
        <f>Instructions!$H$10</f>
        <v>O</v>
      </c>
      <c r="SB1" s="165" t="str">
        <f>Instructions!$D$10</f>
        <v>B</v>
      </c>
      <c r="SC1" s="165" t="str">
        <f>Instructions!$E$10</f>
        <v>I</v>
      </c>
      <c r="SD1" s="165" t="str">
        <f>Instructions!$F$10</f>
        <v>N</v>
      </c>
      <c r="SE1" s="165" t="str">
        <f>Instructions!$G$10</f>
        <v>G</v>
      </c>
      <c r="SF1" s="165" t="str">
        <f>Instructions!$H$10</f>
        <v>O</v>
      </c>
      <c r="SG1" s="166"/>
      <c r="SH1" s="165" t="str">
        <f>Instructions!$D$10</f>
        <v>B</v>
      </c>
      <c r="SI1" s="165" t="str">
        <f>Instructions!$E$10</f>
        <v>I</v>
      </c>
      <c r="SJ1" s="165" t="str">
        <f>Instructions!$F$10</f>
        <v>N</v>
      </c>
      <c r="SK1" s="165" t="str">
        <f>Instructions!$G$10</f>
        <v>G</v>
      </c>
      <c r="SL1" s="165" t="str">
        <f>Instructions!$H$10</f>
        <v>O</v>
      </c>
      <c r="SM1" s="165" t="str">
        <f>Instructions!$D$10</f>
        <v>B</v>
      </c>
      <c r="SN1" s="165" t="str">
        <f>Instructions!$E$10</f>
        <v>I</v>
      </c>
      <c r="SO1" s="165" t="str">
        <f>Instructions!$F$10</f>
        <v>N</v>
      </c>
      <c r="SP1" s="165" t="str">
        <f>Instructions!$G$10</f>
        <v>G</v>
      </c>
      <c r="SQ1" s="165" t="str">
        <f>Instructions!$H$10</f>
        <v>O</v>
      </c>
      <c r="SR1" s="166"/>
      <c r="SS1" s="165" t="str">
        <f>Instructions!$D$10</f>
        <v>B</v>
      </c>
      <c r="ST1" s="165" t="str">
        <f>Instructions!$E$10</f>
        <v>I</v>
      </c>
      <c r="SU1" s="165" t="str">
        <f>Instructions!$F$10</f>
        <v>N</v>
      </c>
      <c r="SV1" s="165" t="str">
        <f>Instructions!$G$10</f>
        <v>G</v>
      </c>
      <c r="SW1" s="165" t="str">
        <f>Instructions!$H$10</f>
        <v>O</v>
      </c>
      <c r="SX1" s="165" t="str">
        <f>Instructions!$D$10</f>
        <v>B</v>
      </c>
      <c r="SY1" s="165" t="str">
        <f>Instructions!$E$10</f>
        <v>I</v>
      </c>
      <c r="SZ1" s="165" t="str">
        <f>Instructions!$F$10</f>
        <v>N</v>
      </c>
      <c r="TA1" s="165" t="str">
        <f>Instructions!$G$10</f>
        <v>G</v>
      </c>
      <c r="TB1" s="165" t="str">
        <f>Instructions!$H$10</f>
        <v>O</v>
      </c>
      <c r="TC1" s="166"/>
      <c r="TD1" s="165" t="str">
        <f>Instructions!$D$10</f>
        <v>B</v>
      </c>
      <c r="TE1" s="165" t="str">
        <f>Instructions!$E$10</f>
        <v>I</v>
      </c>
      <c r="TF1" s="165" t="str">
        <f>Instructions!$F$10</f>
        <v>N</v>
      </c>
      <c r="TG1" s="165" t="str">
        <f>Instructions!$G$10</f>
        <v>G</v>
      </c>
      <c r="TH1" s="165" t="str">
        <f>Instructions!$H$10</f>
        <v>O</v>
      </c>
      <c r="TI1" s="165" t="str">
        <f>Instructions!$D$10</f>
        <v>B</v>
      </c>
      <c r="TJ1" s="165" t="str">
        <f>Instructions!$E$10</f>
        <v>I</v>
      </c>
      <c r="TK1" s="165" t="str">
        <f>Instructions!$F$10</f>
        <v>N</v>
      </c>
      <c r="TL1" s="165" t="str">
        <f>Instructions!$G$10</f>
        <v>G</v>
      </c>
      <c r="TM1" s="165" t="str">
        <f>Instructions!$H$10</f>
        <v>O</v>
      </c>
      <c r="TN1" s="166"/>
      <c r="TO1" s="165" t="str">
        <f>Instructions!$D$10</f>
        <v>B</v>
      </c>
      <c r="TP1" s="165" t="str">
        <f>Instructions!$E$10</f>
        <v>I</v>
      </c>
      <c r="TQ1" s="165" t="str">
        <f>Instructions!$F$10</f>
        <v>N</v>
      </c>
      <c r="TR1" s="165" t="str">
        <f>Instructions!$G$10</f>
        <v>G</v>
      </c>
      <c r="TS1" s="165" t="str">
        <f>Instructions!$H$10</f>
        <v>O</v>
      </c>
      <c r="TT1" s="165" t="str">
        <f>Instructions!$D$10</f>
        <v>B</v>
      </c>
      <c r="TU1" s="165" t="str">
        <f>Instructions!$E$10</f>
        <v>I</v>
      </c>
      <c r="TV1" s="165" t="str">
        <f>Instructions!$F$10</f>
        <v>N</v>
      </c>
      <c r="TW1" s="165" t="str">
        <f>Instructions!$G$10</f>
        <v>G</v>
      </c>
      <c r="TX1" s="165" t="str">
        <f>Instructions!$H$10</f>
        <v>O</v>
      </c>
      <c r="TY1" s="166"/>
      <c r="TZ1" s="165" t="str">
        <f>Instructions!$D$10</f>
        <v>B</v>
      </c>
      <c r="UA1" s="165" t="str">
        <f>Instructions!$E$10</f>
        <v>I</v>
      </c>
      <c r="UB1" s="165" t="str">
        <f>Instructions!$F$10</f>
        <v>N</v>
      </c>
      <c r="UC1" s="165" t="str">
        <f>Instructions!$G$10</f>
        <v>G</v>
      </c>
      <c r="UD1" s="165" t="str">
        <f>Instructions!$H$10</f>
        <v>O</v>
      </c>
      <c r="UE1" s="165" t="str">
        <f>Instructions!$D$10</f>
        <v>B</v>
      </c>
      <c r="UF1" s="165" t="str">
        <f>Instructions!$E$10</f>
        <v>I</v>
      </c>
      <c r="UG1" s="165" t="str">
        <f>Instructions!$F$10</f>
        <v>N</v>
      </c>
      <c r="UH1" s="165" t="str">
        <f>Instructions!$G$10</f>
        <v>G</v>
      </c>
      <c r="UI1" s="165" t="str">
        <f>Instructions!$H$10</f>
        <v>O</v>
      </c>
      <c r="UJ1" s="166"/>
      <c r="UK1" s="165" t="str">
        <f>Instructions!$D$10</f>
        <v>B</v>
      </c>
      <c r="UL1" s="165" t="str">
        <f>Instructions!$E$10</f>
        <v>I</v>
      </c>
      <c r="UM1" s="165" t="str">
        <f>Instructions!$F$10</f>
        <v>N</v>
      </c>
      <c r="UN1" s="165" t="str">
        <f>Instructions!$G$10</f>
        <v>G</v>
      </c>
      <c r="UO1" s="165" t="str">
        <f>Instructions!$H$10</f>
        <v>O</v>
      </c>
    </row>
    <row r="2" spans="1:561" s="164" customFormat="1" x14ac:dyDescent="0.3">
      <c r="A2" s="164" t="str">
        <f>Instructions!$I$23</f>
        <v>Word 2</v>
      </c>
      <c r="B2" s="164">
        <f t="shared" ca="1" si="0"/>
        <v>0.14975238389177392</v>
      </c>
      <c r="C2" s="164" t="str">
        <f>Instructions!$I$31</f>
        <v>Word 10</v>
      </c>
      <c r="D2" s="164">
        <f t="shared" ca="1" si="1"/>
        <v>0.54784766935550999</v>
      </c>
      <c r="E2" s="164" t="str">
        <f>Instructions!$I$39</f>
        <v>Word 18</v>
      </c>
      <c r="F2" s="164">
        <f t="shared" ca="1" si="2"/>
        <v>3.5371630552451183E-2</v>
      </c>
      <c r="G2" s="164" t="str">
        <f>Instructions!$I$47</f>
        <v>Word 26</v>
      </c>
      <c r="H2" s="164">
        <f t="shared" ca="1" si="3"/>
        <v>0.16860876426525118</v>
      </c>
      <c r="I2" s="164" t="str">
        <f>Instructions!$I$55</f>
        <v>Word 34</v>
      </c>
      <c r="J2" s="164">
        <f t="shared" ca="1" si="3"/>
        <v>0.72465553672168859</v>
      </c>
      <c r="L2" s="164" t="str">
        <f ca="1">INDEX(BingoCardGenerator.com!$A$1:$A$8,MATCH(LARGE(BingoCardGenerator.com!$B$1:$B$8,ROW()-1),BingoCardGenerator.com!$B$1:$B$8,0))</f>
        <v>Word 4</v>
      </c>
      <c r="M2" s="164" t="str">
        <f ca="1">INDEX(BingoCardGenerator.com!$C$1:$C$8,MATCH(LARGE(BingoCardGenerator.com!$D$1:$D$8,ROW()-1),BingoCardGenerator.com!$D$1:$D$8,0))</f>
        <v>Word 12</v>
      </c>
      <c r="N2" s="164" t="str">
        <f ca="1">INDEX(BingoCardGenerator.com!$E$1:$E$8,MATCH(LARGE(BingoCardGenerator.com!$F$1:$F$8,ROW()-1),BingoCardGenerator.com!$F$1:$F$8,0))</f>
        <v>Word 21</v>
      </c>
      <c r="O2" s="164" t="str">
        <f ca="1">INDEX(BingoCardGenerator.com!$G$1:$G$8,MATCH(LARGE(BingoCardGenerator.com!$H$1:$H$8,ROW()-1),BingoCardGenerator.com!$H$1:$H$8,0))</f>
        <v>Word 30</v>
      </c>
      <c r="P2" s="164" t="str">
        <f ca="1">INDEX(BingoCardGenerator.com!$I$1:$I$8,MATCH(LARGE(BingoCardGenerator.com!$J$1:$J$8,ROW()-1),BingoCardGenerator.com!$J$1:$J$8,0))</f>
        <v>Word 37</v>
      </c>
      <c r="R2" s="164" t="str">
        <f ca="1">INDEX(BingoCardGenerator.com!$A$18:$A$25,MATCH(LARGE(BingoCardGenerator.com!$B$18:$B$25,ROW()-1),BingoCardGenerator.com!$B$18:$B$25,0))</f>
        <v>Word 2</v>
      </c>
      <c r="S2" s="164" t="str">
        <f ca="1">INDEX(BingoCardGenerator.com!$C$18:$C$25,MATCH(LARGE(BingoCardGenerator.com!$D$18:$D$25,ROW()-1),BingoCardGenerator.com!$D$18:$D$25,0))</f>
        <v>Word 15</v>
      </c>
      <c r="T2" s="164" t="str">
        <f ca="1">INDEX(BingoCardGenerator.com!$E$18:$E$25,MATCH(LARGE(BingoCardGenerator.com!$F$18:$F$25,ROW()-1),BingoCardGenerator.com!$F$18:$F$25,0))</f>
        <v>Word 23</v>
      </c>
      <c r="U2" s="164" t="str">
        <f ca="1">INDEX(BingoCardGenerator.com!$G$18:$G$25,MATCH(LARGE(BingoCardGenerator.com!$H$18:$H$25,ROW()-1),BingoCardGenerator.com!$H$18:$H$25,0))</f>
        <v>Word 26</v>
      </c>
      <c r="V2" s="164" t="str">
        <f ca="1">INDEX(BingoCardGenerator.com!$I$18:$I$25,MATCH(LARGE(BingoCardGenerator.com!$J$18:$J$25,ROW()-1),BingoCardGenerator.com!$J$18:$J$25,0))</f>
        <v>Word 36</v>
      </c>
      <c r="W2" s="164" t="str">
        <f ca="1">INDEX(BingoCardGenerator.com!$A$31:$A$38,MATCH(LARGE(BingoCardGenerator.com!$B$31:$B$38,ROW()-1),BingoCardGenerator.com!$B$31:$B$38,0))</f>
        <v>Word 6</v>
      </c>
      <c r="X2" s="164" t="str">
        <f ca="1">INDEX(BingoCardGenerator.com!$C$31:$C$38,MATCH(LARGE(BingoCardGenerator.com!$D$31:$D$38,ROW()-1),BingoCardGenerator.com!$D$31:$D$38,0))</f>
        <v>Word 14</v>
      </c>
      <c r="Y2" s="164" t="str">
        <f ca="1">INDEX(BingoCardGenerator.com!$E$31:$E$38,MATCH(LARGE(BingoCardGenerator.com!$F$31:$F$38,ROW()-1),BingoCardGenerator.com!$F$31:$F$38,0))</f>
        <v>Word 24</v>
      </c>
      <c r="Z2" s="164" t="str">
        <f ca="1">INDEX(BingoCardGenerator.com!$G$31:$G$38,MATCH(LARGE(BingoCardGenerator.com!$H$31:$H$38,ROW()-1),BingoCardGenerator.com!$H$31:$H$38,0))</f>
        <v>Word 30</v>
      </c>
      <c r="AA2" s="164" t="str">
        <f ca="1">INDEX(BingoCardGenerator.com!$I$31:$I$38,MATCH(LARGE(BingoCardGenerator.com!$J$31:$J$38,ROW()-1),BingoCardGenerator.com!$J$31:$J$38,0))</f>
        <v>Word 33</v>
      </c>
      <c r="AC2" s="164" t="str">
        <f ca="1">INDEX(BingoCardGenerator.com!$A$44:$A$51,MATCH(LARGE(BingoCardGenerator.com!$B$44:$B$51,ROW()-1),BingoCardGenerator.com!$B$44:$B$51,0))</f>
        <v>Word 1</v>
      </c>
      <c r="AD2" s="164" t="str">
        <f ca="1">INDEX(BingoCardGenerator.com!$C$44:$C$51,MATCH(LARGE(BingoCardGenerator.com!$D$44:$D$51,ROW()-1),BingoCardGenerator.com!$D$44:$D$51,0))</f>
        <v>Word 12</v>
      </c>
      <c r="AE2" s="164" t="str">
        <f ca="1">INDEX(BingoCardGenerator.com!$E$44:$E$51,MATCH(LARGE(BingoCardGenerator.com!$F$44:$F$51,ROW()-1),BingoCardGenerator.com!$F$44:$F$51,0))</f>
        <v>Word 23</v>
      </c>
      <c r="AF2" s="164" t="str">
        <f ca="1">INDEX(BingoCardGenerator.com!$G$44:$G$51,MATCH(LARGE(BingoCardGenerator.com!$H$44:$H$51,ROW()-1),BingoCardGenerator.com!$H$44:$H$51,0))</f>
        <v>Word 31</v>
      </c>
      <c r="AG2" s="164" t="str">
        <f ca="1">INDEX(BingoCardGenerator.com!$I$44:$I$51,MATCH(LARGE(BingoCardGenerator.com!$J$44:$J$51,ROW()-1),BingoCardGenerator.com!$J$44:$J$51,0))</f>
        <v>Word 39</v>
      </c>
      <c r="AH2" s="164" t="str">
        <f ca="1">INDEX(BingoCardGenerator.com!$A$57:$A$64,MATCH(LARGE(BingoCardGenerator.com!$B$57:$B$64,ROW()-1),BingoCardGenerator.com!$B$57:$B$64,0))</f>
        <v>Word 7</v>
      </c>
      <c r="AI2" s="164" t="str">
        <f ca="1">INDEX(BingoCardGenerator.com!$C$57:$C$64,MATCH(LARGE(BingoCardGenerator.com!$D$57:$D$64,ROW()-1),BingoCardGenerator.com!$D$57:$D$64,0))</f>
        <v>Word 16</v>
      </c>
      <c r="AJ2" s="164" t="str">
        <f ca="1">INDEX(BingoCardGenerator.com!$E$57:$E$64,MATCH(LARGE(BingoCardGenerator.com!$F$57:$F$64,ROW()-1),BingoCardGenerator.com!$F$57:$F$64,0))</f>
        <v>Word 21</v>
      </c>
      <c r="AK2" s="164" t="str">
        <f ca="1">INDEX(BingoCardGenerator.com!$G$57:$G$64,MATCH(LARGE(BingoCardGenerator.com!$H$57:$H$64,ROW()-1),BingoCardGenerator.com!$H$57:$H$64,0))</f>
        <v>Word 25</v>
      </c>
      <c r="AL2" s="164" t="str">
        <f ca="1">INDEX(BingoCardGenerator.com!$I$57:$I$64,MATCH(LARGE(BingoCardGenerator.com!$J$57:$J$64,ROW()-1),BingoCardGenerator.com!$J$57:$J$64,0))</f>
        <v>Word 35</v>
      </c>
      <c r="AN2" s="164" t="str">
        <f ca="1">INDEX(BingoCardGenerator.com!$A$70:$A$77,MATCH(LARGE(BingoCardGenerator.com!$B$70:$B$77,ROW()-1),BingoCardGenerator.com!$B$70:$B$77,0))</f>
        <v>Word 6</v>
      </c>
      <c r="AO2" s="164" t="str">
        <f ca="1">INDEX(BingoCardGenerator.com!$C$70:$C$77,MATCH(LARGE(BingoCardGenerator.com!$D$70:$D$77,ROW()-1),BingoCardGenerator.com!$D$70:$D$77,0))</f>
        <v>Word 15</v>
      </c>
      <c r="AP2" s="164" t="str">
        <f ca="1">INDEX(BingoCardGenerator.com!$E$70:$E$77,MATCH(LARGE(BingoCardGenerator.com!$F$70:$F$77,ROW()-1),BingoCardGenerator.com!$F$70:$F$77,0))</f>
        <v>Word 20</v>
      </c>
      <c r="AQ2" s="164" t="str">
        <f ca="1">INDEX(BingoCardGenerator.com!$G$70:$G$77,MATCH(LARGE(BingoCardGenerator.com!$H$70:$H$77,ROW()-1),BingoCardGenerator.com!$H$70:$H$77,0))</f>
        <v>Word 32</v>
      </c>
      <c r="AR2" s="164" t="str">
        <f ca="1">INDEX(BingoCardGenerator.com!$I$70:$I$77,MATCH(LARGE(BingoCardGenerator.com!$J$70:$J$77,ROW()-1),BingoCardGenerator.com!$J$70:$J$77,0))</f>
        <v>Word 33</v>
      </c>
      <c r="AS2" s="164" t="str">
        <f ca="1">INDEX(BingoCardGenerator.com!$A$83:$A$90,MATCH(LARGE(BingoCardGenerator.com!$B$83:$B$90,ROW()-1),BingoCardGenerator.com!$B$83:$B$90,0))</f>
        <v>Word 3</v>
      </c>
      <c r="AT2" s="164" t="str">
        <f ca="1">INDEX(BingoCardGenerator.com!$C$83:$C$90,MATCH(LARGE(BingoCardGenerator.com!$D$83:$D$90,ROW()-1),BingoCardGenerator.com!$D$83:$D$90,0))</f>
        <v>Word 13</v>
      </c>
      <c r="AU2" s="164" t="str">
        <f ca="1">INDEX(BingoCardGenerator.com!$E$83:$E$90,MATCH(LARGE(BingoCardGenerator.com!$F$83:$F$90,ROW()-1),BingoCardGenerator.com!$F$83:$F$90,0))</f>
        <v>Word 19</v>
      </c>
      <c r="AV2" s="164" t="str">
        <f ca="1">INDEX(BingoCardGenerator.com!$G$83:$G$90,MATCH(LARGE(BingoCardGenerator.com!$H$83:$H$90,ROW()-1),BingoCardGenerator.com!$H$83:$H$90,0))</f>
        <v>Word 29</v>
      </c>
      <c r="AW2" s="164" t="str">
        <f ca="1">INDEX(BingoCardGenerator.com!$I$83:$I$90,MATCH(LARGE(BingoCardGenerator.com!$J$83:$J$90,ROW()-1),BingoCardGenerator.com!$J$83:$J$90,0))</f>
        <v>Word 36</v>
      </c>
      <c r="AY2" s="164" t="str">
        <f ca="1">INDEX(BingoCardGenerator.com!$A$96:$A$103,MATCH(LARGE(BingoCardGenerator.com!$B$96:$B$103,ROW()-1),BingoCardGenerator.com!$B$96:$B$103,0))</f>
        <v>Word 7</v>
      </c>
      <c r="AZ2" s="164" t="str">
        <f ca="1">INDEX(BingoCardGenerator.com!$C$96:$C$103,MATCH(LARGE(BingoCardGenerator.com!$D$96:$D$103,ROW()-1),BingoCardGenerator.com!$D$96:$D$103,0))</f>
        <v>Word 15</v>
      </c>
      <c r="BA2" s="164" t="str">
        <f ca="1">INDEX(BingoCardGenerator.com!$E$96:$E$103,MATCH(LARGE(BingoCardGenerator.com!$F$96:$F$103,ROW()-1),BingoCardGenerator.com!$F$96:$F$103,0))</f>
        <v>Word 19</v>
      </c>
      <c r="BB2" s="164" t="str">
        <f ca="1">INDEX(BingoCardGenerator.com!$G$96:$G$103,MATCH(LARGE(BingoCardGenerator.com!$H$96:$H$103,ROW()-1),BingoCardGenerator.com!$H$96:$H$103,0))</f>
        <v>Word 27</v>
      </c>
      <c r="BC2" s="164" t="str">
        <f ca="1">INDEX(BingoCardGenerator.com!$I$96:$I$103,MATCH(LARGE(BingoCardGenerator.com!$J$96:$J$103,ROW()-1),BingoCardGenerator.com!$J$96:$J$103,0))</f>
        <v>Word 39</v>
      </c>
      <c r="BD2" s="164" t="str">
        <f ca="1">INDEX(BingoCardGenerator.com!$A$109:$A$116,MATCH(LARGE(BingoCardGenerator.com!$B$109:$B$116,ROW()-1),BingoCardGenerator.com!$B$109:$B$116,0))</f>
        <v>Word 1</v>
      </c>
      <c r="BE2" s="164" t="str">
        <f ca="1">INDEX(BingoCardGenerator.com!$C$109:$C$116,MATCH(LARGE(BingoCardGenerator.com!$D$109:$D$116,ROW()-1),BingoCardGenerator.com!$D$109:$D$116,0))</f>
        <v>Word 15</v>
      </c>
      <c r="BF2" s="164" t="str">
        <f ca="1">INDEX(BingoCardGenerator.com!$E$109:$E$116,MATCH(LARGE(BingoCardGenerator.com!$F$109:$F$116,ROW()-1),BingoCardGenerator.com!$F$109:$F$116,0))</f>
        <v>Word 21</v>
      </c>
      <c r="BG2" s="164" t="str">
        <f ca="1">INDEX(BingoCardGenerator.com!$G$109:$G$116,MATCH(LARGE(BingoCardGenerator.com!$H$109:$H$116,ROW()-1),BingoCardGenerator.com!$H$109:$H$116,0))</f>
        <v>Word 31</v>
      </c>
      <c r="BH2" s="164" t="str">
        <f ca="1">INDEX(BingoCardGenerator.com!$I$109:$I$116,MATCH(LARGE(BingoCardGenerator.com!$J$109:$J$116,ROW()-1),BingoCardGenerator.com!$J$109:$J$116,0))</f>
        <v>Word 36</v>
      </c>
      <c r="BJ2" s="164" t="str">
        <f ca="1">INDEX(BingoCardGenerator.com!$A$122:$A$129,MATCH(LARGE(BingoCardGenerator.com!$B$122:$B$129,ROW()-1),BingoCardGenerator.com!$B$122:$B$129,0))</f>
        <v>Word 3</v>
      </c>
      <c r="BK2" s="164" t="str">
        <f ca="1">INDEX(BingoCardGenerator.com!$C$122:$C$129,MATCH(LARGE(BingoCardGenerator.com!$D$122:$D$129,ROW()-1),BingoCardGenerator.com!$D$122:$D$129,0))</f>
        <v>Word 16</v>
      </c>
      <c r="BL2" s="164" t="str">
        <f ca="1">INDEX(BingoCardGenerator.com!$E$122:$E$129,MATCH(LARGE(BingoCardGenerator.com!$F$122:$F$129,ROW()-1),BingoCardGenerator.com!$F$122:$F$129,0))</f>
        <v>Word 22</v>
      </c>
      <c r="BM2" s="164" t="str">
        <f ca="1">INDEX(BingoCardGenerator.com!$G$122:$G$129,MATCH(LARGE(BingoCardGenerator.com!$H$122:$H$129,ROW()-1),BingoCardGenerator.com!$H$122:$H$129,0))</f>
        <v>Word 28</v>
      </c>
      <c r="BN2" s="164" t="str">
        <f ca="1">INDEX(BingoCardGenerator.com!$I$122:$I$129,MATCH(LARGE(BingoCardGenerator.com!$J$122:$J$129,ROW()-1),BingoCardGenerator.com!$J$122:$J$129,0))</f>
        <v>Word 35</v>
      </c>
      <c r="BO2" s="164" t="str">
        <f ca="1">INDEX(BingoCardGenerator.com!$A$135:$A$142,MATCH(LARGE(BingoCardGenerator.com!$B$135:$B$142,ROW()-1),BingoCardGenerator.com!$B$135:$B$142,0))</f>
        <v>Word 4</v>
      </c>
      <c r="BP2" s="164" t="str">
        <f ca="1">INDEX(BingoCardGenerator.com!$C$135:$C$142,MATCH(LARGE(BingoCardGenerator.com!$D$135:$D$142,ROW()-1),BingoCardGenerator.com!$D$135:$D$142,0))</f>
        <v>Word 14</v>
      </c>
      <c r="BQ2" s="164" t="str">
        <f ca="1">INDEX(BingoCardGenerator.com!$E$135:$E$142,MATCH(LARGE(BingoCardGenerator.com!$F$135:$F$142,ROW()-1),BingoCardGenerator.com!$F$135:$F$142,0))</f>
        <v>Word 20</v>
      </c>
      <c r="BR2" s="164" t="str">
        <f ca="1">INDEX(BingoCardGenerator.com!$G$135:$G$142,MATCH(LARGE(BingoCardGenerator.com!$H$135:$H$142,ROW()-1),BingoCardGenerator.com!$H$135:$H$142,0))</f>
        <v>Word 26</v>
      </c>
      <c r="BS2" s="164" t="str">
        <f ca="1">INDEX(BingoCardGenerator.com!$I$135:$I$142,MATCH(LARGE(BingoCardGenerator.com!$J$135:$J$142,ROW()-1),BingoCardGenerator.com!$J$135:$J$142,0))</f>
        <v>Word 33</v>
      </c>
      <c r="BU2" s="164" t="str">
        <f ca="1">INDEX(BingoCardGenerator.com!$A$148:$A$155,MATCH(LARGE(BingoCardGenerator.com!$B$148:$B$155,ROW()-1),BingoCardGenerator.com!$B$148:$B$155,0))</f>
        <v>Word 4</v>
      </c>
      <c r="BV2" s="164" t="str">
        <f ca="1">INDEX(BingoCardGenerator.com!$C$148:$C$155,MATCH(LARGE(BingoCardGenerator.com!$D$148:$D$155,ROW()-1),BingoCardGenerator.com!$D$148:$D$155,0))</f>
        <v>Word 15</v>
      </c>
      <c r="BW2" s="164" t="str">
        <f ca="1">INDEX(BingoCardGenerator.com!$E$148:$E$155,MATCH(LARGE(BingoCardGenerator.com!$F$148:$F$155,ROW()-1),BingoCardGenerator.com!$F$148:$F$155,0))</f>
        <v>Word 18</v>
      </c>
      <c r="BX2" s="164" t="str">
        <f ca="1">INDEX(BingoCardGenerator.com!$G$148:$G$155,MATCH(LARGE(BingoCardGenerator.com!$H$148:$H$155,ROW()-1),BingoCardGenerator.com!$H$148:$H$155,0))</f>
        <v>Word 25</v>
      </c>
      <c r="BY2" s="164" t="str">
        <f ca="1">INDEX(BingoCardGenerator.com!$I$148:$I$155,MATCH(LARGE(BingoCardGenerator.com!$J$148:$J$155,ROW()-1),BingoCardGenerator.com!$J$148:$J$155,0))</f>
        <v>Word 35</v>
      </c>
      <c r="BZ2" s="164" t="str">
        <f ca="1">INDEX(BingoCardGenerator.com!$A$161:$A$168,MATCH(LARGE(BingoCardGenerator.com!$B$161:$B$168,ROW()-1),BingoCardGenerator.com!$B$161:$B$168,0))</f>
        <v>Word 1</v>
      </c>
      <c r="CA2" s="164" t="str">
        <f ca="1">INDEX(BingoCardGenerator.com!$C$161:$C$168,MATCH(LARGE(BingoCardGenerator.com!$D$161:$D$168,ROW()-1),BingoCardGenerator.com!$D$161:$D$168,0))</f>
        <v>Word 13</v>
      </c>
      <c r="CB2" s="164" t="str">
        <f ca="1">INDEX(BingoCardGenerator.com!$E$161:$E$168,MATCH(LARGE(BingoCardGenerator.com!$F$161:$F$168,ROW()-1),BingoCardGenerator.com!$F$161:$F$168,0))</f>
        <v>Word 18</v>
      </c>
      <c r="CC2" s="164" t="str">
        <f ca="1">INDEX(BingoCardGenerator.com!$G$161:$G$168,MATCH(LARGE(BingoCardGenerator.com!$H$161:$H$168,ROW()-1),BingoCardGenerator.com!$H$161:$H$168,0))</f>
        <v>Word 25</v>
      </c>
      <c r="CD2" s="164" t="str">
        <f ca="1">INDEX(BingoCardGenerator.com!$I$161:$I$168,MATCH(LARGE(BingoCardGenerator.com!$J$161:$J$168,ROW()-1),BingoCardGenerator.com!$J$161:$J$168,0))</f>
        <v>Word 33</v>
      </c>
      <c r="CF2" s="164" t="str">
        <f ca="1">INDEX(BingoCardGenerator.com!$A$174:$A$181,MATCH(LARGE(BingoCardGenerator.com!$B$174:$B$181,ROW()-1),BingoCardGenerator.com!$B$174:$B$181,0))</f>
        <v>Word 6</v>
      </c>
      <c r="CG2" s="164" t="str">
        <f ca="1">INDEX(BingoCardGenerator.com!$C$174:$C$181,MATCH(LARGE(BingoCardGenerator.com!$D$174:$D$181,ROW()-1),BingoCardGenerator.com!$D$174:$D$181,0))</f>
        <v>Word 14</v>
      </c>
      <c r="CH2" s="164" t="str">
        <f ca="1">INDEX(BingoCardGenerator.com!$E$174:$E$181,MATCH(LARGE(BingoCardGenerator.com!$F$174:$F$181,ROW()-1),BingoCardGenerator.com!$F$174:$F$181,0))</f>
        <v>Word 20</v>
      </c>
      <c r="CI2" s="164" t="str">
        <f ca="1">INDEX(BingoCardGenerator.com!$G$174:$G$181,MATCH(LARGE(BingoCardGenerator.com!$H$174:$H$181,ROW()-1),BingoCardGenerator.com!$H$174:$H$181,0))</f>
        <v>Word 29</v>
      </c>
      <c r="CJ2" s="164" t="str">
        <f ca="1">INDEX(BingoCardGenerator.com!$I$174:$I$181,MATCH(LARGE(BingoCardGenerator.com!$J$174:$J$181,ROW()-1),BingoCardGenerator.com!$J$174:$J$181,0))</f>
        <v>Word 35</v>
      </c>
      <c r="CK2" s="164" t="str">
        <f ca="1">INDEX(BingoCardGenerator.com!$A$187:$A$194,MATCH(LARGE(BingoCardGenerator.com!$B$187:$B$194,ROW()-1),BingoCardGenerator.com!$B$187:$B$194,0))</f>
        <v>Word 3</v>
      </c>
      <c r="CL2" s="164" t="str">
        <f ca="1">INDEX(BingoCardGenerator.com!$C$187:$C$194,MATCH(LARGE(BingoCardGenerator.com!$D$187:$D$194,ROW()-1),BingoCardGenerator.com!$D$187:$D$194,0))</f>
        <v>Word 15</v>
      </c>
      <c r="CM2" s="164" t="str">
        <f ca="1">INDEX(BingoCardGenerator.com!$E$187:$E$194,MATCH(LARGE(BingoCardGenerator.com!$F$187:$F$194,ROW()-1),BingoCardGenerator.com!$F$187:$F$194,0))</f>
        <v>Word 20</v>
      </c>
      <c r="CN2" s="164" t="str">
        <f ca="1">INDEX(BingoCardGenerator.com!$G$187:$G$194,MATCH(LARGE(BingoCardGenerator.com!$H$187:$H$194,ROW()-1),BingoCardGenerator.com!$H$187:$H$194,0))</f>
        <v>Word 27</v>
      </c>
      <c r="CO2" s="164" t="str">
        <f ca="1">INDEX(BingoCardGenerator.com!$I$187:$I$194,MATCH(LARGE(BingoCardGenerator.com!$J$187:$J$194,ROW()-1),BingoCardGenerator.com!$J$187:$J$194,0))</f>
        <v>Word 37</v>
      </c>
      <c r="CQ2" s="164" t="str">
        <f ca="1">INDEX(BingoCardGenerator.com!$A$200:$A$207,MATCH(LARGE(BingoCardGenerator.com!$B$200:$B$207,ROW()-1),BingoCardGenerator.com!$B$200:$B$207,0))</f>
        <v>Word 1</v>
      </c>
      <c r="CR2" s="164" t="str">
        <f ca="1">INDEX(BingoCardGenerator.com!$C$200:$C$207,MATCH(LARGE(BingoCardGenerator.com!$D$200:$D$207,ROW()-1),BingoCardGenerator.com!$D$200:$D$207,0))</f>
        <v>Word 13</v>
      </c>
      <c r="CS2" s="164" t="str">
        <f ca="1">INDEX(BingoCardGenerator.com!$E$200:$E$207,MATCH(LARGE(BingoCardGenerator.com!$F$200:$F$207,ROW()-1),BingoCardGenerator.com!$F$200:$F$207,0))</f>
        <v>Word 23</v>
      </c>
      <c r="CT2" s="164" t="str">
        <f ca="1">INDEX(BingoCardGenerator.com!$G$200:$G$207,MATCH(LARGE(BingoCardGenerator.com!$H$200:$H$207,ROW()-1),BingoCardGenerator.com!$H$200:$H$207,0))</f>
        <v>Word 29</v>
      </c>
      <c r="CU2" s="164" t="str">
        <f ca="1">INDEX(BingoCardGenerator.com!$I$200:$I$207,MATCH(LARGE(BingoCardGenerator.com!$J$200:$J$207,ROW()-1),BingoCardGenerator.com!$J$200:$J$207,0))</f>
        <v>Word 35</v>
      </c>
      <c r="CV2" s="164" t="str">
        <f ca="1">INDEX(BingoCardGenerator.com!$A$213:$A$220,MATCH(LARGE(BingoCardGenerator.com!$B$213:$B$220,ROW()-1),BingoCardGenerator.com!$B$213:$B$220,0))</f>
        <v>Word 7</v>
      </c>
      <c r="CW2" s="164" t="str">
        <f ca="1">INDEX(BingoCardGenerator.com!$C$213:$C$220,MATCH(LARGE(BingoCardGenerator.com!$D$213:$D$220,ROW()-1),BingoCardGenerator.com!$D$213:$D$220,0))</f>
        <v>Word 9</v>
      </c>
      <c r="CX2" s="164" t="str">
        <f ca="1">INDEX(BingoCardGenerator.com!$E$213:$E$220,MATCH(LARGE(BingoCardGenerator.com!$F$213:$F$220,ROW()-1),BingoCardGenerator.com!$F$213:$F$220,0))</f>
        <v>Word 22</v>
      </c>
      <c r="CY2" s="164" t="str">
        <f ca="1">INDEX(BingoCardGenerator.com!$G$213:$G$220,MATCH(LARGE(BingoCardGenerator.com!$H$213:$H$220,ROW()-1),BingoCardGenerator.com!$H$213:$H$220,0))</f>
        <v>Word 31</v>
      </c>
      <c r="CZ2" s="164" t="str">
        <f ca="1">INDEX(BingoCardGenerator.com!$I$213:$I$220,MATCH(LARGE(BingoCardGenerator.com!$J$213:$J$220,ROW()-1),BingoCardGenerator.com!$J$213:$J$220,0))</f>
        <v>Word 36</v>
      </c>
      <c r="DB2" s="164" t="str">
        <f ca="1">INDEX(BingoCardGenerator.com!$A$226:$A$233,MATCH(LARGE(BingoCardGenerator.com!$B$226:$B$233,ROW()-1),BingoCardGenerator.com!$B$226:$B$233,0))</f>
        <v>Word 2</v>
      </c>
      <c r="DC2" s="164" t="str">
        <f ca="1">INDEX(BingoCardGenerator.com!$C$226:$C$233,MATCH(LARGE(BingoCardGenerator.com!$D$226:$D$233,ROW()-1),BingoCardGenerator.com!$D$226:$D$233,0))</f>
        <v>Word 15</v>
      </c>
      <c r="DD2" s="164" t="str">
        <f ca="1">INDEX(BingoCardGenerator.com!$E$226:$E$233,MATCH(LARGE(BingoCardGenerator.com!$F$226:$F$233,ROW()-1),BingoCardGenerator.com!$F$226:$F$233,0))</f>
        <v>Word 22</v>
      </c>
      <c r="DE2" s="164" t="str">
        <f ca="1">INDEX(BingoCardGenerator.com!$G$226:$G$233,MATCH(LARGE(BingoCardGenerator.com!$H$226:$H$233,ROW()-1),BingoCardGenerator.com!$H$226:$H$233,0))</f>
        <v>Word 30</v>
      </c>
      <c r="DF2" s="164" t="str">
        <f ca="1">INDEX(BingoCardGenerator.com!$I$226:$I$233,MATCH(LARGE(BingoCardGenerator.com!$J$226:$J$233,ROW()-1),BingoCardGenerator.com!$J$226:$J$233,0))</f>
        <v>Word 33</v>
      </c>
      <c r="DG2" s="164" t="str">
        <f ca="1">INDEX(BingoCardGenerator.com!$A$239:$A$246,MATCH(LARGE(BingoCardGenerator.com!$B$239:$B$246,ROW()-1),BingoCardGenerator.com!$B$239:$B$246,0))</f>
        <v>Word 8</v>
      </c>
      <c r="DH2" s="164" t="str">
        <f ca="1">INDEX(BingoCardGenerator.com!$C$239:$C$246,MATCH(LARGE(BingoCardGenerator.com!$D$239:$D$246,ROW()-1),BingoCardGenerator.com!$D$239:$D$246,0))</f>
        <v>Word 9</v>
      </c>
      <c r="DI2" s="164" t="str">
        <f ca="1">INDEX(BingoCardGenerator.com!$E$239:$E$246,MATCH(LARGE(BingoCardGenerator.com!$F$239:$F$246,ROW()-1),BingoCardGenerator.com!$F$239:$F$246,0))</f>
        <v>Word 21</v>
      </c>
      <c r="DJ2" s="164" t="str">
        <f ca="1">INDEX(BingoCardGenerator.com!$G$239:$G$246,MATCH(LARGE(BingoCardGenerator.com!$H$239:$H$246,ROW()-1),BingoCardGenerator.com!$H$239:$H$246,0))</f>
        <v>Word 29</v>
      </c>
      <c r="DK2" s="164" t="str">
        <f ca="1">INDEX(BingoCardGenerator.com!$I$239:$I$246,MATCH(LARGE(BingoCardGenerator.com!$J$239:$J$246,ROW()-1),BingoCardGenerator.com!$J$239:$J$246,0))</f>
        <v>Word 33</v>
      </c>
      <c r="DM2" s="164" t="str">
        <f ca="1">INDEX(BingoCardGenerator.com!$A$252:$A$259,MATCH(LARGE(BingoCardGenerator.com!$B$252:$B$259,ROW()-1),BingoCardGenerator.com!$B$252:$B$259,0))</f>
        <v>Word 2</v>
      </c>
      <c r="DN2" s="164" t="str">
        <f ca="1">INDEX(BingoCardGenerator.com!$C$252:$C$259,MATCH(LARGE(BingoCardGenerator.com!$D$252:$D$259,ROW()-1),BingoCardGenerator.com!$D$252:$D$259,0))</f>
        <v>Word 12</v>
      </c>
      <c r="DO2" s="164" t="str">
        <f ca="1">INDEX(BingoCardGenerator.com!$E$252:$E$259,MATCH(LARGE(BingoCardGenerator.com!$F$252:$F$259,ROW()-1),BingoCardGenerator.com!$F$252:$F$259,0))</f>
        <v>Word 20</v>
      </c>
      <c r="DP2" s="164" t="str">
        <f ca="1">INDEX(BingoCardGenerator.com!$G$252:$G$259,MATCH(LARGE(BingoCardGenerator.com!$H$252:$H$259,ROW()-1),BingoCardGenerator.com!$H$252:$H$259,0))</f>
        <v>Word 30</v>
      </c>
      <c r="DQ2" s="164" t="str">
        <f ca="1">INDEX(BingoCardGenerator.com!$I$252:$I$259,MATCH(LARGE(BingoCardGenerator.com!$J$252:$J$259,ROW()-1),BingoCardGenerator.com!$J$252:$J$259,0))</f>
        <v>Word 40</v>
      </c>
      <c r="DR2" s="164" t="str">
        <f ca="1">INDEX(BingoCardGenerator.com!$A$265:$A$272,MATCH(LARGE(BingoCardGenerator.com!$B$265:$B$272,ROW()-1),BingoCardGenerator.com!$B$265:$B$272,0))</f>
        <v>Word 8</v>
      </c>
      <c r="DS2" s="164" t="str">
        <f ca="1">INDEX(BingoCardGenerator.com!$C$265:$C$272,MATCH(LARGE(BingoCardGenerator.com!$D$265:$D$272,ROW()-1),BingoCardGenerator.com!$D$265:$D$272,0))</f>
        <v>Word 12</v>
      </c>
      <c r="DT2" s="164" t="str">
        <f ca="1">INDEX(BingoCardGenerator.com!$E$265:$E$272,MATCH(LARGE(BingoCardGenerator.com!$F$265:$F$272,ROW()-1),BingoCardGenerator.com!$F$265:$F$272,0))</f>
        <v>Word 22</v>
      </c>
      <c r="DU2" s="164" t="str">
        <f ca="1">INDEX(BingoCardGenerator.com!$G$265:$G$272,MATCH(LARGE(BingoCardGenerator.com!$H$265:$H$272,ROW()-1),BingoCardGenerator.com!$H$265:$H$272,0))</f>
        <v>Word 26</v>
      </c>
      <c r="DV2" s="164" t="str">
        <f ca="1">INDEX(BingoCardGenerator.com!$I$265:$I$272,MATCH(LARGE(BingoCardGenerator.com!$J$265:$J$272,ROW()-1),BingoCardGenerator.com!$J$265:$J$272,0))</f>
        <v>Word 40</v>
      </c>
      <c r="DX2" s="164" t="str">
        <f ca="1">INDEX(BingoCardGenerator.com!$A$278:$A$285,MATCH(LARGE(BingoCardGenerator.com!$B$278:$B$285,ROW()-1),BingoCardGenerator.com!$B$278:$B$285,0))</f>
        <v>Word 2</v>
      </c>
      <c r="DY2" s="164" t="str">
        <f ca="1">INDEX(BingoCardGenerator.com!$C$278:$C$285,MATCH(LARGE(BingoCardGenerator.com!$D$278:$D$285,ROW()-1),BingoCardGenerator.com!$D$278:$D$285,0))</f>
        <v>Word 9</v>
      </c>
      <c r="DZ2" s="164" t="str">
        <f ca="1">INDEX(BingoCardGenerator.com!$E$278:$E$285,MATCH(LARGE(BingoCardGenerator.com!$F$278:$F$285,ROW()-1),BingoCardGenerator.com!$F$278:$F$285,0))</f>
        <v>Word 21</v>
      </c>
      <c r="EA2" s="164" t="str">
        <f ca="1">INDEX(BingoCardGenerator.com!$G$278:$G$285,MATCH(LARGE(BingoCardGenerator.com!$H$278:$H$285,ROW()-1),BingoCardGenerator.com!$H$278:$H$285,0))</f>
        <v>Word 26</v>
      </c>
      <c r="EB2" s="164" t="str">
        <f ca="1">INDEX(BingoCardGenerator.com!$I$278:$I$285,MATCH(LARGE(BingoCardGenerator.com!$J$278:$J$285,ROW()-1),BingoCardGenerator.com!$J$278:$J$285,0))</f>
        <v>Word 34</v>
      </c>
      <c r="EC2" s="164" t="str">
        <f ca="1">INDEX(BingoCardGenerator.com!$A$291:$A$298,MATCH(LARGE(BingoCardGenerator.com!$B$291:$B$298,ROW()-1),BingoCardGenerator.com!$B$291:$B$298,0))</f>
        <v>Word 8</v>
      </c>
      <c r="ED2" s="164" t="str">
        <f ca="1">INDEX(BingoCardGenerator.com!$C$291:$C$298,MATCH(LARGE(BingoCardGenerator.com!$D$291:$D$298,ROW()-1),BingoCardGenerator.com!$D$291:$D$298,0))</f>
        <v>Word 10</v>
      </c>
      <c r="EE2" s="164" t="str">
        <f ca="1">INDEX(BingoCardGenerator.com!$E$291:$E$298,MATCH(LARGE(BingoCardGenerator.com!$F$291:$F$298,ROW()-1),BingoCardGenerator.com!$F$291:$F$298,0))</f>
        <v>Word 23</v>
      </c>
      <c r="EF2" s="164" t="str">
        <f ca="1">INDEX(BingoCardGenerator.com!$G$291:$G$298,MATCH(LARGE(BingoCardGenerator.com!$H$291:$H$298,ROW()-1),BingoCardGenerator.com!$H$291:$H$298,0))</f>
        <v>Word 30</v>
      </c>
      <c r="EG2" s="164" t="str">
        <f ca="1">INDEX(BingoCardGenerator.com!$I$291:$I$298,MATCH(LARGE(BingoCardGenerator.com!$J$291:$J$298,ROW()-1),BingoCardGenerator.com!$J$291:$J$298,0))</f>
        <v>Word 40</v>
      </c>
      <c r="EI2" s="164" t="str">
        <f ca="1">INDEX(BingoCardGenerator.com!$A$304:$A$311,MATCH(LARGE(BingoCardGenerator.com!$B$304:$B$311,ROW()-1),BingoCardGenerator.com!$B$304:$B$311,0))</f>
        <v>Word 6</v>
      </c>
      <c r="EJ2" s="164" t="str">
        <f ca="1">INDEX(BingoCardGenerator.com!$C$304:$C$311,MATCH(LARGE(BingoCardGenerator.com!$D$304:$D$311,ROW()-1),BingoCardGenerator.com!$D$304:$D$311,0))</f>
        <v>Word 16</v>
      </c>
      <c r="EK2" s="164" t="str">
        <f ca="1">INDEX(BingoCardGenerator.com!$E$304:$E$311,MATCH(LARGE(BingoCardGenerator.com!$F$304:$F$311,ROW()-1),BingoCardGenerator.com!$F$304:$F$311,0))</f>
        <v>Word 18</v>
      </c>
      <c r="EL2" s="164" t="str">
        <f ca="1">INDEX(BingoCardGenerator.com!$G$304:$G$311,MATCH(LARGE(BingoCardGenerator.com!$H$304:$H$311,ROW()-1),BingoCardGenerator.com!$H$304:$H$311,0))</f>
        <v>Word 25</v>
      </c>
      <c r="EM2" s="164" t="str">
        <f ca="1">INDEX(BingoCardGenerator.com!$I$304:$I$311,MATCH(LARGE(BingoCardGenerator.com!$J$304:$J$311,ROW()-1),BingoCardGenerator.com!$J$304:$J$311,0))</f>
        <v>Word 38</v>
      </c>
      <c r="EN2" s="164" t="str">
        <f ca="1">INDEX(BingoCardGenerator.com!$A$317:$A$324,MATCH(LARGE(BingoCardGenerator.com!$B$317:$B$324,ROW()-1),BingoCardGenerator.com!$B$317:$B$324,0))</f>
        <v>Word 2</v>
      </c>
      <c r="EO2" s="164" t="str">
        <f ca="1">INDEX(BingoCardGenerator.com!$C$317:$C$324,MATCH(LARGE(BingoCardGenerator.com!$D$317:$D$324,ROW()-1),BingoCardGenerator.com!$D$317:$D$324,0))</f>
        <v>Word 16</v>
      </c>
      <c r="EP2" s="164" t="str">
        <f ca="1">INDEX(BingoCardGenerator.com!$E$317:$E$324,MATCH(LARGE(BingoCardGenerator.com!$F$317:$F$324,ROW()-1),BingoCardGenerator.com!$F$317:$F$324,0))</f>
        <v>Word 21</v>
      </c>
      <c r="EQ2" s="164" t="str">
        <f ca="1">INDEX(BingoCardGenerator.com!$G$317:$G$324,MATCH(LARGE(BingoCardGenerator.com!$H$317:$H$324,ROW()-1),BingoCardGenerator.com!$H$317:$H$324,0))</f>
        <v>Word 30</v>
      </c>
      <c r="ER2" s="164" t="str">
        <f ca="1">INDEX(BingoCardGenerator.com!$I$317:$I$324,MATCH(LARGE(BingoCardGenerator.com!$J$317:$J$324,ROW()-1),BingoCardGenerator.com!$J$317:$J$324,0))</f>
        <v>Word 35</v>
      </c>
      <c r="ET2" s="164" t="str">
        <f ca="1">INDEX(BingoCardGenerator.com!$A$330:$A$337,MATCH(LARGE(BingoCardGenerator.com!$B$330:$B$337,ROW()-1),BingoCardGenerator.com!$B$330:$B$337,0))</f>
        <v>Word 2</v>
      </c>
      <c r="EU2" s="164" t="str">
        <f ca="1">INDEX(BingoCardGenerator.com!$C$330:$C$337,MATCH(LARGE(BingoCardGenerator.com!$D$330:$D$337,ROW()-1),BingoCardGenerator.com!$D$330:$D$337,0))</f>
        <v>Word 13</v>
      </c>
      <c r="EV2" s="164" t="str">
        <f ca="1">INDEX(BingoCardGenerator.com!$E$330:$E$337,MATCH(LARGE(BingoCardGenerator.com!$F$330:$F$337,ROW()-1),BingoCardGenerator.com!$F$330:$F$337,0))</f>
        <v>Word 19</v>
      </c>
      <c r="EW2" s="164" t="str">
        <f ca="1">INDEX(BingoCardGenerator.com!$G$330:$G$337,MATCH(LARGE(BingoCardGenerator.com!$H$330:$H$337,ROW()-1),BingoCardGenerator.com!$H$330:$H$337,0))</f>
        <v>Word 31</v>
      </c>
      <c r="EX2" s="164" t="str">
        <f ca="1">INDEX(BingoCardGenerator.com!$I$330:$I$337,MATCH(LARGE(BingoCardGenerator.com!$J$330:$J$337,ROW()-1),BingoCardGenerator.com!$J$330:$J$337,0))</f>
        <v>Word 34</v>
      </c>
      <c r="EY2" s="164" t="str">
        <f ca="1">INDEX(BingoCardGenerator.com!$A$343:$A$350,MATCH(LARGE(BingoCardGenerator.com!$B$343:$B$350,ROW()-1),BingoCardGenerator.com!$B$343:$B$350,0))</f>
        <v>Word 3</v>
      </c>
      <c r="EZ2" s="164" t="str">
        <f ca="1">INDEX(BingoCardGenerator.com!$C$343:$C$350,MATCH(LARGE(BingoCardGenerator.com!$D$343:$D$350,ROW()-1),BingoCardGenerator.com!$D$343:$D$350,0))</f>
        <v>Word 14</v>
      </c>
      <c r="FA2" s="164" t="str">
        <f ca="1">INDEX(BingoCardGenerator.com!$E$343:$E$350,MATCH(LARGE(BingoCardGenerator.com!$F$343:$F$350,ROW()-1),BingoCardGenerator.com!$F$343:$F$350,0))</f>
        <v>Word 17</v>
      </c>
      <c r="FB2" s="164" t="str">
        <f ca="1">INDEX(BingoCardGenerator.com!$G$343:$G$350,MATCH(LARGE(BingoCardGenerator.com!$H$343:$H$350,ROW()-1),BingoCardGenerator.com!$H$343:$H$350,0))</f>
        <v>Word 25</v>
      </c>
      <c r="FC2" s="164" t="str">
        <f ca="1">INDEX(BingoCardGenerator.com!$I$343:$I$350,MATCH(LARGE(BingoCardGenerator.com!$J$343:$J$350,ROW()-1),BingoCardGenerator.com!$J$343:$J$350,0))</f>
        <v>Word 38</v>
      </c>
      <c r="FE2" s="164" t="str">
        <f ca="1">INDEX(BingoCardGenerator.com!$A$356:$A$363,MATCH(LARGE(BingoCardGenerator.com!$B$356:$B$363,ROW()-1),BingoCardGenerator.com!$B$356:$B$363,0))</f>
        <v>Word 3</v>
      </c>
      <c r="FF2" s="164" t="str">
        <f ca="1">INDEX(BingoCardGenerator.com!$C$356:$C$363,MATCH(LARGE(BingoCardGenerator.com!$D$356:$D$363,ROW()-1),BingoCardGenerator.com!$D$356:$D$363,0))</f>
        <v>Word 10</v>
      </c>
      <c r="FG2" s="164" t="str">
        <f ca="1">INDEX(BingoCardGenerator.com!$E$356:$E$363,MATCH(LARGE(BingoCardGenerator.com!$F$356:$F$363,ROW()-1),BingoCardGenerator.com!$F$356:$F$363,0))</f>
        <v>Word 18</v>
      </c>
      <c r="FH2" s="164" t="str">
        <f ca="1">INDEX(BingoCardGenerator.com!$G$356:$G$363,MATCH(LARGE(BingoCardGenerator.com!$H$356:$H$363,ROW()-1),BingoCardGenerator.com!$H$356:$H$363,0))</f>
        <v>Word 28</v>
      </c>
      <c r="FI2" s="164" t="str">
        <f ca="1">INDEX(BingoCardGenerator.com!$I$356:$I$363,MATCH(LARGE(BingoCardGenerator.com!$J$356:$J$363,ROW()-1),BingoCardGenerator.com!$J$356:$J$363,0))</f>
        <v>Word 37</v>
      </c>
      <c r="FJ2" s="164" t="str">
        <f ca="1">INDEX(BingoCardGenerator.com!$A$369:$A$376,MATCH(LARGE(BingoCardGenerator.com!$B$369:$B$376,ROW()-1),BingoCardGenerator.com!$B$369:$B$376,0))</f>
        <v>Word 5</v>
      </c>
      <c r="FK2" s="164" t="str">
        <f ca="1">INDEX(BingoCardGenerator.com!$C$369:$C$376,MATCH(LARGE(BingoCardGenerator.com!$D$369:$D$376,ROW()-1),BingoCardGenerator.com!$D$369:$D$376,0))</f>
        <v>Word 14</v>
      </c>
      <c r="FL2" s="164" t="str">
        <f ca="1">INDEX(BingoCardGenerator.com!$E$369:$E$376,MATCH(LARGE(BingoCardGenerator.com!$F$369:$F$376,ROW()-1),BingoCardGenerator.com!$F$369:$F$376,0))</f>
        <v>Word 19</v>
      </c>
      <c r="FM2" s="164" t="str">
        <f ca="1">INDEX(BingoCardGenerator.com!$G$369:$G$376,MATCH(LARGE(BingoCardGenerator.com!$H$369:$H$376,ROW()-1),BingoCardGenerator.com!$H$369:$H$376,0))</f>
        <v>Word 31</v>
      </c>
      <c r="FN2" s="164" t="str">
        <f ca="1">INDEX(BingoCardGenerator.com!$I$369:$I$376,MATCH(LARGE(BingoCardGenerator.com!$J$369:$J$376,ROW()-1),BingoCardGenerator.com!$J$369:$J$376,0))</f>
        <v>Word 34</v>
      </c>
      <c r="FP2" s="164" t="str">
        <f ca="1">INDEX(BingoCardGenerator.com!$A$382:$A$389,MATCH(LARGE(BingoCardGenerator.com!$B$382:$B$389,ROW()-1),BingoCardGenerator.com!$B$382:$B$389,0))</f>
        <v>Word 1</v>
      </c>
      <c r="FQ2" s="164" t="str">
        <f ca="1">INDEX(BingoCardGenerator.com!$C$382:$C$389,MATCH(LARGE(BingoCardGenerator.com!$D$382:$D$389,ROW()-1),BingoCardGenerator.com!$D$382:$D$389,0))</f>
        <v>Word 9</v>
      </c>
      <c r="FR2" s="164" t="str">
        <f ca="1">INDEX(BingoCardGenerator.com!$E$382:$E$389,MATCH(LARGE(BingoCardGenerator.com!$F$382:$F$389,ROW()-1),BingoCardGenerator.com!$F$382:$F$389,0))</f>
        <v>Word 21</v>
      </c>
      <c r="FS2" s="164" t="str">
        <f ca="1">INDEX(BingoCardGenerator.com!$G$382:$G$389,MATCH(LARGE(BingoCardGenerator.com!$H$382:$H$389,ROW()-1),BingoCardGenerator.com!$H$382:$H$389,0))</f>
        <v>Word 27</v>
      </c>
      <c r="FT2" s="164" t="str">
        <f ca="1">INDEX(BingoCardGenerator.com!$I$382:$I$389,MATCH(LARGE(BingoCardGenerator.com!$J$382:$J$389,ROW()-1),BingoCardGenerator.com!$J$382:$J$389,0))</f>
        <v>Word 35</v>
      </c>
      <c r="FU2" s="164" t="str">
        <f ca="1">INDEX(BingoCardGenerator.com!$A$395:$A$402,MATCH(LARGE(BingoCardGenerator.com!$B$395:$B$402,ROW()-1),BingoCardGenerator.com!$B$395:$B$402,0))</f>
        <v>Word 4</v>
      </c>
      <c r="FV2" s="164" t="str">
        <f ca="1">INDEX(BingoCardGenerator.com!$C$395:$C$402,MATCH(LARGE(BingoCardGenerator.com!$D$395:$D$402,ROW()-1),BingoCardGenerator.com!$D$395:$D$402,0))</f>
        <v>Word 12</v>
      </c>
      <c r="FW2" s="164" t="str">
        <f ca="1">INDEX(BingoCardGenerator.com!$E$395:$E$402,MATCH(LARGE(BingoCardGenerator.com!$F$395:$F$402,ROW()-1),BingoCardGenerator.com!$F$395:$F$402,0))</f>
        <v>Word 24</v>
      </c>
      <c r="FX2" s="164" t="str">
        <f ca="1">INDEX(BingoCardGenerator.com!$G$395:$G$402,MATCH(LARGE(BingoCardGenerator.com!$H$395:$H$402,ROW()-1),BingoCardGenerator.com!$H$395:$H$402,0))</f>
        <v>Word 25</v>
      </c>
      <c r="FY2" s="164" t="str">
        <f ca="1">INDEX(BingoCardGenerator.com!$I$395:$I$402,MATCH(LARGE(BingoCardGenerator.com!$J$395:$J$402,ROW()-1),BingoCardGenerator.com!$J$395:$J$402,0))</f>
        <v>Word 37</v>
      </c>
      <c r="GA2" s="164" t="str">
        <f ca="1">INDEX(BingoCardGenerator.com!$A$408:$A$415,MATCH(LARGE(BingoCardGenerator.com!$B$408:$B$415,ROW()-1),BingoCardGenerator.com!$B$408:$B$415,0))</f>
        <v>Word 7</v>
      </c>
      <c r="GB2" s="164" t="str">
        <f ca="1">INDEX(BingoCardGenerator.com!$C$408:$C$415,MATCH(LARGE(BingoCardGenerator.com!$D$408:$D$415,ROW()-1),BingoCardGenerator.com!$D$408:$D$415,0))</f>
        <v>Word 16</v>
      </c>
      <c r="GC2" s="164" t="str">
        <f ca="1">INDEX(BingoCardGenerator.com!$E$408:$E$415,MATCH(LARGE(BingoCardGenerator.com!$F$408:$F$415,ROW()-1),BingoCardGenerator.com!$F$408:$F$415,0))</f>
        <v>Word 19</v>
      </c>
      <c r="GD2" s="164" t="str">
        <f ca="1">INDEX(BingoCardGenerator.com!$G$408:$G$415,MATCH(LARGE(BingoCardGenerator.com!$H$408:$H$415,ROW()-1),BingoCardGenerator.com!$H$408:$H$415,0))</f>
        <v>Word 29</v>
      </c>
      <c r="GE2" s="164" t="str">
        <f ca="1">INDEX(BingoCardGenerator.com!$I$408:$I$415,MATCH(LARGE(BingoCardGenerator.com!$J$408:$J$415,ROW()-1),BingoCardGenerator.com!$J$408:$J$415,0))</f>
        <v>Word 38</v>
      </c>
      <c r="GF2" s="164" t="str">
        <f ca="1">INDEX(BingoCardGenerator.com!$A$421:$A$428,MATCH(LARGE(BingoCardGenerator.com!$B$421:$B$428,ROW()-1),BingoCardGenerator.com!$B$421:$B$428,0))</f>
        <v>Word 8</v>
      </c>
      <c r="GG2" s="164" t="str">
        <f ca="1">INDEX(BingoCardGenerator.com!$C$421:$C$428,MATCH(LARGE(BingoCardGenerator.com!$D$421:$D$428,ROW()-1),BingoCardGenerator.com!$D$421:$D$428,0))</f>
        <v>Word 9</v>
      </c>
      <c r="GH2" s="164" t="str">
        <f ca="1">INDEX(BingoCardGenerator.com!$E$421:$E$428,MATCH(LARGE(BingoCardGenerator.com!$F$421:$F$428,ROW()-1),BingoCardGenerator.com!$F$421:$F$428,0))</f>
        <v>Word 17</v>
      </c>
      <c r="GI2" s="164" t="str">
        <f ca="1">INDEX(BingoCardGenerator.com!$G$421:$G$428,MATCH(LARGE(BingoCardGenerator.com!$H$421:$H$428,ROW()-1),BingoCardGenerator.com!$H$421:$H$428,0))</f>
        <v>Word 28</v>
      </c>
      <c r="GJ2" s="164" t="str">
        <f ca="1">INDEX(BingoCardGenerator.com!$I$421:$I$428,MATCH(LARGE(BingoCardGenerator.com!$J$421:$J$428,ROW()-1),BingoCardGenerator.com!$J$421:$J$428,0))</f>
        <v>Word 37</v>
      </c>
      <c r="GL2" s="164" t="str">
        <f ca="1">INDEX(BingoCardGenerator.com!$A$434:$A$441,MATCH(LARGE(BingoCardGenerator.com!$B$434:$B$441,ROW()-1),BingoCardGenerator.com!$B$434:$B$441,0))</f>
        <v>Word 1</v>
      </c>
      <c r="GM2" s="164" t="str">
        <f ca="1">INDEX(BingoCardGenerator.com!$C$434:$C$441,MATCH(LARGE(BingoCardGenerator.com!$D$434:$D$441,ROW()-1),BingoCardGenerator.com!$D$434:$D$441,0))</f>
        <v>Word 12</v>
      </c>
      <c r="GN2" s="164" t="str">
        <f ca="1">INDEX(BingoCardGenerator.com!$E$434:$E$441,MATCH(LARGE(BingoCardGenerator.com!$F$434:$F$441,ROW()-1),BingoCardGenerator.com!$F$434:$F$441,0))</f>
        <v>Word 24</v>
      </c>
      <c r="GO2" s="164" t="str">
        <f ca="1">INDEX(BingoCardGenerator.com!$G$434:$G$441,MATCH(LARGE(BingoCardGenerator.com!$H$434:$H$441,ROW()-1),BingoCardGenerator.com!$H$434:$H$441,0))</f>
        <v>Word 25</v>
      </c>
      <c r="GP2" s="164" t="str">
        <f ca="1">INDEX(BingoCardGenerator.com!$I$434:$I$441,MATCH(LARGE(BingoCardGenerator.com!$J$434:$J$441,ROW()-1),BingoCardGenerator.com!$J$434:$J$441,0))</f>
        <v>Word 36</v>
      </c>
      <c r="GQ2" s="164" t="str">
        <f ca="1">INDEX(BingoCardGenerator.com!$A$447:$A$454,MATCH(LARGE(BingoCardGenerator.com!$B$447:$B$454,ROW()-1),BingoCardGenerator.com!$B$447:$B$454,0))</f>
        <v>Word 5</v>
      </c>
      <c r="GR2" s="164" t="str">
        <f ca="1">INDEX(BingoCardGenerator.com!$C$447:$C$454,MATCH(LARGE(BingoCardGenerator.com!$D$447:$D$454,ROW()-1),BingoCardGenerator.com!$D$447:$D$454,0))</f>
        <v>Word 16</v>
      </c>
      <c r="GS2" s="164" t="str">
        <f ca="1">INDEX(BingoCardGenerator.com!$E$447:$E$454,MATCH(LARGE(BingoCardGenerator.com!$F$447:$F$454,ROW()-1),BingoCardGenerator.com!$F$447:$F$454,0))</f>
        <v>Word 18</v>
      </c>
      <c r="GT2" s="164" t="str">
        <f ca="1">INDEX(BingoCardGenerator.com!$G$447:$G$454,MATCH(LARGE(BingoCardGenerator.com!$H$447:$H$454,ROW()-1),BingoCardGenerator.com!$H$447:$H$454,0))</f>
        <v>Word 31</v>
      </c>
      <c r="GU2" s="164" t="str">
        <f ca="1">INDEX(BingoCardGenerator.com!$I$447:$I$454,MATCH(LARGE(BingoCardGenerator.com!$J$447:$J$454,ROW()-1),BingoCardGenerator.com!$J$447:$J$454,0))</f>
        <v>Word 35</v>
      </c>
      <c r="GW2" s="164" t="str">
        <f ca="1">INDEX(BingoCardGenerator.com!$A$460:$A$467,MATCH(LARGE(BingoCardGenerator.com!$B$460:$B$467,ROW()-1),BingoCardGenerator.com!$B$460:$B$467,0))</f>
        <v>Word 7</v>
      </c>
      <c r="GX2" s="164" t="str">
        <f ca="1">INDEX(BingoCardGenerator.com!$C$460:$C$467,MATCH(LARGE(BingoCardGenerator.com!$D$460:$D$467,ROW()-1),BingoCardGenerator.com!$D$460:$D$467,0))</f>
        <v>Word 9</v>
      </c>
      <c r="GY2" s="164" t="str">
        <f ca="1">INDEX(BingoCardGenerator.com!$E$460:$E$467,MATCH(LARGE(BingoCardGenerator.com!$F$460:$F$467,ROW()-1),BingoCardGenerator.com!$F$460:$F$467,0))</f>
        <v>Word 18</v>
      </c>
      <c r="GZ2" s="164" t="str">
        <f ca="1">INDEX(BingoCardGenerator.com!$G$460:$G$467,MATCH(LARGE(BingoCardGenerator.com!$H$460:$H$467,ROW()-1),BingoCardGenerator.com!$H$460:$H$467,0))</f>
        <v>Word 30</v>
      </c>
      <c r="HA2" s="164" t="str">
        <f ca="1">INDEX(BingoCardGenerator.com!$I$460:$I$467,MATCH(LARGE(BingoCardGenerator.com!$J$460:$J$467,ROW()-1),BingoCardGenerator.com!$J$460:$J$467,0))</f>
        <v>Word 35</v>
      </c>
      <c r="HB2" s="164" t="str">
        <f ca="1">INDEX(BingoCardGenerator.com!$A$473:$A$480,MATCH(LARGE(BingoCardGenerator.com!$B$473:$B$480,ROW()-1),BingoCardGenerator.com!$B$473:$B$480,0))</f>
        <v>Word 1</v>
      </c>
      <c r="HC2" s="164" t="str">
        <f ca="1">INDEX(BingoCardGenerator.com!$C$473:$C$480,MATCH(LARGE(BingoCardGenerator.com!$D$473:$D$480,ROW()-1),BingoCardGenerator.com!$D$473:$D$480,0))</f>
        <v>Word 12</v>
      </c>
      <c r="HD2" s="164" t="str">
        <f ca="1">INDEX(BingoCardGenerator.com!$E$473:$E$480,MATCH(LARGE(BingoCardGenerator.com!$F$473:$F$480,ROW()-1),BingoCardGenerator.com!$F$473:$F$480,0))</f>
        <v>Word 24</v>
      </c>
      <c r="HE2" s="164" t="str">
        <f ca="1">INDEX(BingoCardGenerator.com!$G$473:$G$480,MATCH(LARGE(BingoCardGenerator.com!$H$473:$H$480,ROW()-1),BingoCardGenerator.com!$H$473:$H$480,0))</f>
        <v>Word 26</v>
      </c>
      <c r="HF2" s="164" t="str">
        <f ca="1">INDEX(BingoCardGenerator.com!$I$473:$I$480,MATCH(LARGE(BingoCardGenerator.com!$J$473:$J$480,ROW()-1),BingoCardGenerator.com!$J$473:$J$480,0))</f>
        <v>Word 35</v>
      </c>
      <c r="HH2" s="164" t="str">
        <f ca="1">INDEX(BingoCardGenerator.com!$A$486:$A$493,MATCH(LARGE(BingoCardGenerator.com!$B$486:$B$493,ROW()-1),BingoCardGenerator.com!$B$486:$B$493,0))</f>
        <v>Word 3</v>
      </c>
      <c r="HI2" s="164" t="str">
        <f ca="1">INDEX(BingoCardGenerator.com!$C$486:$C$493,MATCH(LARGE(BingoCardGenerator.com!$D$486:$D$493,ROW()-1),BingoCardGenerator.com!$D$486:$D$493,0))</f>
        <v>Word 12</v>
      </c>
      <c r="HJ2" s="164" t="str">
        <f ca="1">INDEX(BingoCardGenerator.com!$E$486:$E$493,MATCH(LARGE(BingoCardGenerator.com!$F$486:$F$493,ROW()-1),BingoCardGenerator.com!$F$486:$F$493,0))</f>
        <v>Word 21</v>
      </c>
      <c r="HK2" s="164" t="str">
        <f ca="1">INDEX(BingoCardGenerator.com!$G$486:$G$493,MATCH(LARGE(BingoCardGenerator.com!$H$486:$H$493,ROW()-1),BingoCardGenerator.com!$H$486:$H$493,0))</f>
        <v>Word 30</v>
      </c>
      <c r="HL2" s="164" t="str">
        <f ca="1">INDEX(BingoCardGenerator.com!$I$486:$I$493,MATCH(LARGE(BingoCardGenerator.com!$J$486:$J$493,ROW()-1),BingoCardGenerator.com!$J$486:$J$493,0))</f>
        <v>Word 39</v>
      </c>
      <c r="HM2" s="164" t="str">
        <f ca="1">INDEX(BingoCardGenerator.com!$A$499:$A$506,MATCH(LARGE(BingoCardGenerator.com!$B$499:$B$506,ROW()-1),BingoCardGenerator.com!$B$499:$B$506,0))</f>
        <v>Word 8</v>
      </c>
      <c r="HN2" s="164" t="str">
        <f ca="1">INDEX(BingoCardGenerator.com!$C$499:$C$506,MATCH(LARGE(BingoCardGenerator.com!$D$499:$D$506,ROW()-1),BingoCardGenerator.com!$D$499:$D$506,0))</f>
        <v>Word 9</v>
      </c>
      <c r="HO2" s="164" t="str">
        <f ca="1">INDEX(BingoCardGenerator.com!$E$499:$E$506,MATCH(LARGE(BingoCardGenerator.com!$F$499:$F$506,ROW()-1),BingoCardGenerator.com!$F$499:$F$506,0))</f>
        <v>Word 17</v>
      </c>
      <c r="HP2" s="164" t="str">
        <f ca="1">INDEX(BingoCardGenerator.com!$G$499:$G$506,MATCH(LARGE(BingoCardGenerator.com!$H$499:$H$506,ROW()-1),BingoCardGenerator.com!$H$499:$H$506,0))</f>
        <v>Word 26</v>
      </c>
      <c r="HQ2" s="164" t="str">
        <f ca="1">INDEX(BingoCardGenerator.com!$I$499:$I$506,MATCH(LARGE(BingoCardGenerator.com!$J$499:$J$506,ROW()-1),BingoCardGenerator.com!$J$499:$J$506,0))</f>
        <v>Word 33</v>
      </c>
      <c r="HS2" s="164" t="str">
        <f ca="1">INDEX(BingoCardGenerator.com!$A$512:$A$519,MATCH(LARGE(BingoCardGenerator.com!$B$512:$B$519,ROW()-1),BingoCardGenerator.com!$B$512:$B$519,0))</f>
        <v>Word 1</v>
      </c>
      <c r="HT2" s="164" t="str">
        <f ca="1">INDEX(BingoCardGenerator.com!$C$512:$C$519,MATCH(LARGE(BingoCardGenerator.com!$D$512:$D$519,ROW()-1),BingoCardGenerator.com!$D$512:$D$519,0))</f>
        <v>Word 11</v>
      </c>
      <c r="HU2" s="164" t="str">
        <f ca="1">INDEX(BingoCardGenerator.com!$E$512:$E$519,MATCH(LARGE(BingoCardGenerator.com!$F$512:$F$519,ROW()-1),BingoCardGenerator.com!$F$512:$F$519,0))</f>
        <v>Word 17</v>
      </c>
      <c r="HV2" s="164" t="str">
        <f ca="1">INDEX(BingoCardGenerator.com!$G$512:$G$519,MATCH(LARGE(BingoCardGenerator.com!$H$512:$H$519,ROW()-1),BingoCardGenerator.com!$H$512:$H$519,0))</f>
        <v>Word 29</v>
      </c>
      <c r="HW2" s="164" t="str">
        <f ca="1">INDEX(BingoCardGenerator.com!$I$512:$I$519,MATCH(LARGE(BingoCardGenerator.com!$J$512:$J$519,ROW()-1),BingoCardGenerator.com!$J$512:$J$519,0))</f>
        <v>Word 34</v>
      </c>
      <c r="HX2" s="164" t="str">
        <f ca="1">INDEX(BingoCardGenerator.com!$A$525:$A$532,MATCH(LARGE(BingoCardGenerator.com!$B$525:$B$532,ROW()-1),BingoCardGenerator.com!$B$525:$B$532,0))</f>
        <v>Word 5</v>
      </c>
      <c r="HY2" s="164" t="str">
        <f ca="1">INDEX(BingoCardGenerator.com!$C$525:$C$532,MATCH(LARGE(BingoCardGenerator.com!$D$525:$D$532,ROW()-1),BingoCardGenerator.com!$D$525:$D$532,0))</f>
        <v>Word 12</v>
      </c>
      <c r="HZ2" s="164" t="str">
        <f ca="1">INDEX(BingoCardGenerator.com!$E$525:$E$532,MATCH(LARGE(BingoCardGenerator.com!$F$525:$F$532,ROW()-1),BingoCardGenerator.com!$F$525:$F$532,0))</f>
        <v>Word 19</v>
      </c>
      <c r="IA2" s="164" t="str">
        <f ca="1">INDEX(BingoCardGenerator.com!$G$525:$G$532,MATCH(LARGE(BingoCardGenerator.com!$H$525:$H$532,ROW()-1),BingoCardGenerator.com!$H$525:$H$532,0))</f>
        <v>Word 29</v>
      </c>
      <c r="IB2" s="164" t="str">
        <f ca="1">INDEX(BingoCardGenerator.com!$I$525:$I$532,MATCH(LARGE(BingoCardGenerator.com!$J$525:$J$532,ROW()-1),BingoCardGenerator.com!$J$525:$J$532,0))</f>
        <v>Word 33</v>
      </c>
      <c r="ID2" s="164" t="str">
        <f ca="1">INDEX(BingoCardGenerator.com!$A$538:$A$545,MATCH(LARGE(BingoCardGenerator.com!$B$538:$B$545,ROW()-1),BingoCardGenerator.com!$B$538:$B$545,0))</f>
        <v>Word 4</v>
      </c>
      <c r="IE2" s="164" t="str">
        <f ca="1">INDEX(BingoCardGenerator.com!$C$538:$C$545,MATCH(LARGE(BingoCardGenerator.com!$D$538:$D$545,ROW()-1),BingoCardGenerator.com!$D$538:$D$545,0))</f>
        <v>Word 13</v>
      </c>
      <c r="IF2" s="164" t="str">
        <f ca="1">INDEX(BingoCardGenerator.com!$E$538:$E$545,MATCH(LARGE(BingoCardGenerator.com!$F$538:$F$545,ROW()-1),BingoCardGenerator.com!$F$538:$F$545,0))</f>
        <v>Word 19</v>
      </c>
      <c r="IG2" s="164" t="str">
        <f ca="1">INDEX(BingoCardGenerator.com!$G$538:$G$545,MATCH(LARGE(BingoCardGenerator.com!$H$538:$H$545,ROW()-1),BingoCardGenerator.com!$H$538:$H$545,0))</f>
        <v>Word 30</v>
      </c>
      <c r="IH2" s="164" t="str">
        <f ca="1">INDEX(BingoCardGenerator.com!$I$538:$I$545,MATCH(LARGE(BingoCardGenerator.com!$J$538:$J$545,ROW()-1),BingoCardGenerator.com!$J$538:$J$545,0))</f>
        <v>Word 38</v>
      </c>
      <c r="II2" s="164" t="str">
        <f ca="1">INDEX(BingoCardGenerator.com!$A$551:$A$558,MATCH(LARGE(BingoCardGenerator.com!$B$551:$B$558,ROW()-1),BingoCardGenerator.com!$B$551:$B$558,0))</f>
        <v>Word 3</v>
      </c>
      <c r="IJ2" s="164" t="str">
        <f ca="1">INDEX(BingoCardGenerator.com!$C$551:$C$558,MATCH(LARGE(BingoCardGenerator.com!$D$551:$D$558,ROW()-1),BingoCardGenerator.com!$D$551:$D$558,0))</f>
        <v>Word 16</v>
      </c>
      <c r="IK2" s="164" t="str">
        <f ca="1">INDEX(BingoCardGenerator.com!$E$551:$E$558,MATCH(LARGE(BingoCardGenerator.com!$F$551:$F$558,ROW()-1),BingoCardGenerator.com!$F$551:$F$558,0))</f>
        <v>Word 20</v>
      </c>
      <c r="IL2" s="164" t="str">
        <f ca="1">INDEX(BingoCardGenerator.com!$G$551:$G$558,MATCH(LARGE(BingoCardGenerator.com!$H$551:$H$558,ROW()-1),BingoCardGenerator.com!$H$551:$H$558,0))</f>
        <v>Word 27</v>
      </c>
      <c r="IM2" s="164" t="str">
        <f ca="1">INDEX(BingoCardGenerator.com!$I$551:$I$558,MATCH(LARGE(BingoCardGenerator.com!$J$551:$J$558,ROW()-1),BingoCardGenerator.com!$J$551:$J$558,0))</f>
        <v>Word 33</v>
      </c>
      <c r="IO2" s="164" t="str">
        <f ca="1">INDEX(BingoCardGenerator.com!$A$564:$A$571,MATCH(LARGE(BingoCardGenerator.com!$B$564:$B$571,ROW()-1),BingoCardGenerator.com!$B$564:$B$571,0))</f>
        <v>Word 3</v>
      </c>
      <c r="IP2" s="164" t="str">
        <f ca="1">INDEX(BingoCardGenerator.com!$C$564:$C$571,MATCH(LARGE(BingoCardGenerator.com!$D$564:$D$571,ROW()-1),BingoCardGenerator.com!$D$564:$D$571,0))</f>
        <v>Word 11</v>
      </c>
      <c r="IQ2" s="164" t="str">
        <f ca="1">INDEX(BingoCardGenerator.com!$E$564:$E$571,MATCH(LARGE(BingoCardGenerator.com!$F$564:$F$571,ROW()-1),BingoCardGenerator.com!$F$564:$F$571,0))</f>
        <v>Word 17</v>
      </c>
      <c r="IR2" s="164" t="str">
        <f ca="1">INDEX(BingoCardGenerator.com!$G$564:$G$571,MATCH(LARGE(BingoCardGenerator.com!$H$564:$H$571,ROW()-1),BingoCardGenerator.com!$H$564:$H$571,0))</f>
        <v>Word 29</v>
      </c>
      <c r="IS2" s="164" t="str">
        <f ca="1">INDEX(BingoCardGenerator.com!$I$564:$I$571,MATCH(LARGE(BingoCardGenerator.com!$J$564:$J$571,ROW()-1),BingoCardGenerator.com!$J$564:$J$571,0))</f>
        <v>Word 38</v>
      </c>
      <c r="IT2" s="164" t="str">
        <f ca="1">INDEX(BingoCardGenerator.com!$A$577:$A$584,MATCH(LARGE(BingoCardGenerator.com!$B$577:$B$584,ROW()-1),BingoCardGenerator.com!$B$577:$B$584,0))</f>
        <v>Word 4</v>
      </c>
      <c r="IU2" s="164" t="str">
        <f ca="1">INDEX(BingoCardGenerator.com!$C$577:$C$584,MATCH(LARGE(BingoCardGenerator.com!$D$577:$D$584,ROW()-1),BingoCardGenerator.com!$D$577:$D$584,0))</f>
        <v>Word 13</v>
      </c>
      <c r="IV2" s="164" t="str">
        <f ca="1">INDEX(BingoCardGenerator.com!$E$577:$E$584,MATCH(LARGE(BingoCardGenerator.com!$F$577:$F$584,ROW()-1),BingoCardGenerator.com!$F$577:$F$584,0))</f>
        <v>Word 21</v>
      </c>
      <c r="IW2" s="164" t="str">
        <f ca="1">INDEX(BingoCardGenerator.com!$G$577:$G$584,MATCH(LARGE(BingoCardGenerator.com!$H$577:$H$584,ROW()-1),BingoCardGenerator.com!$H$577:$H$584,0))</f>
        <v>Word 25</v>
      </c>
      <c r="IX2" s="164" t="str">
        <f ca="1">INDEX(BingoCardGenerator.com!$I$577:$I$584,MATCH(LARGE(BingoCardGenerator.com!$J$577:$J$584,ROW()-1),BingoCardGenerator.com!$J$577:$J$584,0))</f>
        <v>Word 39</v>
      </c>
      <c r="IZ2" s="164" t="str">
        <f ca="1">INDEX(BingoCardGenerator.com!$A$590:$A$597,MATCH(LARGE(BingoCardGenerator.com!$B$590:$B$597,ROW()-1),BingoCardGenerator.com!$B$590:$B$597,0))</f>
        <v>Word 6</v>
      </c>
      <c r="JA2" s="164" t="str">
        <f ca="1">INDEX(BingoCardGenerator.com!$C$590:$C$597,MATCH(LARGE(BingoCardGenerator.com!$D$590:$D$597,ROW()-1),BingoCardGenerator.com!$D$590:$D$597,0))</f>
        <v>Word 11</v>
      </c>
      <c r="JB2" s="164" t="str">
        <f ca="1">INDEX(BingoCardGenerator.com!$E$590:$E$597,MATCH(LARGE(BingoCardGenerator.com!$F$590:$F$597,ROW()-1),BingoCardGenerator.com!$F$590:$F$597,0))</f>
        <v>Word 20</v>
      </c>
      <c r="JC2" s="164" t="str">
        <f ca="1">INDEX(BingoCardGenerator.com!$G$590:$G$597,MATCH(LARGE(BingoCardGenerator.com!$H$590:$H$597,ROW()-1),BingoCardGenerator.com!$H$590:$H$597,0))</f>
        <v>Word 32</v>
      </c>
      <c r="JD2" s="164" t="str">
        <f ca="1">INDEX(BingoCardGenerator.com!$I$590:$I$597,MATCH(LARGE(BingoCardGenerator.com!$J$590:$J$597,ROW()-1),BingoCardGenerator.com!$J$590:$J$597,0))</f>
        <v>Word 38</v>
      </c>
      <c r="JE2" s="164" t="str">
        <f ca="1">INDEX(BingoCardGenerator.com!$A$603:$A$610,MATCH(LARGE(BingoCardGenerator.com!$B$603:$B$610,ROW()-1),BingoCardGenerator.com!$B$603:$B$610,0))</f>
        <v>Word 1</v>
      </c>
      <c r="JF2" s="164" t="str">
        <f ca="1">INDEX(BingoCardGenerator.com!$C$603:$C$610,MATCH(LARGE(BingoCardGenerator.com!$D$603:$D$610,ROW()-1),BingoCardGenerator.com!$D$603:$D$610,0))</f>
        <v>Word 12</v>
      </c>
      <c r="JG2" s="164" t="str">
        <f ca="1">INDEX(BingoCardGenerator.com!$E$603:$E$610,MATCH(LARGE(BingoCardGenerator.com!$F$603:$F$610,ROW()-1),BingoCardGenerator.com!$F$603:$F$610,0))</f>
        <v>Word 22</v>
      </c>
      <c r="JH2" s="164" t="str">
        <f ca="1">INDEX(BingoCardGenerator.com!$G$603:$G$610,MATCH(LARGE(BingoCardGenerator.com!$H$603:$H$610,ROW()-1),BingoCardGenerator.com!$H$603:$H$610,0))</f>
        <v>Word 25</v>
      </c>
      <c r="JI2" s="164" t="str">
        <f ca="1">INDEX(BingoCardGenerator.com!$I$603:$I$610,MATCH(LARGE(BingoCardGenerator.com!$J$603:$J$610,ROW()-1),BingoCardGenerator.com!$J$603:$J$610,0))</f>
        <v>Word 35</v>
      </c>
      <c r="JK2" s="164" t="str">
        <f ca="1">INDEX(BingoCardGenerator.com!$A$616:$A$623,MATCH(LARGE(BingoCardGenerator.com!$B$616:$B$623,ROW()-1),BingoCardGenerator.com!$B$616:$B$623,0))</f>
        <v>Word 3</v>
      </c>
      <c r="JL2" s="164" t="str">
        <f ca="1">INDEX(BingoCardGenerator.com!$C$616:$C$623,MATCH(LARGE(BingoCardGenerator.com!$D$616:$D$623,ROW()-1),BingoCardGenerator.com!$D$616:$D$623,0))</f>
        <v>Word 12</v>
      </c>
      <c r="JM2" s="164" t="str">
        <f ca="1">INDEX(BingoCardGenerator.com!$E$616:$E$623,MATCH(LARGE(BingoCardGenerator.com!$F$616:$F$623,ROW()-1),BingoCardGenerator.com!$F$616:$F$623,0))</f>
        <v>Word 24</v>
      </c>
      <c r="JN2" s="164" t="str">
        <f ca="1">INDEX(BingoCardGenerator.com!$G$616:$G$623,MATCH(LARGE(BingoCardGenerator.com!$H$616:$H$623,ROW()-1),BingoCardGenerator.com!$H$616:$H$623,0))</f>
        <v>Word 27</v>
      </c>
      <c r="JO2" s="164" t="str">
        <f ca="1">INDEX(BingoCardGenerator.com!$I$616:$I$623,MATCH(LARGE(BingoCardGenerator.com!$J$616:$J$623,ROW()-1),BingoCardGenerator.com!$J$616:$J$623,0))</f>
        <v>Word 40</v>
      </c>
      <c r="JP2" s="164" t="str">
        <f ca="1">INDEX(BingoCardGenerator.com!$A$629:$A$636,MATCH(LARGE(BingoCardGenerator.com!$B$629:$B$636,ROW()-1),BingoCardGenerator.com!$B$629:$B$636,0))</f>
        <v>Word 8</v>
      </c>
      <c r="JQ2" s="164" t="str">
        <f ca="1">INDEX(BingoCardGenerator.com!$C$629:$C$636,MATCH(LARGE(BingoCardGenerator.com!$D$629:$D$636,ROW()-1),BingoCardGenerator.com!$D$629:$D$636,0))</f>
        <v>Word 10</v>
      </c>
      <c r="JR2" s="164" t="str">
        <f ca="1">INDEX(BingoCardGenerator.com!$E$629:$E$636,MATCH(LARGE(BingoCardGenerator.com!$F$629:$F$636,ROW()-1),BingoCardGenerator.com!$F$629:$F$636,0))</f>
        <v>Word 22</v>
      </c>
      <c r="JS2" s="164" t="str">
        <f ca="1">INDEX(BingoCardGenerator.com!$G$629:$G$636,MATCH(LARGE(BingoCardGenerator.com!$H$629:$H$636,ROW()-1),BingoCardGenerator.com!$H$629:$H$636,0))</f>
        <v>Word 31</v>
      </c>
      <c r="JT2" s="164" t="str">
        <f ca="1">INDEX(BingoCardGenerator.com!$I$629:$I$636,MATCH(LARGE(BingoCardGenerator.com!$J$629:$J$636,ROW()-1),BingoCardGenerator.com!$J$629:$J$636,0))</f>
        <v>Word 34</v>
      </c>
      <c r="JV2" s="164" t="str">
        <f ca="1">INDEX(BingoCardGenerator.com!$A$642:$A$649,MATCH(LARGE(BingoCardGenerator.com!$B$642:$B$649,ROW()-1),BingoCardGenerator.com!$B$642:$B$649,0))</f>
        <v>Word 5</v>
      </c>
      <c r="JW2" s="164" t="str">
        <f ca="1">INDEX(BingoCardGenerator.com!$C$642:$C$649,MATCH(LARGE(BingoCardGenerator.com!$D$642:$D$649,ROW()-1),BingoCardGenerator.com!$D$642:$D$649,0))</f>
        <v>Word 11</v>
      </c>
      <c r="JX2" s="164" t="str">
        <f ca="1">INDEX(BingoCardGenerator.com!$E$642:$E$649,MATCH(LARGE(BingoCardGenerator.com!$F$642:$F$649,ROW()-1),BingoCardGenerator.com!$F$642:$F$649,0))</f>
        <v>Word 23</v>
      </c>
      <c r="JY2" s="164" t="str">
        <f ca="1">INDEX(BingoCardGenerator.com!$G$642:$G$649,MATCH(LARGE(BingoCardGenerator.com!$H$642:$H$649,ROW()-1),BingoCardGenerator.com!$H$642:$H$649,0))</f>
        <v>Word 32</v>
      </c>
      <c r="JZ2" s="164" t="str">
        <f ca="1">INDEX(BingoCardGenerator.com!$I$642:$I$649,MATCH(LARGE(BingoCardGenerator.com!$J$642:$J$649,ROW()-1),BingoCardGenerator.com!$J$642:$J$649,0))</f>
        <v>Word 33</v>
      </c>
      <c r="KA2" s="165" t="str">
        <f ca="1">INDEX(BingoCardGenerator.com!$A$655:$A$662,MATCH(LARGE(BingoCardGenerator.com!$B$655:$B$662,ROW()-1),BingoCardGenerator.com!$B$655:$B$662,0))</f>
        <v>Word 4</v>
      </c>
      <c r="KB2" s="165" t="str">
        <f ca="1">INDEX(BingoCardGenerator.com!$C$655:$C$662,MATCH(LARGE(BingoCardGenerator.com!$D$655:$D$662,ROW()-1),BingoCardGenerator.com!$D$655:$D$662,0))</f>
        <v>Word 16</v>
      </c>
      <c r="KC2" s="165" t="str">
        <f ca="1">INDEX(BingoCardGenerator.com!$E$655:$E$662,MATCH(LARGE(BingoCardGenerator.com!$F$655:$F$662,ROW()-1),BingoCardGenerator.com!$F$655:$F$662,0))</f>
        <v>Word 24</v>
      </c>
      <c r="KD2" s="165" t="str">
        <f ca="1">INDEX(BingoCardGenerator.com!$G$655:$G$662,MATCH(LARGE(BingoCardGenerator.com!$H$655:$H$662,ROW()-1),BingoCardGenerator.com!$H$655:$H$662,0))</f>
        <v>Word 25</v>
      </c>
      <c r="KE2" s="165" t="str">
        <f ca="1">INDEX(BingoCardGenerator.com!$I$655:$I$662,MATCH(LARGE(BingoCardGenerator.com!$J$655:$J$662,ROW()-1),BingoCardGenerator.com!$J$655:$J$662,0))</f>
        <v>Word 36</v>
      </c>
      <c r="KF2" s="166"/>
      <c r="KG2" s="165" t="str">
        <f ca="1">INDEX(BingoCardGenerator.com!$A$668:$A$675,MATCH(LARGE(BingoCardGenerator.com!$B$668:$B$675,ROW()-1),BingoCardGenerator.com!$B$668:$B$675,0))</f>
        <v>Word 2</v>
      </c>
      <c r="KH2" s="165" t="str">
        <f ca="1">INDEX(BingoCardGenerator.com!$C$668:$C$675,MATCH(LARGE(BingoCardGenerator.com!$D$668:$D$675,ROW()-1),BingoCardGenerator.com!$D$668:$D$675,0))</f>
        <v>Word 14</v>
      </c>
      <c r="KI2" s="165" t="str">
        <f ca="1">INDEX(BingoCardGenerator.com!$E$668:$E$675,MATCH(LARGE(BingoCardGenerator.com!$F$668:$F$675,ROW()-1),BingoCardGenerator.com!$F$668:$F$675,0))</f>
        <v>Word 20</v>
      </c>
      <c r="KJ2" s="165" t="str">
        <f ca="1">INDEX(BingoCardGenerator.com!$G$668:$G$675,MATCH(LARGE(BingoCardGenerator.com!$H$668:$H$675,ROW()-1),BingoCardGenerator.com!$H$668:$H$675,0))</f>
        <v>Word 27</v>
      </c>
      <c r="KK2" s="165" t="str">
        <f ca="1">INDEX(BingoCardGenerator.com!$I$668:$I$675,MATCH(LARGE(BingoCardGenerator.com!$J$668:$J$675,ROW()-1),BingoCardGenerator.com!$J$668:$J$675,0))</f>
        <v>Word 38</v>
      </c>
      <c r="KL2" s="165" t="str">
        <f ca="1">INDEX(BingoCardGenerator.com!$A$681:$A$688,MATCH(LARGE(BingoCardGenerator.com!$B$681:$B$688,ROW()-1),BingoCardGenerator.com!$B$681:$B$688,0))</f>
        <v>Word 1</v>
      </c>
      <c r="KM2" s="165" t="str">
        <f ca="1">INDEX(BingoCardGenerator.com!$C$681:$C$688,MATCH(LARGE(BingoCardGenerator.com!$D$681:$D$688,ROW()-1),BingoCardGenerator.com!$D$681:$D$688,0))</f>
        <v>Word 15</v>
      </c>
      <c r="KN2" s="165" t="str">
        <f ca="1">INDEX(BingoCardGenerator.com!$E$681:$E$688,MATCH(LARGE(BingoCardGenerator.com!$F$681:$F$688,ROW()-1),BingoCardGenerator.com!$F$681:$F$688,0))</f>
        <v>Word 24</v>
      </c>
      <c r="KO2" s="165" t="str">
        <f ca="1">INDEX(BingoCardGenerator.com!$G$681:$G$688,MATCH(LARGE(BingoCardGenerator.com!$H$681:$H$688,ROW()-1),BingoCardGenerator.com!$H$681:$H$688,0))</f>
        <v>Word 25</v>
      </c>
      <c r="KP2" s="165" t="str">
        <f ca="1">INDEX(BingoCardGenerator.com!$I$681:$I$688,MATCH(LARGE(BingoCardGenerator.com!$J$681:$J$688,ROW()-1),BingoCardGenerator.com!$J$681:$J$688,0))</f>
        <v>Word 34</v>
      </c>
      <c r="KQ2" s="166"/>
      <c r="KR2" s="165" t="str">
        <f ca="1">INDEX(BingoCardGenerator.com!$A$694:$A$701,MATCH(LARGE(BingoCardGenerator.com!$B$694:$B$701,ROW()-1),BingoCardGenerator.com!$B$694:$B$701,0))</f>
        <v>Word 7</v>
      </c>
      <c r="KS2" s="165" t="str">
        <f ca="1">INDEX(BingoCardGenerator.com!$C$694:$C$701,MATCH(LARGE(BingoCardGenerator.com!$D$694:$D$701,ROW()-1),BingoCardGenerator.com!$D$694:$D$701,0))</f>
        <v>Word 13</v>
      </c>
      <c r="KT2" s="165" t="str">
        <f ca="1">INDEX(BingoCardGenerator.com!$E$694:$E$701,MATCH(LARGE(BingoCardGenerator.com!$F$694:$F$701,ROW()-1),BingoCardGenerator.com!$F$694:$F$701,0))</f>
        <v>Word 21</v>
      </c>
      <c r="KU2" s="165" t="str">
        <f ca="1">INDEX(BingoCardGenerator.com!$G$694:$G$701,MATCH(LARGE(BingoCardGenerator.com!$H$694:$H$701,ROW()-1),BingoCardGenerator.com!$H$694:$H$701,0))</f>
        <v>Word 27</v>
      </c>
      <c r="KV2" s="165" t="str">
        <f ca="1">INDEX(BingoCardGenerator.com!$I$694:$I$701,MATCH(LARGE(BingoCardGenerator.com!$J$694:$J$701,ROW()-1),BingoCardGenerator.com!$J$694:$J$701,0))</f>
        <v>Word 39</v>
      </c>
      <c r="KW2" s="165" t="str">
        <f ca="1">INDEX(BingoCardGenerator.com!$A$707:$A$714,MATCH(LARGE(BingoCardGenerator.com!$B$707:$B$714,ROW()-1),BingoCardGenerator.com!$B$707:$B$714,0))</f>
        <v>Word 8</v>
      </c>
      <c r="KX2" s="165" t="str">
        <f ca="1">INDEX(BingoCardGenerator.com!$C$707:$C$714,MATCH(LARGE(BingoCardGenerator.com!$D$707:$D$714,ROW()-1),BingoCardGenerator.com!$D$707:$D$714,0))</f>
        <v>Word 10</v>
      </c>
      <c r="KY2" s="165" t="str">
        <f ca="1">INDEX(BingoCardGenerator.com!$E$707:$E$714,MATCH(LARGE(BingoCardGenerator.com!$F$707:$F$714,ROW()-1),BingoCardGenerator.com!$F$707:$F$714,0))</f>
        <v>Word 24</v>
      </c>
      <c r="KZ2" s="165" t="str">
        <f ca="1">INDEX(BingoCardGenerator.com!$G$707:$G$714,MATCH(LARGE(BingoCardGenerator.com!$H$707:$H$714,ROW()-1),BingoCardGenerator.com!$H$707:$H$714,0))</f>
        <v>Word 25</v>
      </c>
      <c r="LA2" s="165" t="str">
        <f ca="1">INDEX(BingoCardGenerator.com!$I$707:$I$714,MATCH(LARGE(BingoCardGenerator.com!$J$707:$J$714,ROW()-1),BingoCardGenerator.com!$J$707:$J$714,0))</f>
        <v>Word 38</v>
      </c>
      <c r="LB2" s="166"/>
      <c r="LC2" s="165" t="str">
        <f ca="1">INDEX(BingoCardGenerator.com!$A$720:$A$727,MATCH(LARGE(BingoCardGenerator.com!$B$720:$B$727,ROW()-1),BingoCardGenerator.com!$B$720:$B$727,0))</f>
        <v>Word 7</v>
      </c>
      <c r="LD2" s="165" t="str">
        <f ca="1">INDEX(BingoCardGenerator.com!$C$720:$C$727,MATCH(LARGE(BingoCardGenerator.com!$D$720:$D$727,ROW()-1),BingoCardGenerator.com!$D$720:$D$727,0))</f>
        <v>Word 13</v>
      </c>
      <c r="LE2" s="165" t="str">
        <f ca="1">INDEX(BingoCardGenerator.com!$E$720:$E$727,MATCH(LARGE(BingoCardGenerator.com!$F$720:$F$727,ROW()-1),BingoCardGenerator.com!$F$720:$F$727,0))</f>
        <v>Word 24</v>
      </c>
      <c r="LF2" s="165" t="str">
        <f ca="1">INDEX(BingoCardGenerator.com!$G$720:$G$727,MATCH(LARGE(BingoCardGenerator.com!$H$720:$H$727,ROW()-1),BingoCardGenerator.com!$H$720:$H$727,0))</f>
        <v>Word 29</v>
      </c>
      <c r="LG2" s="165" t="str">
        <f ca="1">INDEX(BingoCardGenerator.com!$I$720:$I$727,MATCH(LARGE(BingoCardGenerator.com!$J$720:$J$727,ROW()-1),BingoCardGenerator.com!$J$720:$J$727,0))</f>
        <v>Word 40</v>
      </c>
      <c r="LH2" s="165" t="str">
        <f ca="1">INDEX(BingoCardGenerator.com!$A$733:$A$740,MATCH(LARGE(BingoCardGenerator.com!$B$733:$B$740,ROW()-1),BingoCardGenerator.com!$B$733:$B$740,0))</f>
        <v>Word 4</v>
      </c>
      <c r="LI2" s="165" t="str">
        <f ca="1">INDEX(BingoCardGenerator.com!$C$733:$C$740,MATCH(LARGE(BingoCardGenerator.com!$D$733:$D$740,ROW()-1),BingoCardGenerator.com!$D$733:$D$740,0))</f>
        <v>Word 10</v>
      </c>
      <c r="LJ2" s="165" t="str">
        <f ca="1">INDEX(BingoCardGenerator.com!$E$733:$E$740,MATCH(LARGE(BingoCardGenerator.com!$F$733:$F$740,ROW()-1),BingoCardGenerator.com!$F$733:$F$740,0))</f>
        <v>Word 21</v>
      </c>
      <c r="LK2" s="165" t="str">
        <f ca="1">INDEX(BingoCardGenerator.com!$G$733:$G$740,MATCH(LARGE(BingoCardGenerator.com!$H$733:$H$740,ROW()-1),BingoCardGenerator.com!$H$733:$H$740,0))</f>
        <v>Word 30</v>
      </c>
      <c r="LL2" s="165" t="str">
        <f ca="1">INDEX(BingoCardGenerator.com!$I$733:$I$740,MATCH(LARGE(BingoCardGenerator.com!$J$733:$J$740,ROW()-1),BingoCardGenerator.com!$J$733:$J$740,0))</f>
        <v>Word 33</v>
      </c>
      <c r="LM2" s="166"/>
      <c r="LN2" s="165" t="str">
        <f ca="1">INDEX(BingoCardGenerator.com!$A$746:$A$753,MATCH(LARGE(BingoCardGenerator.com!$B$746:$B$753,ROW()-1),BingoCardGenerator.com!$B$746:$B$753,0))</f>
        <v>Word 1</v>
      </c>
      <c r="LO2" s="165" t="str">
        <f ca="1">INDEX(BingoCardGenerator.com!$C$746:$C$753,MATCH(LARGE(BingoCardGenerator.com!$D$746:$D$753,ROW()-1),BingoCardGenerator.com!$D$746:$D$753,0))</f>
        <v>Word 12</v>
      </c>
      <c r="LP2" s="165" t="str">
        <f ca="1">INDEX(BingoCardGenerator.com!$E$746:$E$753,MATCH(LARGE(BingoCardGenerator.com!$F$746:$F$753,ROW()-1),BingoCardGenerator.com!$F$746:$F$753,0))</f>
        <v>Word 18</v>
      </c>
      <c r="LQ2" s="165" t="str">
        <f ca="1">INDEX(BingoCardGenerator.com!$G$746:$G$753,MATCH(LARGE(BingoCardGenerator.com!$H$746:$H$753,ROW()-1),BingoCardGenerator.com!$H$746:$H$753,0))</f>
        <v>Word 29</v>
      </c>
      <c r="LR2" s="165" t="str">
        <f ca="1">INDEX(BingoCardGenerator.com!$I$746:$I$753,MATCH(LARGE(BingoCardGenerator.com!$J$746:$J$753,ROW()-1),BingoCardGenerator.com!$J$746:$J$753,0))</f>
        <v>Word 35</v>
      </c>
      <c r="LS2" s="165" t="str">
        <f ca="1">INDEX(BingoCardGenerator.com!$A$759:$A$766,MATCH(LARGE(BingoCardGenerator.com!$B$759:$B$766,ROW()-1),BingoCardGenerator.com!$B$759:$B$766,0))</f>
        <v>Word 5</v>
      </c>
      <c r="LT2" s="165" t="str">
        <f ca="1">INDEX(BingoCardGenerator.com!$C$759:$C$766,MATCH(LARGE(BingoCardGenerator.com!$D$759:$D$766,ROW()-1),BingoCardGenerator.com!$D$759:$D$766,0))</f>
        <v>Word 12</v>
      </c>
      <c r="LU2" s="165" t="str">
        <f ca="1">INDEX(BingoCardGenerator.com!$E$759:$E$766,MATCH(LARGE(BingoCardGenerator.com!$F$759:$F$766,ROW()-1),BingoCardGenerator.com!$F$759:$F$766,0))</f>
        <v>Word 18</v>
      </c>
      <c r="LV2" s="165" t="str">
        <f ca="1">INDEX(BingoCardGenerator.com!$G$759:$G$766,MATCH(LARGE(BingoCardGenerator.com!$H$759:$H$766,ROW()-1),BingoCardGenerator.com!$H$759:$H$766,0))</f>
        <v>Word 29</v>
      </c>
      <c r="LW2" s="165" t="str">
        <f ca="1">INDEX(BingoCardGenerator.com!$I$759:$I$766,MATCH(LARGE(BingoCardGenerator.com!$J$759:$J$766,ROW()-1),BingoCardGenerator.com!$J$759:$J$766,0))</f>
        <v>Word 39</v>
      </c>
      <c r="LX2" s="166"/>
      <c r="LY2" s="165" t="str">
        <f ca="1">INDEX(BingoCardGenerator.com!$A$772:$A$779,MATCH(LARGE(BingoCardGenerator.com!$B$772:$B$779,ROW()-1),BingoCardGenerator.com!$B$772:$B$779,0))</f>
        <v>Word 3</v>
      </c>
      <c r="LZ2" s="165" t="str">
        <f ca="1">INDEX(BingoCardGenerator.com!$C$772:$C$779,MATCH(LARGE(BingoCardGenerator.com!$D$772:$D$779,ROW()-1),BingoCardGenerator.com!$D$772:$D$779,0))</f>
        <v>Word 15</v>
      </c>
      <c r="MA2" s="165" t="str">
        <f ca="1">INDEX(BingoCardGenerator.com!$E$772:$E$779,MATCH(LARGE(BingoCardGenerator.com!$F$772:$F$779,ROW()-1),BingoCardGenerator.com!$F$772:$F$779,0))</f>
        <v>Word 19</v>
      </c>
      <c r="MB2" s="165" t="str">
        <f ca="1">INDEX(BingoCardGenerator.com!$G$772:$G$779,MATCH(LARGE(BingoCardGenerator.com!$H$772:$H$779,ROW()-1),BingoCardGenerator.com!$H$772:$H$779,0))</f>
        <v>Word 25</v>
      </c>
      <c r="MC2" s="165" t="str">
        <f ca="1">INDEX(BingoCardGenerator.com!$I$772:$I$779,MATCH(LARGE(BingoCardGenerator.com!$J$772:$J$779,ROW()-1),BingoCardGenerator.com!$J$772:$J$779,0))</f>
        <v>Word 40</v>
      </c>
      <c r="MD2" s="165" t="str">
        <f ca="1">INDEX(BingoCardGenerator.com!$A$785:$A$792,MATCH(LARGE(BingoCardGenerator.com!$B$785:$B$792,ROW()-1),BingoCardGenerator.com!$B$785:$B$792,0))</f>
        <v>Word 8</v>
      </c>
      <c r="ME2" s="165" t="str">
        <f ca="1">INDEX(BingoCardGenerator.com!$C$785:$C$792,MATCH(LARGE(BingoCardGenerator.com!$D$785:$D$792,ROW()-1),BingoCardGenerator.com!$D$785:$D$792,0))</f>
        <v>Word 10</v>
      </c>
      <c r="MF2" s="165" t="str">
        <f ca="1">INDEX(BingoCardGenerator.com!$E$785:$E$792,MATCH(LARGE(BingoCardGenerator.com!$F$785:$F$792,ROW()-1),BingoCardGenerator.com!$F$785:$F$792,0))</f>
        <v>Word 18</v>
      </c>
      <c r="MG2" s="165" t="str">
        <f ca="1">INDEX(BingoCardGenerator.com!$G$785:$G$792,MATCH(LARGE(BingoCardGenerator.com!$H$785:$H$792,ROW()-1),BingoCardGenerator.com!$H$785:$H$792,0))</f>
        <v>Word 28</v>
      </c>
      <c r="MH2" s="165" t="str">
        <f ca="1">INDEX(BingoCardGenerator.com!$I$785:$I$792,MATCH(LARGE(BingoCardGenerator.com!$J$785:$J$792,ROW()-1),BingoCardGenerator.com!$J$785:$J$792,0))</f>
        <v>Word 39</v>
      </c>
      <c r="MI2" s="166"/>
      <c r="MJ2" s="165" t="str">
        <f ca="1">INDEX(BingoCardGenerator.com!$A$798:$A$805,MATCH(LARGE(BingoCardGenerator.com!$B$798:$B$805,ROW()-1),BingoCardGenerator.com!$B$798:$B$805,0))</f>
        <v>Word 4</v>
      </c>
      <c r="MK2" s="165" t="str">
        <f ca="1">INDEX(BingoCardGenerator.com!$C$798:$C$805,MATCH(LARGE(BingoCardGenerator.com!$D$798:$D$805,ROW()-1),BingoCardGenerator.com!$D$798:$D$805,0))</f>
        <v>Word 14</v>
      </c>
      <c r="ML2" s="165" t="str">
        <f ca="1">INDEX(BingoCardGenerator.com!$E$798:$E$805,MATCH(LARGE(BingoCardGenerator.com!$F$798:$F$805,ROW()-1),BingoCardGenerator.com!$F$798:$F$805,0))</f>
        <v>Word 21</v>
      </c>
      <c r="MM2" s="165" t="str">
        <f ca="1">INDEX(BingoCardGenerator.com!$G$798:$G$805,MATCH(LARGE(BingoCardGenerator.com!$H$798:$H$805,ROW()-1),BingoCardGenerator.com!$H$798:$H$805,0))</f>
        <v>Word 32</v>
      </c>
      <c r="MN2" s="165" t="str">
        <f ca="1">INDEX(BingoCardGenerator.com!$I$798:$I$805,MATCH(LARGE(BingoCardGenerator.com!$J$798:$J$805,ROW()-1),BingoCardGenerator.com!$J$798:$J$805,0))</f>
        <v>Word 35</v>
      </c>
      <c r="MO2" s="165" t="str">
        <f ca="1">INDEX(BingoCardGenerator.com!$A$811:$A$818,MATCH(LARGE(BingoCardGenerator.com!$B$811:$B$818,ROW()-1),BingoCardGenerator.com!$B$811:$B$818,0))</f>
        <v>Word 2</v>
      </c>
      <c r="MP2" s="165" t="str">
        <f ca="1">INDEX(BingoCardGenerator.com!$C$811:$C$818,MATCH(LARGE(BingoCardGenerator.com!$D$811:$D$818,ROW()-1),BingoCardGenerator.com!$D$811:$D$818,0))</f>
        <v>Word 13</v>
      </c>
      <c r="MQ2" s="165" t="str">
        <f ca="1">INDEX(BingoCardGenerator.com!$E$811:$E$818,MATCH(LARGE(BingoCardGenerator.com!$F$811:$F$818,ROW()-1),BingoCardGenerator.com!$F$811:$F$818,0))</f>
        <v>Word 19</v>
      </c>
      <c r="MR2" s="165" t="str">
        <f ca="1">INDEX(BingoCardGenerator.com!$G$811:$G$818,MATCH(LARGE(BingoCardGenerator.com!$H$811:$H$818,ROW()-1),BingoCardGenerator.com!$H$811:$H$818,0))</f>
        <v>Word 29</v>
      </c>
      <c r="MS2" s="165" t="str">
        <f ca="1">INDEX(BingoCardGenerator.com!$I$811:$I$818,MATCH(LARGE(BingoCardGenerator.com!$J$811:$J$818,ROW()-1),BingoCardGenerator.com!$J$811:$J$818,0))</f>
        <v>Word 40</v>
      </c>
      <c r="MT2" s="166"/>
      <c r="MU2" s="165" t="str">
        <f ca="1">INDEX(BingoCardGenerator.com!$A$824:$A$831,MATCH(LARGE(BingoCardGenerator.com!$B$824:$B$831,ROW()-1),BingoCardGenerator.com!$B$824:$B$831,0))</f>
        <v>Word 2</v>
      </c>
      <c r="MV2" s="165" t="str">
        <f ca="1">INDEX(BingoCardGenerator.com!$C$824:$C$831,MATCH(LARGE(BingoCardGenerator.com!$D$824:$D$831,ROW()-1),BingoCardGenerator.com!$D$824:$D$831,0))</f>
        <v>Word 11</v>
      </c>
      <c r="MW2" s="165" t="str">
        <f ca="1">INDEX(BingoCardGenerator.com!$E$824:$E$831,MATCH(LARGE(BingoCardGenerator.com!$F$824:$F$831,ROW()-1),BingoCardGenerator.com!$F$824:$F$831,0))</f>
        <v>Word 23</v>
      </c>
      <c r="MX2" s="165" t="str">
        <f ca="1">INDEX(BingoCardGenerator.com!$G$824:$G$831,MATCH(LARGE(BingoCardGenerator.com!$H$824:$H$831,ROW()-1),BingoCardGenerator.com!$H$824:$H$831,0))</f>
        <v>Word 32</v>
      </c>
      <c r="MY2" s="165" t="str">
        <f ca="1">INDEX(BingoCardGenerator.com!$I$824:$I$831,MATCH(LARGE(BingoCardGenerator.com!$J$824:$J$831,ROW()-1),BingoCardGenerator.com!$J$824:$J$831,0))</f>
        <v>Word 39</v>
      </c>
      <c r="MZ2" s="165" t="str">
        <f ca="1">INDEX(BingoCardGenerator.com!$A$837:$A$844,MATCH(LARGE(BingoCardGenerator.com!$B$837:$B$844,ROW()-1),BingoCardGenerator.com!$B$837:$B$844,0))</f>
        <v>Word 5</v>
      </c>
      <c r="NA2" s="165" t="str">
        <f ca="1">INDEX(BingoCardGenerator.com!$C$837:$C$844,MATCH(LARGE(BingoCardGenerator.com!$D$837:$D$844,ROW()-1),BingoCardGenerator.com!$D$837:$D$844,0))</f>
        <v>Word 15</v>
      </c>
      <c r="NB2" s="165" t="str">
        <f ca="1">INDEX(BingoCardGenerator.com!$E$837:$E$844,MATCH(LARGE(BingoCardGenerator.com!$F$837:$F$844,ROW()-1),BingoCardGenerator.com!$F$837:$F$844,0))</f>
        <v>Word 23</v>
      </c>
      <c r="NC2" s="165" t="str">
        <f ca="1">INDEX(BingoCardGenerator.com!$G$837:$G$844,MATCH(LARGE(BingoCardGenerator.com!$H$837:$H$844,ROW()-1),BingoCardGenerator.com!$H$837:$H$844,0))</f>
        <v>Word 27</v>
      </c>
      <c r="ND2" s="165" t="str">
        <f ca="1">INDEX(BingoCardGenerator.com!$I$837:$I$844,MATCH(LARGE(BingoCardGenerator.com!$J$837:$J$844,ROW()-1),BingoCardGenerator.com!$J$837:$J$844,0))</f>
        <v>Word 39</v>
      </c>
      <c r="NE2" s="166"/>
      <c r="NF2" s="165" t="str">
        <f ca="1">INDEX(BingoCardGenerator.com!$A$850:$A$857,MATCH(LARGE(BingoCardGenerator.com!$B$850:$B$857,ROW()-1),BingoCardGenerator.com!$B$850:$B$857,0))</f>
        <v>Word 7</v>
      </c>
      <c r="NG2" s="165" t="str">
        <f ca="1">INDEX(BingoCardGenerator.com!$C$850:$C$857,MATCH(LARGE(BingoCardGenerator.com!$D$850:$D$857,ROW()-1),BingoCardGenerator.com!$D$850:$D$857,0))</f>
        <v>Word 14</v>
      </c>
      <c r="NH2" s="165" t="str">
        <f ca="1">INDEX(BingoCardGenerator.com!$E$850:$E$857,MATCH(LARGE(BingoCardGenerator.com!$F$850:$F$857,ROW()-1),BingoCardGenerator.com!$F$850:$F$857,0))</f>
        <v>Word 18</v>
      </c>
      <c r="NI2" s="165" t="str">
        <f ca="1">INDEX(BingoCardGenerator.com!$G$850:$G$857,MATCH(LARGE(BingoCardGenerator.com!$H$850:$H$857,ROW()-1),BingoCardGenerator.com!$H$850:$H$857,0))</f>
        <v>Word 27</v>
      </c>
      <c r="NJ2" s="165" t="str">
        <f ca="1">INDEX(BingoCardGenerator.com!$I$850:$I$857,MATCH(LARGE(BingoCardGenerator.com!$J$850:$J$857,ROW()-1),BingoCardGenerator.com!$J$850:$J$857,0))</f>
        <v>Word 37</v>
      </c>
      <c r="NK2" s="165" t="str">
        <f ca="1">INDEX(BingoCardGenerator.com!$A$863:$A$870,MATCH(LARGE(BingoCardGenerator.com!$B$863:$B$870,ROW()-1),BingoCardGenerator.com!$B$863:$B$870,0))</f>
        <v>Word 5</v>
      </c>
      <c r="NL2" s="165" t="str">
        <f ca="1">INDEX(BingoCardGenerator.com!$C$863:$C$870,MATCH(LARGE(BingoCardGenerator.com!$D$863:$D$870,ROW()-1),BingoCardGenerator.com!$D$863:$D$870,0))</f>
        <v>Word 16</v>
      </c>
      <c r="NM2" s="165" t="str">
        <f ca="1">INDEX(BingoCardGenerator.com!$E$863:$E$870,MATCH(LARGE(BingoCardGenerator.com!$F$863:$F$870,ROW()-1),BingoCardGenerator.com!$F$863:$F$870,0))</f>
        <v>Word 22</v>
      </c>
      <c r="NN2" s="165" t="str">
        <f ca="1">INDEX(BingoCardGenerator.com!$G$863:$G$870,MATCH(LARGE(BingoCardGenerator.com!$H$863:$H$870,ROW()-1),BingoCardGenerator.com!$H$863:$H$870,0))</f>
        <v>Word 29</v>
      </c>
      <c r="NO2" s="165" t="str">
        <f ca="1">INDEX(BingoCardGenerator.com!$I$863:$I$870,MATCH(LARGE(BingoCardGenerator.com!$J$863:$J$870,ROW()-1),BingoCardGenerator.com!$J$863:$J$870,0))</f>
        <v>Word 35</v>
      </c>
      <c r="NP2" s="166"/>
      <c r="NQ2" s="165" t="str">
        <f ca="1">INDEX(BingoCardGenerator.com!$A$876:$A$883,MATCH(LARGE(BingoCardGenerator.com!$B$876:$B$883,ROW()-1),BingoCardGenerator.com!$B$876:$B$883,0))</f>
        <v>Word 8</v>
      </c>
      <c r="NR2" s="165" t="str">
        <f ca="1">INDEX(BingoCardGenerator.com!$C$876:$C$883,MATCH(LARGE(BingoCardGenerator.com!$D$876:$D$883,ROW()-1),BingoCardGenerator.com!$D$876:$D$883,0))</f>
        <v>Word 15</v>
      </c>
      <c r="NS2" s="165" t="str">
        <f ca="1">INDEX(BingoCardGenerator.com!$E$876:$E$883,MATCH(LARGE(BingoCardGenerator.com!$F$876:$F$883,ROW()-1),BingoCardGenerator.com!$F$876:$F$883,0))</f>
        <v>Word 19</v>
      </c>
      <c r="NT2" s="165" t="str">
        <f ca="1">INDEX(BingoCardGenerator.com!$G$876:$G$883,MATCH(LARGE(BingoCardGenerator.com!$H$876:$H$883,ROW()-1),BingoCardGenerator.com!$H$876:$H$883,0))</f>
        <v>Word 27</v>
      </c>
      <c r="NU2" s="165" t="str">
        <f ca="1">INDEX(BingoCardGenerator.com!$I$876:$I$883,MATCH(LARGE(BingoCardGenerator.com!$J$876:$J$883,ROW()-1),BingoCardGenerator.com!$J$876:$J$883,0))</f>
        <v>Word 38</v>
      </c>
      <c r="NV2" s="165" t="str">
        <f ca="1">INDEX(BingoCardGenerator.com!$A$889:$A$896,MATCH(LARGE(BingoCardGenerator.com!$B$889:$B$896,ROW()-1),BingoCardGenerator.com!$B$889:$B$896,0))</f>
        <v>Word 2</v>
      </c>
      <c r="NW2" s="165" t="str">
        <f ca="1">INDEX(BingoCardGenerator.com!$C$889:$C$896,MATCH(LARGE(BingoCardGenerator.com!$D$889:$D$896,ROW()-1),BingoCardGenerator.com!$D$889:$D$896,0))</f>
        <v>Word 10</v>
      </c>
      <c r="NX2" s="165" t="str">
        <f ca="1">INDEX(BingoCardGenerator.com!$E$889:$E$896,MATCH(LARGE(BingoCardGenerator.com!$F$889:$F$896,ROW()-1),BingoCardGenerator.com!$F$889:$F$896,0))</f>
        <v>Word 17</v>
      </c>
      <c r="NY2" s="165" t="str">
        <f ca="1">INDEX(BingoCardGenerator.com!$G$889:$G$896,MATCH(LARGE(BingoCardGenerator.com!$H$889:$H$896,ROW()-1),BingoCardGenerator.com!$H$889:$H$896,0))</f>
        <v>Word 26</v>
      </c>
      <c r="NZ2" s="165" t="str">
        <f ca="1">INDEX(BingoCardGenerator.com!$I$889:$I$896,MATCH(LARGE(BingoCardGenerator.com!$J$889:$J$896,ROW()-1),BingoCardGenerator.com!$J$889:$J$896,0))</f>
        <v>Word 38</v>
      </c>
      <c r="OA2" s="166"/>
      <c r="OB2" s="165" t="str">
        <f ca="1">INDEX(BingoCardGenerator.com!$A$902:$A$909,MATCH(LARGE(BingoCardGenerator.com!$B$902:$B$909,ROW()-1),BingoCardGenerator.com!$B$902:$B$909,0))</f>
        <v>Word 8</v>
      </c>
      <c r="OC2" s="165" t="str">
        <f ca="1">INDEX(BingoCardGenerator.com!$C$902:$C$909,MATCH(LARGE(BingoCardGenerator.com!$D$902:$D$909,ROW()-1),BingoCardGenerator.com!$D$902:$D$909,0))</f>
        <v>Word 11</v>
      </c>
      <c r="OD2" s="165" t="str">
        <f ca="1">INDEX(BingoCardGenerator.com!$E$902:$E$909,MATCH(LARGE(BingoCardGenerator.com!$F$902:$F$909,ROW()-1),BingoCardGenerator.com!$F$902:$F$909,0))</f>
        <v>Word 20</v>
      </c>
      <c r="OE2" s="165" t="str">
        <f ca="1">INDEX(BingoCardGenerator.com!$G$902:$G$909,MATCH(LARGE(BingoCardGenerator.com!$H$902:$H$909,ROW()-1),BingoCardGenerator.com!$H$902:$H$909,0))</f>
        <v>Word 26</v>
      </c>
      <c r="OF2" s="165" t="str">
        <f ca="1">INDEX(BingoCardGenerator.com!$I$902:$I$909,MATCH(LARGE(BingoCardGenerator.com!$J$902:$J$909,ROW()-1),BingoCardGenerator.com!$J$902:$J$909,0))</f>
        <v>Word 33</v>
      </c>
      <c r="OG2" s="165" t="str">
        <f ca="1">INDEX(BingoCardGenerator.com!$A$915:$A$922,MATCH(LARGE(BingoCardGenerator.com!$B$915:$B$922,ROW()-1),BingoCardGenerator.com!$B$915:$B$922,0))</f>
        <v>Word 7</v>
      </c>
      <c r="OH2" s="165" t="str">
        <f ca="1">INDEX(BingoCardGenerator.com!$C$915:$C$922,MATCH(LARGE(BingoCardGenerator.com!$D$915:$D$922,ROW()-1),BingoCardGenerator.com!$D$915:$D$922,0))</f>
        <v>Word 12</v>
      </c>
      <c r="OI2" s="165" t="str">
        <f ca="1">INDEX(BingoCardGenerator.com!$E$915:$E$922,MATCH(LARGE(BingoCardGenerator.com!$F$915:$F$922,ROW()-1),BingoCardGenerator.com!$F$915:$F$922,0))</f>
        <v>Word 21</v>
      </c>
      <c r="OJ2" s="165" t="str">
        <f ca="1">INDEX(BingoCardGenerator.com!$G$915:$G$922,MATCH(LARGE(BingoCardGenerator.com!$H$915:$H$922,ROW()-1),BingoCardGenerator.com!$H$915:$H$922,0))</f>
        <v>Word 30</v>
      </c>
      <c r="OK2" s="165" t="str">
        <f ca="1">INDEX(BingoCardGenerator.com!$I$915:$I$922,MATCH(LARGE(BingoCardGenerator.com!$J$915:$J$922,ROW()-1),BingoCardGenerator.com!$J$915:$J$922,0))</f>
        <v>Word 39</v>
      </c>
      <c r="OL2" s="166"/>
      <c r="OM2" s="165" t="str">
        <f ca="1">INDEX(BingoCardGenerator.com!$A$928:$A$935,MATCH(LARGE(BingoCardGenerator.com!$B$928:$B$935,ROW()-1),BingoCardGenerator.com!$B$928:$B$935,0))</f>
        <v>Word 3</v>
      </c>
      <c r="ON2" s="165" t="str">
        <f ca="1">INDEX(BingoCardGenerator.com!$C$928:$C$935,MATCH(LARGE(BingoCardGenerator.com!$D$928:$D$935,ROW()-1),BingoCardGenerator.com!$D$928:$D$935,0))</f>
        <v>Word 15</v>
      </c>
      <c r="OO2" s="165" t="str">
        <f ca="1">INDEX(BingoCardGenerator.com!$E$928:$E$935,MATCH(LARGE(BingoCardGenerator.com!$F$928:$F$935,ROW()-1),BingoCardGenerator.com!$F$928:$F$935,0))</f>
        <v>Word 18</v>
      </c>
      <c r="OP2" s="165" t="str">
        <f ca="1">INDEX(BingoCardGenerator.com!$G$928:$G$935,MATCH(LARGE(BingoCardGenerator.com!$H$928:$H$935,ROW()-1),BingoCardGenerator.com!$H$928:$H$935,0))</f>
        <v>Word 29</v>
      </c>
      <c r="OQ2" s="165" t="str">
        <f ca="1">INDEX(BingoCardGenerator.com!$I$928:$I$935,MATCH(LARGE(BingoCardGenerator.com!$J$928:$J$935,ROW()-1),BingoCardGenerator.com!$J$928:$J$935,0))</f>
        <v>Word 39</v>
      </c>
      <c r="OR2" s="165" t="str">
        <f ca="1">INDEX(BingoCardGenerator.com!$A$941:$A$948,MATCH(LARGE(BingoCardGenerator.com!$B$941:$B$948,ROW()-1),BingoCardGenerator.com!$B$941:$B$948,0))</f>
        <v>Word 1</v>
      </c>
      <c r="OS2" s="165" t="str">
        <f ca="1">INDEX(BingoCardGenerator.com!$C$941:$C$948,MATCH(LARGE(BingoCardGenerator.com!$D$941:$D$948,ROW()-1),BingoCardGenerator.com!$D$941:$D$948,0))</f>
        <v>Word 9</v>
      </c>
      <c r="OT2" s="165" t="str">
        <f ca="1">INDEX(BingoCardGenerator.com!$E$941:$E$948,MATCH(LARGE(BingoCardGenerator.com!$F$941:$F$948,ROW()-1),BingoCardGenerator.com!$F$941:$F$948,0))</f>
        <v>Word 18</v>
      </c>
      <c r="OU2" s="165" t="str">
        <f ca="1">INDEX(BingoCardGenerator.com!$G$941:$G$948,MATCH(LARGE(BingoCardGenerator.com!$H$941:$H$948,ROW()-1),BingoCardGenerator.com!$H$941:$H$948,0))</f>
        <v>Word 25</v>
      </c>
      <c r="OV2" s="165" t="str">
        <f ca="1">INDEX(BingoCardGenerator.com!$I$941:$I$948,MATCH(LARGE(BingoCardGenerator.com!$J$941:$J$948,ROW()-1),BingoCardGenerator.com!$J$941:$J$948,0))</f>
        <v>Word 34</v>
      </c>
      <c r="OW2" s="166"/>
      <c r="OX2" s="166" t="str">
        <f ca="1">INDEX(BingoCardGenerator.com!$A$954:$A$961,MATCH(LARGE(BingoCardGenerator.com!$B$954:$B$961,ROW()-1),BingoCardGenerator.com!$B$954:$B$961,0))</f>
        <v>Word 5</v>
      </c>
      <c r="OY2" s="166" t="str">
        <f ca="1">INDEX(BingoCardGenerator.com!$C$954:$C$961,MATCH(LARGE(BingoCardGenerator.com!$D$954:$D$961,ROW()-1),BingoCardGenerator.com!$D$954:$D$961,0))</f>
        <v>Word 15</v>
      </c>
      <c r="OZ2" s="166" t="str">
        <f ca="1">INDEX(BingoCardGenerator.com!$E$954:$E$961,MATCH(LARGE(BingoCardGenerator.com!$F$954:$F$961,ROW()-1),BingoCardGenerator.com!$F$954:$F$961,0))</f>
        <v>Word 21</v>
      </c>
      <c r="PA2" s="166" t="str">
        <f ca="1">INDEX(BingoCardGenerator.com!$G$954:$G$961,MATCH(LARGE(BingoCardGenerator.com!$H$954:$H$961,ROW()-1),BingoCardGenerator.com!$H$954:$H$961,0))</f>
        <v>Word 27</v>
      </c>
      <c r="PB2" s="166" t="str">
        <f ca="1">INDEX(BingoCardGenerator.com!$I$954:$I$961,MATCH(LARGE(BingoCardGenerator.com!$J$954:$J$961,ROW()-1),BingoCardGenerator.com!$J$954:$J$961,0))</f>
        <v>Word 37</v>
      </c>
      <c r="PC2" s="166" t="str">
        <f ca="1">INDEX(BingoCardGenerator.com!$A$967:$A$974,MATCH(LARGE(BingoCardGenerator.com!$B$967:$B$974,ROW()-1),BingoCardGenerator.com!$B$967:$B$974,0))</f>
        <v>Word 3</v>
      </c>
      <c r="PD2" s="166" t="str">
        <f ca="1">INDEX(BingoCardGenerator.com!$C$967:$C$974,MATCH(LARGE(BingoCardGenerator.com!$D$967:$D$974,ROW()-1),BingoCardGenerator.com!$D$967:$D$974,0))</f>
        <v>Word 10</v>
      </c>
      <c r="PE2" s="166" t="str">
        <f ca="1">INDEX(BingoCardGenerator.com!$E$967:$E$974,MATCH(LARGE(BingoCardGenerator.com!$F$967:$F$974,ROW()-1),BingoCardGenerator.com!$F$967:$F$974,0))</f>
        <v>Word 19</v>
      </c>
      <c r="PF2" s="166" t="str">
        <f ca="1">INDEX(BingoCardGenerator.com!$G$967:$G$974,MATCH(LARGE(BingoCardGenerator.com!$H$967:$H$974,ROW()-1),BingoCardGenerator.com!$H$967:$H$974,0))</f>
        <v>Word 27</v>
      </c>
      <c r="PG2" s="166" t="str">
        <f ca="1">INDEX(BingoCardGenerator.com!$I$967:$I$974,MATCH(LARGE(BingoCardGenerator.com!$J$967:$J$974,ROW()-1),BingoCardGenerator.com!$J$967:$J$974,0))</f>
        <v>Word 40</v>
      </c>
      <c r="PH2" s="166"/>
      <c r="PI2" s="166" t="str">
        <f ca="1">INDEX(BingoCardGenerator.com!$A$980:$A$987,MATCH(LARGE(BingoCardGenerator.com!$B$980:$B$987,ROW()-1),BingoCardGenerator.com!$B$980:$B$987,0))</f>
        <v>Word 3</v>
      </c>
      <c r="PJ2" s="166" t="str">
        <f ca="1">INDEX(BingoCardGenerator.com!$C$980:$C$987,MATCH(LARGE(BingoCardGenerator.com!$D$980:$D$987,ROW()-1),BingoCardGenerator.com!$D$980:$D$987,0))</f>
        <v>Word 12</v>
      </c>
      <c r="PK2" s="166" t="str">
        <f ca="1">INDEX(BingoCardGenerator.com!$E$980:$E$987,MATCH(LARGE(BingoCardGenerator.com!$F$980:$F$987,ROW()-1),BingoCardGenerator.com!$F$980:$F$987,0))</f>
        <v>Word 18</v>
      </c>
      <c r="PL2" s="166" t="str">
        <f ca="1">INDEX(BingoCardGenerator.com!$G$980:$G$987,MATCH(LARGE(BingoCardGenerator.com!$H$980:$H$987,ROW()-1),BingoCardGenerator.com!$H$980:$H$987,0))</f>
        <v>Word 25</v>
      </c>
      <c r="PM2" s="166" t="str">
        <f ca="1">INDEX(BingoCardGenerator.com!$I$980:$I$987,MATCH(LARGE(BingoCardGenerator.com!$J$980:$J$987,ROW()-1),BingoCardGenerator.com!$J$980:$J$987,0))</f>
        <v>Word 39</v>
      </c>
      <c r="PN2" s="166" t="str">
        <f ca="1">INDEX(BingoCardGenerator.com!$A$993:$A$1000,MATCH(LARGE(BingoCardGenerator.com!$B$993:$B$1000,ROW()-1),BingoCardGenerator.com!$B$993:$B$1000,0))</f>
        <v>Word 8</v>
      </c>
      <c r="PO2" s="166" t="str">
        <f ca="1">INDEX(BingoCardGenerator.com!$C$993:$C$1000,MATCH(LARGE(BingoCardGenerator.com!$D$993:$D$1000,ROW()-1),BingoCardGenerator.com!$D$993:$D$1000,0))</f>
        <v>Word 13</v>
      </c>
      <c r="PP2" s="166" t="str">
        <f ca="1">INDEX(BingoCardGenerator.com!$E$993:$E$1000,MATCH(LARGE(BingoCardGenerator.com!$F$993:$F$1000,ROW()-1),BingoCardGenerator.com!$F$993:$F$1000,0))</f>
        <v>Word 17</v>
      </c>
      <c r="PQ2" s="166" t="str">
        <f ca="1">INDEX(BingoCardGenerator.com!$G$993:$G$1000,MATCH(LARGE(BingoCardGenerator.com!$H$993:$H$1000,ROW()-1),BingoCardGenerator.com!$H$993:$H$1000,0))</f>
        <v>Word 31</v>
      </c>
      <c r="PR2" s="166" t="str">
        <f ca="1">INDEX(BingoCardGenerator.com!$I$993:$I$1000,MATCH(LARGE(BingoCardGenerator.com!$J$993:$J$1000,ROW()-1),BingoCardGenerator.com!$J$993:$J$1000,0))</f>
        <v>Word 33</v>
      </c>
      <c r="PS2" s="166"/>
      <c r="PT2" s="166" t="str">
        <f ca="1">INDEX(BingoCardGenerator.com!$A$1006:$A$1013,MATCH(LARGE(BingoCardGenerator.com!$B$1006:$B$1013,ROW()-1),BingoCardGenerator.com!$B$1006:$B$1013,0))</f>
        <v>Word 8</v>
      </c>
      <c r="PU2" s="166" t="str">
        <f ca="1">INDEX(BingoCardGenerator.com!$C$1006:$C$1013,MATCH(LARGE(BingoCardGenerator.com!$D$1006:$D$1013,ROW()-1),BingoCardGenerator.com!$D$1006:$D$1013,0))</f>
        <v>Word 12</v>
      </c>
      <c r="PV2" s="166" t="str">
        <f ca="1">INDEX(BingoCardGenerator.com!$E$1006:$E$1013,MATCH(LARGE(BingoCardGenerator.com!$F$1006:$F$1013,ROW()-1),BingoCardGenerator.com!$F$1006:$F$1013,0))</f>
        <v>Word 20</v>
      </c>
      <c r="PW2" s="166" t="str">
        <f ca="1">INDEX(BingoCardGenerator.com!$G$1006:$G$1013,MATCH(LARGE(BingoCardGenerator.com!$H$1006:$H$1013,ROW()-1),BingoCardGenerator.com!$H$1006:$H$1013,0))</f>
        <v>Word 28</v>
      </c>
      <c r="PX2" s="166" t="str">
        <f ca="1">INDEX(BingoCardGenerator.com!$I$1006:$I$1013,MATCH(LARGE(BingoCardGenerator.com!$J$1006:$J$1013,ROW()-1),BingoCardGenerator.com!$J$1006:$J$1013,0))</f>
        <v>Word 40</v>
      </c>
      <c r="PY2" s="166" t="str">
        <f ca="1">INDEX(BingoCardGenerator.com!$A$1019:$A$1026,MATCH(LARGE(BingoCardGenerator.com!$B$1019:$B$1026,ROW()-1),BingoCardGenerator.com!$B$1019:$B$1026,0))</f>
        <v>Word 1</v>
      </c>
      <c r="PZ2" s="166" t="str">
        <f ca="1">INDEX(BingoCardGenerator.com!$C$1019:$C$1026,MATCH(LARGE(BingoCardGenerator.com!$D$1019:$D$1026,ROW()-1),BingoCardGenerator.com!$D$1019:$D$1026,0))</f>
        <v>Word 10</v>
      </c>
      <c r="QA2" s="166" t="str">
        <f ca="1">INDEX(BingoCardGenerator.com!$E$1019:$E$1026,MATCH(LARGE(BingoCardGenerator.com!$F$1019:$F$1026,ROW()-1),BingoCardGenerator.com!$F$1019:$F$1026,0))</f>
        <v>Word 20</v>
      </c>
      <c r="QB2" s="166" t="str">
        <f ca="1">INDEX(BingoCardGenerator.com!$G$1019:$G$1026,MATCH(LARGE(BingoCardGenerator.com!$H$1019:$H$1026,ROW()-1),BingoCardGenerator.com!$H$1019:$H$1026,0))</f>
        <v>Word 29</v>
      </c>
      <c r="QC2" s="166" t="str">
        <f ca="1">INDEX(BingoCardGenerator.com!$I$1019:$I$1026,MATCH(LARGE(BingoCardGenerator.com!$J$1019:$J$1026,ROW()-1),BingoCardGenerator.com!$J$1019:$J$1026,0))</f>
        <v>Word 39</v>
      </c>
      <c r="QD2" s="166"/>
      <c r="QE2" s="166" t="str">
        <f ca="1">INDEX(BingoCardGenerator.com!$A$1032:$A$1039,MATCH(LARGE(BingoCardGenerator.com!$B$1032:$B$1039,ROW()-1),BingoCardGenerator.com!$B$1032:$B$1039,0))</f>
        <v>Word 5</v>
      </c>
      <c r="QF2" s="166" t="str">
        <f ca="1">INDEX(BingoCardGenerator.com!$C$1032:$C$1039,MATCH(LARGE(BingoCardGenerator.com!$D$1032:$D$1039,ROW()-1),BingoCardGenerator.com!$D$1032:$D$1039,0))</f>
        <v>Word 12</v>
      </c>
      <c r="QG2" s="166" t="str">
        <f ca="1">INDEX(BingoCardGenerator.com!$E$1032:$E$1039,MATCH(LARGE(BingoCardGenerator.com!$F$1032:$F$1039,ROW()-1),BingoCardGenerator.com!$F$1032:$F$1039,0))</f>
        <v>Word 23</v>
      </c>
      <c r="QH2" s="166" t="str">
        <f ca="1">INDEX(BingoCardGenerator.com!$G$1032:$G$1039,MATCH(LARGE(BingoCardGenerator.com!$H$1032:$H$1039,ROW()-1),BingoCardGenerator.com!$H$1032:$H$1039,0))</f>
        <v>Word 32</v>
      </c>
      <c r="QI2" s="166" t="str">
        <f ca="1">INDEX(BingoCardGenerator.com!$I$1032:$I$1039,MATCH(LARGE(BingoCardGenerator.com!$J$1032:$J$1039,ROW()-1),BingoCardGenerator.com!$J$1032:$J$1039,0))</f>
        <v>Word 37</v>
      </c>
      <c r="QJ2" s="166" t="str">
        <f ca="1">INDEX(BingoCardGenerator.com!$A$1045:$A$1052,MATCH(LARGE(BingoCardGenerator.com!$B$1045:$B$1052,ROW()-1),BingoCardGenerator.com!$B$1045:$B$1052,0))</f>
        <v>Word 8</v>
      </c>
      <c r="QK2" s="166" t="str">
        <f ca="1">INDEX(BingoCardGenerator.com!$C$1045:$C$1052,MATCH(LARGE(BingoCardGenerator.com!$D$1045:$D$1052,ROW()-1),BingoCardGenerator.com!$D$1045:$D$1052,0))</f>
        <v>Word 13</v>
      </c>
      <c r="QL2" s="166" t="str">
        <f ca="1">INDEX(BingoCardGenerator.com!$E$1045:$E$1052,MATCH(LARGE(BingoCardGenerator.com!$F$1045:$F$1052,ROW()-1),BingoCardGenerator.com!$F$1045:$F$1052,0))</f>
        <v>Word 24</v>
      </c>
      <c r="QM2" s="166" t="str">
        <f ca="1">INDEX(BingoCardGenerator.com!$G$1045:$G$1052,MATCH(LARGE(BingoCardGenerator.com!$H$1045:$H$1052,ROW()-1),BingoCardGenerator.com!$H$1045:$H$1052,0))</f>
        <v>Word 26</v>
      </c>
      <c r="QN2" s="166" t="str">
        <f ca="1">INDEX(BingoCardGenerator.com!$I$1045:$I$1052,MATCH(LARGE(BingoCardGenerator.com!$J$1045:$J$1052,ROW()-1),BingoCardGenerator.com!$J$1045:$J$1052,0))</f>
        <v>Word 35</v>
      </c>
      <c r="QO2" s="166"/>
      <c r="QP2" s="166" t="str">
        <f ca="1">INDEX(BingoCardGenerator.com!$A$1058:$A$1065,MATCH(LARGE(BingoCardGenerator.com!$B$1058:$B$1065,ROW()-1),BingoCardGenerator.com!$B$1058:$B$1065,0))</f>
        <v>Word 5</v>
      </c>
      <c r="QQ2" s="166" t="str">
        <f ca="1">INDEX(BingoCardGenerator.com!$C$1058:$C$1065,MATCH(LARGE(BingoCardGenerator.com!$D$1058:$D$1065,ROW()-1),BingoCardGenerator.com!$D$1058:$D$1065,0))</f>
        <v>Word 9</v>
      </c>
      <c r="QR2" s="166" t="str">
        <f ca="1">INDEX(BingoCardGenerator.com!$E$1058:$E$1065,MATCH(LARGE(BingoCardGenerator.com!$F$1058:$F$1065,ROW()-1),BingoCardGenerator.com!$F$1058:$F$1065,0))</f>
        <v>Word 22</v>
      </c>
      <c r="QS2" s="166" t="str">
        <f ca="1">INDEX(BingoCardGenerator.com!$G$1058:$G$1065,MATCH(LARGE(BingoCardGenerator.com!$H$1058:$H$1065,ROW()-1),BingoCardGenerator.com!$H$1058:$H$1065,0))</f>
        <v>Word 28</v>
      </c>
      <c r="QT2" s="166" t="str">
        <f ca="1">INDEX(BingoCardGenerator.com!$I$1058:$I$1065,MATCH(LARGE(BingoCardGenerator.com!$J$1058:$J$1065,ROW()-1),BingoCardGenerator.com!$J$1058:$J$1065,0))</f>
        <v>Word 38</v>
      </c>
      <c r="QU2" s="166" t="str">
        <f ca="1">INDEX(BingoCardGenerator.com!$A$1071:$A$1078,MATCH(LARGE(BingoCardGenerator.com!$B$1071:$B$1078,ROW()-1),BingoCardGenerator.com!$B$1071:$B$1078,0))</f>
        <v>Word 5</v>
      </c>
      <c r="QV2" s="166" t="str">
        <f ca="1">INDEX(BingoCardGenerator.com!$C$1071:$C$1078,MATCH(LARGE(BingoCardGenerator.com!$D$1071:$D$1078,ROW()-1),BingoCardGenerator.com!$D$1071:$D$1078,0))</f>
        <v>Word 12</v>
      </c>
      <c r="QW2" s="166" t="str">
        <f ca="1">INDEX(BingoCardGenerator.com!$E$1071:$E$1078,MATCH(LARGE(BingoCardGenerator.com!$F$1071:$F$1078,ROW()-1),BingoCardGenerator.com!$F$1071:$F$1078,0))</f>
        <v>Word 18</v>
      </c>
      <c r="QX2" s="166" t="str">
        <f ca="1">INDEX(BingoCardGenerator.com!$G$1071:$G$1078,MATCH(LARGE(BingoCardGenerator.com!$H$1071:$H$1078,ROW()-1),BingoCardGenerator.com!$H$1071:$H$1078,0))</f>
        <v>Word 26</v>
      </c>
      <c r="QY2" s="166" t="str">
        <f ca="1">INDEX(BingoCardGenerator.com!$I$1071:$I$1078,MATCH(LARGE(BingoCardGenerator.com!$J$1071:$J$1078,ROW()-1),BingoCardGenerator.com!$J$1071:$J$1078,0))</f>
        <v>Word 39</v>
      </c>
      <c r="QZ2" s="166"/>
      <c r="RA2" s="166" t="str">
        <f ca="1">INDEX(BingoCardGenerator.com!$A$1084:$A$1091,MATCH(LARGE(BingoCardGenerator.com!$B$1084:$B$1091,ROW()-1),BingoCardGenerator.com!$B$1084:$B$1091,0))</f>
        <v>Word 7</v>
      </c>
      <c r="RB2" s="166" t="str">
        <f ca="1">INDEX(BingoCardGenerator.com!$C$1084:$C$1091,MATCH(LARGE(BingoCardGenerator.com!$D$1084:$D$1091,ROW()-1),BingoCardGenerator.com!$D$1084:$D$1091,0))</f>
        <v>Word 16</v>
      </c>
      <c r="RC2" s="166" t="str">
        <f ca="1">INDEX(BingoCardGenerator.com!$E$1084:$E$1091,MATCH(LARGE(BingoCardGenerator.com!$F$1084:$F$1091,ROW()-1),BingoCardGenerator.com!$F$1084:$F$1091,0))</f>
        <v>Word 22</v>
      </c>
      <c r="RD2" s="166" t="str">
        <f ca="1">INDEX(BingoCardGenerator.com!$G$1084:$G$1091,MATCH(LARGE(BingoCardGenerator.com!$H$1084:$H$1091,ROW()-1),BingoCardGenerator.com!$H$1084:$H$1091,0))</f>
        <v>Word 26</v>
      </c>
      <c r="RE2" s="166" t="str">
        <f ca="1">INDEX(BingoCardGenerator.com!$I$1084:$I$1091,MATCH(LARGE(BingoCardGenerator.com!$J$1084:$J$1091,ROW()-1),BingoCardGenerator.com!$J$1084:$J$1091,0))</f>
        <v>Word 34</v>
      </c>
      <c r="RF2" s="166" t="str">
        <f ca="1">INDEX(BingoCardGenerator.com!$A$1097:$A$1104,MATCH(LARGE(BingoCardGenerator.com!$B$1097:$B$1104,ROW()-1),BingoCardGenerator.com!$B$1097:$B$1104,0))</f>
        <v>Word 7</v>
      </c>
      <c r="RG2" s="166" t="str">
        <f ca="1">INDEX(BingoCardGenerator.com!$C$1097:$C$1104,MATCH(LARGE(BingoCardGenerator.com!$D$1097:$D$1104,ROW()-1),BingoCardGenerator.com!$D$1097:$D$1104,0))</f>
        <v>Word 13</v>
      </c>
      <c r="RH2" s="166" t="str">
        <f ca="1">INDEX(BingoCardGenerator.com!$E$1097:$E$1104,MATCH(LARGE(BingoCardGenerator.com!$F$1097:$F$1104,ROW()-1),BingoCardGenerator.com!$F$1097:$F$1104,0))</f>
        <v>Word 17</v>
      </c>
      <c r="RI2" s="166" t="str">
        <f ca="1">INDEX(BingoCardGenerator.com!$G$1097:$G$1104,MATCH(LARGE(BingoCardGenerator.com!$H$1097:$H$1104,ROW()-1),BingoCardGenerator.com!$H$1097:$H$1104,0))</f>
        <v>Word 31</v>
      </c>
      <c r="RJ2" s="166" t="str">
        <f ca="1">INDEX(BingoCardGenerator.com!$I$1097:$I$1104,MATCH(LARGE(BingoCardGenerator.com!$J$1097:$J$1104,ROW()-1),BingoCardGenerator.com!$J$1097:$J$1104,0))</f>
        <v>Word 34</v>
      </c>
      <c r="RK2" s="166"/>
      <c r="RL2" s="166" t="str">
        <f ca="1">INDEX(BingoCardGenerator.com!$A$1110:$A$1117,MATCH(LARGE(BingoCardGenerator.com!$B$1110:$B$1117,ROW()-1),BingoCardGenerator.com!$B$1110:$B$1117,0))</f>
        <v>Word 1</v>
      </c>
      <c r="RM2" s="166" t="str">
        <f ca="1">INDEX(BingoCardGenerator.com!$C$1110:$C$1117,MATCH(LARGE(BingoCardGenerator.com!$D$1110:$D$1117,ROW()-1),BingoCardGenerator.com!$D$1110:$D$1117,0))</f>
        <v>Word 11</v>
      </c>
      <c r="RN2" s="166" t="str">
        <f ca="1">INDEX(BingoCardGenerator.com!$E$1110:$E$1117,MATCH(LARGE(BingoCardGenerator.com!$F$1110:$F$1117,ROW()-1),BingoCardGenerator.com!$F$1110:$F$1117,0))</f>
        <v>Word 21</v>
      </c>
      <c r="RO2" s="166" t="str">
        <f ca="1">INDEX(BingoCardGenerator.com!$G$1110:$G$1117,MATCH(LARGE(BingoCardGenerator.com!$H$1110:$H$1117,ROW()-1),BingoCardGenerator.com!$H$1110:$H$1117,0))</f>
        <v>Word 27</v>
      </c>
      <c r="RP2" s="166" t="str">
        <f ca="1">INDEX(BingoCardGenerator.com!$I$1110:$I$1117,MATCH(LARGE(BingoCardGenerator.com!$J$1110:$J$1117,ROW()-1),BingoCardGenerator.com!$J$1110:$J$1117,0))</f>
        <v>Word 33</v>
      </c>
      <c r="RQ2" s="166" t="str">
        <f ca="1">INDEX(BingoCardGenerator.com!$A$1123:$A$1130,MATCH(LARGE(BingoCardGenerator.com!$B$1123:$B$1130,ROW()-1),BingoCardGenerator.com!$B$1123:$B$1130,0))</f>
        <v>Word 6</v>
      </c>
      <c r="RR2" s="166" t="str">
        <f ca="1">INDEX(BingoCardGenerator.com!$C$1123:$C$1130,MATCH(LARGE(BingoCardGenerator.com!$D$1123:$D$1130,ROW()-1),BingoCardGenerator.com!$D$1123:$D$1130,0))</f>
        <v>Word 12</v>
      </c>
      <c r="RS2" s="166" t="str">
        <f ca="1">INDEX(BingoCardGenerator.com!$E$1123:$E$1130,MATCH(LARGE(BingoCardGenerator.com!$F$1123:$F$1130,ROW()-1),BingoCardGenerator.com!$F$1123:$F$1130,0))</f>
        <v>Word 17</v>
      </c>
      <c r="RT2" s="166" t="str">
        <f ca="1">INDEX(BingoCardGenerator.com!$G$1123:$G$1130,MATCH(LARGE(BingoCardGenerator.com!$H$1123:$H$1130,ROW()-1),BingoCardGenerator.com!$H$1123:$H$1130,0))</f>
        <v>Word 30</v>
      </c>
      <c r="RU2" s="166" t="str">
        <f ca="1">INDEX(BingoCardGenerator.com!$I$1123:$I$1130,MATCH(LARGE(BingoCardGenerator.com!$J$1123:$J$1130,ROW()-1),BingoCardGenerator.com!$J$1123:$J$1130,0))</f>
        <v>Word 37</v>
      </c>
      <c r="RV2" s="166"/>
      <c r="RW2" s="166" t="str">
        <f ca="1">INDEX(BingoCardGenerator.com!$A$1136:$A$1143,MATCH(LARGE(BingoCardGenerator.com!$B$1136:$B$1143,ROW()-1),BingoCardGenerator.com!$B$1136:$B$1143,0))</f>
        <v>Word 7</v>
      </c>
      <c r="RX2" s="166" t="str">
        <f ca="1">INDEX(BingoCardGenerator.com!$C$1136:$C$1143,MATCH(LARGE(BingoCardGenerator.com!$D$1136:$D$1143,ROW()-1),BingoCardGenerator.com!$D$1136:$D$1143,0))</f>
        <v>Word 15</v>
      </c>
      <c r="RY2" s="166" t="str">
        <f ca="1">INDEX(BingoCardGenerator.com!$E$1136:$E$1143,MATCH(LARGE(BingoCardGenerator.com!$F$1136:$F$1143,ROW()-1),BingoCardGenerator.com!$F$1136:$F$1143,0))</f>
        <v>Word 23</v>
      </c>
      <c r="RZ2" s="166" t="str">
        <f ca="1">INDEX(BingoCardGenerator.com!$G$1136:$G$1143,MATCH(LARGE(BingoCardGenerator.com!$H$1136:$H$1143,ROW()-1),BingoCardGenerator.com!$H$1136:$H$1143,0))</f>
        <v>Word 31</v>
      </c>
      <c r="SA2" s="166" t="str">
        <f ca="1">INDEX(BingoCardGenerator.com!$I$1136:$I$1143,MATCH(LARGE(BingoCardGenerator.com!$J$1136:$J$1143,ROW()-1),BingoCardGenerator.com!$J$1136:$J$1143,0))</f>
        <v>Word 34</v>
      </c>
      <c r="SB2" s="166" t="str">
        <f ca="1">INDEX(BingoCardGenerator.com!$A$1149:$A$1156,MATCH(LARGE(BingoCardGenerator.com!$B$1149:$B$1156,ROW()-1),BingoCardGenerator.com!$B$1149:$B$1156,0))</f>
        <v>Word 3</v>
      </c>
      <c r="SC2" s="166" t="str">
        <f ca="1">INDEX(BingoCardGenerator.com!$C$1149:$C$1156,MATCH(LARGE(BingoCardGenerator.com!$D$1149:$D$1156,ROW()-1),BingoCardGenerator.com!$D$1149:$D$1156,0))</f>
        <v>Word 13</v>
      </c>
      <c r="SD2" s="166" t="str">
        <f ca="1">INDEX(BingoCardGenerator.com!$E$1149:$E$1156,MATCH(LARGE(BingoCardGenerator.com!$F$1149:$F$1156,ROW()-1),BingoCardGenerator.com!$F$1149:$F$1156,0))</f>
        <v>Word 21</v>
      </c>
      <c r="SE2" s="166" t="str">
        <f ca="1">INDEX(BingoCardGenerator.com!$G$1149:$G$1156,MATCH(LARGE(BingoCardGenerator.com!$H$1149:$H$1156,ROW()-1),BingoCardGenerator.com!$H$1149:$H$1156,0))</f>
        <v>Word 32</v>
      </c>
      <c r="SF2" s="166" t="str">
        <f ca="1">INDEX(BingoCardGenerator.com!$I$1149:$I$1156,MATCH(LARGE(BingoCardGenerator.com!$J$1149:$J$1156,ROW()-1),BingoCardGenerator.com!$J$1149:$J$1156,0))</f>
        <v>Word 35</v>
      </c>
      <c r="SG2" s="166"/>
      <c r="SH2" s="166" t="str">
        <f ca="1">INDEX(BingoCardGenerator.com!$A$1162:$A$1169,MATCH(LARGE(BingoCardGenerator.com!$B$1162:$B$1169,ROW()-1),BingoCardGenerator.com!$B$1162:$B$1169,0))</f>
        <v>Word 8</v>
      </c>
      <c r="SI2" s="166" t="str">
        <f ca="1">INDEX(BingoCardGenerator.com!$C$1162:$C$1169,MATCH(LARGE(BingoCardGenerator.com!$D$1162:$D$1169,ROW()-1),BingoCardGenerator.com!$D$1162:$D$1169,0))</f>
        <v>Word 10</v>
      </c>
      <c r="SJ2" s="166" t="str">
        <f ca="1">INDEX(BingoCardGenerator.com!$E$1162:$E$1169,MATCH(LARGE(BingoCardGenerator.com!$F$1162:$F$1169,ROW()-1),BingoCardGenerator.com!$F$1162:$F$1169,0))</f>
        <v>Word 18</v>
      </c>
      <c r="SK2" s="166" t="str">
        <f ca="1">INDEX(BingoCardGenerator.com!$G$1162:$G$1169,MATCH(LARGE(BingoCardGenerator.com!$H$1162:$H$1169,ROW()-1),BingoCardGenerator.com!$H$1162:$H$1169,0))</f>
        <v>Word 28</v>
      </c>
      <c r="SL2" s="166" t="str">
        <f ca="1">INDEX(BingoCardGenerator.com!$I$1162:$I$1169,MATCH(LARGE(BingoCardGenerator.com!$J$1162:$J$1169,ROW()-1),BingoCardGenerator.com!$J$1162:$J$1169,0))</f>
        <v>Word 34</v>
      </c>
      <c r="SM2" s="166" t="str">
        <f ca="1">INDEX(BingoCardGenerator.com!$A$1175:$A$1182,MATCH(LARGE(BingoCardGenerator.com!$B$1175:$B$1182,ROW()-1),BingoCardGenerator.com!$B$1175:$B$1182,0))</f>
        <v>Word 1</v>
      </c>
      <c r="SN2" s="166" t="str">
        <f ca="1">INDEX(BingoCardGenerator.com!$C$1175:$C$1182,MATCH(LARGE(BingoCardGenerator.com!$D$1175:$D$1182,ROW()-1),BingoCardGenerator.com!$D$1175:$D$1182,0))</f>
        <v>Word 10</v>
      </c>
      <c r="SO2" s="166" t="str">
        <f ca="1">INDEX(BingoCardGenerator.com!$E$1175:$E$1182,MATCH(LARGE(BingoCardGenerator.com!$F$1175:$F$1182,ROW()-1),BingoCardGenerator.com!$F$1175:$F$1182,0))</f>
        <v>Word 24</v>
      </c>
      <c r="SP2" s="166" t="str">
        <f ca="1">INDEX(BingoCardGenerator.com!$G$1175:$G$1182,MATCH(LARGE(BingoCardGenerator.com!$H$1175:$H$1182,ROW()-1),BingoCardGenerator.com!$H$1175:$H$1182,0))</f>
        <v>Word 25</v>
      </c>
      <c r="SQ2" s="166" t="str">
        <f ca="1">INDEX(BingoCardGenerator.com!$I$1175:$I$1182,MATCH(LARGE(BingoCardGenerator.com!$J$1175:$J$1182,ROW()-1),BingoCardGenerator.com!$J$1175:$J$1182,0))</f>
        <v>Word 36</v>
      </c>
      <c r="SR2" s="166"/>
      <c r="SS2" s="166" t="str">
        <f ca="1">INDEX(BingoCardGenerator.com!$A$1188:$A$1195,MATCH(LARGE(BingoCardGenerator.com!$B$1188:$B$1195,ROW()-1),BingoCardGenerator.com!$B$1188:$B$1195,0))</f>
        <v>Word 6</v>
      </c>
      <c r="ST2" s="166" t="str">
        <f ca="1">INDEX(BingoCardGenerator.com!$C$1188:$C$1195,MATCH(LARGE(BingoCardGenerator.com!$D$1188:$D$1195,ROW()-1),BingoCardGenerator.com!$D$1188:$D$1195,0))</f>
        <v>Word 16</v>
      </c>
      <c r="SU2" s="166" t="str">
        <f ca="1">INDEX(BingoCardGenerator.com!$E$1188:$E$1195,MATCH(LARGE(BingoCardGenerator.com!$F$1188:$F$1195,ROW()-1),BingoCardGenerator.com!$F$1188:$F$1195,0))</f>
        <v>Word 19</v>
      </c>
      <c r="SV2" s="166" t="str">
        <f ca="1">INDEX(BingoCardGenerator.com!$G$1188:$G$1195,MATCH(LARGE(BingoCardGenerator.com!$H$1188:$H$1195,ROW()-1),BingoCardGenerator.com!$H$1188:$H$1195,0))</f>
        <v>Word 25</v>
      </c>
      <c r="SW2" s="166" t="str">
        <f ca="1">INDEX(BingoCardGenerator.com!$I$1188:$I$1195,MATCH(LARGE(BingoCardGenerator.com!$J$1188:$J$1195,ROW()-1),BingoCardGenerator.com!$J$1188:$J$1195,0))</f>
        <v>Word 37</v>
      </c>
      <c r="SX2" s="166" t="str">
        <f ca="1">INDEX(BingoCardGenerator.com!$A$1201:$A$1208,MATCH(LARGE(BingoCardGenerator.com!$B$1201:$B$1208,ROW()-1),BingoCardGenerator.com!$B$1201:$B$1208,0))</f>
        <v>Word 7</v>
      </c>
      <c r="SY2" s="166" t="str">
        <f ca="1">INDEX(BingoCardGenerator.com!$C$1201:$C$1208,MATCH(LARGE(BingoCardGenerator.com!$D$1201:$D$1208,ROW()-1),BingoCardGenerator.com!$D$1201:$D$1208,0))</f>
        <v>Word 14</v>
      </c>
      <c r="SZ2" s="166" t="str">
        <f ca="1">INDEX(BingoCardGenerator.com!$E$1201:$E$1208,MATCH(LARGE(BingoCardGenerator.com!$F$1201:$F$1208,ROW()-1),BingoCardGenerator.com!$F$1201:$F$1208,0))</f>
        <v>Word 24</v>
      </c>
      <c r="TA2" s="166" t="str">
        <f ca="1">INDEX(BingoCardGenerator.com!$G$1201:$G$1208,MATCH(LARGE(BingoCardGenerator.com!$H$1201:$H$1208,ROW()-1),BingoCardGenerator.com!$H$1201:$H$1208,0))</f>
        <v>Word 30</v>
      </c>
      <c r="TB2" s="166" t="str">
        <f ca="1">INDEX(BingoCardGenerator.com!$I$1201:$I$1208,MATCH(LARGE(BingoCardGenerator.com!$J$1201:$J$1208,ROW()-1),BingoCardGenerator.com!$J$1201:$J$1208,0))</f>
        <v>Word 37</v>
      </c>
      <c r="TC2" s="166"/>
      <c r="TD2" s="166" t="str">
        <f ca="1">INDEX(BingoCardGenerator.com!$A$1214:$A$1221,MATCH(LARGE(BingoCardGenerator.com!$B$1214:$B$1221,ROW()-1),BingoCardGenerator.com!$B$1214:$B$1221,0))</f>
        <v>Word 1</v>
      </c>
      <c r="TE2" s="166" t="str">
        <f ca="1">INDEX(BingoCardGenerator.com!$C$1214:$C$1221,MATCH(LARGE(BingoCardGenerator.com!$D$1214:$D$1221,ROW()-1),BingoCardGenerator.com!$D$1214:$D$1221,0))</f>
        <v>Word 11</v>
      </c>
      <c r="TF2" s="166" t="str">
        <f ca="1">INDEX(BingoCardGenerator.com!$E$1214:$E$1221,MATCH(LARGE(BingoCardGenerator.com!$F$1214:$F$1221,ROW()-1),BingoCardGenerator.com!$F$1214:$F$1221,0))</f>
        <v>Word 21</v>
      </c>
      <c r="TG2" s="166" t="str">
        <f ca="1">INDEX(BingoCardGenerator.com!$G$1214:$G$1221,MATCH(LARGE(BingoCardGenerator.com!$H$1214:$H$1221,ROW()-1),BingoCardGenerator.com!$H$1214:$H$1221,0))</f>
        <v>Word 32</v>
      </c>
      <c r="TH2" s="166" t="str">
        <f ca="1">INDEX(BingoCardGenerator.com!$I$1214:$I$1221,MATCH(LARGE(BingoCardGenerator.com!$J$1214:$J$1221,ROW()-1),BingoCardGenerator.com!$J$1214:$J$1221,0))</f>
        <v>Word 34</v>
      </c>
      <c r="TI2" s="166" t="str">
        <f ca="1">INDEX(BingoCardGenerator.com!$A$1227:$A$1234,MATCH(LARGE(BingoCardGenerator.com!$B$1227:$B$1234,ROW()-1),BingoCardGenerator.com!$B$1227:$B$1234,0))</f>
        <v>Word 8</v>
      </c>
      <c r="TJ2" s="166" t="str">
        <f ca="1">INDEX(BingoCardGenerator.com!$C$1227:$C$1234,MATCH(LARGE(BingoCardGenerator.com!$D$1227:$D$1234,ROW()-1),BingoCardGenerator.com!$D$1227:$D$1234,0))</f>
        <v>Word 15</v>
      </c>
      <c r="TK2" s="166" t="str">
        <f ca="1">INDEX(BingoCardGenerator.com!$E$1227:$E$1234,MATCH(LARGE(BingoCardGenerator.com!$F$1227:$F$1234,ROW()-1),BingoCardGenerator.com!$F$1227:$F$1234,0))</f>
        <v>Word 21</v>
      </c>
      <c r="TL2" s="166" t="str">
        <f ca="1">INDEX(BingoCardGenerator.com!$G$1227:$G$1234,MATCH(LARGE(BingoCardGenerator.com!$H$1227:$H$1234,ROW()-1),BingoCardGenerator.com!$H$1227:$H$1234,0))</f>
        <v>Word 31</v>
      </c>
      <c r="TM2" s="166" t="str">
        <f ca="1">INDEX(BingoCardGenerator.com!$I$1227:$I$1234,MATCH(LARGE(BingoCardGenerator.com!$J$1227:$J$1234,ROW()-1),BingoCardGenerator.com!$J$1227:$J$1234,0))</f>
        <v>Word 37</v>
      </c>
      <c r="TN2" s="166"/>
      <c r="TO2" s="166" t="str">
        <f ca="1">INDEX(BingoCardGenerator.com!$A$1240:$A$1247,MATCH(LARGE(BingoCardGenerator.com!$B$1240:$B$1247,ROW()-1),BingoCardGenerator.com!$B$1240:$B$1247,0))</f>
        <v>Word 8</v>
      </c>
      <c r="TP2" s="166" t="str">
        <f ca="1">INDEX(BingoCardGenerator.com!$C$1240:$C$1247,MATCH(LARGE(BingoCardGenerator.com!$D$1240:$D$1247,ROW()-1),BingoCardGenerator.com!$D$1240:$D$1247,0))</f>
        <v>Word 10</v>
      </c>
      <c r="TQ2" s="166" t="str">
        <f ca="1">INDEX(BingoCardGenerator.com!$E$1240:$E$1247,MATCH(LARGE(BingoCardGenerator.com!$F$1240:$F$1247,ROW()-1),BingoCardGenerator.com!$F$1240:$F$1247,0))</f>
        <v>Word 17</v>
      </c>
      <c r="TR2" s="166" t="str">
        <f ca="1">INDEX(BingoCardGenerator.com!$G$1240:$G$1247,MATCH(LARGE(BingoCardGenerator.com!$H$1240:$H$1247,ROW()-1),BingoCardGenerator.com!$H$1240:$H$1247,0))</f>
        <v>Word 30</v>
      </c>
      <c r="TS2" s="166" t="str">
        <f ca="1">INDEX(BingoCardGenerator.com!$I$1240:$I$1247,MATCH(LARGE(BingoCardGenerator.com!$J$1240:$J$1247,ROW()-1),BingoCardGenerator.com!$J$1240:$J$1247,0))</f>
        <v>Word 33</v>
      </c>
      <c r="TT2" s="166" t="str">
        <f ca="1">INDEX(BingoCardGenerator.com!$A$1253:$A$1260,MATCH(LARGE(BingoCardGenerator.com!$B$1253:$B$1260,ROW()-1),BingoCardGenerator.com!$B$1253:$B$1260,0))</f>
        <v>Word 2</v>
      </c>
      <c r="TU2" s="166" t="str">
        <f ca="1">INDEX(BingoCardGenerator.com!$C$1253:$C$1260,MATCH(LARGE(BingoCardGenerator.com!$D$1253:$D$1260,ROW()-1),BingoCardGenerator.com!$D$1253:$D$1260,0))</f>
        <v>Word 12</v>
      </c>
      <c r="TV2" s="166" t="str">
        <f ca="1">INDEX(BingoCardGenerator.com!$E$1253:$E$1260,MATCH(LARGE(BingoCardGenerator.com!$F$1253:$F$1260,ROW()-1),BingoCardGenerator.com!$F$1253:$F$1260,0))</f>
        <v>Word 22</v>
      </c>
      <c r="TW2" s="166" t="str">
        <f ca="1">INDEX(BingoCardGenerator.com!$G$1253:$G$1260,MATCH(LARGE(BingoCardGenerator.com!$H$1253:$H$1260,ROW()-1),BingoCardGenerator.com!$H$1253:$H$1260,0))</f>
        <v>Word 25</v>
      </c>
      <c r="TX2" s="166" t="str">
        <f ca="1">INDEX(BingoCardGenerator.com!$I$1253:$I$1260,MATCH(LARGE(BingoCardGenerator.com!$J$1253:$J$1260,ROW()-1),BingoCardGenerator.com!$J$1253:$J$1260,0))</f>
        <v>Word 37</v>
      </c>
      <c r="TY2" s="166"/>
      <c r="TZ2" s="166" t="str">
        <f ca="1">INDEX(BingoCardGenerator.com!$A$1266:$A$1273,MATCH(LARGE(BingoCardGenerator.com!$B$1266:$B$1273,ROW()-1),BingoCardGenerator.com!$B$1266:$B$1273,0))</f>
        <v>Word 8</v>
      </c>
      <c r="UA2" s="166" t="str">
        <f ca="1">INDEX(BingoCardGenerator.com!$C$1266:$C$1273,MATCH(LARGE(BingoCardGenerator.com!$D$1266:$D$1273,ROW()-1),BingoCardGenerator.com!$D$1266:$D$1273,0))</f>
        <v>Word 10</v>
      </c>
      <c r="UB2" s="166" t="str">
        <f ca="1">INDEX(BingoCardGenerator.com!$E$1266:$E$1273,MATCH(LARGE(BingoCardGenerator.com!$F$1266:$F$1273,ROW()-1),BingoCardGenerator.com!$F$1266:$F$1273,0))</f>
        <v>Word 17</v>
      </c>
      <c r="UC2" s="166" t="str">
        <f ca="1">INDEX(BingoCardGenerator.com!$G$1266:$G$1273,MATCH(LARGE(BingoCardGenerator.com!$H$1266:$H$1273,ROW()-1),BingoCardGenerator.com!$H$1266:$H$1273,0))</f>
        <v>Word 28</v>
      </c>
      <c r="UD2" s="166" t="str">
        <f ca="1">INDEX(BingoCardGenerator.com!$I$1266:$I$1273,MATCH(LARGE(BingoCardGenerator.com!$J$1266:$J$1273,ROW()-1),BingoCardGenerator.com!$J$1266:$J$1273,0))</f>
        <v>Word 36</v>
      </c>
      <c r="UE2" s="166" t="str">
        <f ca="1">INDEX(BingoCardGenerator.com!$A$1279:$A$1286,MATCH(LARGE(BingoCardGenerator.com!$B$1279:$B$1286,ROW()-1),BingoCardGenerator.com!$B$1279:$B$1286,0))</f>
        <v>Word 8</v>
      </c>
      <c r="UF2" s="166" t="str">
        <f ca="1">INDEX(BingoCardGenerator.com!$C$1279:$C$1286,MATCH(LARGE(BingoCardGenerator.com!$D$1279:$D$1286,ROW()-1),BingoCardGenerator.com!$D$1279:$D$1286,0))</f>
        <v>Word 14</v>
      </c>
      <c r="UG2" s="166" t="str">
        <f ca="1">INDEX(BingoCardGenerator.com!$E$1279:$E$1286,MATCH(LARGE(BingoCardGenerator.com!$F$1279:$F$1286,ROW()-1),BingoCardGenerator.com!$F$1279:$F$1286,0))</f>
        <v>Word 18</v>
      </c>
      <c r="UH2" s="166" t="str">
        <f ca="1">INDEX(BingoCardGenerator.com!$G$1279:$G$1286,MATCH(LARGE(BingoCardGenerator.com!$H$1279:$H$1286,ROW()-1),BingoCardGenerator.com!$H$1279:$H$1286,0))</f>
        <v>Word 30</v>
      </c>
      <c r="UI2" s="166" t="str">
        <f ca="1">INDEX(BingoCardGenerator.com!$I$1279:$I$1286,MATCH(LARGE(BingoCardGenerator.com!$J$1279:$J$1286,ROW()-1),BingoCardGenerator.com!$J$1279:$J$1286,0))</f>
        <v>Word 34</v>
      </c>
      <c r="UJ2" s="166"/>
      <c r="UK2" s="166" t="str">
        <f ca="1">INDEX(BingoCardGenerator.com!$A$1292:$A$1299,MATCH(LARGE(BingoCardGenerator.com!$B$1292:$B$1299,ROW()-1),BingoCardGenerator.com!$B$1292:$B$1299,0))</f>
        <v>Word 2</v>
      </c>
      <c r="UL2" s="166" t="str">
        <f ca="1">INDEX(BingoCardGenerator.com!$C$1292:$C$1299,MATCH(LARGE(BingoCardGenerator.com!$D$1292:$D$1299,ROW()-1),BingoCardGenerator.com!$D$1292:$D$1299,0))</f>
        <v>Word 10</v>
      </c>
      <c r="UM2" s="164" t="str">
        <f ca="1">INDEX(BingoCardGenerator.com!$E$1292:$E$1299,MATCH(LARGE(BingoCardGenerator.com!$F$1292:$F$1299,ROW()-1),BingoCardGenerator.com!$F$1292:$F$1299,0))</f>
        <v>Word 18</v>
      </c>
      <c r="UN2" s="164" t="str">
        <f ca="1">INDEX(BingoCardGenerator.com!$G$1292:$G$1299,MATCH(LARGE(BingoCardGenerator.com!$H$1292:$H$1299,ROW()-1),BingoCardGenerator.com!$H$1292:$H$1299,0))</f>
        <v>Word 28</v>
      </c>
      <c r="UO2" s="164" t="str">
        <f ca="1">INDEX(BingoCardGenerator.com!$I$1292:$I$1299,MATCH(LARGE(BingoCardGenerator.com!$J$1292:$J$1299,ROW()-1),BingoCardGenerator.com!$J$1292:$J$1299,0))</f>
        <v>Word 36</v>
      </c>
    </row>
    <row r="3" spans="1:561" s="164" customFormat="1" x14ac:dyDescent="0.3">
      <c r="A3" s="164" t="str">
        <f>Instructions!$I$24</f>
        <v>Word 3</v>
      </c>
      <c r="B3" s="164">
        <f t="shared" ca="1" si="0"/>
        <v>0.89586132272076335</v>
      </c>
      <c r="C3" s="164" t="str">
        <f>Instructions!$I$32</f>
        <v>Word 11</v>
      </c>
      <c r="D3" s="164">
        <f t="shared" ca="1" si="1"/>
        <v>0.23078661258364219</v>
      </c>
      <c r="E3" s="164" t="str">
        <f>Instructions!$I$40</f>
        <v>Word 19</v>
      </c>
      <c r="F3" s="164">
        <f t="shared" ca="1" si="2"/>
        <v>0.40365065435369973</v>
      </c>
      <c r="G3" s="164" t="str">
        <f>Instructions!$I$48</f>
        <v>Word 27</v>
      </c>
      <c r="H3" s="164">
        <f t="shared" ca="1" si="3"/>
        <v>0.35923294388122329</v>
      </c>
      <c r="I3" s="164" t="str">
        <f>Instructions!$I$56</f>
        <v>Word 35</v>
      </c>
      <c r="J3" s="164">
        <f t="shared" ca="1" si="3"/>
        <v>0.2909708750581611</v>
      </c>
      <c r="L3" s="164" t="str">
        <f ca="1">INDEX(BingoCardGenerator.com!$A$1:$A$8,MATCH(LARGE(BingoCardGenerator.com!$B$1:$B$8,ROW()-1),BingoCardGenerator.com!$B$1:$B$8,0))</f>
        <v>Word 3</v>
      </c>
      <c r="M3" s="164" t="str">
        <f ca="1">INDEX(BingoCardGenerator.com!$C$1:$C$8,MATCH(LARGE(BingoCardGenerator.com!$D$1:$D$8,ROW()-1),BingoCardGenerator.com!$D$1:$D$8,0))</f>
        <v>Word 14</v>
      </c>
      <c r="N3" s="164" t="str">
        <f ca="1">INDEX(BingoCardGenerator.com!$E$1:$E$8,MATCH(LARGE(BingoCardGenerator.com!$F$1:$F$8,ROW()-1),BingoCardGenerator.com!$F$1:$F$8,0))</f>
        <v>Word 23</v>
      </c>
      <c r="O3" s="164" t="str">
        <f ca="1">INDEX(BingoCardGenerator.com!$G$1:$G$8,MATCH(LARGE(BingoCardGenerator.com!$H$1:$H$8,ROW()-1),BingoCardGenerator.com!$H$1:$H$8,0))</f>
        <v>Word 28</v>
      </c>
      <c r="P3" s="164" t="str">
        <f ca="1">INDEX(BingoCardGenerator.com!$I$1:$I$8,MATCH(LARGE(BingoCardGenerator.com!$J$1:$J$8,ROW()-1),BingoCardGenerator.com!$J$1:$J$8,0))</f>
        <v>Word 34</v>
      </c>
      <c r="R3" s="164" t="str">
        <f ca="1">INDEX(BingoCardGenerator.com!$A$18:$A$25,MATCH(LARGE(BingoCardGenerator.com!$B$18:$B$25,ROW()-1),BingoCardGenerator.com!$B$18:$B$25,0))</f>
        <v>Word 4</v>
      </c>
      <c r="S3" s="164" t="str">
        <f ca="1">INDEX(BingoCardGenerator.com!$C$18:$C$25,MATCH(LARGE(BingoCardGenerator.com!$D$18:$D$25,ROW()-1),BingoCardGenerator.com!$D$18:$D$25,0))</f>
        <v>Word 14</v>
      </c>
      <c r="T3" s="164" t="str">
        <f ca="1">INDEX(BingoCardGenerator.com!$E$18:$E$25,MATCH(LARGE(BingoCardGenerator.com!$F$18:$F$25,ROW()-1),BingoCardGenerator.com!$F$18:$F$25,0))</f>
        <v>Word 18</v>
      </c>
      <c r="U3" s="164" t="str">
        <f ca="1">INDEX(BingoCardGenerator.com!$G$18:$G$25,MATCH(LARGE(BingoCardGenerator.com!$H$18:$H$25,ROW()-1),BingoCardGenerator.com!$H$18:$H$25,0))</f>
        <v>Word 25</v>
      </c>
      <c r="V3" s="164" t="str">
        <f ca="1">INDEX(BingoCardGenerator.com!$I$18:$I$25,MATCH(LARGE(BingoCardGenerator.com!$J$18:$J$25,ROW()-1),BingoCardGenerator.com!$J$18:$J$25,0))</f>
        <v>Word 35</v>
      </c>
      <c r="W3" s="164" t="str">
        <f ca="1">INDEX(BingoCardGenerator.com!$A$31:$A$38,MATCH(LARGE(BingoCardGenerator.com!$B$31:$B$38,ROW()-1),BingoCardGenerator.com!$B$31:$B$38,0))</f>
        <v>Word 1</v>
      </c>
      <c r="X3" s="164" t="str">
        <f ca="1">INDEX(BingoCardGenerator.com!$C$31:$C$38,MATCH(LARGE(BingoCardGenerator.com!$D$31:$D$38,ROW()-1),BingoCardGenerator.com!$D$31:$D$38,0))</f>
        <v>Word 11</v>
      </c>
      <c r="Y3" s="164" t="str">
        <f ca="1">INDEX(BingoCardGenerator.com!$E$31:$E$38,MATCH(LARGE(BingoCardGenerator.com!$F$31:$F$38,ROW()-1),BingoCardGenerator.com!$F$31:$F$38,0))</f>
        <v>Word 20</v>
      </c>
      <c r="Z3" s="164" t="str">
        <f ca="1">INDEX(BingoCardGenerator.com!$G$31:$G$38,MATCH(LARGE(BingoCardGenerator.com!$H$31:$H$38,ROW()-1),BingoCardGenerator.com!$H$31:$H$38,0))</f>
        <v>Word 31</v>
      </c>
      <c r="AA3" s="164" t="str">
        <f ca="1">INDEX(BingoCardGenerator.com!$I$31:$I$38,MATCH(LARGE(BingoCardGenerator.com!$J$31:$J$38,ROW()-1),BingoCardGenerator.com!$J$31:$J$38,0))</f>
        <v>Word 35</v>
      </c>
      <c r="AC3" s="164" t="str">
        <f ca="1">INDEX(BingoCardGenerator.com!$A$44:$A$51,MATCH(LARGE(BingoCardGenerator.com!$B$44:$B$51,ROW()-1),BingoCardGenerator.com!$B$44:$B$51,0))</f>
        <v>Word 4</v>
      </c>
      <c r="AD3" s="164" t="str">
        <f ca="1">INDEX(BingoCardGenerator.com!$C$44:$C$51,MATCH(LARGE(BingoCardGenerator.com!$D$44:$D$51,ROW()-1),BingoCardGenerator.com!$D$44:$D$51,0))</f>
        <v>Word 16</v>
      </c>
      <c r="AE3" s="164" t="str">
        <f ca="1">INDEX(BingoCardGenerator.com!$E$44:$E$51,MATCH(LARGE(BingoCardGenerator.com!$F$44:$F$51,ROW()-1),BingoCardGenerator.com!$F$44:$F$51,0))</f>
        <v>Word 17</v>
      </c>
      <c r="AF3" s="164" t="str">
        <f ca="1">INDEX(BingoCardGenerator.com!$G$44:$G$51,MATCH(LARGE(BingoCardGenerator.com!$H$44:$H$51,ROW()-1),BingoCardGenerator.com!$H$44:$H$51,0))</f>
        <v>Word 26</v>
      </c>
      <c r="AG3" s="164" t="str">
        <f ca="1">INDEX(BingoCardGenerator.com!$I$44:$I$51,MATCH(LARGE(BingoCardGenerator.com!$J$44:$J$51,ROW()-1),BingoCardGenerator.com!$J$44:$J$51,0))</f>
        <v>Word 40</v>
      </c>
      <c r="AH3" s="164" t="str">
        <f ca="1">INDEX(BingoCardGenerator.com!$A$57:$A$64,MATCH(LARGE(BingoCardGenerator.com!$B$57:$B$64,ROW()-1),BingoCardGenerator.com!$B$57:$B$64,0))</f>
        <v>Word 8</v>
      </c>
      <c r="AI3" s="164" t="str">
        <f ca="1">INDEX(BingoCardGenerator.com!$C$57:$C$64,MATCH(LARGE(BingoCardGenerator.com!$D$57:$D$64,ROW()-1),BingoCardGenerator.com!$D$57:$D$64,0))</f>
        <v>Word 15</v>
      </c>
      <c r="AJ3" s="164" t="str">
        <f ca="1">INDEX(BingoCardGenerator.com!$E$57:$E$64,MATCH(LARGE(BingoCardGenerator.com!$F$57:$F$64,ROW()-1),BingoCardGenerator.com!$F$57:$F$64,0))</f>
        <v>Word 23</v>
      </c>
      <c r="AK3" s="164" t="str">
        <f ca="1">INDEX(BingoCardGenerator.com!$G$57:$G$64,MATCH(LARGE(BingoCardGenerator.com!$H$57:$H$64,ROW()-1),BingoCardGenerator.com!$H$57:$H$64,0))</f>
        <v>Word 27</v>
      </c>
      <c r="AL3" s="164" t="str">
        <f ca="1">INDEX(BingoCardGenerator.com!$I$57:$I$64,MATCH(LARGE(BingoCardGenerator.com!$J$57:$J$64,ROW()-1),BingoCardGenerator.com!$J$57:$J$64,0))</f>
        <v>Word 34</v>
      </c>
      <c r="AN3" s="164" t="str">
        <f ca="1">INDEX(BingoCardGenerator.com!$A$70:$A$77,MATCH(LARGE(BingoCardGenerator.com!$B$70:$B$77,ROW()-1),BingoCardGenerator.com!$B$70:$B$77,0))</f>
        <v>Word 2</v>
      </c>
      <c r="AO3" s="164" t="str">
        <f ca="1">INDEX(BingoCardGenerator.com!$C$70:$C$77,MATCH(LARGE(BingoCardGenerator.com!$D$70:$D$77,ROW()-1),BingoCardGenerator.com!$D$70:$D$77,0))</f>
        <v>Word 13</v>
      </c>
      <c r="AP3" s="164" t="str">
        <f ca="1">INDEX(BingoCardGenerator.com!$E$70:$E$77,MATCH(LARGE(BingoCardGenerator.com!$F$70:$F$77,ROW()-1),BingoCardGenerator.com!$F$70:$F$77,0))</f>
        <v>Word 17</v>
      </c>
      <c r="AQ3" s="164" t="str">
        <f ca="1">INDEX(BingoCardGenerator.com!$G$70:$G$77,MATCH(LARGE(BingoCardGenerator.com!$H$70:$H$77,ROW()-1),BingoCardGenerator.com!$H$70:$H$77,0))</f>
        <v>Word 31</v>
      </c>
      <c r="AR3" s="164" t="str">
        <f ca="1">INDEX(BingoCardGenerator.com!$I$70:$I$77,MATCH(LARGE(BingoCardGenerator.com!$J$70:$J$77,ROW()-1),BingoCardGenerator.com!$J$70:$J$77,0))</f>
        <v>Word 34</v>
      </c>
      <c r="AS3" s="164" t="str">
        <f ca="1">INDEX(BingoCardGenerator.com!$A$83:$A$90,MATCH(LARGE(BingoCardGenerator.com!$B$83:$B$90,ROW()-1),BingoCardGenerator.com!$B$83:$B$90,0))</f>
        <v>Word 7</v>
      </c>
      <c r="AT3" s="164" t="str">
        <f ca="1">INDEX(BingoCardGenerator.com!$C$83:$C$90,MATCH(LARGE(BingoCardGenerator.com!$D$83:$D$90,ROW()-1),BingoCardGenerator.com!$D$83:$D$90,0))</f>
        <v>Word 15</v>
      </c>
      <c r="AU3" s="164" t="str">
        <f ca="1">INDEX(BingoCardGenerator.com!$E$83:$E$90,MATCH(LARGE(BingoCardGenerator.com!$F$83:$F$90,ROW()-1),BingoCardGenerator.com!$F$83:$F$90,0))</f>
        <v>Word 22</v>
      </c>
      <c r="AV3" s="164" t="str">
        <f ca="1">INDEX(BingoCardGenerator.com!$G$83:$G$90,MATCH(LARGE(BingoCardGenerator.com!$H$83:$H$90,ROW()-1),BingoCardGenerator.com!$H$83:$H$90,0))</f>
        <v>Word 28</v>
      </c>
      <c r="AW3" s="164" t="str">
        <f ca="1">INDEX(BingoCardGenerator.com!$I$83:$I$90,MATCH(LARGE(BingoCardGenerator.com!$J$83:$J$90,ROW()-1),BingoCardGenerator.com!$J$83:$J$90,0))</f>
        <v>Word 40</v>
      </c>
      <c r="AY3" s="164" t="str">
        <f ca="1">INDEX(BingoCardGenerator.com!$A$96:$A$103,MATCH(LARGE(BingoCardGenerator.com!$B$96:$B$103,ROW()-1),BingoCardGenerator.com!$B$96:$B$103,0))</f>
        <v>Word 2</v>
      </c>
      <c r="AZ3" s="164" t="str">
        <f ca="1">INDEX(BingoCardGenerator.com!$C$96:$C$103,MATCH(LARGE(BingoCardGenerator.com!$D$96:$D$103,ROW()-1),BingoCardGenerator.com!$D$96:$D$103,0))</f>
        <v>Word 14</v>
      </c>
      <c r="BA3" s="164" t="str">
        <f ca="1">INDEX(BingoCardGenerator.com!$E$96:$E$103,MATCH(LARGE(BingoCardGenerator.com!$F$96:$F$103,ROW()-1),BingoCardGenerator.com!$F$96:$F$103,0))</f>
        <v>Word 23</v>
      </c>
      <c r="BB3" s="164" t="str">
        <f ca="1">INDEX(BingoCardGenerator.com!$G$96:$G$103,MATCH(LARGE(BingoCardGenerator.com!$H$96:$H$103,ROW()-1),BingoCardGenerator.com!$H$96:$H$103,0))</f>
        <v>Word 32</v>
      </c>
      <c r="BC3" s="164" t="str">
        <f ca="1">INDEX(BingoCardGenerator.com!$I$96:$I$103,MATCH(LARGE(BingoCardGenerator.com!$J$96:$J$103,ROW()-1),BingoCardGenerator.com!$J$96:$J$103,0))</f>
        <v>Word 33</v>
      </c>
      <c r="BD3" s="164" t="str">
        <f ca="1">INDEX(BingoCardGenerator.com!$A$109:$A$116,MATCH(LARGE(BingoCardGenerator.com!$B$109:$B$116,ROW()-1),BingoCardGenerator.com!$B$109:$B$116,0))</f>
        <v>Word 6</v>
      </c>
      <c r="BE3" s="164" t="str">
        <f ca="1">INDEX(BingoCardGenerator.com!$C$109:$C$116,MATCH(LARGE(BingoCardGenerator.com!$D$109:$D$116,ROW()-1),BingoCardGenerator.com!$D$109:$D$116,0))</f>
        <v>Word 16</v>
      </c>
      <c r="BF3" s="164" t="str">
        <f ca="1">INDEX(BingoCardGenerator.com!$E$109:$E$116,MATCH(LARGE(BingoCardGenerator.com!$F$109:$F$116,ROW()-1),BingoCardGenerator.com!$F$109:$F$116,0))</f>
        <v>Word 20</v>
      </c>
      <c r="BG3" s="164" t="str">
        <f ca="1">INDEX(BingoCardGenerator.com!$G$109:$G$116,MATCH(LARGE(BingoCardGenerator.com!$H$109:$H$116,ROW()-1),BingoCardGenerator.com!$H$109:$H$116,0))</f>
        <v>Word 32</v>
      </c>
      <c r="BH3" s="164" t="str">
        <f ca="1">INDEX(BingoCardGenerator.com!$I$109:$I$116,MATCH(LARGE(BingoCardGenerator.com!$J$109:$J$116,ROW()-1),BingoCardGenerator.com!$J$109:$J$116,0))</f>
        <v>Word 37</v>
      </c>
      <c r="BJ3" s="164" t="str">
        <f ca="1">INDEX(BingoCardGenerator.com!$A$122:$A$129,MATCH(LARGE(BingoCardGenerator.com!$B$122:$B$129,ROW()-1),BingoCardGenerator.com!$B$122:$B$129,0))</f>
        <v>Word 5</v>
      </c>
      <c r="BK3" s="164" t="str">
        <f ca="1">INDEX(BingoCardGenerator.com!$C$122:$C$129,MATCH(LARGE(BingoCardGenerator.com!$D$122:$D$129,ROW()-1),BingoCardGenerator.com!$D$122:$D$129,0))</f>
        <v>Word 10</v>
      </c>
      <c r="BL3" s="164" t="str">
        <f ca="1">INDEX(BingoCardGenerator.com!$E$122:$E$129,MATCH(LARGE(BingoCardGenerator.com!$F$122:$F$129,ROW()-1),BingoCardGenerator.com!$F$122:$F$129,0))</f>
        <v>Word 19</v>
      </c>
      <c r="BM3" s="164" t="str">
        <f ca="1">INDEX(BingoCardGenerator.com!$G$122:$G$129,MATCH(LARGE(BingoCardGenerator.com!$H$122:$H$129,ROW()-1),BingoCardGenerator.com!$H$122:$H$129,0))</f>
        <v>Word 31</v>
      </c>
      <c r="BN3" s="164" t="str">
        <f ca="1">INDEX(BingoCardGenerator.com!$I$122:$I$129,MATCH(LARGE(BingoCardGenerator.com!$J$122:$J$129,ROW()-1),BingoCardGenerator.com!$J$122:$J$129,0))</f>
        <v>Word 36</v>
      </c>
      <c r="BO3" s="164" t="str">
        <f ca="1">INDEX(BingoCardGenerator.com!$A$135:$A$142,MATCH(LARGE(BingoCardGenerator.com!$B$135:$B$142,ROW()-1),BingoCardGenerator.com!$B$135:$B$142,0))</f>
        <v>Word 2</v>
      </c>
      <c r="BP3" s="164" t="str">
        <f ca="1">INDEX(BingoCardGenerator.com!$C$135:$C$142,MATCH(LARGE(BingoCardGenerator.com!$D$135:$D$142,ROW()-1),BingoCardGenerator.com!$D$135:$D$142,0))</f>
        <v>Word 11</v>
      </c>
      <c r="BQ3" s="164" t="str">
        <f ca="1">INDEX(BingoCardGenerator.com!$E$135:$E$142,MATCH(LARGE(BingoCardGenerator.com!$F$135:$F$142,ROW()-1),BingoCardGenerator.com!$F$135:$F$142,0))</f>
        <v>Word 17</v>
      </c>
      <c r="BR3" s="164" t="str">
        <f ca="1">INDEX(BingoCardGenerator.com!$G$135:$G$142,MATCH(LARGE(BingoCardGenerator.com!$H$135:$H$142,ROW()-1),BingoCardGenerator.com!$H$135:$H$142,0))</f>
        <v>Word 28</v>
      </c>
      <c r="BS3" s="164" t="str">
        <f ca="1">INDEX(BingoCardGenerator.com!$I$135:$I$142,MATCH(LARGE(BingoCardGenerator.com!$J$135:$J$142,ROW()-1),BingoCardGenerator.com!$J$135:$J$142,0))</f>
        <v>Word 40</v>
      </c>
      <c r="BU3" s="164" t="str">
        <f ca="1">INDEX(BingoCardGenerator.com!$A$148:$A$155,MATCH(LARGE(BingoCardGenerator.com!$B$148:$B$155,ROW()-1),BingoCardGenerator.com!$B$148:$B$155,0))</f>
        <v>Word 5</v>
      </c>
      <c r="BV3" s="164" t="str">
        <f ca="1">INDEX(BingoCardGenerator.com!$C$148:$C$155,MATCH(LARGE(BingoCardGenerator.com!$D$148:$D$155,ROW()-1),BingoCardGenerator.com!$D$148:$D$155,0))</f>
        <v>Word 16</v>
      </c>
      <c r="BW3" s="164" t="str">
        <f ca="1">INDEX(BingoCardGenerator.com!$E$148:$E$155,MATCH(LARGE(BingoCardGenerator.com!$F$148:$F$155,ROW()-1),BingoCardGenerator.com!$F$148:$F$155,0))</f>
        <v>Word 23</v>
      </c>
      <c r="BX3" s="164" t="str">
        <f ca="1">INDEX(BingoCardGenerator.com!$G$148:$G$155,MATCH(LARGE(BingoCardGenerator.com!$H$148:$H$155,ROW()-1),BingoCardGenerator.com!$H$148:$H$155,0))</f>
        <v>Word 32</v>
      </c>
      <c r="BY3" s="164" t="str">
        <f ca="1">INDEX(BingoCardGenerator.com!$I$148:$I$155,MATCH(LARGE(BingoCardGenerator.com!$J$148:$J$155,ROW()-1),BingoCardGenerator.com!$J$148:$J$155,0))</f>
        <v>Word 34</v>
      </c>
      <c r="BZ3" s="164" t="str">
        <f ca="1">INDEX(BingoCardGenerator.com!$A$161:$A$168,MATCH(LARGE(BingoCardGenerator.com!$B$161:$B$168,ROW()-1),BingoCardGenerator.com!$B$161:$B$168,0))</f>
        <v>Word 5</v>
      </c>
      <c r="CA3" s="164" t="str">
        <f ca="1">INDEX(BingoCardGenerator.com!$C$161:$C$168,MATCH(LARGE(BingoCardGenerator.com!$D$161:$D$168,ROW()-1),BingoCardGenerator.com!$D$161:$D$168,0))</f>
        <v>Word 12</v>
      </c>
      <c r="CB3" s="164" t="str">
        <f ca="1">INDEX(BingoCardGenerator.com!$E$161:$E$168,MATCH(LARGE(BingoCardGenerator.com!$F$161:$F$168,ROW()-1),BingoCardGenerator.com!$F$161:$F$168,0))</f>
        <v>Word 20</v>
      </c>
      <c r="CC3" s="164" t="str">
        <f ca="1">INDEX(BingoCardGenerator.com!$G$161:$G$168,MATCH(LARGE(BingoCardGenerator.com!$H$161:$H$168,ROW()-1),BingoCardGenerator.com!$H$161:$H$168,0))</f>
        <v>Word 28</v>
      </c>
      <c r="CD3" s="164" t="str">
        <f ca="1">INDEX(BingoCardGenerator.com!$I$161:$I$168,MATCH(LARGE(BingoCardGenerator.com!$J$161:$J$168,ROW()-1),BingoCardGenerator.com!$J$161:$J$168,0))</f>
        <v>Word 37</v>
      </c>
      <c r="CF3" s="164" t="str">
        <f ca="1">INDEX(BingoCardGenerator.com!$A$174:$A$181,MATCH(LARGE(BingoCardGenerator.com!$B$174:$B$181,ROW()-1),BingoCardGenerator.com!$B$174:$B$181,0))</f>
        <v>Word 1</v>
      </c>
      <c r="CG3" s="164" t="str">
        <f ca="1">INDEX(BingoCardGenerator.com!$C$174:$C$181,MATCH(LARGE(BingoCardGenerator.com!$D$174:$D$181,ROW()-1),BingoCardGenerator.com!$D$174:$D$181,0))</f>
        <v>Word 12</v>
      </c>
      <c r="CH3" s="164" t="str">
        <f ca="1">INDEX(BingoCardGenerator.com!$E$174:$E$181,MATCH(LARGE(BingoCardGenerator.com!$F$174:$F$181,ROW()-1),BingoCardGenerator.com!$F$174:$F$181,0))</f>
        <v>Word 24</v>
      </c>
      <c r="CI3" s="164" t="str">
        <f ca="1">INDEX(BingoCardGenerator.com!$G$174:$G$181,MATCH(LARGE(BingoCardGenerator.com!$H$174:$H$181,ROW()-1),BingoCardGenerator.com!$H$174:$H$181,0))</f>
        <v>Word 32</v>
      </c>
      <c r="CJ3" s="164" t="str">
        <f ca="1">INDEX(BingoCardGenerator.com!$I$174:$I$181,MATCH(LARGE(BingoCardGenerator.com!$J$174:$J$181,ROW()-1),BingoCardGenerator.com!$J$174:$J$181,0))</f>
        <v>Word 40</v>
      </c>
      <c r="CK3" s="164" t="str">
        <f ca="1">INDEX(BingoCardGenerator.com!$A$187:$A$194,MATCH(LARGE(BingoCardGenerator.com!$B$187:$B$194,ROW()-1),BingoCardGenerator.com!$B$187:$B$194,0))</f>
        <v>Word 4</v>
      </c>
      <c r="CL3" s="164" t="str">
        <f ca="1">INDEX(BingoCardGenerator.com!$C$187:$C$194,MATCH(LARGE(BingoCardGenerator.com!$D$187:$D$194,ROW()-1),BingoCardGenerator.com!$D$187:$D$194,0))</f>
        <v>Word 16</v>
      </c>
      <c r="CM3" s="164" t="str">
        <f ca="1">INDEX(BingoCardGenerator.com!$E$187:$E$194,MATCH(LARGE(BingoCardGenerator.com!$F$187:$F$194,ROW()-1),BingoCardGenerator.com!$F$187:$F$194,0))</f>
        <v>Word 17</v>
      </c>
      <c r="CN3" s="164" t="str">
        <f ca="1">INDEX(BingoCardGenerator.com!$G$187:$G$194,MATCH(LARGE(BingoCardGenerator.com!$H$187:$H$194,ROW()-1),BingoCardGenerator.com!$H$187:$H$194,0))</f>
        <v>Word 28</v>
      </c>
      <c r="CO3" s="164" t="str">
        <f ca="1">INDEX(BingoCardGenerator.com!$I$187:$I$194,MATCH(LARGE(BingoCardGenerator.com!$J$187:$J$194,ROW()-1),BingoCardGenerator.com!$J$187:$J$194,0))</f>
        <v>Word 34</v>
      </c>
      <c r="CQ3" s="164" t="str">
        <f ca="1">INDEX(BingoCardGenerator.com!$A$200:$A$207,MATCH(LARGE(BingoCardGenerator.com!$B$200:$B$207,ROW()-1),BingoCardGenerator.com!$B$200:$B$207,0))</f>
        <v>Word 6</v>
      </c>
      <c r="CR3" s="164" t="str">
        <f ca="1">INDEX(BingoCardGenerator.com!$C$200:$C$207,MATCH(LARGE(BingoCardGenerator.com!$D$200:$D$207,ROW()-1),BingoCardGenerator.com!$D$200:$D$207,0))</f>
        <v>Word 14</v>
      </c>
      <c r="CS3" s="164" t="str">
        <f ca="1">INDEX(BingoCardGenerator.com!$E$200:$E$207,MATCH(LARGE(BingoCardGenerator.com!$F$200:$F$207,ROW()-1),BingoCardGenerator.com!$F$200:$F$207,0))</f>
        <v>Word 18</v>
      </c>
      <c r="CT3" s="164" t="str">
        <f ca="1">INDEX(BingoCardGenerator.com!$G$200:$G$207,MATCH(LARGE(BingoCardGenerator.com!$H$200:$H$207,ROW()-1),BingoCardGenerator.com!$H$200:$H$207,0))</f>
        <v>Word 32</v>
      </c>
      <c r="CU3" s="164" t="str">
        <f ca="1">INDEX(BingoCardGenerator.com!$I$200:$I$207,MATCH(LARGE(BingoCardGenerator.com!$J$200:$J$207,ROW()-1),BingoCardGenerator.com!$J$200:$J$207,0))</f>
        <v>Word 33</v>
      </c>
      <c r="CV3" s="164" t="str">
        <f ca="1">INDEX(BingoCardGenerator.com!$A$213:$A$220,MATCH(LARGE(BingoCardGenerator.com!$B$213:$B$220,ROW()-1),BingoCardGenerator.com!$B$213:$B$220,0))</f>
        <v>Word 3</v>
      </c>
      <c r="CW3" s="164" t="str">
        <f ca="1">INDEX(BingoCardGenerator.com!$C$213:$C$220,MATCH(LARGE(BingoCardGenerator.com!$D$213:$D$220,ROW()-1),BingoCardGenerator.com!$D$213:$D$220,0))</f>
        <v>Word 14</v>
      </c>
      <c r="CX3" s="164" t="str">
        <f ca="1">INDEX(BingoCardGenerator.com!$E$213:$E$220,MATCH(LARGE(BingoCardGenerator.com!$F$213:$F$220,ROW()-1),BingoCardGenerator.com!$F$213:$F$220,0))</f>
        <v>Word 23</v>
      </c>
      <c r="CY3" s="164" t="str">
        <f ca="1">INDEX(BingoCardGenerator.com!$G$213:$G$220,MATCH(LARGE(BingoCardGenerator.com!$H$213:$H$220,ROW()-1),BingoCardGenerator.com!$H$213:$H$220,0))</f>
        <v>Word 29</v>
      </c>
      <c r="CZ3" s="164" t="str">
        <f ca="1">INDEX(BingoCardGenerator.com!$I$213:$I$220,MATCH(LARGE(BingoCardGenerator.com!$J$213:$J$220,ROW()-1),BingoCardGenerator.com!$J$213:$J$220,0))</f>
        <v>Word 38</v>
      </c>
      <c r="DB3" s="164" t="str">
        <f ca="1">INDEX(BingoCardGenerator.com!$A$226:$A$233,MATCH(LARGE(BingoCardGenerator.com!$B$226:$B$233,ROW()-1),BingoCardGenerator.com!$B$226:$B$233,0))</f>
        <v>Word 8</v>
      </c>
      <c r="DC3" s="164" t="str">
        <f ca="1">INDEX(BingoCardGenerator.com!$C$226:$C$233,MATCH(LARGE(BingoCardGenerator.com!$D$226:$D$233,ROW()-1),BingoCardGenerator.com!$D$226:$D$233,0))</f>
        <v>Word 9</v>
      </c>
      <c r="DD3" s="164" t="str">
        <f ca="1">INDEX(BingoCardGenerator.com!$E$226:$E$233,MATCH(LARGE(BingoCardGenerator.com!$F$226:$F$233,ROW()-1),BingoCardGenerator.com!$F$226:$F$233,0))</f>
        <v>Word 24</v>
      </c>
      <c r="DE3" s="164" t="str">
        <f ca="1">INDEX(BingoCardGenerator.com!$G$226:$G$233,MATCH(LARGE(BingoCardGenerator.com!$H$226:$H$233,ROW()-1),BingoCardGenerator.com!$H$226:$H$233,0))</f>
        <v>Word 27</v>
      </c>
      <c r="DF3" s="164" t="str">
        <f ca="1">INDEX(BingoCardGenerator.com!$I$226:$I$233,MATCH(LARGE(BingoCardGenerator.com!$J$226:$J$233,ROW()-1),BingoCardGenerator.com!$J$226:$J$233,0))</f>
        <v>Word 40</v>
      </c>
      <c r="DG3" s="164" t="str">
        <f ca="1">INDEX(BingoCardGenerator.com!$A$239:$A$246,MATCH(LARGE(BingoCardGenerator.com!$B$239:$B$246,ROW()-1),BingoCardGenerator.com!$B$239:$B$246,0))</f>
        <v>Word 2</v>
      </c>
      <c r="DH3" s="164" t="str">
        <f ca="1">INDEX(BingoCardGenerator.com!$C$239:$C$246,MATCH(LARGE(BingoCardGenerator.com!$D$239:$D$246,ROW()-1),BingoCardGenerator.com!$D$239:$D$246,0))</f>
        <v>Word 11</v>
      </c>
      <c r="DI3" s="164" t="str">
        <f ca="1">INDEX(BingoCardGenerator.com!$E$239:$E$246,MATCH(LARGE(BingoCardGenerator.com!$F$239:$F$246,ROW()-1),BingoCardGenerator.com!$F$239:$F$246,0))</f>
        <v>Word 18</v>
      </c>
      <c r="DJ3" s="164" t="str">
        <f ca="1">INDEX(BingoCardGenerator.com!$G$239:$G$246,MATCH(LARGE(BingoCardGenerator.com!$H$239:$H$246,ROW()-1),BingoCardGenerator.com!$H$239:$H$246,0))</f>
        <v>Word 27</v>
      </c>
      <c r="DK3" s="164" t="str">
        <f ca="1">INDEX(BingoCardGenerator.com!$I$239:$I$246,MATCH(LARGE(BingoCardGenerator.com!$J$239:$J$246,ROW()-1),BingoCardGenerator.com!$J$239:$J$246,0))</f>
        <v>Word 34</v>
      </c>
      <c r="DM3" s="164" t="str">
        <f ca="1">INDEX(BingoCardGenerator.com!$A$252:$A$259,MATCH(LARGE(BingoCardGenerator.com!$B$252:$B$259,ROW()-1),BingoCardGenerator.com!$B$252:$B$259,0))</f>
        <v>Word 4</v>
      </c>
      <c r="DN3" s="164" t="str">
        <f ca="1">INDEX(BingoCardGenerator.com!$C$252:$C$259,MATCH(LARGE(BingoCardGenerator.com!$D$252:$D$259,ROW()-1),BingoCardGenerator.com!$D$252:$D$259,0))</f>
        <v>Word 16</v>
      </c>
      <c r="DO3" s="164" t="str">
        <f ca="1">INDEX(BingoCardGenerator.com!$E$252:$E$259,MATCH(LARGE(BingoCardGenerator.com!$F$252:$F$259,ROW()-1),BingoCardGenerator.com!$F$252:$F$259,0))</f>
        <v>Word 18</v>
      </c>
      <c r="DP3" s="164" t="str">
        <f ca="1">INDEX(BingoCardGenerator.com!$G$252:$G$259,MATCH(LARGE(BingoCardGenerator.com!$H$252:$H$259,ROW()-1),BingoCardGenerator.com!$H$252:$H$259,0))</f>
        <v>Word 31</v>
      </c>
      <c r="DQ3" s="164" t="str">
        <f ca="1">INDEX(BingoCardGenerator.com!$I$252:$I$259,MATCH(LARGE(BingoCardGenerator.com!$J$252:$J$259,ROW()-1),BingoCardGenerator.com!$J$252:$J$259,0))</f>
        <v>Word 39</v>
      </c>
      <c r="DR3" s="164" t="str">
        <f ca="1">INDEX(BingoCardGenerator.com!$A$265:$A$272,MATCH(LARGE(BingoCardGenerator.com!$B$265:$B$272,ROW()-1),BingoCardGenerator.com!$B$265:$B$272,0))</f>
        <v>Word 7</v>
      </c>
      <c r="DS3" s="164" t="str">
        <f ca="1">INDEX(BingoCardGenerator.com!$C$265:$C$272,MATCH(LARGE(BingoCardGenerator.com!$D$265:$D$272,ROW()-1),BingoCardGenerator.com!$D$265:$D$272,0))</f>
        <v>Word 11</v>
      </c>
      <c r="DT3" s="164" t="str">
        <f ca="1">INDEX(BingoCardGenerator.com!$E$265:$E$272,MATCH(LARGE(BingoCardGenerator.com!$F$265:$F$272,ROW()-1),BingoCardGenerator.com!$F$265:$F$272,0))</f>
        <v>Word 20</v>
      </c>
      <c r="DU3" s="164" t="str">
        <f ca="1">INDEX(BingoCardGenerator.com!$G$265:$G$272,MATCH(LARGE(BingoCardGenerator.com!$H$265:$H$272,ROW()-1),BingoCardGenerator.com!$H$265:$H$272,0))</f>
        <v>Word 31</v>
      </c>
      <c r="DV3" s="164" t="str">
        <f ca="1">INDEX(BingoCardGenerator.com!$I$265:$I$272,MATCH(LARGE(BingoCardGenerator.com!$J$265:$J$272,ROW()-1),BingoCardGenerator.com!$J$265:$J$272,0))</f>
        <v>Word 34</v>
      </c>
      <c r="DX3" s="164" t="str">
        <f ca="1">INDEX(BingoCardGenerator.com!$A$278:$A$285,MATCH(LARGE(BingoCardGenerator.com!$B$278:$B$285,ROW()-1),BingoCardGenerator.com!$B$278:$B$285,0))</f>
        <v>Word 3</v>
      </c>
      <c r="DY3" s="164" t="str">
        <f ca="1">INDEX(BingoCardGenerator.com!$C$278:$C$285,MATCH(LARGE(BingoCardGenerator.com!$D$278:$D$285,ROW()-1),BingoCardGenerator.com!$D$278:$D$285,0))</f>
        <v>Word 15</v>
      </c>
      <c r="DZ3" s="164" t="str">
        <f ca="1">INDEX(BingoCardGenerator.com!$E$278:$E$285,MATCH(LARGE(BingoCardGenerator.com!$F$278:$F$285,ROW()-1),BingoCardGenerator.com!$F$278:$F$285,0))</f>
        <v>Word 17</v>
      </c>
      <c r="EA3" s="164" t="str">
        <f ca="1">INDEX(BingoCardGenerator.com!$G$278:$G$285,MATCH(LARGE(BingoCardGenerator.com!$H$278:$H$285,ROW()-1),BingoCardGenerator.com!$H$278:$H$285,0))</f>
        <v>Word 28</v>
      </c>
      <c r="EB3" s="164" t="str">
        <f ca="1">INDEX(BingoCardGenerator.com!$I$278:$I$285,MATCH(LARGE(BingoCardGenerator.com!$J$278:$J$285,ROW()-1),BingoCardGenerator.com!$J$278:$J$285,0))</f>
        <v>Word 40</v>
      </c>
      <c r="EC3" s="164" t="str">
        <f ca="1">INDEX(BingoCardGenerator.com!$A$291:$A$298,MATCH(LARGE(BingoCardGenerator.com!$B$291:$B$298,ROW()-1),BingoCardGenerator.com!$B$291:$B$298,0))</f>
        <v>Word 3</v>
      </c>
      <c r="ED3" s="164" t="str">
        <f ca="1">INDEX(BingoCardGenerator.com!$C$291:$C$298,MATCH(LARGE(BingoCardGenerator.com!$D$291:$D$298,ROW()-1),BingoCardGenerator.com!$D$291:$D$298,0))</f>
        <v>Word 12</v>
      </c>
      <c r="EE3" s="164" t="str">
        <f ca="1">INDEX(BingoCardGenerator.com!$E$291:$E$298,MATCH(LARGE(BingoCardGenerator.com!$F$291:$F$298,ROW()-1),BingoCardGenerator.com!$F$291:$F$298,0))</f>
        <v>Word 17</v>
      </c>
      <c r="EF3" s="164" t="str">
        <f ca="1">INDEX(BingoCardGenerator.com!$G$291:$G$298,MATCH(LARGE(BingoCardGenerator.com!$H$291:$H$298,ROW()-1),BingoCardGenerator.com!$H$291:$H$298,0))</f>
        <v>Word 31</v>
      </c>
      <c r="EG3" s="164" t="str">
        <f ca="1">INDEX(BingoCardGenerator.com!$I$291:$I$298,MATCH(LARGE(BingoCardGenerator.com!$J$291:$J$298,ROW()-1),BingoCardGenerator.com!$J$291:$J$298,0))</f>
        <v>Word 35</v>
      </c>
      <c r="EI3" s="164" t="str">
        <f ca="1">INDEX(BingoCardGenerator.com!$A$304:$A$311,MATCH(LARGE(BingoCardGenerator.com!$B$304:$B$311,ROW()-1),BingoCardGenerator.com!$B$304:$B$311,0))</f>
        <v>Word 1</v>
      </c>
      <c r="EJ3" s="164" t="str">
        <f ca="1">INDEX(BingoCardGenerator.com!$C$304:$C$311,MATCH(LARGE(BingoCardGenerator.com!$D$304:$D$311,ROW()-1),BingoCardGenerator.com!$D$304:$D$311,0))</f>
        <v>Word 14</v>
      </c>
      <c r="EK3" s="164" t="str">
        <f ca="1">INDEX(BingoCardGenerator.com!$E$304:$E$311,MATCH(LARGE(BingoCardGenerator.com!$F$304:$F$311,ROW()-1),BingoCardGenerator.com!$F$304:$F$311,0))</f>
        <v>Word 17</v>
      </c>
      <c r="EL3" s="164" t="str">
        <f ca="1">INDEX(BingoCardGenerator.com!$G$304:$G$311,MATCH(LARGE(BingoCardGenerator.com!$H$304:$H$311,ROW()-1),BingoCardGenerator.com!$H$304:$H$311,0))</f>
        <v>Word 30</v>
      </c>
      <c r="EM3" s="164" t="str">
        <f ca="1">INDEX(BingoCardGenerator.com!$I$304:$I$311,MATCH(LARGE(BingoCardGenerator.com!$J$304:$J$311,ROW()-1),BingoCardGenerator.com!$J$304:$J$311,0))</f>
        <v>Word 39</v>
      </c>
      <c r="EN3" s="164" t="str">
        <f ca="1">INDEX(BingoCardGenerator.com!$A$317:$A$324,MATCH(LARGE(BingoCardGenerator.com!$B$317:$B$324,ROW()-1),BingoCardGenerator.com!$B$317:$B$324,0))</f>
        <v>Word 4</v>
      </c>
      <c r="EO3" s="164" t="str">
        <f ca="1">INDEX(BingoCardGenerator.com!$C$317:$C$324,MATCH(LARGE(BingoCardGenerator.com!$D$317:$D$324,ROW()-1),BingoCardGenerator.com!$D$317:$D$324,0))</f>
        <v>Word 11</v>
      </c>
      <c r="EP3" s="164" t="str">
        <f ca="1">INDEX(BingoCardGenerator.com!$E$317:$E$324,MATCH(LARGE(BingoCardGenerator.com!$F$317:$F$324,ROW()-1),BingoCardGenerator.com!$F$317:$F$324,0))</f>
        <v>Word 18</v>
      </c>
      <c r="EQ3" s="164" t="str">
        <f ca="1">INDEX(BingoCardGenerator.com!$G$317:$G$324,MATCH(LARGE(BingoCardGenerator.com!$H$317:$H$324,ROW()-1),BingoCardGenerator.com!$H$317:$H$324,0))</f>
        <v>Word 26</v>
      </c>
      <c r="ER3" s="164" t="str">
        <f ca="1">INDEX(BingoCardGenerator.com!$I$317:$I$324,MATCH(LARGE(BingoCardGenerator.com!$J$317:$J$324,ROW()-1),BingoCardGenerator.com!$J$317:$J$324,0))</f>
        <v>Word 38</v>
      </c>
      <c r="ET3" s="164" t="str">
        <f ca="1">INDEX(BingoCardGenerator.com!$A$330:$A$337,MATCH(LARGE(BingoCardGenerator.com!$B$330:$B$337,ROW()-1),BingoCardGenerator.com!$B$330:$B$337,0))</f>
        <v>Word 6</v>
      </c>
      <c r="EU3" s="164" t="str">
        <f ca="1">INDEX(BingoCardGenerator.com!$C$330:$C$337,MATCH(LARGE(BingoCardGenerator.com!$D$330:$D$337,ROW()-1),BingoCardGenerator.com!$D$330:$D$337,0))</f>
        <v>Word 11</v>
      </c>
      <c r="EV3" s="164" t="str">
        <f ca="1">INDEX(BingoCardGenerator.com!$E$330:$E$337,MATCH(LARGE(BingoCardGenerator.com!$F$330:$F$337,ROW()-1),BingoCardGenerator.com!$F$330:$F$337,0))</f>
        <v>Word 23</v>
      </c>
      <c r="EW3" s="164" t="str">
        <f ca="1">INDEX(BingoCardGenerator.com!$G$330:$G$337,MATCH(LARGE(BingoCardGenerator.com!$H$330:$H$337,ROW()-1),BingoCardGenerator.com!$H$330:$H$337,0))</f>
        <v>Word 30</v>
      </c>
      <c r="EX3" s="164" t="str">
        <f ca="1">INDEX(BingoCardGenerator.com!$I$330:$I$337,MATCH(LARGE(BingoCardGenerator.com!$J$330:$J$337,ROW()-1),BingoCardGenerator.com!$J$330:$J$337,0))</f>
        <v>Word 37</v>
      </c>
      <c r="EY3" s="164" t="str">
        <f ca="1">INDEX(BingoCardGenerator.com!$A$343:$A$350,MATCH(LARGE(BingoCardGenerator.com!$B$343:$B$350,ROW()-1),BingoCardGenerator.com!$B$343:$B$350,0))</f>
        <v>Word 6</v>
      </c>
      <c r="EZ3" s="164" t="str">
        <f ca="1">INDEX(BingoCardGenerator.com!$C$343:$C$350,MATCH(LARGE(BingoCardGenerator.com!$D$343:$D$350,ROW()-1),BingoCardGenerator.com!$D$343:$D$350,0))</f>
        <v>Word 11</v>
      </c>
      <c r="FA3" s="164" t="str">
        <f ca="1">INDEX(BingoCardGenerator.com!$E$343:$E$350,MATCH(LARGE(BingoCardGenerator.com!$F$343:$F$350,ROW()-1),BingoCardGenerator.com!$F$343:$F$350,0))</f>
        <v>Word 19</v>
      </c>
      <c r="FB3" s="164" t="str">
        <f ca="1">INDEX(BingoCardGenerator.com!$G$343:$G$350,MATCH(LARGE(BingoCardGenerator.com!$H$343:$H$350,ROW()-1),BingoCardGenerator.com!$H$343:$H$350,0))</f>
        <v>Word 30</v>
      </c>
      <c r="FC3" s="164" t="str">
        <f ca="1">INDEX(BingoCardGenerator.com!$I$343:$I$350,MATCH(LARGE(BingoCardGenerator.com!$J$343:$J$350,ROW()-1),BingoCardGenerator.com!$J$343:$J$350,0))</f>
        <v>Word 35</v>
      </c>
      <c r="FE3" s="164" t="str">
        <f ca="1">INDEX(BingoCardGenerator.com!$A$356:$A$363,MATCH(LARGE(BingoCardGenerator.com!$B$356:$B$363,ROW()-1),BingoCardGenerator.com!$B$356:$B$363,0))</f>
        <v>Word 2</v>
      </c>
      <c r="FF3" s="164" t="str">
        <f ca="1">INDEX(BingoCardGenerator.com!$C$356:$C$363,MATCH(LARGE(BingoCardGenerator.com!$D$356:$D$363,ROW()-1),BingoCardGenerator.com!$D$356:$D$363,0))</f>
        <v>Word 12</v>
      </c>
      <c r="FG3" s="164" t="str">
        <f ca="1">INDEX(BingoCardGenerator.com!$E$356:$E$363,MATCH(LARGE(BingoCardGenerator.com!$F$356:$F$363,ROW()-1),BingoCardGenerator.com!$F$356:$F$363,0))</f>
        <v>Word 24</v>
      </c>
      <c r="FH3" s="164" t="str">
        <f ca="1">INDEX(BingoCardGenerator.com!$G$356:$G$363,MATCH(LARGE(BingoCardGenerator.com!$H$356:$H$363,ROW()-1),BingoCardGenerator.com!$H$356:$H$363,0))</f>
        <v>Word 32</v>
      </c>
      <c r="FI3" s="164" t="str">
        <f ca="1">INDEX(BingoCardGenerator.com!$I$356:$I$363,MATCH(LARGE(BingoCardGenerator.com!$J$356:$J$363,ROW()-1),BingoCardGenerator.com!$J$356:$J$363,0))</f>
        <v>Word 33</v>
      </c>
      <c r="FJ3" s="164" t="str">
        <f ca="1">INDEX(BingoCardGenerator.com!$A$369:$A$376,MATCH(LARGE(BingoCardGenerator.com!$B$369:$B$376,ROW()-1),BingoCardGenerator.com!$B$369:$B$376,0))</f>
        <v>Word 6</v>
      </c>
      <c r="FK3" s="164" t="str">
        <f ca="1">INDEX(BingoCardGenerator.com!$C$369:$C$376,MATCH(LARGE(BingoCardGenerator.com!$D$369:$D$376,ROW()-1),BingoCardGenerator.com!$D$369:$D$376,0))</f>
        <v>Word 15</v>
      </c>
      <c r="FL3" s="164" t="str">
        <f ca="1">INDEX(BingoCardGenerator.com!$E$369:$E$376,MATCH(LARGE(BingoCardGenerator.com!$F$369:$F$376,ROW()-1),BingoCardGenerator.com!$F$369:$F$376,0))</f>
        <v>Word 22</v>
      </c>
      <c r="FM3" s="164" t="str">
        <f ca="1">INDEX(BingoCardGenerator.com!$G$369:$G$376,MATCH(LARGE(BingoCardGenerator.com!$H$369:$H$376,ROW()-1),BingoCardGenerator.com!$H$369:$H$376,0))</f>
        <v>Word 30</v>
      </c>
      <c r="FN3" s="164" t="str">
        <f ca="1">INDEX(BingoCardGenerator.com!$I$369:$I$376,MATCH(LARGE(BingoCardGenerator.com!$J$369:$J$376,ROW()-1),BingoCardGenerator.com!$J$369:$J$376,0))</f>
        <v>Word 39</v>
      </c>
      <c r="FP3" s="164" t="str">
        <f ca="1">INDEX(BingoCardGenerator.com!$A$382:$A$389,MATCH(LARGE(BingoCardGenerator.com!$B$382:$B$389,ROW()-1),BingoCardGenerator.com!$B$382:$B$389,0))</f>
        <v>Word 7</v>
      </c>
      <c r="FQ3" s="164" t="str">
        <f ca="1">INDEX(BingoCardGenerator.com!$C$382:$C$389,MATCH(LARGE(BingoCardGenerator.com!$D$382:$D$389,ROW()-1),BingoCardGenerator.com!$D$382:$D$389,0))</f>
        <v>Word 16</v>
      </c>
      <c r="FR3" s="164" t="str">
        <f ca="1">INDEX(BingoCardGenerator.com!$E$382:$E$389,MATCH(LARGE(BingoCardGenerator.com!$F$382:$F$389,ROW()-1),BingoCardGenerator.com!$F$382:$F$389,0))</f>
        <v>Word 18</v>
      </c>
      <c r="FS3" s="164" t="str">
        <f ca="1">INDEX(BingoCardGenerator.com!$G$382:$G$389,MATCH(LARGE(BingoCardGenerator.com!$H$382:$H$389,ROW()-1),BingoCardGenerator.com!$H$382:$H$389,0))</f>
        <v>Word 29</v>
      </c>
      <c r="FT3" s="164" t="str">
        <f ca="1">INDEX(BingoCardGenerator.com!$I$382:$I$389,MATCH(LARGE(BingoCardGenerator.com!$J$382:$J$389,ROW()-1),BingoCardGenerator.com!$J$382:$J$389,0))</f>
        <v>Word 39</v>
      </c>
      <c r="FU3" s="164" t="str">
        <f ca="1">INDEX(BingoCardGenerator.com!$A$395:$A$402,MATCH(LARGE(BingoCardGenerator.com!$B$395:$B$402,ROW()-1),BingoCardGenerator.com!$B$395:$B$402,0))</f>
        <v>Word 3</v>
      </c>
      <c r="FV3" s="164" t="str">
        <f ca="1">INDEX(BingoCardGenerator.com!$C$395:$C$402,MATCH(LARGE(BingoCardGenerator.com!$D$395:$D$402,ROW()-1),BingoCardGenerator.com!$D$395:$D$402,0))</f>
        <v>Word 9</v>
      </c>
      <c r="FW3" s="164" t="str">
        <f ca="1">INDEX(BingoCardGenerator.com!$E$395:$E$402,MATCH(LARGE(BingoCardGenerator.com!$F$395:$F$402,ROW()-1),BingoCardGenerator.com!$F$395:$F$402,0))</f>
        <v>Word 17</v>
      </c>
      <c r="FX3" s="164" t="str">
        <f ca="1">INDEX(BingoCardGenerator.com!$G$395:$G$402,MATCH(LARGE(BingoCardGenerator.com!$H$395:$H$402,ROW()-1),BingoCardGenerator.com!$H$395:$H$402,0))</f>
        <v>Word 28</v>
      </c>
      <c r="FY3" s="164" t="str">
        <f ca="1">INDEX(BingoCardGenerator.com!$I$395:$I$402,MATCH(LARGE(BingoCardGenerator.com!$J$395:$J$402,ROW()-1),BingoCardGenerator.com!$J$395:$J$402,0))</f>
        <v>Word 39</v>
      </c>
      <c r="GA3" s="164" t="str">
        <f ca="1">INDEX(BingoCardGenerator.com!$A$408:$A$415,MATCH(LARGE(BingoCardGenerator.com!$B$408:$B$415,ROW()-1),BingoCardGenerator.com!$B$408:$B$415,0))</f>
        <v>Word 4</v>
      </c>
      <c r="GB3" s="164" t="str">
        <f ca="1">INDEX(BingoCardGenerator.com!$C$408:$C$415,MATCH(LARGE(BingoCardGenerator.com!$D$408:$D$415,ROW()-1),BingoCardGenerator.com!$D$408:$D$415,0))</f>
        <v>Word 14</v>
      </c>
      <c r="GC3" s="164" t="str">
        <f ca="1">INDEX(BingoCardGenerator.com!$E$408:$E$415,MATCH(LARGE(BingoCardGenerator.com!$F$408:$F$415,ROW()-1),BingoCardGenerator.com!$F$408:$F$415,0))</f>
        <v>Word 20</v>
      </c>
      <c r="GD3" s="164" t="str">
        <f ca="1">INDEX(BingoCardGenerator.com!$G$408:$G$415,MATCH(LARGE(BingoCardGenerator.com!$H$408:$H$415,ROW()-1),BingoCardGenerator.com!$H$408:$H$415,0))</f>
        <v>Word 31</v>
      </c>
      <c r="GE3" s="164" t="str">
        <f ca="1">INDEX(BingoCardGenerator.com!$I$408:$I$415,MATCH(LARGE(BingoCardGenerator.com!$J$408:$J$415,ROW()-1),BingoCardGenerator.com!$J$408:$J$415,0))</f>
        <v>Word 40</v>
      </c>
      <c r="GF3" s="164" t="str">
        <f ca="1">INDEX(BingoCardGenerator.com!$A$421:$A$428,MATCH(LARGE(BingoCardGenerator.com!$B$421:$B$428,ROW()-1),BingoCardGenerator.com!$B$421:$B$428,0))</f>
        <v>Word 7</v>
      </c>
      <c r="GG3" s="164" t="str">
        <f ca="1">INDEX(BingoCardGenerator.com!$C$421:$C$428,MATCH(LARGE(BingoCardGenerator.com!$D$421:$D$428,ROW()-1),BingoCardGenerator.com!$D$421:$D$428,0))</f>
        <v>Word 15</v>
      </c>
      <c r="GH3" s="164" t="str">
        <f ca="1">INDEX(BingoCardGenerator.com!$E$421:$E$428,MATCH(LARGE(BingoCardGenerator.com!$F$421:$F$428,ROW()-1),BingoCardGenerator.com!$F$421:$F$428,0))</f>
        <v>Word 19</v>
      </c>
      <c r="GI3" s="164" t="str">
        <f ca="1">INDEX(BingoCardGenerator.com!$G$421:$G$428,MATCH(LARGE(BingoCardGenerator.com!$H$421:$H$428,ROW()-1),BingoCardGenerator.com!$H$421:$H$428,0))</f>
        <v>Word 31</v>
      </c>
      <c r="GJ3" s="164" t="str">
        <f ca="1">INDEX(BingoCardGenerator.com!$I$421:$I$428,MATCH(LARGE(BingoCardGenerator.com!$J$421:$J$428,ROW()-1),BingoCardGenerator.com!$J$421:$J$428,0))</f>
        <v>Word 34</v>
      </c>
      <c r="GL3" s="164" t="str">
        <f ca="1">INDEX(BingoCardGenerator.com!$A$434:$A$441,MATCH(LARGE(BingoCardGenerator.com!$B$434:$B$441,ROW()-1),BingoCardGenerator.com!$B$434:$B$441,0))</f>
        <v>Word 3</v>
      </c>
      <c r="GM3" s="164" t="str">
        <f ca="1">INDEX(BingoCardGenerator.com!$C$434:$C$441,MATCH(LARGE(BingoCardGenerator.com!$D$434:$D$441,ROW()-1),BingoCardGenerator.com!$D$434:$D$441,0))</f>
        <v>Word 10</v>
      </c>
      <c r="GN3" s="164" t="str">
        <f ca="1">INDEX(BingoCardGenerator.com!$E$434:$E$441,MATCH(LARGE(BingoCardGenerator.com!$F$434:$F$441,ROW()-1),BingoCardGenerator.com!$F$434:$F$441,0))</f>
        <v>Word 22</v>
      </c>
      <c r="GO3" s="164" t="str">
        <f ca="1">INDEX(BingoCardGenerator.com!$G$434:$G$441,MATCH(LARGE(BingoCardGenerator.com!$H$434:$H$441,ROW()-1),BingoCardGenerator.com!$H$434:$H$441,0))</f>
        <v>Word 29</v>
      </c>
      <c r="GP3" s="164" t="str">
        <f ca="1">INDEX(BingoCardGenerator.com!$I$434:$I$441,MATCH(LARGE(BingoCardGenerator.com!$J$434:$J$441,ROW()-1),BingoCardGenerator.com!$J$434:$J$441,0))</f>
        <v>Word 34</v>
      </c>
      <c r="GQ3" s="164" t="str">
        <f ca="1">INDEX(BingoCardGenerator.com!$A$447:$A$454,MATCH(LARGE(BingoCardGenerator.com!$B$447:$B$454,ROW()-1),BingoCardGenerator.com!$B$447:$B$454,0))</f>
        <v>Word 4</v>
      </c>
      <c r="GR3" s="164" t="str">
        <f ca="1">INDEX(BingoCardGenerator.com!$C$447:$C$454,MATCH(LARGE(BingoCardGenerator.com!$D$447:$D$454,ROW()-1),BingoCardGenerator.com!$D$447:$D$454,0))</f>
        <v>Word 13</v>
      </c>
      <c r="GS3" s="164" t="str">
        <f ca="1">INDEX(BingoCardGenerator.com!$E$447:$E$454,MATCH(LARGE(BingoCardGenerator.com!$F$447:$F$454,ROW()-1),BingoCardGenerator.com!$F$447:$F$454,0))</f>
        <v>Word 23</v>
      </c>
      <c r="GT3" s="164" t="str">
        <f ca="1">INDEX(BingoCardGenerator.com!$G$447:$G$454,MATCH(LARGE(BingoCardGenerator.com!$H$447:$H$454,ROW()-1),BingoCardGenerator.com!$H$447:$H$454,0))</f>
        <v>Word 32</v>
      </c>
      <c r="GU3" s="164" t="str">
        <f ca="1">INDEX(BingoCardGenerator.com!$I$447:$I$454,MATCH(LARGE(BingoCardGenerator.com!$J$447:$J$454,ROW()-1),BingoCardGenerator.com!$J$447:$J$454,0))</f>
        <v>Word 39</v>
      </c>
      <c r="GW3" s="164" t="str">
        <f ca="1">INDEX(BingoCardGenerator.com!$A$460:$A$467,MATCH(LARGE(BingoCardGenerator.com!$B$460:$B$467,ROW()-1),BingoCardGenerator.com!$B$460:$B$467,0))</f>
        <v>Word 4</v>
      </c>
      <c r="GX3" s="164" t="str">
        <f ca="1">INDEX(BingoCardGenerator.com!$C$460:$C$467,MATCH(LARGE(BingoCardGenerator.com!$D$460:$D$467,ROW()-1),BingoCardGenerator.com!$D$460:$D$467,0))</f>
        <v>Word 11</v>
      </c>
      <c r="GY3" s="164" t="str">
        <f ca="1">INDEX(BingoCardGenerator.com!$E$460:$E$467,MATCH(LARGE(BingoCardGenerator.com!$F$460:$F$467,ROW()-1),BingoCardGenerator.com!$F$460:$F$467,0))</f>
        <v>Word 23</v>
      </c>
      <c r="GZ3" s="164" t="str">
        <f ca="1">INDEX(BingoCardGenerator.com!$G$460:$G$467,MATCH(LARGE(BingoCardGenerator.com!$H$460:$H$467,ROW()-1),BingoCardGenerator.com!$H$460:$H$467,0))</f>
        <v>Word 25</v>
      </c>
      <c r="HA3" s="164" t="str">
        <f ca="1">INDEX(BingoCardGenerator.com!$I$460:$I$467,MATCH(LARGE(BingoCardGenerator.com!$J$460:$J$467,ROW()-1),BingoCardGenerator.com!$J$460:$J$467,0))</f>
        <v>Word 36</v>
      </c>
      <c r="HB3" s="164" t="str">
        <f ca="1">INDEX(BingoCardGenerator.com!$A$473:$A$480,MATCH(LARGE(BingoCardGenerator.com!$B$473:$B$480,ROW()-1),BingoCardGenerator.com!$B$473:$B$480,0))</f>
        <v>Word 4</v>
      </c>
      <c r="HC3" s="164" t="str">
        <f ca="1">INDEX(BingoCardGenerator.com!$C$473:$C$480,MATCH(LARGE(BingoCardGenerator.com!$D$473:$D$480,ROW()-1),BingoCardGenerator.com!$D$473:$D$480,0))</f>
        <v>Word 10</v>
      </c>
      <c r="HD3" s="164" t="str">
        <f ca="1">INDEX(BingoCardGenerator.com!$E$473:$E$480,MATCH(LARGE(BingoCardGenerator.com!$F$473:$F$480,ROW()-1),BingoCardGenerator.com!$F$473:$F$480,0))</f>
        <v>Word 22</v>
      </c>
      <c r="HE3" s="164" t="str">
        <f ca="1">INDEX(BingoCardGenerator.com!$G$473:$G$480,MATCH(LARGE(BingoCardGenerator.com!$H$473:$H$480,ROW()-1),BingoCardGenerator.com!$H$473:$H$480,0))</f>
        <v>Word 28</v>
      </c>
      <c r="HF3" s="164" t="str">
        <f ca="1">INDEX(BingoCardGenerator.com!$I$473:$I$480,MATCH(LARGE(BingoCardGenerator.com!$J$473:$J$480,ROW()-1),BingoCardGenerator.com!$J$473:$J$480,0))</f>
        <v>Word 36</v>
      </c>
      <c r="HH3" s="164" t="str">
        <f ca="1">INDEX(BingoCardGenerator.com!$A$486:$A$493,MATCH(LARGE(BingoCardGenerator.com!$B$486:$B$493,ROW()-1),BingoCardGenerator.com!$B$486:$B$493,0))</f>
        <v>Word 5</v>
      </c>
      <c r="HI3" s="164" t="str">
        <f ca="1">INDEX(BingoCardGenerator.com!$C$486:$C$493,MATCH(LARGE(BingoCardGenerator.com!$D$486:$D$493,ROW()-1),BingoCardGenerator.com!$D$486:$D$493,0))</f>
        <v>Word 13</v>
      </c>
      <c r="HJ3" s="164" t="str">
        <f ca="1">INDEX(BingoCardGenerator.com!$E$486:$E$493,MATCH(LARGE(BingoCardGenerator.com!$F$486:$F$493,ROW()-1),BingoCardGenerator.com!$F$486:$F$493,0))</f>
        <v>Word 23</v>
      </c>
      <c r="HK3" s="164" t="str">
        <f ca="1">INDEX(BingoCardGenerator.com!$G$486:$G$493,MATCH(LARGE(BingoCardGenerator.com!$H$486:$H$493,ROW()-1),BingoCardGenerator.com!$H$486:$H$493,0))</f>
        <v>Word 27</v>
      </c>
      <c r="HL3" s="164" t="str">
        <f ca="1">INDEX(BingoCardGenerator.com!$I$486:$I$493,MATCH(LARGE(BingoCardGenerator.com!$J$486:$J$493,ROW()-1),BingoCardGenerator.com!$J$486:$J$493,0))</f>
        <v>Word 34</v>
      </c>
      <c r="HM3" s="164" t="str">
        <f ca="1">INDEX(BingoCardGenerator.com!$A$499:$A$506,MATCH(LARGE(BingoCardGenerator.com!$B$499:$B$506,ROW()-1),BingoCardGenerator.com!$B$499:$B$506,0))</f>
        <v>Word 5</v>
      </c>
      <c r="HN3" s="164" t="str">
        <f ca="1">INDEX(BingoCardGenerator.com!$C$499:$C$506,MATCH(LARGE(BingoCardGenerator.com!$D$499:$D$506,ROW()-1),BingoCardGenerator.com!$D$499:$D$506,0))</f>
        <v>Word 12</v>
      </c>
      <c r="HO3" s="164" t="str">
        <f ca="1">INDEX(BingoCardGenerator.com!$E$499:$E$506,MATCH(LARGE(BingoCardGenerator.com!$F$499:$F$506,ROW()-1),BingoCardGenerator.com!$F$499:$F$506,0))</f>
        <v>Word 21</v>
      </c>
      <c r="HP3" s="164" t="str">
        <f ca="1">INDEX(BingoCardGenerator.com!$G$499:$G$506,MATCH(LARGE(BingoCardGenerator.com!$H$499:$H$506,ROW()-1),BingoCardGenerator.com!$H$499:$H$506,0))</f>
        <v>Word 27</v>
      </c>
      <c r="HQ3" s="164" t="str">
        <f ca="1">INDEX(BingoCardGenerator.com!$I$499:$I$506,MATCH(LARGE(BingoCardGenerator.com!$J$499:$J$506,ROW()-1),BingoCardGenerator.com!$J$499:$J$506,0))</f>
        <v>Word 40</v>
      </c>
      <c r="HS3" s="164" t="str">
        <f ca="1">INDEX(BingoCardGenerator.com!$A$512:$A$519,MATCH(LARGE(BingoCardGenerator.com!$B$512:$B$519,ROW()-1),BingoCardGenerator.com!$B$512:$B$519,0))</f>
        <v>Word 5</v>
      </c>
      <c r="HT3" s="164" t="str">
        <f ca="1">INDEX(BingoCardGenerator.com!$C$512:$C$519,MATCH(LARGE(BingoCardGenerator.com!$D$512:$D$519,ROW()-1),BingoCardGenerator.com!$D$512:$D$519,0))</f>
        <v>Word 12</v>
      </c>
      <c r="HU3" s="164" t="str">
        <f ca="1">INDEX(BingoCardGenerator.com!$E$512:$E$519,MATCH(LARGE(BingoCardGenerator.com!$F$512:$F$519,ROW()-1),BingoCardGenerator.com!$F$512:$F$519,0))</f>
        <v>Word 18</v>
      </c>
      <c r="HV3" s="164" t="str">
        <f ca="1">INDEX(BingoCardGenerator.com!$G$512:$G$519,MATCH(LARGE(BingoCardGenerator.com!$H$512:$H$519,ROW()-1),BingoCardGenerator.com!$H$512:$H$519,0))</f>
        <v>Word 31</v>
      </c>
      <c r="HW3" s="164" t="str">
        <f ca="1">INDEX(BingoCardGenerator.com!$I$512:$I$519,MATCH(LARGE(BingoCardGenerator.com!$J$512:$J$519,ROW()-1),BingoCardGenerator.com!$J$512:$J$519,0))</f>
        <v>Word 40</v>
      </c>
      <c r="HX3" s="164" t="str">
        <f ca="1">INDEX(BingoCardGenerator.com!$A$525:$A$532,MATCH(LARGE(BingoCardGenerator.com!$B$525:$B$532,ROW()-1),BingoCardGenerator.com!$B$525:$B$532,0))</f>
        <v>Word 4</v>
      </c>
      <c r="HY3" s="164" t="str">
        <f ca="1">INDEX(BingoCardGenerator.com!$C$525:$C$532,MATCH(LARGE(BingoCardGenerator.com!$D$525:$D$532,ROW()-1),BingoCardGenerator.com!$D$525:$D$532,0))</f>
        <v>Word 16</v>
      </c>
      <c r="HZ3" s="164" t="str">
        <f ca="1">INDEX(BingoCardGenerator.com!$E$525:$E$532,MATCH(LARGE(BingoCardGenerator.com!$F$525:$F$532,ROW()-1),BingoCardGenerator.com!$F$525:$F$532,0))</f>
        <v>Word 22</v>
      </c>
      <c r="IA3" s="164" t="str">
        <f ca="1">INDEX(BingoCardGenerator.com!$G$525:$G$532,MATCH(LARGE(BingoCardGenerator.com!$H$525:$H$532,ROW()-1),BingoCardGenerator.com!$H$525:$H$532,0))</f>
        <v>Word 27</v>
      </c>
      <c r="IB3" s="164" t="str">
        <f ca="1">INDEX(BingoCardGenerator.com!$I$525:$I$532,MATCH(LARGE(BingoCardGenerator.com!$J$525:$J$532,ROW()-1),BingoCardGenerator.com!$J$525:$J$532,0))</f>
        <v>Word 34</v>
      </c>
      <c r="ID3" s="164" t="str">
        <f ca="1">INDEX(BingoCardGenerator.com!$A$538:$A$545,MATCH(LARGE(BingoCardGenerator.com!$B$538:$B$545,ROW()-1),BingoCardGenerator.com!$B$538:$B$545,0))</f>
        <v>Word 6</v>
      </c>
      <c r="IE3" s="164" t="str">
        <f ca="1">INDEX(BingoCardGenerator.com!$C$538:$C$545,MATCH(LARGE(BingoCardGenerator.com!$D$538:$D$545,ROW()-1),BingoCardGenerator.com!$D$538:$D$545,0))</f>
        <v>Word 12</v>
      </c>
      <c r="IF3" s="164" t="str">
        <f ca="1">INDEX(BingoCardGenerator.com!$E$538:$E$545,MATCH(LARGE(BingoCardGenerator.com!$F$538:$F$545,ROW()-1),BingoCardGenerator.com!$F$538:$F$545,0))</f>
        <v>Word 24</v>
      </c>
      <c r="IG3" s="164" t="str">
        <f ca="1">INDEX(BingoCardGenerator.com!$G$538:$G$545,MATCH(LARGE(BingoCardGenerator.com!$H$538:$H$545,ROW()-1),BingoCardGenerator.com!$H$538:$H$545,0))</f>
        <v>Word 29</v>
      </c>
      <c r="IH3" s="164" t="str">
        <f ca="1">INDEX(BingoCardGenerator.com!$I$538:$I$545,MATCH(LARGE(BingoCardGenerator.com!$J$538:$J$545,ROW()-1),BingoCardGenerator.com!$J$538:$J$545,0))</f>
        <v>Word 39</v>
      </c>
      <c r="II3" s="164" t="str">
        <f ca="1">INDEX(BingoCardGenerator.com!$A$551:$A$558,MATCH(LARGE(BingoCardGenerator.com!$B$551:$B$558,ROW()-1),BingoCardGenerator.com!$B$551:$B$558,0))</f>
        <v>Word 6</v>
      </c>
      <c r="IJ3" s="164" t="str">
        <f ca="1">INDEX(BingoCardGenerator.com!$C$551:$C$558,MATCH(LARGE(BingoCardGenerator.com!$D$551:$D$558,ROW()-1),BingoCardGenerator.com!$D$551:$D$558,0))</f>
        <v>Word 15</v>
      </c>
      <c r="IK3" s="164" t="str">
        <f ca="1">INDEX(BingoCardGenerator.com!$E$551:$E$558,MATCH(LARGE(BingoCardGenerator.com!$F$551:$F$558,ROW()-1),BingoCardGenerator.com!$F$551:$F$558,0))</f>
        <v>Word 23</v>
      </c>
      <c r="IL3" s="164" t="str">
        <f ca="1">INDEX(BingoCardGenerator.com!$G$551:$G$558,MATCH(LARGE(BingoCardGenerator.com!$H$551:$H$558,ROW()-1),BingoCardGenerator.com!$H$551:$H$558,0))</f>
        <v>Word 25</v>
      </c>
      <c r="IM3" s="164" t="str">
        <f ca="1">INDEX(BingoCardGenerator.com!$I$551:$I$558,MATCH(LARGE(BingoCardGenerator.com!$J$551:$J$558,ROW()-1),BingoCardGenerator.com!$J$551:$J$558,0))</f>
        <v>Word 34</v>
      </c>
      <c r="IO3" s="164" t="str">
        <f ca="1">INDEX(BingoCardGenerator.com!$A$564:$A$571,MATCH(LARGE(BingoCardGenerator.com!$B$564:$B$571,ROW()-1),BingoCardGenerator.com!$B$564:$B$571,0))</f>
        <v>Word 8</v>
      </c>
      <c r="IP3" s="164" t="str">
        <f ca="1">INDEX(BingoCardGenerator.com!$C$564:$C$571,MATCH(LARGE(BingoCardGenerator.com!$D$564:$D$571,ROW()-1),BingoCardGenerator.com!$D$564:$D$571,0))</f>
        <v>Word 14</v>
      </c>
      <c r="IQ3" s="164" t="str">
        <f ca="1">INDEX(BingoCardGenerator.com!$E$564:$E$571,MATCH(LARGE(BingoCardGenerator.com!$F$564:$F$571,ROW()-1),BingoCardGenerator.com!$F$564:$F$571,0))</f>
        <v>Word 23</v>
      </c>
      <c r="IR3" s="164" t="str">
        <f ca="1">INDEX(BingoCardGenerator.com!$G$564:$G$571,MATCH(LARGE(BingoCardGenerator.com!$H$564:$H$571,ROW()-1),BingoCardGenerator.com!$H$564:$H$571,0))</f>
        <v>Word 25</v>
      </c>
      <c r="IS3" s="164" t="str">
        <f ca="1">INDEX(BingoCardGenerator.com!$I$564:$I$571,MATCH(LARGE(BingoCardGenerator.com!$J$564:$J$571,ROW()-1),BingoCardGenerator.com!$J$564:$J$571,0))</f>
        <v>Word 35</v>
      </c>
      <c r="IT3" s="164" t="str">
        <f ca="1">INDEX(BingoCardGenerator.com!$A$577:$A$584,MATCH(LARGE(BingoCardGenerator.com!$B$577:$B$584,ROW()-1),BingoCardGenerator.com!$B$577:$B$584,0))</f>
        <v>Word 2</v>
      </c>
      <c r="IU3" s="164" t="str">
        <f ca="1">INDEX(BingoCardGenerator.com!$C$577:$C$584,MATCH(LARGE(BingoCardGenerator.com!$D$577:$D$584,ROW()-1),BingoCardGenerator.com!$D$577:$D$584,0))</f>
        <v>Word 9</v>
      </c>
      <c r="IV3" s="164" t="str">
        <f ca="1">INDEX(BingoCardGenerator.com!$E$577:$E$584,MATCH(LARGE(BingoCardGenerator.com!$F$577:$F$584,ROW()-1),BingoCardGenerator.com!$F$577:$F$584,0))</f>
        <v>Word 23</v>
      </c>
      <c r="IW3" s="164" t="str">
        <f ca="1">INDEX(BingoCardGenerator.com!$G$577:$G$584,MATCH(LARGE(BingoCardGenerator.com!$H$577:$H$584,ROW()-1),BingoCardGenerator.com!$H$577:$H$584,0))</f>
        <v>Word 26</v>
      </c>
      <c r="IX3" s="164" t="str">
        <f ca="1">INDEX(BingoCardGenerator.com!$I$577:$I$584,MATCH(LARGE(BingoCardGenerator.com!$J$577:$J$584,ROW()-1),BingoCardGenerator.com!$J$577:$J$584,0))</f>
        <v>Word 34</v>
      </c>
      <c r="IZ3" s="164" t="str">
        <f ca="1">INDEX(BingoCardGenerator.com!$A$590:$A$597,MATCH(LARGE(BingoCardGenerator.com!$B$590:$B$597,ROW()-1),BingoCardGenerator.com!$B$590:$B$597,0))</f>
        <v>Word 3</v>
      </c>
      <c r="JA3" s="164" t="str">
        <f ca="1">INDEX(BingoCardGenerator.com!$C$590:$C$597,MATCH(LARGE(BingoCardGenerator.com!$D$590:$D$597,ROW()-1),BingoCardGenerator.com!$D$590:$D$597,0))</f>
        <v>Word 12</v>
      </c>
      <c r="JB3" s="164" t="str">
        <f ca="1">INDEX(BingoCardGenerator.com!$E$590:$E$597,MATCH(LARGE(BingoCardGenerator.com!$F$590:$F$597,ROW()-1),BingoCardGenerator.com!$F$590:$F$597,0))</f>
        <v>Word 21</v>
      </c>
      <c r="JC3" s="164" t="str">
        <f ca="1">INDEX(BingoCardGenerator.com!$G$590:$G$597,MATCH(LARGE(BingoCardGenerator.com!$H$590:$H$597,ROW()-1),BingoCardGenerator.com!$H$590:$H$597,0))</f>
        <v>Word 29</v>
      </c>
      <c r="JD3" s="164" t="str">
        <f ca="1">INDEX(BingoCardGenerator.com!$I$590:$I$597,MATCH(LARGE(BingoCardGenerator.com!$J$590:$J$597,ROW()-1),BingoCardGenerator.com!$J$590:$J$597,0))</f>
        <v>Word 37</v>
      </c>
      <c r="JE3" s="164" t="str">
        <f ca="1">INDEX(BingoCardGenerator.com!$A$603:$A$610,MATCH(LARGE(BingoCardGenerator.com!$B$603:$B$610,ROW()-1),BingoCardGenerator.com!$B$603:$B$610,0))</f>
        <v>Word 6</v>
      </c>
      <c r="JF3" s="164" t="str">
        <f ca="1">INDEX(BingoCardGenerator.com!$C$603:$C$610,MATCH(LARGE(BingoCardGenerator.com!$D$603:$D$610,ROW()-1),BingoCardGenerator.com!$D$603:$D$610,0))</f>
        <v>Word 9</v>
      </c>
      <c r="JG3" s="164" t="str">
        <f ca="1">INDEX(BingoCardGenerator.com!$E$603:$E$610,MATCH(LARGE(BingoCardGenerator.com!$F$603:$F$610,ROW()-1),BingoCardGenerator.com!$F$603:$F$610,0))</f>
        <v>Word 20</v>
      </c>
      <c r="JH3" s="164" t="str">
        <f ca="1">INDEX(BingoCardGenerator.com!$G$603:$G$610,MATCH(LARGE(BingoCardGenerator.com!$H$603:$H$610,ROW()-1),BingoCardGenerator.com!$H$603:$H$610,0))</f>
        <v>Word 30</v>
      </c>
      <c r="JI3" s="164" t="str">
        <f ca="1">INDEX(BingoCardGenerator.com!$I$603:$I$610,MATCH(LARGE(BingoCardGenerator.com!$J$603:$J$610,ROW()-1),BingoCardGenerator.com!$J$603:$J$610,0))</f>
        <v>Word 36</v>
      </c>
      <c r="JK3" s="164" t="str">
        <f ca="1">INDEX(BingoCardGenerator.com!$A$616:$A$623,MATCH(LARGE(BingoCardGenerator.com!$B$616:$B$623,ROW()-1),BingoCardGenerator.com!$B$616:$B$623,0))</f>
        <v>Word 5</v>
      </c>
      <c r="JL3" s="164" t="str">
        <f ca="1">INDEX(BingoCardGenerator.com!$C$616:$C$623,MATCH(LARGE(BingoCardGenerator.com!$D$616:$D$623,ROW()-1),BingoCardGenerator.com!$D$616:$D$623,0))</f>
        <v>Word 14</v>
      </c>
      <c r="JM3" s="164" t="str">
        <f ca="1">INDEX(BingoCardGenerator.com!$E$616:$E$623,MATCH(LARGE(BingoCardGenerator.com!$F$616:$F$623,ROW()-1),BingoCardGenerator.com!$F$616:$F$623,0))</f>
        <v>Word 18</v>
      </c>
      <c r="JN3" s="164" t="str">
        <f ca="1">INDEX(BingoCardGenerator.com!$G$616:$G$623,MATCH(LARGE(BingoCardGenerator.com!$H$616:$H$623,ROW()-1),BingoCardGenerator.com!$H$616:$H$623,0))</f>
        <v>Word 26</v>
      </c>
      <c r="JO3" s="164" t="str">
        <f ca="1">INDEX(BingoCardGenerator.com!$I$616:$I$623,MATCH(LARGE(BingoCardGenerator.com!$J$616:$J$623,ROW()-1),BingoCardGenerator.com!$J$616:$J$623,0))</f>
        <v>Word 37</v>
      </c>
      <c r="JP3" s="164" t="str">
        <f ca="1">INDEX(BingoCardGenerator.com!$A$629:$A$636,MATCH(LARGE(BingoCardGenerator.com!$B$629:$B$636,ROW()-1),BingoCardGenerator.com!$B$629:$B$636,0))</f>
        <v>Word 2</v>
      </c>
      <c r="JQ3" s="164" t="str">
        <f ca="1">INDEX(BingoCardGenerator.com!$C$629:$C$636,MATCH(LARGE(BingoCardGenerator.com!$D$629:$D$636,ROW()-1),BingoCardGenerator.com!$D$629:$D$636,0))</f>
        <v>Word 15</v>
      </c>
      <c r="JR3" s="164" t="str">
        <f ca="1">INDEX(BingoCardGenerator.com!$E$629:$E$636,MATCH(LARGE(BingoCardGenerator.com!$F$629:$F$636,ROW()-1),BingoCardGenerator.com!$F$629:$F$636,0))</f>
        <v>Word 17</v>
      </c>
      <c r="JS3" s="164" t="str">
        <f ca="1">INDEX(BingoCardGenerator.com!$G$629:$G$636,MATCH(LARGE(BingoCardGenerator.com!$H$629:$H$636,ROW()-1),BingoCardGenerator.com!$H$629:$H$636,0))</f>
        <v>Word 28</v>
      </c>
      <c r="JT3" s="164" t="str">
        <f ca="1">INDEX(BingoCardGenerator.com!$I$629:$I$636,MATCH(LARGE(BingoCardGenerator.com!$J$629:$J$636,ROW()-1),BingoCardGenerator.com!$J$629:$J$636,0))</f>
        <v>Word 40</v>
      </c>
      <c r="JV3" s="164" t="str">
        <f ca="1">INDEX(BingoCardGenerator.com!$A$642:$A$649,MATCH(LARGE(BingoCardGenerator.com!$B$642:$B$649,ROW()-1),BingoCardGenerator.com!$B$642:$B$649,0))</f>
        <v>Word 1</v>
      </c>
      <c r="JW3" s="164" t="str">
        <f ca="1">INDEX(BingoCardGenerator.com!$C$642:$C$649,MATCH(LARGE(BingoCardGenerator.com!$D$642:$D$649,ROW()-1),BingoCardGenerator.com!$D$642:$D$649,0))</f>
        <v>Word 13</v>
      </c>
      <c r="JX3" s="164" t="str">
        <f ca="1">INDEX(BingoCardGenerator.com!$E$642:$E$649,MATCH(LARGE(BingoCardGenerator.com!$F$642:$F$649,ROW()-1),BingoCardGenerator.com!$F$642:$F$649,0))</f>
        <v>Word 17</v>
      </c>
      <c r="JY3" s="164" t="str">
        <f ca="1">INDEX(BingoCardGenerator.com!$G$642:$G$649,MATCH(LARGE(BingoCardGenerator.com!$H$642:$H$649,ROW()-1),BingoCardGenerator.com!$H$642:$H$649,0))</f>
        <v>Word 31</v>
      </c>
      <c r="JZ3" s="164" t="str">
        <f ca="1">INDEX(BingoCardGenerator.com!$I$642:$I$649,MATCH(LARGE(BingoCardGenerator.com!$J$642:$J$649,ROW()-1),BingoCardGenerator.com!$J$642:$J$649,0))</f>
        <v>Word 36</v>
      </c>
      <c r="KA3" s="165" t="str">
        <f ca="1">INDEX(BingoCardGenerator.com!$A$655:$A$662,MATCH(LARGE(BingoCardGenerator.com!$B$655:$B$662,ROW()-1),BingoCardGenerator.com!$B$655:$B$662,0))</f>
        <v>Word 2</v>
      </c>
      <c r="KB3" s="165" t="str">
        <f ca="1">INDEX(BingoCardGenerator.com!$C$655:$C$662,MATCH(LARGE(BingoCardGenerator.com!$D$655:$D$662,ROW()-1),BingoCardGenerator.com!$D$655:$D$662,0))</f>
        <v>Word 14</v>
      </c>
      <c r="KC3" s="165" t="str">
        <f ca="1">INDEX(BingoCardGenerator.com!$E$655:$E$662,MATCH(LARGE(BingoCardGenerator.com!$F$655:$F$662,ROW()-1),BingoCardGenerator.com!$F$655:$F$662,0))</f>
        <v>Word 21</v>
      </c>
      <c r="KD3" s="165" t="str">
        <f ca="1">INDEX(BingoCardGenerator.com!$G$655:$G$662,MATCH(LARGE(BingoCardGenerator.com!$H$655:$H$662,ROW()-1),BingoCardGenerator.com!$H$655:$H$662,0))</f>
        <v>Word 30</v>
      </c>
      <c r="KE3" s="165" t="str">
        <f ca="1">INDEX(BingoCardGenerator.com!$I$655:$I$662,MATCH(LARGE(BingoCardGenerator.com!$J$655:$J$662,ROW()-1),BingoCardGenerator.com!$J$655:$J$662,0))</f>
        <v>Word 33</v>
      </c>
      <c r="KF3" s="166"/>
      <c r="KG3" s="165" t="str">
        <f ca="1">INDEX(BingoCardGenerator.com!$A$668:$A$675,MATCH(LARGE(BingoCardGenerator.com!$B$668:$B$675,ROW()-1),BingoCardGenerator.com!$B$668:$B$675,0))</f>
        <v>Word 4</v>
      </c>
      <c r="KH3" s="165" t="str">
        <f ca="1">INDEX(BingoCardGenerator.com!$C$668:$C$675,MATCH(LARGE(BingoCardGenerator.com!$D$668:$D$675,ROW()-1),BingoCardGenerator.com!$D$668:$D$675,0))</f>
        <v>Word 13</v>
      </c>
      <c r="KI3" s="165" t="str">
        <f ca="1">INDEX(BingoCardGenerator.com!$E$668:$E$675,MATCH(LARGE(BingoCardGenerator.com!$F$668:$F$675,ROW()-1),BingoCardGenerator.com!$F$668:$F$675,0))</f>
        <v>Word 19</v>
      </c>
      <c r="KJ3" s="165" t="str">
        <f ca="1">INDEX(BingoCardGenerator.com!$G$668:$G$675,MATCH(LARGE(BingoCardGenerator.com!$H$668:$H$675,ROW()-1),BingoCardGenerator.com!$H$668:$H$675,0))</f>
        <v>Word 29</v>
      </c>
      <c r="KK3" s="165" t="str">
        <f ca="1">INDEX(BingoCardGenerator.com!$I$668:$I$675,MATCH(LARGE(BingoCardGenerator.com!$J$668:$J$675,ROW()-1),BingoCardGenerator.com!$J$668:$J$675,0))</f>
        <v>Word 40</v>
      </c>
      <c r="KL3" s="165" t="str">
        <f ca="1">INDEX(BingoCardGenerator.com!$A$681:$A$688,MATCH(LARGE(BingoCardGenerator.com!$B$681:$B$688,ROW()-1),BingoCardGenerator.com!$B$681:$B$688,0))</f>
        <v>Word 5</v>
      </c>
      <c r="KM3" s="165" t="str">
        <f ca="1">INDEX(BingoCardGenerator.com!$C$681:$C$688,MATCH(LARGE(BingoCardGenerator.com!$D$681:$D$688,ROW()-1),BingoCardGenerator.com!$D$681:$D$688,0))</f>
        <v>Word 12</v>
      </c>
      <c r="KN3" s="165" t="str">
        <f ca="1">INDEX(BingoCardGenerator.com!$E$681:$E$688,MATCH(LARGE(BingoCardGenerator.com!$F$681:$F$688,ROW()-1),BingoCardGenerator.com!$F$681:$F$688,0))</f>
        <v>Word 23</v>
      </c>
      <c r="KO3" s="165" t="str">
        <f ca="1">INDEX(BingoCardGenerator.com!$G$681:$G$688,MATCH(LARGE(BingoCardGenerator.com!$H$681:$H$688,ROW()-1),BingoCardGenerator.com!$H$681:$H$688,0))</f>
        <v>Word 30</v>
      </c>
      <c r="KP3" s="165" t="str">
        <f ca="1">INDEX(BingoCardGenerator.com!$I$681:$I$688,MATCH(LARGE(BingoCardGenerator.com!$J$681:$J$688,ROW()-1),BingoCardGenerator.com!$J$681:$J$688,0))</f>
        <v>Word 37</v>
      </c>
      <c r="KQ3" s="166"/>
      <c r="KR3" s="165" t="str">
        <f ca="1">INDEX(BingoCardGenerator.com!$A$694:$A$701,MATCH(LARGE(BingoCardGenerator.com!$B$694:$B$701,ROW()-1),BingoCardGenerator.com!$B$694:$B$701,0))</f>
        <v>Word 2</v>
      </c>
      <c r="KS3" s="165" t="str">
        <f ca="1">INDEX(BingoCardGenerator.com!$C$694:$C$701,MATCH(LARGE(BingoCardGenerator.com!$D$694:$D$701,ROW()-1),BingoCardGenerator.com!$D$694:$D$701,0))</f>
        <v>Word 15</v>
      </c>
      <c r="KT3" s="165" t="str">
        <f ca="1">INDEX(BingoCardGenerator.com!$E$694:$E$701,MATCH(LARGE(BingoCardGenerator.com!$F$694:$F$701,ROW()-1),BingoCardGenerator.com!$F$694:$F$701,0))</f>
        <v>Word 22</v>
      </c>
      <c r="KU3" s="165" t="str">
        <f ca="1">INDEX(BingoCardGenerator.com!$G$694:$G$701,MATCH(LARGE(BingoCardGenerator.com!$H$694:$H$701,ROW()-1),BingoCardGenerator.com!$H$694:$H$701,0))</f>
        <v>Word 28</v>
      </c>
      <c r="KV3" s="165" t="str">
        <f ca="1">INDEX(BingoCardGenerator.com!$I$694:$I$701,MATCH(LARGE(BingoCardGenerator.com!$J$694:$J$701,ROW()-1),BingoCardGenerator.com!$J$694:$J$701,0))</f>
        <v>Word 35</v>
      </c>
      <c r="KW3" s="165" t="str">
        <f ca="1">INDEX(BingoCardGenerator.com!$A$707:$A$714,MATCH(LARGE(BingoCardGenerator.com!$B$707:$B$714,ROW()-1),BingoCardGenerator.com!$B$707:$B$714,0))</f>
        <v>Word 1</v>
      </c>
      <c r="KX3" s="165" t="str">
        <f ca="1">INDEX(BingoCardGenerator.com!$C$707:$C$714,MATCH(LARGE(BingoCardGenerator.com!$D$707:$D$714,ROW()-1),BingoCardGenerator.com!$D$707:$D$714,0))</f>
        <v>Word 12</v>
      </c>
      <c r="KY3" s="165" t="str">
        <f ca="1">INDEX(BingoCardGenerator.com!$E$707:$E$714,MATCH(LARGE(BingoCardGenerator.com!$F$707:$F$714,ROW()-1),BingoCardGenerator.com!$F$707:$F$714,0))</f>
        <v>Word 23</v>
      </c>
      <c r="KZ3" s="165" t="str">
        <f ca="1">INDEX(BingoCardGenerator.com!$G$707:$G$714,MATCH(LARGE(BingoCardGenerator.com!$H$707:$H$714,ROW()-1),BingoCardGenerator.com!$H$707:$H$714,0))</f>
        <v>Word 30</v>
      </c>
      <c r="LA3" s="165" t="str">
        <f ca="1">INDEX(BingoCardGenerator.com!$I$707:$I$714,MATCH(LARGE(BingoCardGenerator.com!$J$707:$J$714,ROW()-1),BingoCardGenerator.com!$J$707:$J$714,0))</f>
        <v>Word 40</v>
      </c>
      <c r="LB3" s="166"/>
      <c r="LC3" s="165" t="str">
        <f ca="1">INDEX(BingoCardGenerator.com!$A$720:$A$727,MATCH(LARGE(BingoCardGenerator.com!$B$720:$B$727,ROW()-1),BingoCardGenerator.com!$B$720:$B$727,0))</f>
        <v>Word 5</v>
      </c>
      <c r="LD3" s="165" t="str">
        <f ca="1">INDEX(BingoCardGenerator.com!$C$720:$C$727,MATCH(LARGE(BingoCardGenerator.com!$D$720:$D$727,ROW()-1),BingoCardGenerator.com!$D$720:$D$727,0))</f>
        <v>Word 14</v>
      </c>
      <c r="LE3" s="165" t="str">
        <f ca="1">INDEX(BingoCardGenerator.com!$E$720:$E$727,MATCH(LARGE(BingoCardGenerator.com!$F$720:$F$727,ROW()-1),BingoCardGenerator.com!$F$720:$F$727,0))</f>
        <v>Word 17</v>
      </c>
      <c r="LF3" s="165" t="str">
        <f ca="1">INDEX(BingoCardGenerator.com!$G$720:$G$727,MATCH(LARGE(BingoCardGenerator.com!$H$720:$H$727,ROW()-1),BingoCardGenerator.com!$H$720:$H$727,0))</f>
        <v>Word 26</v>
      </c>
      <c r="LG3" s="165" t="str">
        <f ca="1">INDEX(BingoCardGenerator.com!$I$720:$I$727,MATCH(LARGE(BingoCardGenerator.com!$J$720:$J$727,ROW()-1),BingoCardGenerator.com!$J$720:$J$727,0))</f>
        <v>Word 37</v>
      </c>
      <c r="LH3" s="165" t="str">
        <f ca="1">INDEX(BingoCardGenerator.com!$A$733:$A$740,MATCH(LARGE(BingoCardGenerator.com!$B$733:$B$740,ROW()-1),BingoCardGenerator.com!$B$733:$B$740,0))</f>
        <v>Word 7</v>
      </c>
      <c r="LI3" s="165" t="str">
        <f ca="1">INDEX(BingoCardGenerator.com!$C$733:$C$740,MATCH(LARGE(BingoCardGenerator.com!$D$733:$D$740,ROW()-1),BingoCardGenerator.com!$D$733:$D$740,0))</f>
        <v>Word 15</v>
      </c>
      <c r="LJ3" s="165" t="str">
        <f ca="1">INDEX(BingoCardGenerator.com!$E$733:$E$740,MATCH(LARGE(BingoCardGenerator.com!$F$733:$F$740,ROW()-1),BingoCardGenerator.com!$F$733:$F$740,0))</f>
        <v>Word 18</v>
      </c>
      <c r="LK3" s="165" t="str">
        <f ca="1">INDEX(BingoCardGenerator.com!$G$733:$G$740,MATCH(LARGE(BingoCardGenerator.com!$H$733:$H$740,ROW()-1),BingoCardGenerator.com!$H$733:$H$740,0))</f>
        <v>Word 29</v>
      </c>
      <c r="LL3" s="165" t="str">
        <f ca="1">INDEX(BingoCardGenerator.com!$I$733:$I$740,MATCH(LARGE(BingoCardGenerator.com!$J$733:$J$740,ROW()-1),BingoCardGenerator.com!$J$733:$J$740,0))</f>
        <v>Word 37</v>
      </c>
      <c r="LM3" s="166"/>
      <c r="LN3" s="165" t="str">
        <f ca="1">INDEX(BingoCardGenerator.com!$A$746:$A$753,MATCH(LARGE(BingoCardGenerator.com!$B$746:$B$753,ROW()-1),BingoCardGenerator.com!$B$746:$B$753,0))</f>
        <v>Word 6</v>
      </c>
      <c r="LO3" s="165" t="str">
        <f ca="1">INDEX(BingoCardGenerator.com!$C$746:$C$753,MATCH(LARGE(BingoCardGenerator.com!$D$746:$D$753,ROW()-1),BingoCardGenerator.com!$D$746:$D$753,0))</f>
        <v>Word 11</v>
      </c>
      <c r="LP3" s="165" t="str">
        <f ca="1">INDEX(BingoCardGenerator.com!$E$746:$E$753,MATCH(LARGE(BingoCardGenerator.com!$F$746:$F$753,ROW()-1),BingoCardGenerator.com!$F$746:$F$753,0))</f>
        <v>Word 17</v>
      </c>
      <c r="LQ3" s="165" t="str">
        <f ca="1">INDEX(BingoCardGenerator.com!$G$746:$G$753,MATCH(LARGE(BingoCardGenerator.com!$H$746:$H$753,ROW()-1),BingoCardGenerator.com!$H$746:$H$753,0))</f>
        <v>Word 30</v>
      </c>
      <c r="LR3" s="165" t="str">
        <f ca="1">INDEX(BingoCardGenerator.com!$I$746:$I$753,MATCH(LARGE(BingoCardGenerator.com!$J$746:$J$753,ROW()-1),BingoCardGenerator.com!$J$746:$J$753,0))</f>
        <v>Word 40</v>
      </c>
      <c r="LS3" s="165" t="str">
        <f ca="1">INDEX(BingoCardGenerator.com!$A$759:$A$766,MATCH(LARGE(BingoCardGenerator.com!$B$759:$B$766,ROW()-1),BingoCardGenerator.com!$B$759:$B$766,0))</f>
        <v>Word 6</v>
      </c>
      <c r="LT3" s="165" t="str">
        <f ca="1">INDEX(BingoCardGenerator.com!$C$759:$C$766,MATCH(LARGE(BingoCardGenerator.com!$D$759:$D$766,ROW()-1),BingoCardGenerator.com!$D$759:$D$766,0))</f>
        <v>Word 15</v>
      </c>
      <c r="LU3" s="165" t="str">
        <f ca="1">INDEX(BingoCardGenerator.com!$E$759:$E$766,MATCH(LARGE(BingoCardGenerator.com!$F$759:$F$766,ROW()-1),BingoCardGenerator.com!$F$759:$F$766,0))</f>
        <v>Word 23</v>
      </c>
      <c r="LV3" s="165" t="str">
        <f ca="1">INDEX(BingoCardGenerator.com!$G$759:$G$766,MATCH(LARGE(BingoCardGenerator.com!$H$759:$H$766,ROW()-1),BingoCardGenerator.com!$H$759:$H$766,0))</f>
        <v>Word 25</v>
      </c>
      <c r="LW3" s="165" t="str">
        <f ca="1">INDEX(BingoCardGenerator.com!$I$759:$I$766,MATCH(LARGE(BingoCardGenerator.com!$J$759:$J$766,ROW()-1),BingoCardGenerator.com!$J$759:$J$766,0))</f>
        <v>Word 33</v>
      </c>
      <c r="LX3" s="166"/>
      <c r="LY3" s="165" t="str">
        <f ca="1">INDEX(BingoCardGenerator.com!$A$772:$A$779,MATCH(LARGE(BingoCardGenerator.com!$B$772:$B$779,ROW()-1),BingoCardGenerator.com!$B$772:$B$779,0))</f>
        <v>Word 4</v>
      </c>
      <c r="LZ3" s="165" t="str">
        <f ca="1">INDEX(BingoCardGenerator.com!$C$772:$C$779,MATCH(LARGE(BingoCardGenerator.com!$D$772:$D$779,ROW()-1),BingoCardGenerator.com!$D$772:$D$779,0))</f>
        <v>Word 16</v>
      </c>
      <c r="MA3" s="165" t="str">
        <f ca="1">INDEX(BingoCardGenerator.com!$E$772:$E$779,MATCH(LARGE(BingoCardGenerator.com!$F$772:$F$779,ROW()-1),BingoCardGenerator.com!$F$772:$F$779,0))</f>
        <v>Word 23</v>
      </c>
      <c r="MB3" s="165" t="str">
        <f ca="1">INDEX(BingoCardGenerator.com!$G$772:$G$779,MATCH(LARGE(BingoCardGenerator.com!$H$772:$H$779,ROW()-1),BingoCardGenerator.com!$H$772:$H$779,0))</f>
        <v>Word 27</v>
      </c>
      <c r="MC3" s="165" t="str">
        <f ca="1">INDEX(BingoCardGenerator.com!$I$772:$I$779,MATCH(LARGE(BingoCardGenerator.com!$J$772:$J$779,ROW()-1),BingoCardGenerator.com!$J$772:$J$779,0))</f>
        <v>Word 38</v>
      </c>
      <c r="MD3" s="165" t="str">
        <f ca="1">INDEX(BingoCardGenerator.com!$A$785:$A$792,MATCH(LARGE(BingoCardGenerator.com!$B$785:$B$792,ROW()-1),BingoCardGenerator.com!$B$785:$B$792,0))</f>
        <v>Word 6</v>
      </c>
      <c r="ME3" s="165" t="str">
        <f ca="1">INDEX(BingoCardGenerator.com!$C$785:$C$792,MATCH(LARGE(BingoCardGenerator.com!$D$785:$D$792,ROW()-1),BingoCardGenerator.com!$D$785:$D$792,0))</f>
        <v>Word 13</v>
      </c>
      <c r="MF3" s="165" t="str">
        <f ca="1">INDEX(BingoCardGenerator.com!$E$785:$E$792,MATCH(LARGE(BingoCardGenerator.com!$F$785:$F$792,ROW()-1),BingoCardGenerator.com!$F$785:$F$792,0))</f>
        <v>Word 20</v>
      </c>
      <c r="MG3" s="165" t="str">
        <f ca="1">INDEX(BingoCardGenerator.com!$G$785:$G$792,MATCH(LARGE(BingoCardGenerator.com!$H$785:$H$792,ROW()-1),BingoCardGenerator.com!$H$785:$H$792,0))</f>
        <v>Word 29</v>
      </c>
      <c r="MH3" s="165" t="str">
        <f ca="1">INDEX(BingoCardGenerator.com!$I$785:$I$792,MATCH(LARGE(BingoCardGenerator.com!$J$785:$J$792,ROW()-1),BingoCardGenerator.com!$J$785:$J$792,0))</f>
        <v>Word 40</v>
      </c>
      <c r="MI3" s="166"/>
      <c r="MJ3" s="165" t="str">
        <f ca="1">INDEX(BingoCardGenerator.com!$A$798:$A$805,MATCH(LARGE(BingoCardGenerator.com!$B$798:$B$805,ROW()-1),BingoCardGenerator.com!$B$798:$B$805,0))</f>
        <v>Word 3</v>
      </c>
      <c r="MK3" s="165" t="str">
        <f ca="1">INDEX(BingoCardGenerator.com!$C$798:$C$805,MATCH(LARGE(BingoCardGenerator.com!$D$798:$D$805,ROW()-1),BingoCardGenerator.com!$D$798:$D$805,0))</f>
        <v>Word 12</v>
      </c>
      <c r="ML3" s="165" t="str">
        <f ca="1">INDEX(BingoCardGenerator.com!$E$798:$E$805,MATCH(LARGE(BingoCardGenerator.com!$F$798:$F$805,ROW()-1),BingoCardGenerator.com!$F$798:$F$805,0))</f>
        <v>Word 23</v>
      </c>
      <c r="MM3" s="165" t="str">
        <f ca="1">INDEX(BingoCardGenerator.com!$G$798:$G$805,MATCH(LARGE(BingoCardGenerator.com!$H$798:$H$805,ROW()-1),BingoCardGenerator.com!$H$798:$H$805,0))</f>
        <v>Word 26</v>
      </c>
      <c r="MN3" s="165" t="str">
        <f ca="1">INDEX(BingoCardGenerator.com!$I$798:$I$805,MATCH(LARGE(BingoCardGenerator.com!$J$798:$J$805,ROW()-1),BingoCardGenerator.com!$J$798:$J$805,0))</f>
        <v>Word 39</v>
      </c>
      <c r="MO3" s="165" t="str">
        <f ca="1">INDEX(BingoCardGenerator.com!$A$811:$A$818,MATCH(LARGE(BingoCardGenerator.com!$B$811:$B$818,ROW()-1),BingoCardGenerator.com!$B$811:$B$818,0))</f>
        <v>Word 3</v>
      </c>
      <c r="MP3" s="165" t="str">
        <f ca="1">INDEX(BingoCardGenerator.com!$C$811:$C$818,MATCH(LARGE(BingoCardGenerator.com!$D$811:$D$818,ROW()-1),BingoCardGenerator.com!$D$811:$D$818,0))</f>
        <v>Word 16</v>
      </c>
      <c r="MQ3" s="165" t="str">
        <f ca="1">INDEX(BingoCardGenerator.com!$E$811:$E$818,MATCH(LARGE(BingoCardGenerator.com!$F$811:$F$818,ROW()-1),BingoCardGenerator.com!$F$811:$F$818,0))</f>
        <v>Word 22</v>
      </c>
      <c r="MR3" s="165" t="str">
        <f ca="1">INDEX(BingoCardGenerator.com!$G$811:$G$818,MATCH(LARGE(BingoCardGenerator.com!$H$811:$H$818,ROW()-1),BingoCardGenerator.com!$H$811:$H$818,0))</f>
        <v>Word 26</v>
      </c>
      <c r="MS3" s="165" t="str">
        <f ca="1">INDEX(BingoCardGenerator.com!$I$811:$I$818,MATCH(LARGE(BingoCardGenerator.com!$J$811:$J$818,ROW()-1),BingoCardGenerator.com!$J$811:$J$818,0))</f>
        <v>Word 38</v>
      </c>
      <c r="MT3" s="166"/>
      <c r="MU3" s="165" t="str">
        <f ca="1">INDEX(BingoCardGenerator.com!$A$824:$A$831,MATCH(LARGE(BingoCardGenerator.com!$B$824:$B$831,ROW()-1),BingoCardGenerator.com!$B$824:$B$831,0))</f>
        <v>Word 3</v>
      </c>
      <c r="MV3" s="165" t="str">
        <f ca="1">INDEX(BingoCardGenerator.com!$C$824:$C$831,MATCH(LARGE(BingoCardGenerator.com!$D$824:$D$831,ROW()-1),BingoCardGenerator.com!$D$824:$D$831,0))</f>
        <v>Word 9</v>
      </c>
      <c r="MW3" s="165" t="str">
        <f ca="1">INDEX(BingoCardGenerator.com!$E$824:$E$831,MATCH(LARGE(BingoCardGenerator.com!$F$824:$F$831,ROW()-1),BingoCardGenerator.com!$F$824:$F$831,0))</f>
        <v>Word 17</v>
      </c>
      <c r="MX3" s="165" t="str">
        <f ca="1">INDEX(BingoCardGenerator.com!$G$824:$G$831,MATCH(LARGE(BingoCardGenerator.com!$H$824:$H$831,ROW()-1),BingoCardGenerator.com!$H$824:$H$831,0))</f>
        <v>Word 31</v>
      </c>
      <c r="MY3" s="165" t="str">
        <f ca="1">INDEX(BingoCardGenerator.com!$I$824:$I$831,MATCH(LARGE(BingoCardGenerator.com!$J$824:$J$831,ROW()-1),BingoCardGenerator.com!$J$824:$J$831,0))</f>
        <v>Word 37</v>
      </c>
      <c r="MZ3" s="165" t="str">
        <f ca="1">INDEX(BingoCardGenerator.com!$A$837:$A$844,MATCH(LARGE(BingoCardGenerator.com!$B$837:$B$844,ROW()-1),BingoCardGenerator.com!$B$837:$B$844,0))</f>
        <v>Word 8</v>
      </c>
      <c r="NA3" s="165" t="str">
        <f ca="1">INDEX(BingoCardGenerator.com!$C$837:$C$844,MATCH(LARGE(BingoCardGenerator.com!$D$837:$D$844,ROW()-1),BingoCardGenerator.com!$D$837:$D$844,0))</f>
        <v>Word 11</v>
      </c>
      <c r="NB3" s="165" t="str">
        <f ca="1">INDEX(BingoCardGenerator.com!$E$837:$E$844,MATCH(LARGE(BingoCardGenerator.com!$F$837:$F$844,ROW()-1),BingoCardGenerator.com!$F$837:$F$844,0))</f>
        <v>Word 17</v>
      </c>
      <c r="NC3" s="165" t="str">
        <f ca="1">INDEX(BingoCardGenerator.com!$G$837:$G$844,MATCH(LARGE(BingoCardGenerator.com!$H$837:$H$844,ROW()-1),BingoCardGenerator.com!$H$837:$H$844,0))</f>
        <v>Word 31</v>
      </c>
      <c r="ND3" s="165" t="str">
        <f ca="1">INDEX(BingoCardGenerator.com!$I$837:$I$844,MATCH(LARGE(BingoCardGenerator.com!$J$837:$J$844,ROW()-1),BingoCardGenerator.com!$J$837:$J$844,0))</f>
        <v>Word 34</v>
      </c>
      <c r="NE3" s="166"/>
      <c r="NF3" s="165" t="str">
        <f ca="1">INDEX(BingoCardGenerator.com!$A$850:$A$857,MATCH(LARGE(BingoCardGenerator.com!$B$850:$B$857,ROW()-1),BingoCardGenerator.com!$B$850:$B$857,0))</f>
        <v>Word 2</v>
      </c>
      <c r="NG3" s="165" t="str">
        <f ca="1">INDEX(BingoCardGenerator.com!$C$850:$C$857,MATCH(LARGE(BingoCardGenerator.com!$D$850:$D$857,ROW()-1),BingoCardGenerator.com!$D$850:$D$857,0))</f>
        <v>Word 15</v>
      </c>
      <c r="NH3" s="165" t="str">
        <f ca="1">INDEX(BingoCardGenerator.com!$E$850:$E$857,MATCH(LARGE(BingoCardGenerator.com!$F$850:$F$857,ROW()-1),BingoCardGenerator.com!$F$850:$F$857,0))</f>
        <v>Word 17</v>
      </c>
      <c r="NI3" s="165" t="str">
        <f ca="1">INDEX(BingoCardGenerator.com!$G$850:$G$857,MATCH(LARGE(BingoCardGenerator.com!$H$850:$H$857,ROW()-1),BingoCardGenerator.com!$H$850:$H$857,0))</f>
        <v>Word 31</v>
      </c>
      <c r="NJ3" s="165" t="str">
        <f ca="1">INDEX(BingoCardGenerator.com!$I$850:$I$857,MATCH(LARGE(BingoCardGenerator.com!$J$850:$J$857,ROW()-1),BingoCardGenerator.com!$J$850:$J$857,0))</f>
        <v>Word 40</v>
      </c>
      <c r="NK3" s="165" t="str">
        <f ca="1">INDEX(BingoCardGenerator.com!$A$863:$A$870,MATCH(LARGE(BingoCardGenerator.com!$B$863:$B$870,ROW()-1),BingoCardGenerator.com!$B$863:$B$870,0))</f>
        <v>Word 3</v>
      </c>
      <c r="NL3" s="165" t="str">
        <f ca="1">INDEX(BingoCardGenerator.com!$C$863:$C$870,MATCH(LARGE(BingoCardGenerator.com!$D$863:$D$870,ROW()-1),BingoCardGenerator.com!$D$863:$D$870,0))</f>
        <v>Word 11</v>
      </c>
      <c r="NM3" s="165" t="str">
        <f ca="1">INDEX(BingoCardGenerator.com!$E$863:$E$870,MATCH(LARGE(BingoCardGenerator.com!$F$863:$F$870,ROW()-1),BingoCardGenerator.com!$F$863:$F$870,0))</f>
        <v>Word 23</v>
      </c>
      <c r="NN3" s="165" t="str">
        <f ca="1">INDEX(BingoCardGenerator.com!$G$863:$G$870,MATCH(LARGE(BingoCardGenerator.com!$H$863:$H$870,ROW()-1),BingoCardGenerator.com!$H$863:$H$870,0))</f>
        <v>Word 26</v>
      </c>
      <c r="NO3" s="165" t="str">
        <f ca="1">INDEX(BingoCardGenerator.com!$I$863:$I$870,MATCH(LARGE(BingoCardGenerator.com!$J$863:$J$870,ROW()-1),BingoCardGenerator.com!$J$863:$J$870,0))</f>
        <v>Word 33</v>
      </c>
      <c r="NP3" s="166"/>
      <c r="NQ3" s="165" t="str">
        <f ca="1">INDEX(BingoCardGenerator.com!$A$876:$A$883,MATCH(LARGE(BingoCardGenerator.com!$B$876:$B$883,ROW()-1),BingoCardGenerator.com!$B$876:$B$883,0))</f>
        <v>Word 2</v>
      </c>
      <c r="NR3" s="165" t="str">
        <f ca="1">INDEX(BingoCardGenerator.com!$C$876:$C$883,MATCH(LARGE(BingoCardGenerator.com!$D$876:$D$883,ROW()-1),BingoCardGenerator.com!$D$876:$D$883,0))</f>
        <v>Word 16</v>
      </c>
      <c r="NS3" s="165" t="str">
        <f ca="1">INDEX(BingoCardGenerator.com!$E$876:$E$883,MATCH(LARGE(BingoCardGenerator.com!$F$876:$F$883,ROW()-1),BingoCardGenerator.com!$F$876:$F$883,0))</f>
        <v>Word 22</v>
      </c>
      <c r="NT3" s="165" t="str">
        <f ca="1">INDEX(BingoCardGenerator.com!$G$876:$G$883,MATCH(LARGE(BingoCardGenerator.com!$H$876:$H$883,ROW()-1),BingoCardGenerator.com!$H$876:$H$883,0))</f>
        <v>Word 28</v>
      </c>
      <c r="NU3" s="165" t="str">
        <f ca="1">INDEX(BingoCardGenerator.com!$I$876:$I$883,MATCH(LARGE(BingoCardGenerator.com!$J$876:$J$883,ROW()-1),BingoCardGenerator.com!$J$876:$J$883,0))</f>
        <v>Word 39</v>
      </c>
      <c r="NV3" s="165" t="str">
        <f ca="1">INDEX(BingoCardGenerator.com!$A$889:$A$896,MATCH(LARGE(BingoCardGenerator.com!$B$889:$B$896,ROW()-1),BingoCardGenerator.com!$B$889:$B$896,0))</f>
        <v>Word 5</v>
      </c>
      <c r="NW3" s="165" t="str">
        <f ca="1">INDEX(BingoCardGenerator.com!$C$889:$C$896,MATCH(LARGE(BingoCardGenerator.com!$D$889:$D$896,ROW()-1),BingoCardGenerator.com!$D$889:$D$896,0))</f>
        <v>Word 14</v>
      </c>
      <c r="NX3" s="165" t="str">
        <f ca="1">INDEX(BingoCardGenerator.com!$E$889:$E$896,MATCH(LARGE(BingoCardGenerator.com!$F$889:$F$896,ROW()-1),BingoCardGenerator.com!$F$889:$F$896,0))</f>
        <v>Word 22</v>
      </c>
      <c r="NY3" s="165" t="str">
        <f ca="1">INDEX(BingoCardGenerator.com!$G$889:$G$896,MATCH(LARGE(BingoCardGenerator.com!$H$889:$H$896,ROW()-1),BingoCardGenerator.com!$H$889:$H$896,0))</f>
        <v>Word 25</v>
      </c>
      <c r="NZ3" s="165" t="str">
        <f ca="1">INDEX(BingoCardGenerator.com!$I$889:$I$896,MATCH(LARGE(BingoCardGenerator.com!$J$889:$J$896,ROW()-1),BingoCardGenerator.com!$J$889:$J$896,0))</f>
        <v>Word 34</v>
      </c>
      <c r="OA3" s="166"/>
      <c r="OB3" s="165" t="str">
        <f ca="1">INDEX(BingoCardGenerator.com!$A$902:$A$909,MATCH(LARGE(BingoCardGenerator.com!$B$902:$B$909,ROW()-1),BingoCardGenerator.com!$B$902:$B$909,0))</f>
        <v>Word 7</v>
      </c>
      <c r="OC3" s="165" t="str">
        <f ca="1">INDEX(BingoCardGenerator.com!$C$902:$C$909,MATCH(LARGE(BingoCardGenerator.com!$D$902:$D$909,ROW()-1),BingoCardGenerator.com!$D$902:$D$909,0))</f>
        <v>Word 10</v>
      </c>
      <c r="OD3" s="165" t="str">
        <f ca="1">INDEX(BingoCardGenerator.com!$E$902:$E$909,MATCH(LARGE(BingoCardGenerator.com!$F$902:$F$909,ROW()-1),BingoCardGenerator.com!$F$902:$F$909,0))</f>
        <v>Word 18</v>
      </c>
      <c r="OE3" s="165" t="str">
        <f ca="1">INDEX(BingoCardGenerator.com!$G$902:$G$909,MATCH(LARGE(BingoCardGenerator.com!$H$902:$H$909,ROW()-1),BingoCardGenerator.com!$H$902:$H$909,0))</f>
        <v>Word 31</v>
      </c>
      <c r="OF3" s="165" t="str">
        <f ca="1">INDEX(BingoCardGenerator.com!$I$902:$I$909,MATCH(LARGE(BingoCardGenerator.com!$J$902:$J$909,ROW()-1),BingoCardGenerator.com!$J$902:$J$909,0))</f>
        <v>Word 39</v>
      </c>
      <c r="OG3" s="165" t="str">
        <f ca="1">INDEX(BingoCardGenerator.com!$A$915:$A$922,MATCH(LARGE(BingoCardGenerator.com!$B$915:$B$922,ROW()-1),BingoCardGenerator.com!$B$915:$B$922,0))</f>
        <v>Word 2</v>
      </c>
      <c r="OH3" s="165" t="str">
        <f ca="1">INDEX(BingoCardGenerator.com!$C$915:$C$922,MATCH(LARGE(BingoCardGenerator.com!$D$915:$D$922,ROW()-1),BingoCardGenerator.com!$D$915:$D$922,0))</f>
        <v>Word 15</v>
      </c>
      <c r="OI3" s="165" t="str">
        <f ca="1">INDEX(BingoCardGenerator.com!$E$915:$E$922,MATCH(LARGE(BingoCardGenerator.com!$F$915:$F$922,ROW()-1),BingoCardGenerator.com!$F$915:$F$922,0))</f>
        <v>Word 19</v>
      </c>
      <c r="OJ3" s="165" t="str">
        <f ca="1">INDEX(BingoCardGenerator.com!$G$915:$G$922,MATCH(LARGE(BingoCardGenerator.com!$H$915:$H$922,ROW()-1),BingoCardGenerator.com!$H$915:$H$922,0))</f>
        <v>Word 27</v>
      </c>
      <c r="OK3" s="165" t="str">
        <f ca="1">INDEX(BingoCardGenerator.com!$I$915:$I$922,MATCH(LARGE(BingoCardGenerator.com!$J$915:$J$922,ROW()-1),BingoCardGenerator.com!$J$915:$J$922,0))</f>
        <v>Word 36</v>
      </c>
      <c r="OL3" s="166"/>
      <c r="OM3" s="165" t="str">
        <f ca="1">INDEX(BingoCardGenerator.com!$A$928:$A$935,MATCH(LARGE(BingoCardGenerator.com!$B$928:$B$935,ROW()-1),BingoCardGenerator.com!$B$928:$B$935,0))</f>
        <v>Word 1</v>
      </c>
      <c r="ON3" s="165" t="str">
        <f ca="1">INDEX(BingoCardGenerator.com!$C$928:$C$935,MATCH(LARGE(BingoCardGenerator.com!$D$928:$D$935,ROW()-1),BingoCardGenerator.com!$D$928:$D$935,0))</f>
        <v>Word 16</v>
      </c>
      <c r="OO3" s="165" t="str">
        <f ca="1">INDEX(BingoCardGenerator.com!$E$928:$E$935,MATCH(LARGE(BingoCardGenerator.com!$F$928:$F$935,ROW()-1),BingoCardGenerator.com!$F$928:$F$935,0))</f>
        <v>Word 22</v>
      </c>
      <c r="OP3" s="165" t="str">
        <f ca="1">INDEX(BingoCardGenerator.com!$G$928:$G$935,MATCH(LARGE(BingoCardGenerator.com!$H$928:$H$935,ROW()-1),BingoCardGenerator.com!$H$928:$H$935,0))</f>
        <v>Word 31</v>
      </c>
      <c r="OQ3" s="165" t="str">
        <f ca="1">INDEX(BingoCardGenerator.com!$I$928:$I$935,MATCH(LARGE(BingoCardGenerator.com!$J$928:$J$935,ROW()-1),BingoCardGenerator.com!$J$928:$J$935,0))</f>
        <v>Word 34</v>
      </c>
      <c r="OR3" s="165" t="str">
        <f ca="1">INDEX(BingoCardGenerator.com!$A$941:$A$948,MATCH(LARGE(BingoCardGenerator.com!$B$941:$B$948,ROW()-1),BingoCardGenerator.com!$B$941:$B$948,0))</f>
        <v>Word 3</v>
      </c>
      <c r="OS3" s="165" t="str">
        <f ca="1">INDEX(BingoCardGenerator.com!$C$941:$C$948,MATCH(LARGE(BingoCardGenerator.com!$D$941:$D$948,ROW()-1),BingoCardGenerator.com!$D$941:$D$948,0))</f>
        <v>Word 10</v>
      </c>
      <c r="OT3" s="165" t="str">
        <f ca="1">INDEX(BingoCardGenerator.com!$E$941:$E$948,MATCH(LARGE(BingoCardGenerator.com!$F$941:$F$948,ROW()-1),BingoCardGenerator.com!$F$941:$F$948,0))</f>
        <v>Word 19</v>
      </c>
      <c r="OU3" s="165" t="str">
        <f ca="1">INDEX(BingoCardGenerator.com!$G$941:$G$948,MATCH(LARGE(BingoCardGenerator.com!$H$941:$H$948,ROW()-1),BingoCardGenerator.com!$H$941:$H$948,0))</f>
        <v>Word 27</v>
      </c>
      <c r="OV3" s="165" t="str">
        <f ca="1">INDEX(BingoCardGenerator.com!$I$941:$I$948,MATCH(LARGE(BingoCardGenerator.com!$J$941:$J$948,ROW()-1),BingoCardGenerator.com!$J$941:$J$948,0))</f>
        <v>Word 33</v>
      </c>
      <c r="OW3" s="166"/>
      <c r="OX3" s="166" t="str">
        <f ca="1">INDEX(BingoCardGenerator.com!$A$954:$A$961,MATCH(LARGE(BingoCardGenerator.com!$B$954:$B$961,ROW()-1),BingoCardGenerator.com!$B$954:$B$961,0))</f>
        <v>Word 6</v>
      </c>
      <c r="OY3" s="166" t="str">
        <f ca="1">INDEX(BingoCardGenerator.com!$C$954:$C$961,MATCH(LARGE(BingoCardGenerator.com!$D$954:$D$961,ROW()-1),BingoCardGenerator.com!$D$954:$D$961,0))</f>
        <v>Word 13</v>
      </c>
      <c r="OZ3" s="166" t="str">
        <f ca="1">INDEX(BingoCardGenerator.com!$E$954:$E$961,MATCH(LARGE(BingoCardGenerator.com!$F$954:$F$961,ROW()-1),BingoCardGenerator.com!$F$954:$F$961,0))</f>
        <v>Word 24</v>
      </c>
      <c r="PA3" s="166" t="str">
        <f ca="1">INDEX(BingoCardGenerator.com!$G$954:$G$961,MATCH(LARGE(BingoCardGenerator.com!$H$954:$H$961,ROW()-1),BingoCardGenerator.com!$H$954:$H$961,0))</f>
        <v>Word 29</v>
      </c>
      <c r="PB3" s="166" t="str">
        <f ca="1">INDEX(BingoCardGenerator.com!$I$954:$I$961,MATCH(LARGE(BingoCardGenerator.com!$J$954:$J$961,ROW()-1),BingoCardGenerator.com!$J$954:$J$961,0))</f>
        <v>Word 39</v>
      </c>
      <c r="PC3" s="166" t="str">
        <f ca="1">INDEX(BingoCardGenerator.com!$A$967:$A$974,MATCH(LARGE(BingoCardGenerator.com!$B$967:$B$974,ROW()-1),BingoCardGenerator.com!$B$967:$B$974,0))</f>
        <v>Word 5</v>
      </c>
      <c r="PD3" s="166" t="str">
        <f ca="1">INDEX(BingoCardGenerator.com!$C$967:$C$974,MATCH(LARGE(BingoCardGenerator.com!$D$967:$D$974,ROW()-1),BingoCardGenerator.com!$D$967:$D$974,0))</f>
        <v>Word 15</v>
      </c>
      <c r="PE3" s="166" t="str">
        <f ca="1">INDEX(BingoCardGenerator.com!$E$967:$E$974,MATCH(LARGE(BingoCardGenerator.com!$F$967:$F$974,ROW()-1),BingoCardGenerator.com!$F$967:$F$974,0))</f>
        <v>Word 24</v>
      </c>
      <c r="PF3" s="166" t="str">
        <f ca="1">INDEX(BingoCardGenerator.com!$G$967:$G$974,MATCH(LARGE(BingoCardGenerator.com!$H$967:$H$974,ROW()-1),BingoCardGenerator.com!$H$967:$H$974,0))</f>
        <v>Word 26</v>
      </c>
      <c r="PG3" s="166" t="str">
        <f ca="1">INDEX(BingoCardGenerator.com!$I$967:$I$974,MATCH(LARGE(BingoCardGenerator.com!$J$967:$J$974,ROW()-1),BingoCardGenerator.com!$J$967:$J$974,0))</f>
        <v>Word 38</v>
      </c>
      <c r="PH3" s="166"/>
      <c r="PI3" s="166" t="str">
        <f ca="1">INDEX(BingoCardGenerator.com!$A$980:$A$987,MATCH(LARGE(BingoCardGenerator.com!$B$980:$B$987,ROW()-1),BingoCardGenerator.com!$B$980:$B$987,0))</f>
        <v>Word 1</v>
      </c>
      <c r="PJ3" s="166" t="str">
        <f ca="1">INDEX(BingoCardGenerator.com!$C$980:$C$987,MATCH(LARGE(BingoCardGenerator.com!$D$980:$D$987,ROW()-1),BingoCardGenerator.com!$D$980:$D$987,0))</f>
        <v>Word 11</v>
      </c>
      <c r="PK3" s="166" t="str">
        <f ca="1">INDEX(BingoCardGenerator.com!$E$980:$E$987,MATCH(LARGE(BingoCardGenerator.com!$F$980:$F$987,ROW()-1),BingoCardGenerator.com!$F$980:$F$987,0))</f>
        <v>Word 22</v>
      </c>
      <c r="PL3" s="166" t="str">
        <f ca="1">INDEX(BingoCardGenerator.com!$G$980:$G$987,MATCH(LARGE(BingoCardGenerator.com!$H$980:$H$987,ROW()-1),BingoCardGenerator.com!$H$980:$H$987,0))</f>
        <v>Word 27</v>
      </c>
      <c r="PM3" s="166" t="str">
        <f ca="1">INDEX(BingoCardGenerator.com!$I$980:$I$987,MATCH(LARGE(BingoCardGenerator.com!$J$980:$J$987,ROW()-1),BingoCardGenerator.com!$J$980:$J$987,0))</f>
        <v>Word 33</v>
      </c>
      <c r="PN3" s="166" t="str">
        <f ca="1">INDEX(BingoCardGenerator.com!$A$993:$A$1000,MATCH(LARGE(BingoCardGenerator.com!$B$993:$B$1000,ROW()-1),BingoCardGenerator.com!$B$993:$B$1000,0))</f>
        <v>Word 5</v>
      </c>
      <c r="PO3" s="166" t="str">
        <f ca="1">INDEX(BingoCardGenerator.com!$C$993:$C$1000,MATCH(LARGE(BingoCardGenerator.com!$D$993:$D$1000,ROW()-1),BingoCardGenerator.com!$D$993:$D$1000,0))</f>
        <v>Word 14</v>
      </c>
      <c r="PP3" s="166" t="str">
        <f ca="1">INDEX(BingoCardGenerator.com!$E$993:$E$1000,MATCH(LARGE(BingoCardGenerator.com!$F$993:$F$1000,ROW()-1),BingoCardGenerator.com!$F$993:$F$1000,0))</f>
        <v>Word 21</v>
      </c>
      <c r="PQ3" s="166" t="str">
        <f ca="1">INDEX(BingoCardGenerator.com!$G$993:$G$1000,MATCH(LARGE(BingoCardGenerator.com!$H$993:$H$1000,ROW()-1),BingoCardGenerator.com!$H$993:$H$1000,0))</f>
        <v>Word 30</v>
      </c>
      <c r="PR3" s="166" t="str">
        <f ca="1">INDEX(BingoCardGenerator.com!$I$993:$I$1000,MATCH(LARGE(BingoCardGenerator.com!$J$993:$J$1000,ROW()-1),BingoCardGenerator.com!$J$993:$J$1000,0))</f>
        <v>Word 40</v>
      </c>
      <c r="PS3" s="166"/>
      <c r="PT3" s="166" t="str">
        <f ca="1">INDEX(BingoCardGenerator.com!$A$1006:$A$1013,MATCH(LARGE(BingoCardGenerator.com!$B$1006:$B$1013,ROW()-1),BingoCardGenerator.com!$B$1006:$B$1013,0))</f>
        <v>Word 7</v>
      </c>
      <c r="PU3" s="166" t="str">
        <f ca="1">INDEX(BingoCardGenerator.com!$C$1006:$C$1013,MATCH(LARGE(BingoCardGenerator.com!$D$1006:$D$1013,ROW()-1),BingoCardGenerator.com!$D$1006:$D$1013,0))</f>
        <v>Word 10</v>
      </c>
      <c r="PV3" s="166" t="str">
        <f ca="1">INDEX(BingoCardGenerator.com!$E$1006:$E$1013,MATCH(LARGE(BingoCardGenerator.com!$F$1006:$F$1013,ROW()-1),BingoCardGenerator.com!$F$1006:$F$1013,0))</f>
        <v>Word 19</v>
      </c>
      <c r="PW3" s="166" t="str">
        <f ca="1">INDEX(BingoCardGenerator.com!$G$1006:$G$1013,MATCH(LARGE(BingoCardGenerator.com!$H$1006:$H$1013,ROW()-1),BingoCardGenerator.com!$H$1006:$H$1013,0))</f>
        <v>Word 26</v>
      </c>
      <c r="PX3" s="166" t="str">
        <f ca="1">INDEX(BingoCardGenerator.com!$I$1006:$I$1013,MATCH(LARGE(BingoCardGenerator.com!$J$1006:$J$1013,ROW()-1),BingoCardGenerator.com!$J$1006:$J$1013,0))</f>
        <v>Word 36</v>
      </c>
      <c r="PY3" s="166" t="str">
        <f ca="1">INDEX(BingoCardGenerator.com!$A$1019:$A$1026,MATCH(LARGE(BingoCardGenerator.com!$B$1019:$B$1026,ROW()-1),BingoCardGenerator.com!$B$1019:$B$1026,0))</f>
        <v>Word 8</v>
      </c>
      <c r="PZ3" s="166" t="str">
        <f ca="1">INDEX(BingoCardGenerator.com!$C$1019:$C$1026,MATCH(LARGE(BingoCardGenerator.com!$D$1019:$D$1026,ROW()-1),BingoCardGenerator.com!$D$1019:$D$1026,0))</f>
        <v>Word 11</v>
      </c>
      <c r="QA3" s="166" t="str">
        <f ca="1">INDEX(BingoCardGenerator.com!$E$1019:$E$1026,MATCH(LARGE(BingoCardGenerator.com!$F$1019:$F$1026,ROW()-1),BingoCardGenerator.com!$F$1019:$F$1026,0))</f>
        <v>Word 22</v>
      </c>
      <c r="QB3" s="166" t="str">
        <f ca="1">INDEX(BingoCardGenerator.com!$G$1019:$G$1026,MATCH(LARGE(BingoCardGenerator.com!$H$1019:$H$1026,ROW()-1),BingoCardGenerator.com!$H$1019:$H$1026,0))</f>
        <v>Word 26</v>
      </c>
      <c r="QC3" s="166" t="str">
        <f ca="1">INDEX(BingoCardGenerator.com!$I$1019:$I$1026,MATCH(LARGE(BingoCardGenerator.com!$J$1019:$J$1026,ROW()-1),BingoCardGenerator.com!$J$1019:$J$1026,0))</f>
        <v>Word 40</v>
      </c>
      <c r="QD3" s="166"/>
      <c r="QE3" s="166" t="str">
        <f ca="1">INDEX(BingoCardGenerator.com!$A$1032:$A$1039,MATCH(LARGE(BingoCardGenerator.com!$B$1032:$B$1039,ROW()-1),BingoCardGenerator.com!$B$1032:$B$1039,0))</f>
        <v>Word 6</v>
      </c>
      <c r="QF3" s="166" t="str">
        <f ca="1">INDEX(BingoCardGenerator.com!$C$1032:$C$1039,MATCH(LARGE(BingoCardGenerator.com!$D$1032:$D$1039,ROW()-1),BingoCardGenerator.com!$D$1032:$D$1039,0))</f>
        <v>Word 16</v>
      </c>
      <c r="QG3" s="166" t="str">
        <f ca="1">INDEX(BingoCardGenerator.com!$E$1032:$E$1039,MATCH(LARGE(BingoCardGenerator.com!$F$1032:$F$1039,ROW()-1),BingoCardGenerator.com!$F$1032:$F$1039,0))</f>
        <v>Word 19</v>
      </c>
      <c r="QH3" s="166" t="str">
        <f ca="1">INDEX(BingoCardGenerator.com!$G$1032:$G$1039,MATCH(LARGE(BingoCardGenerator.com!$H$1032:$H$1039,ROW()-1),BingoCardGenerator.com!$H$1032:$H$1039,0))</f>
        <v>Word 31</v>
      </c>
      <c r="QI3" s="166" t="str">
        <f ca="1">INDEX(BingoCardGenerator.com!$I$1032:$I$1039,MATCH(LARGE(BingoCardGenerator.com!$J$1032:$J$1039,ROW()-1),BingoCardGenerator.com!$J$1032:$J$1039,0))</f>
        <v>Word 38</v>
      </c>
      <c r="QJ3" s="166" t="str">
        <f ca="1">INDEX(BingoCardGenerator.com!$A$1045:$A$1052,MATCH(LARGE(BingoCardGenerator.com!$B$1045:$B$1052,ROW()-1),BingoCardGenerator.com!$B$1045:$B$1052,0))</f>
        <v>Word 2</v>
      </c>
      <c r="QK3" s="166" t="str">
        <f ca="1">INDEX(BingoCardGenerator.com!$C$1045:$C$1052,MATCH(LARGE(BingoCardGenerator.com!$D$1045:$D$1052,ROW()-1),BingoCardGenerator.com!$D$1045:$D$1052,0))</f>
        <v>Word 9</v>
      </c>
      <c r="QL3" s="166" t="str">
        <f ca="1">INDEX(BingoCardGenerator.com!$E$1045:$E$1052,MATCH(LARGE(BingoCardGenerator.com!$F$1045:$F$1052,ROW()-1),BingoCardGenerator.com!$F$1045:$F$1052,0))</f>
        <v>Word 22</v>
      </c>
      <c r="QM3" s="166" t="str">
        <f ca="1">INDEX(BingoCardGenerator.com!$G$1045:$G$1052,MATCH(LARGE(BingoCardGenerator.com!$H$1045:$H$1052,ROW()-1),BingoCardGenerator.com!$H$1045:$H$1052,0))</f>
        <v>Word 30</v>
      </c>
      <c r="QN3" s="166" t="str">
        <f ca="1">INDEX(BingoCardGenerator.com!$I$1045:$I$1052,MATCH(LARGE(BingoCardGenerator.com!$J$1045:$J$1052,ROW()-1),BingoCardGenerator.com!$J$1045:$J$1052,0))</f>
        <v>Word 40</v>
      </c>
      <c r="QO3" s="166"/>
      <c r="QP3" s="166" t="str">
        <f ca="1">INDEX(BingoCardGenerator.com!$A$1058:$A$1065,MATCH(LARGE(BingoCardGenerator.com!$B$1058:$B$1065,ROW()-1),BingoCardGenerator.com!$B$1058:$B$1065,0))</f>
        <v>Word 4</v>
      </c>
      <c r="QQ3" s="166" t="str">
        <f ca="1">INDEX(BingoCardGenerator.com!$C$1058:$C$1065,MATCH(LARGE(BingoCardGenerator.com!$D$1058:$D$1065,ROW()-1),BingoCardGenerator.com!$D$1058:$D$1065,0))</f>
        <v>Word 15</v>
      </c>
      <c r="QR3" s="166" t="str">
        <f ca="1">INDEX(BingoCardGenerator.com!$E$1058:$E$1065,MATCH(LARGE(BingoCardGenerator.com!$F$1058:$F$1065,ROW()-1),BingoCardGenerator.com!$F$1058:$F$1065,0))</f>
        <v>Word 24</v>
      </c>
      <c r="QS3" s="166" t="str">
        <f ca="1">INDEX(BingoCardGenerator.com!$G$1058:$G$1065,MATCH(LARGE(BingoCardGenerator.com!$H$1058:$H$1065,ROW()-1),BingoCardGenerator.com!$H$1058:$H$1065,0))</f>
        <v>Word 25</v>
      </c>
      <c r="QT3" s="166" t="str">
        <f ca="1">INDEX(BingoCardGenerator.com!$I$1058:$I$1065,MATCH(LARGE(BingoCardGenerator.com!$J$1058:$J$1065,ROW()-1),BingoCardGenerator.com!$J$1058:$J$1065,0))</f>
        <v>Word 39</v>
      </c>
      <c r="QU3" s="166" t="str">
        <f ca="1">INDEX(BingoCardGenerator.com!$A$1071:$A$1078,MATCH(LARGE(BingoCardGenerator.com!$B$1071:$B$1078,ROW()-1),BingoCardGenerator.com!$B$1071:$B$1078,0))</f>
        <v>Word 2</v>
      </c>
      <c r="QV3" s="166" t="str">
        <f ca="1">INDEX(BingoCardGenerator.com!$C$1071:$C$1078,MATCH(LARGE(BingoCardGenerator.com!$D$1071:$D$1078,ROW()-1),BingoCardGenerator.com!$D$1071:$D$1078,0))</f>
        <v>Word 11</v>
      </c>
      <c r="QW3" s="166" t="str">
        <f ca="1">INDEX(BingoCardGenerator.com!$E$1071:$E$1078,MATCH(LARGE(BingoCardGenerator.com!$F$1071:$F$1078,ROW()-1),BingoCardGenerator.com!$F$1071:$F$1078,0))</f>
        <v>Word 20</v>
      </c>
      <c r="QX3" s="166" t="str">
        <f ca="1">INDEX(BingoCardGenerator.com!$G$1071:$G$1078,MATCH(LARGE(BingoCardGenerator.com!$H$1071:$H$1078,ROW()-1),BingoCardGenerator.com!$H$1071:$H$1078,0))</f>
        <v>Word 30</v>
      </c>
      <c r="QY3" s="166" t="str">
        <f ca="1">INDEX(BingoCardGenerator.com!$I$1071:$I$1078,MATCH(LARGE(BingoCardGenerator.com!$J$1071:$J$1078,ROW()-1),BingoCardGenerator.com!$J$1071:$J$1078,0))</f>
        <v>Word 36</v>
      </c>
      <c r="QZ3" s="166"/>
      <c r="RA3" s="166" t="str">
        <f ca="1">INDEX(BingoCardGenerator.com!$A$1084:$A$1091,MATCH(LARGE(BingoCardGenerator.com!$B$1084:$B$1091,ROW()-1),BingoCardGenerator.com!$B$1084:$B$1091,0))</f>
        <v>Word 6</v>
      </c>
      <c r="RB3" s="166" t="str">
        <f ca="1">INDEX(BingoCardGenerator.com!$C$1084:$C$1091,MATCH(LARGE(BingoCardGenerator.com!$D$1084:$D$1091,ROW()-1),BingoCardGenerator.com!$D$1084:$D$1091,0))</f>
        <v>Word 12</v>
      </c>
      <c r="RC3" s="166" t="str">
        <f ca="1">INDEX(BingoCardGenerator.com!$E$1084:$E$1091,MATCH(LARGE(BingoCardGenerator.com!$F$1084:$F$1091,ROW()-1),BingoCardGenerator.com!$F$1084:$F$1091,0))</f>
        <v>Word 23</v>
      </c>
      <c r="RD3" s="166" t="str">
        <f ca="1">INDEX(BingoCardGenerator.com!$G$1084:$G$1091,MATCH(LARGE(BingoCardGenerator.com!$H$1084:$H$1091,ROW()-1),BingoCardGenerator.com!$H$1084:$H$1091,0))</f>
        <v>Word 25</v>
      </c>
      <c r="RE3" s="166" t="str">
        <f ca="1">INDEX(BingoCardGenerator.com!$I$1084:$I$1091,MATCH(LARGE(BingoCardGenerator.com!$J$1084:$J$1091,ROW()-1),BingoCardGenerator.com!$J$1084:$J$1091,0))</f>
        <v>Word 35</v>
      </c>
      <c r="RF3" s="166" t="str">
        <f ca="1">INDEX(BingoCardGenerator.com!$A$1097:$A$1104,MATCH(LARGE(BingoCardGenerator.com!$B$1097:$B$1104,ROW()-1),BingoCardGenerator.com!$B$1097:$B$1104,0))</f>
        <v>Word 3</v>
      </c>
      <c r="RG3" s="166" t="str">
        <f ca="1">INDEX(BingoCardGenerator.com!$C$1097:$C$1104,MATCH(LARGE(BingoCardGenerator.com!$D$1097:$D$1104,ROW()-1),BingoCardGenerator.com!$D$1097:$D$1104,0))</f>
        <v>Word 15</v>
      </c>
      <c r="RH3" s="166" t="str">
        <f ca="1">INDEX(BingoCardGenerator.com!$E$1097:$E$1104,MATCH(LARGE(BingoCardGenerator.com!$F$1097:$F$1104,ROW()-1),BingoCardGenerator.com!$F$1097:$F$1104,0))</f>
        <v>Word 19</v>
      </c>
      <c r="RI3" s="166" t="str">
        <f ca="1">INDEX(BingoCardGenerator.com!$G$1097:$G$1104,MATCH(LARGE(BingoCardGenerator.com!$H$1097:$H$1104,ROW()-1),BingoCardGenerator.com!$H$1097:$H$1104,0))</f>
        <v>Word 28</v>
      </c>
      <c r="RJ3" s="166" t="str">
        <f ca="1">INDEX(BingoCardGenerator.com!$I$1097:$I$1104,MATCH(LARGE(BingoCardGenerator.com!$J$1097:$J$1104,ROW()-1),BingoCardGenerator.com!$J$1097:$J$1104,0))</f>
        <v>Word 37</v>
      </c>
      <c r="RK3" s="166"/>
      <c r="RL3" s="166" t="str">
        <f ca="1">INDEX(BingoCardGenerator.com!$A$1110:$A$1117,MATCH(LARGE(BingoCardGenerator.com!$B$1110:$B$1117,ROW()-1),BingoCardGenerator.com!$B$1110:$B$1117,0))</f>
        <v>Word 5</v>
      </c>
      <c r="RM3" s="166" t="str">
        <f ca="1">INDEX(BingoCardGenerator.com!$C$1110:$C$1117,MATCH(LARGE(BingoCardGenerator.com!$D$1110:$D$1117,ROW()-1),BingoCardGenerator.com!$D$1110:$D$1117,0))</f>
        <v>Word 14</v>
      </c>
      <c r="RN3" s="166" t="str">
        <f ca="1">INDEX(BingoCardGenerator.com!$E$1110:$E$1117,MATCH(LARGE(BingoCardGenerator.com!$F$1110:$F$1117,ROW()-1),BingoCardGenerator.com!$F$1110:$F$1117,0))</f>
        <v>Word 22</v>
      </c>
      <c r="RO3" s="166" t="str">
        <f ca="1">INDEX(BingoCardGenerator.com!$G$1110:$G$1117,MATCH(LARGE(BingoCardGenerator.com!$H$1110:$H$1117,ROW()-1),BingoCardGenerator.com!$H$1110:$H$1117,0))</f>
        <v>Word 31</v>
      </c>
      <c r="RP3" s="166" t="str">
        <f ca="1">INDEX(BingoCardGenerator.com!$I$1110:$I$1117,MATCH(LARGE(BingoCardGenerator.com!$J$1110:$J$1117,ROW()-1),BingoCardGenerator.com!$J$1110:$J$1117,0))</f>
        <v>Word 39</v>
      </c>
      <c r="RQ3" s="166" t="str">
        <f ca="1">INDEX(BingoCardGenerator.com!$A$1123:$A$1130,MATCH(LARGE(BingoCardGenerator.com!$B$1123:$B$1130,ROW()-1),BingoCardGenerator.com!$B$1123:$B$1130,0))</f>
        <v>Word 5</v>
      </c>
      <c r="RR3" s="166" t="str">
        <f ca="1">INDEX(BingoCardGenerator.com!$C$1123:$C$1130,MATCH(LARGE(BingoCardGenerator.com!$D$1123:$D$1130,ROW()-1),BingoCardGenerator.com!$D$1123:$D$1130,0))</f>
        <v>Word 14</v>
      </c>
      <c r="RS3" s="166" t="str">
        <f ca="1">INDEX(BingoCardGenerator.com!$E$1123:$E$1130,MATCH(LARGE(BingoCardGenerator.com!$F$1123:$F$1130,ROW()-1),BingoCardGenerator.com!$F$1123:$F$1130,0))</f>
        <v>Word 20</v>
      </c>
      <c r="RT3" s="166" t="str">
        <f ca="1">INDEX(BingoCardGenerator.com!$G$1123:$G$1130,MATCH(LARGE(BingoCardGenerator.com!$H$1123:$H$1130,ROW()-1),BingoCardGenerator.com!$H$1123:$H$1130,0))</f>
        <v>Word 27</v>
      </c>
      <c r="RU3" s="166" t="str">
        <f ca="1">INDEX(BingoCardGenerator.com!$I$1123:$I$1130,MATCH(LARGE(BingoCardGenerator.com!$J$1123:$J$1130,ROW()-1),BingoCardGenerator.com!$J$1123:$J$1130,0))</f>
        <v>Word 38</v>
      </c>
      <c r="RV3" s="166"/>
      <c r="RW3" s="166" t="str">
        <f ca="1">INDEX(BingoCardGenerator.com!$A$1136:$A$1143,MATCH(LARGE(BingoCardGenerator.com!$B$1136:$B$1143,ROW()-1),BingoCardGenerator.com!$B$1136:$B$1143,0))</f>
        <v>Word 2</v>
      </c>
      <c r="RX3" s="166" t="str">
        <f ca="1">INDEX(BingoCardGenerator.com!$C$1136:$C$1143,MATCH(LARGE(BingoCardGenerator.com!$D$1136:$D$1143,ROW()-1),BingoCardGenerator.com!$D$1136:$D$1143,0))</f>
        <v>Word 13</v>
      </c>
      <c r="RY3" s="166" t="str">
        <f ca="1">INDEX(BingoCardGenerator.com!$E$1136:$E$1143,MATCH(LARGE(BingoCardGenerator.com!$F$1136:$F$1143,ROW()-1),BingoCardGenerator.com!$F$1136:$F$1143,0))</f>
        <v>Word 18</v>
      </c>
      <c r="RZ3" s="166" t="str">
        <f ca="1">INDEX(BingoCardGenerator.com!$G$1136:$G$1143,MATCH(LARGE(BingoCardGenerator.com!$H$1136:$H$1143,ROW()-1),BingoCardGenerator.com!$H$1136:$H$1143,0))</f>
        <v>Word 27</v>
      </c>
      <c r="SA3" s="166" t="str">
        <f ca="1">INDEX(BingoCardGenerator.com!$I$1136:$I$1143,MATCH(LARGE(BingoCardGenerator.com!$J$1136:$J$1143,ROW()-1),BingoCardGenerator.com!$J$1136:$J$1143,0))</f>
        <v>Word 33</v>
      </c>
      <c r="SB3" s="166" t="str">
        <f ca="1">INDEX(BingoCardGenerator.com!$A$1149:$A$1156,MATCH(LARGE(BingoCardGenerator.com!$B$1149:$B$1156,ROW()-1),BingoCardGenerator.com!$B$1149:$B$1156,0))</f>
        <v>Word 6</v>
      </c>
      <c r="SC3" s="166" t="str">
        <f ca="1">INDEX(BingoCardGenerator.com!$C$1149:$C$1156,MATCH(LARGE(BingoCardGenerator.com!$D$1149:$D$1156,ROW()-1),BingoCardGenerator.com!$D$1149:$D$1156,0))</f>
        <v>Word 15</v>
      </c>
      <c r="SD3" s="166" t="str">
        <f ca="1">INDEX(BingoCardGenerator.com!$E$1149:$E$1156,MATCH(LARGE(BingoCardGenerator.com!$F$1149:$F$1156,ROW()-1),BingoCardGenerator.com!$F$1149:$F$1156,0))</f>
        <v>Word 17</v>
      </c>
      <c r="SE3" s="166" t="str">
        <f ca="1">INDEX(BingoCardGenerator.com!$G$1149:$G$1156,MATCH(LARGE(BingoCardGenerator.com!$H$1149:$H$1156,ROW()-1),BingoCardGenerator.com!$H$1149:$H$1156,0))</f>
        <v>Word 25</v>
      </c>
      <c r="SF3" s="166" t="str">
        <f ca="1">INDEX(BingoCardGenerator.com!$I$1149:$I$1156,MATCH(LARGE(BingoCardGenerator.com!$J$1149:$J$1156,ROW()-1),BingoCardGenerator.com!$J$1149:$J$1156,0))</f>
        <v>Word 39</v>
      </c>
      <c r="SG3" s="166"/>
      <c r="SH3" s="166" t="str">
        <f ca="1">INDEX(BingoCardGenerator.com!$A$1162:$A$1169,MATCH(LARGE(BingoCardGenerator.com!$B$1162:$B$1169,ROW()-1),BingoCardGenerator.com!$B$1162:$B$1169,0))</f>
        <v>Word 7</v>
      </c>
      <c r="SI3" s="166" t="str">
        <f ca="1">INDEX(BingoCardGenerator.com!$C$1162:$C$1169,MATCH(LARGE(BingoCardGenerator.com!$D$1162:$D$1169,ROW()-1),BingoCardGenerator.com!$D$1162:$D$1169,0))</f>
        <v>Word 9</v>
      </c>
      <c r="SJ3" s="166" t="str">
        <f ca="1">INDEX(BingoCardGenerator.com!$E$1162:$E$1169,MATCH(LARGE(BingoCardGenerator.com!$F$1162:$F$1169,ROW()-1),BingoCardGenerator.com!$F$1162:$F$1169,0))</f>
        <v>Word 21</v>
      </c>
      <c r="SK3" s="166" t="str">
        <f ca="1">INDEX(BingoCardGenerator.com!$G$1162:$G$1169,MATCH(LARGE(BingoCardGenerator.com!$H$1162:$H$1169,ROW()-1),BingoCardGenerator.com!$H$1162:$H$1169,0))</f>
        <v>Word 29</v>
      </c>
      <c r="SL3" s="166" t="str">
        <f ca="1">INDEX(BingoCardGenerator.com!$I$1162:$I$1169,MATCH(LARGE(BingoCardGenerator.com!$J$1162:$J$1169,ROW()-1),BingoCardGenerator.com!$J$1162:$J$1169,0))</f>
        <v>Word 40</v>
      </c>
      <c r="SM3" s="166" t="str">
        <f ca="1">INDEX(BingoCardGenerator.com!$A$1175:$A$1182,MATCH(LARGE(BingoCardGenerator.com!$B$1175:$B$1182,ROW()-1),BingoCardGenerator.com!$B$1175:$B$1182,0))</f>
        <v>Word 5</v>
      </c>
      <c r="SN3" s="166" t="str">
        <f ca="1">INDEX(BingoCardGenerator.com!$C$1175:$C$1182,MATCH(LARGE(BingoCardGenerator.com!$D$1175:$D$1182,ROW()-1),BingoCardGenerator.com!$D$1175:$D$1182,0))</f>
        <v>Word 9</v>
      </c>
      <c r="SO3" s="166" t="str">
        <f ca="1">INDEX(BingoCardGenerator.com!$E$1175:$E$1182,MATCH(LARGE(BingoCardGenerator.com!$F$1175:$F$1182,ROW()-1),BingoCardGenerator.com!$F$1175:$F$1182,0))</f>
        <v>Word 19</v>
      </c>
      <c r="SP3" s="166" t="str">
        <f ca="1">INDEX(BingoCardGenerator.com!$G$1175:$G$1182,MATCH(LARGE(BingoCardGenerator.com!$H$1175:$H$1182,ROW()-1),BingoCardGenerator.com!$H$1175:$H$1182,0))</f>
        <v>Word 32</v>
      </c>
      <c r="SQ3" s="166" t="str">
        <f ca="1">INDEX(BingoCardGenerator.com!$I$1175:$I$1182,MATCH(LARGE(BingoCardGenerator.com!$J$1175:$J$1182,ROW()-1),BingoCardGenerator.com!$J$1175:$J$1182,0))</f>
        <v>Word 38</v>
      </c>
      <c r="SR3" s="166"/>
      <c r="SS3" s="166" t="str">
        <f ca="1">INDEX(BingoCardGenerator.com!$A$1188:$A$1195,MATCH(LARGE(BingoCardGenerator.com!$B$1188:$B$1195,ROW()-1),BingoCardGenerator.com!$B$1188:$B$1195,0))</f>
        <v>Word 3</v>
      </c>
      <c r="ST3" s="166" t="str">
        <f ca="1">INDEX(BingoCardGenerator.com!$C$1188:$C$1195,MATCH(LARGE(BingoCardGenerator.com!$D$1188:$D$1195,ROW()-1),BingoCardGenerator.com!$D$1188:$D$1195,0))</f>
        <v>Word 12</v>
      </c>
      <c r="SU3" s="166" t="str">
        <f ca="1">INDEX(BingoCardGenerator.com!$E$1188:$E$1195,MATCH(LARGE(BingoCardGenerator.com!$F$1188:$F$1195,ROW()-1),BingoCardGenerator.com!$F$1188:$F$1195,0))</f>
        <v>Word 22</v>
      </c>
      <c r="SV3" s="166" t="str">
        <f ca="1">INDEX(BingoCardGenerator.com!$G$1188:$G$1195,MATCH(LARGE(BingoCardGenerator.com!$H$1188:$H$1195,ROW()-1),BingoCardGenerator.com!$H$1188:$H$1195,0))</f>
        <v>Word 26</v>
      </c>
      <c r="SW3" s="166" t="str">
        <f ca="1">INDEX(BingoCardGenerator.com!$I$1188:$I$1195,MATCH(LARGE(BingoCardGenerator.com!$J$1188:$J$1195,ROW()-1),BingoCardGenerator.com!$J$1188:$J$1195,0))</f>
        <v>Word 34</v>
      </c>
      <c r="SX3" s="166" t="str">
        <f ca="1">INDEX(BingoCardGenerator.com!$A$1201:$A$1208,MATCH(LARGE(BingoCardGenerator.com!$B$1201:$B$1208,ROW()-1),BingoCardGenerator.com!$B$1201:$B$1208,0))</f>
        <v>Word 4</v>
      </c>
      <c r="SY3" s="166" t="str">
        <f ca="1">INDEX(BingoCardGenerator.com!$C$1201:$C$1208,MATCH(LARGE(BingoCardGenerator.com!$D$1201:$D$1208,ROW()-1),BingoCardGenerator.com!$D$1201:$D$1208,0))</f>
        <v>Word 16</v>
      </c>
      <c r="SZ3" s="166" t="str">
        <f ca="1">INDEX(BingoCardGenerator.com!$E$1201:$E$1208,MATCH(LARGE(BingoCardGenerator.com!$F$1201:$F$1208,ROW()-1),BingoCardGenerator.com!$F$1201:$F$1208,0))</f>
        <v>Word 19</v>
      </c>
      <c r="TA3" s="166" t="str">
        <f ca="1">INDEX(BingoCardGenerator.com!$G$1201:$G$1208,MATCH(LARGE(BingoCardGenerator.com!$H$1201:$H$1208,ROW()-1),BingoCardGenerator.com!$H$1201:$H$1208,0))</f>
        <v>Word 27</v>
      </c>
      <c r="TB3" s="166" t="str">
        <f ca="1">INDEX(BingoCardGenerator.com!$I$1201:$I$1208,MATCH(LARGE(BingoCardGenerator.com!$J$1201:$J$1208,ROW()-1),BingoCardGenerator.com!$J$1201:$J$1208,0))</f>
        <v>Word 34</v>
      </c>
      <c r="TC3" s="166"/>
      <c r="TD3" s="166" t="str">
        <f ca="1">INDEX(BingoCardGenerator.com!$A$1214:$A$1221,MATCH(LARGE(BingoCardGenerator.com!$B$1214:$B$1221,ROW()-1),BingoCardGenerator.com!$B$1214:$B$1221,0))</f>
        <v>Word 4</v>
      </c>
      <c r="TE3" s="166" t="str">
        <f ca="1">INDEX(BingoCardGenerator.com!$C$1214:$C$1221,MATCH(LARGE(BingoCardGenerator.com!$D$1214:$D$1221,ROW()-1),BingoCardGenerator.com!$D$1214:$D$1221,0))</f>
        <v>Word 14</v>
      </c>
      <c r="TF3" s="166" t="str">
        <f ca="1">INDEX(BingoCardGenerator.com!$E$1214:$E$1221,MATCH(LARGE(BingoCardGenerator.com!$F$1214:$F$1221,ROW()-1),BingoCardGenerator.com!$F$1214:$F$1221,0))</f>
        <v>Word 24</v>
      </c>
      <c r="TG3" s="166" t="str">
        <f ca="1">INDEX(BingoCardGenerator.com!$G$1214:$G$1221,MATCH(LARGE(BingoCardGenerator.com!$H$1214:$H$1221,ROW()-1),BingoCardGenerator.com!$H$1214:$H$1221,0))</f>
        <v>Word 26</v>
      </c>
      <c r="TH3" s="166" t="str">
        <f ca="1">INDEX(BingoCardGenerator.com!$I$1214:$I$1221,MATCH(LARGE(BingoCardGenerator.com!$J$1214:$J$1221,ROW()-1),BingoCardGenerator.com!$J$1214:$J$1221,0))</f>
        <v>Word 33</v>
      </c>
      <c r="TI3" s="166" t="str">
        <f ca="1">INDEX(BingoCardGenerator.com!$A$1227:$A$1234,MATCH(LARGE(BingoCardGenerator.com!$B$1227:$B$1234,ROW()-1),BingoCardGenerator.com!$B$1227:$B$1234,0))</f>
        <v>Word 6</v>
      </c>
      <c r="TJ3" s="166" t="str">
        <f ca="1">INDEX(BingoCardGenerator.com!$C$1227:$C$1234,MATCH(LARGE(BingoCardGenerator.com!$D$1227:$D$1234,ROW()-1),BingoCardGenerator.com!$D$1227:$D$1234,0))</f>
        <v>Word 11</v>
      </c>
      <c r="TK3" s="166" t="str">
        <f ca="1">INDEX(BingoCardGenerator.com!$E$1227:$E$1234,MATCH(LARGE(BingoCardGenerator.com!$F$1227:$F$1234,ROW()-1),BingoCardGenerator.com!$F$1227:$F$1234,0))</f>
        <v>Word 20</v>
      </c>
      <c r="TL3" s="166" t="str">
        <f ca="1">INDEX(BingoCardGenerator.com!$G$1227:$G$1234,MATCH(LARGE(BingoCardGenerator.com!$H$1227:$H$1234,ROW()-1),BingoCardGenerator.com!$H$1227:$H$1234,0))</f>
        <v>Word 29</v>
      </c>
      <c r="TM3" s="166" t="str">
        <f ca="1">INDEX(BingoCardGenerator.com!$I$1227:$I$1234,MATCH(LARGE(BingoCardGenerator.com!$J$1227:$J$1234,ROW()-1),BingoCardGenerator.com!$J$1227:$J$1234,0))</f>
        <v>Word 40</v>
      </c>
      <c r="TN3" s="166"/>
      <c r="TO3" s="166" t="str">
        <f ca="1">INDEX(BingoCardGenerator.com!$A$1240:$A$1247,MATCH(LARGE(BingoCardGenerator.com!$B$1240:$B$1247,ROW()-1),BingoCardGenerator.com!$B$1240:$B$1247,0))</f>
        <v>Word 2</v>
      </c>
      <c r="TP3" s="166" t="str">
        <f ca="1">INDEX(BingoCardGenerator.com!$C$1240:$C$1247,MATCH(LARGE(BingoCardGenerator.com!$D$1240:$D$1247,ROW()-1),BingoCardGenerator.com!$D$1240:$D$1247,0))</f>
        <v>Word 12</v>
      </c>
      <c r="TQ3" s="166" t="str">
        <f ca="1">INDEX(BingoCardGenerator.com!$E$1240:$E$1247,MATCH(LARGE(BingoCardGenerator.com!$F$1240:$F$1247,ROW()-1),BingoCardGenerator.com!$F$1240:$F$1247,0))</f>
        <v>Word 19</v>
      </c>
      <c r="TR3" s="166" t="str">
        <f ca="1">INDEX(BingoCardGenerator.com!$G$1240:$G$1247,MATCH(LARGE(BingoCardGenerator.com!$H$1240:$H$1247,ROW()-1),BingoCardGenerator.com!$H$1240:$H$1247,0))</f>
        <v>Word 25</v>
      </c>
      <c r="TS3" s="166" t="str">
        <f ca="1">INDEX(BingoCardGenerator.com!$I$1240:$I$1247,MATCH(LARGE(BingoCardGenerator.com!$J$1240:$J$1247,ROW()-1),BingoCardGenerator.com!$J$1240:$J$1247,0))</f>
        <v>Word 38</v>
      </c>
      <c r="TT3" s="166" t="str">
        <f ca="1">INDEX(BingoCardGenerator.com!$A$1253:$A$1260,MATCH(LARGE(BingoCardGenerator.com!$B$1253:$B$1260,ROW()-1),BingoCardGenerator.com!$B$1253:$B$1260,0))</f>
        <v>Word 5</v>
      </c>
      <c r="TU3" s="166" t="str">
        <f ca="1">INDEX(BingoCardGenerator.com!$C$1253:$C$1260,MATCH(LARGE(BingoCardGenerator.com!$D$1253:$D$1260,ROW()-1),BingoCardGenerator.com!$D$1253:$D$1260,0))</f>
        <v>Word 15</v>
      </c>
      <c r="TV3" s="166" t="str">
        <f ca="1">INDEX(BingoCardGenerator.com!$E$1253:$E$1260,MATCH(LARGE(BingoCardGenerator.com!$F$1253:$F$1260,ROW()-1),BingoCardGenerator.com!$F$1253:$F$1260,0))</f>
        <v>Word 20</v>
      </c>
      <c r="TW3" s="166" t="str">
        <f ca="1">INDEX(BingoCardGenerator.com!$G$1253:$G$1260,MATCH(LARGE(BingoCardGenerator.com!$H$1253:$H$1260,ROW()-1),BingoCardGenerator.com!$H$1253:$H$1260,0))</f>
        <v>Word 31</v>
      </c>
      <c r="TX3" s="166" t="str">
        <f ca="1">INDEX(BingoCardGenerator.com!$I$1253:$I$1260,MATCH(LARGE(BingoCardGenerator.com!$J$1253:$J$1260,ROW()-1),BingoCardGenerator.com!$J$1253:$J$1260,0))</f>
        <v>Word 40</v>
      </c>
      <c r="TY3" s="166"/>
      <c r="TZ3" s="166" t="str">
        <f ca="1">INDEX(BingoCardGenerator.com!$A$1266:$A$1273,MATCH(LARGE(BingoCardGenerator.com!$B$1266:$B$1273,ROW()-1),BingoCardGenerator.com!$B$1266:$B$1273,0))</f>
        <v>Word 6</v>
      </c>
      <c r="UA3" s="166" t="str">
        <f ca="1">INDEX(BingoCardGenerator.com!$C$1266:$C$1273,MATCH(LARGE(BingoCardGenerator.com!$D$1266:$D$1273,ROW()-1),BingoCardGenerator.com!$D$1266:$D$1273,0))</f>
        <v>Word 9</v>
      </c>
      <c r="UB3" s="166" t="str">
        <f ca="1">INDEX(BingoCardGenerator.com!$E$1266:$E$1273,MATCH(LARGE(BingoCardGenerator.com!$F$1266:$F$1273,ROW()-1),BingoCardGenerator.com!$F$1266:$F$1273,0))</f>
        <v>Word 24</v>
      </c>
      <c r="UC3" s="166" t="str">
        <f ca="1">INDEX(BingoCardGenerator.com!$G$1266:$G$1273,MATCH(LARGE(BingoCardGenerator.com!$H$1266:$H$1273,ROW()-1),BingoCardGenerator.com!$H$1266:$H$1273,0))</f>
        <v>Word 31</v>
      </c>
      <c r="UD3" s="166" t="str">
        <f ca="1">INDEX(BingoCardGenerator.com!$I$1266:$I$1273,MATCH(LARGE(BingoCardGenerator.com!$J$1266:$J$1273,ROW()-1),BingoCardGenerator.com!$J$1266:$J$1273,0))</f>
        <v>Word 33</v>
      </c>
      <c r="UE3" s="166" t="str">
        <f ca="1">INDEX(BingoCardGenerator.com!$A$1279:$A$1286,MATCH(LARGE(BingoCardGenerator.com!$B$1279:$B$1286,ROW()-1),BingoCardGenerator.com!$B$1279:$B$1286,0))</f>
        <v>Word 3</v>
      </c>
      <c r="UF3" s="166" t="str">
        <f ca="1">INDEX(BingoCardGenerator.com!$C$1279:$C$1286,MATCH(LARGE(BingoCardGenerator.com!$D$1279:$D$1286,ROW()-1),BingoCardGenerator.com!$D$1279:$D$1286,0))</f>
        <v>Word 15</v>
      </c>
      <c r="UG3" s="166" t="str">
        <f ca="1">INDEX(BingoCardGenerator.com!$E$1279:$E$1286,MATCH(LARGE(BingoCardGenerator.com!$F$1279:$F$1286,ROW()-1),BingoCardGenerator.com!$F$1279:$F$1286,0))</f>
        <v>Word 22</v>
      </c>
      <c r="UH3" s="166" t="str">
        <f ca="1">INDEX(BingoCardGenerator.com!$G$1279:$G$1286,MATCH(LARGE(BingoCardGenerator.com!$H$1279:$H$1286,ROW()-1),BingoCardGenerator.com!$H$1279:$H$1286,0))</f>
        <v>Word 32</v>
      </c>
      <c r="UI3" s="166" t="str">
        <f ca="1">INDEX(BingoCardGenerator.com!$I$1279:$I$1286,MATCH(LARGE(BingoCardGenerator.com!$J$1279:$J$1286,ROW()-1),BingoCardGenerator.com!$J$1279:$J$1286,0))</f>
        <v>Word 40</v>
      </c>
      <c r="UJ3" s="166"/>
      <c r="UK3" s="166" t="str">
        <f ca="1">INDEX(BingoCardGenerator.com!$A$1292:$A$1299,MATCH(LARGE(BingoCardGenerator.com!$B$1292:$B$1299,ROW()-1),BingoCardGenerator.com!$B$1292:$B$1299,0))</f>
        <v>Word 5</v>
      </c>
      <c r="UL3" s="166" t="str">
        <f ca="1">INDEX(BingoCardGenerator.com!$C$1292:$C$1299,MATCH(LARGE(BingoCardGenerator.com!$D$1292:$D$1299,ROW()-1),BingoCardGenerator.com!$D$1292:$D$1299,0))</f>
        <v>Word 14</v>
      </c>
      <c r="UM3" s="164" t="str">
        <f ca="1">INDEX(BingoCardGenerator.com!$E$1292:$E$1299,MATCH(LARGE(BingoCardGenerator.com!$F$1292:$F$1299,ROW()-1),BingoCardGenerator.com!$F$1292:$F$1299,0))</f>
        <v>Word 23</v>
      </c>
      <c r="UN3" s="164" t="str">
        <f ca="1">INDEX(BingoCardGenerator.com!$G$1292:$G$1299,MATCH(LARGE(BingoCardGenerator.com!$H$1292:$H$1299,ROW()-1),BingoCardGenerator.com!$H$1292:$H$1299,0))</f>
        <v>Word 31</v>
      </c>
      <c r="UO3" s="164" t="str">
        <f ca="1">INDEX(BingoCardGenerator.com!$I$1292:$I$1299,MATCH(LARGE(BingoCardGenerator.com!$J$1292:$J$1299,ROW()-1),BingoCardGenerator.com!$J$1292:$J$1299,0))</f>
        <v>Word 37</v>
      </c>
    </row>
    <row r="4" spans="1:561" s="164" customFormat="1" x14ac:dyDescent="0.3">
      <c r="A4" s="164" t="str">
        <f>Instructions!$I$25</f>
        <v>Word 4</v>
      </c>
      <c r="B4" s="164">
        <f t="shared" ca="1" si="0"/>
        <v>0.9460804029881924</v>
      </c>
      <c r="C4" s="164" t="str">
        <f>Instructions!$I$33</f>
        <v>Word 12</v>
      </c>
      <c r="D4" s="164">
        <f t="shared" ca="1" si="1"/>
        <v>0.98929643483889473</v>
      </c>
      <c r="E4" s="164" t="str">
        <f>Instructions!$I$41</f>
        <v>Word 20</v>
      </c>
      <c r="F4" s="164">
        <f t="shared" ca="1" si="2"/>
        <v>0.43887207815300433</v>
      </c>
      <c r="G4" s="164" t="str">
        <f>Instructions!$I$49</f>
        <v>Word 28</v>
      </c>
      <c r="H4" s="164">
        <f t="shared" ca="1" si="3"/>
        <v>0.76745716728043034</v>
      </c>
      <c r="I4" s="164" t="str">
        <f>Instructions!$I$57</f>
        <v>Word 36</v>
      </c>
      <c r="J4" s="164">
        <f t="shared" ca="1" si="3"/>
        <v>0.10702748642864202</v>
      </c>
      <c r="L4" s="164" t="str">
        <f ca="1">INDEX(BingoCardGenerator.com!$A$1:$A$8,MATCH(LARGE(BingoCardGenerator.com!$B$1:$B$8,ROW()-1),BingoCardGenerator.com!$B$1:$B$8,0))</f>
        <v>Word 5</v>
      </c>
      <c r="M4" s="164" t="str">
        <f ca="1">INDEX(BingoCardGenerator.com!$C$1:$C$8,MATCH(LARGE(BingoCardGenerator.com!$D$1:$D$8,ROW()-1),BingoCardGenerator.com!$D$1:$D$8,0))</f>
        <v>Word 13</v>
      </c>
      <c r="N4" s="164" t="str">
        <f ca="1">INDEX(BingoCardGenerator.com!$E$1:$E$8,MATCH(LARGE(BingoCardGenerator.com!$F$1:$F$8,ROW()-1),BingoCardGenerator.com!$F$1:$F$8,0))</f>
        <v>Word 22</v>
      </c>
      <c r="O4" s="164" t="str">
        <f ca="1">INDEX(BingoCardGenerator.com!$G$1:$G$8,MATCH(LARGE(BingoCardGenerator.com!$H$1:$H$8,ROW()-1),BingoCardGenerator.com!$H$1:$H$8,0))</f>
        <v>Word 31</v>
      </c>
      <c r="P4" s="164" t="str">
        <f ca="1">INDEX(BingoCardGenerator.com!$I$1:$I$8,MATCH(LARGE(BingoCardGenerator.com!$J$1:$J$8,ROW()-1),BingoCardGenerator.com!$J$1:$J$8,0))</f>
        <v>Word 33</v>
      </c>
      <c r="R4" s="164" t="str">
        <f ca="1">INDEX(BingoCardGenerator.com!$A$18:$A$25,MATCH(LARGE(BingoCardGenerator.com!$B$18:$B$25,ROW()-1),BingoCardGenerator.com!$B$18:$B$25,0))</f>
        <v>Word 8</v>
      </c>
      <c r="S4" s="164" t="str">
        <f ca="1">INDEX(BingoCardGenerator.com!$C$18:$C$25,MATCH(LARGE(BingoCardGenerator.com!$D$18:$D$25,ROW()-1),BingoCardGenerator.com!$D$18:$D$25,0))</f>
        <v>Word 12</v>
      </c>
      <c r="T4" s="164" t="str">
        <f ca="1">INDEX(BingoCardGenerator.com!$E$18:$E$25,MATCH(LARGE(BingoCardGenerator.com!$F$18:$F$25,ROW()-1),BingoCardGenerator.com!$F$18:$F$25,0))</f>
        <v>Word 20</v>
      </c>
      <c r="U4" s="164" t="str">
        <f ca="1">INDEX(BingoCardGenerator.com!$G$18:$G$25,MATCH(LARGE(BingoCardGenerator.com!$H$18:$H$25,ROW()-1),BingoCardGenerator.com!$H$18:$H$25,0))</f>
        <v>Word 32</v>
      </c>
      <c r="V4" s="164" t="str">
        <f ca="1">INDEX(BingoCardGenerator.com!$I$18:$I$25,MATCH(LARGE(BingoCardGenerator.com!$J$18:$J$25,ROW()-1),BingoCardGenerator.com!$J$18:$J$25,0))</f>
        <v>Word 34</v>
      </c>
      <c r="W4" s="164" t="str">
        <f ca="1">INDEX(BingoCardGenerator.com!$A$31:$A$38,MATCH(LARGE(BingoCardGenerator.com!$B$31:$B$38,ROW()-1),BingoCardGenerator.com!$B$31:$B$38,0))</f>
        <v>Word 8</v>
      </c>
      <c r="X4" s="164" t="str">
        <f ca="1">INDEX(BingoCardGenerator.com!$C$31:$C$38,MATCH(LARGE(BingoCardGenerator.com!$D$31:$D$38,ROW()-1),BingoCardGenerator.com!$D$31:$D$38,0))</f>
        <v>Word 15</v>
      </c>
      <c r="Y4" s="164" t="str">
        <f ca="1">INDEX(BingoCardGenerator.com!$E$31:$E$38,MATCH(LARGE(BingoCardGenerator.com!$F$31:$F$38,ROW()-1),BingoCardGenerator.com!$F$31:$F$38,0))</f>
        <v>Word 23</v>
      </c>
      <c r="Z4" s="164" t="str">
        <f ca="1">INDEX(BingoCardGenerator.com!$G$31:$G$38,MATCH(LARGE(BingoCardGenerator.com!$H$31:$H$38,ROW()-1),BingoCardGenerator.com!$H$31:$H$38,0))</f>
        <v>Word 27</v>
      </c>
      <c r="AA4" s="164" t="str">
        <f ca="1">INDEX(BingoCardGenerator.com!$I$31:$I$38,MATCH(LARGE(BingoCardGenerator.com!$J$31:$J$38,ROW()-1),BingoCardGenerator.com!$J$31:$J$38,0))</f>
        <v>Word 36</v>
      </c>
      <c r="AC4" s="164" t="str">
        <f ca="1">INDEX(BingoCardGenerator.com!$A$44:$A$51,MATCH(LARGE(BingoCardGenerator.com!$B$44:$B$51,ROW()-1),BingoCardGenerator.com!$B$44:$B$51,0))</f>
        <v>Word 2</v>
      </c>
      <c r="AD4" s="164" t="str">
        <f ca="1">INDEX(BingoCardGenerator.com!$C$44:$C$51,MATCH(LARGE(BingoCardGenerator.com!$D$44:$D$51,ROW()-1),BingoCardGenerator.com!$D$44:$D$51,0))</f>
        <v>Word 14</v>
      </c>
      <c r="AE4" s="164" t="str">
        <f ca="1">INDEX(BingoCardGenerator.com!$E$44:$E$51,MATCH(LARGE(BingoCardGenerator.com!$F$44:$F$51,ROW()-1),BingoCardGenerator.com!$F$44:$F$51,0))</f>
        <v>Word 18</v>
      </c>
      <c r="AF4" s="164" t="str">
        <f ca="1">INDEX(BingoCardGenerator.com!$G$44:$G$51,MATCH(LARGE(BingoCardGenerator.com!$H$44:$H$51,ROW()-1),BingoCardGenerator.com!$H$44:$H$51,0))</f>
        <v>Word 25</v>
      </c>
      <c r="AG4" s="164" t="str">
        <f ca="1">INDEX(BingoCardGenerator.com!$I$44:$I$51,MATCH(LARGE(BingoCardGenerator.com!$J$44:$J$51,ROW()-1),BingoCardGenerator.com!$J$44:$J$51,0))</f>
        <v>Word 33</v>
      </c>
      <c r="AH4" s="164" t="str">
        <f ca="1">INDEX(BingoCardGenerator.com!$A$57:$A$64,MATCH(LARGE(BingoCardGenerator.com!$B$57:$B$64,ROW()-1),BingoCardGenerator.com!$B$57:$B$64,0))</f>
        <v>Word 2</v>
      </c>
      <c r="AI4" s="164" t="str">
        <f ca="1">INDEX(BingoCardGenerator.com!$C$57:$C$64,MATCH(LARGE(BingoCardGenerator.com!$D$57:$D$64,ROW()-1),BingoCardGenerator.com!$D$57:$D$64,0))</f>
        <v>Word 12</v>
      </c>
      <c r="AJ4" s="164" t="str">
        <f ca="1">INDEX(BingoCardGenerator.com!$E$57:$E$64,MATCH(LARGE(BingoCardGenerator.com!$F$57:$F$64,ROW()-1),BingoCardGenerator.com!$F$57:$F$64,0))</f>
        <v>Word 19</v>
      </c>
      <c r="AK4" s="164" t="str">
        <f ca="1">INDEX(BingoCardGenerator.com!$G$57:$G$64,MATCH(LARGE(BingoCardGenerator.com!$H$57:$H$64,ROW()-1),BingoCardGenerator.com!$H$57:$H$64,0))</f>
        <v>Word 28</v>
      </c>
      <c r="AL4" s="164" t="str">
        <f ca="1">INDEX(BingoCardGenerator.com!$I$57:$I$64,MATCH(LARGE(BingoCardGenerator.com!$J$57:$J$64,ROW()-1),BingoCardGenerator.com!$J$57:$J$64,0))</f>
        <v>Word 36</v>
      </c>
      <c r="AN4" s="164" t="str">
        <f ca="1">INDEX(BingoCardGenerator.com!$A$70:$A$77,MATCH(LARGE(BingoCardGenerator.com!$B$70:$B$77,ROW()-1),BingoCardGenerator.com!$B$70:$B$77,0))</f>
        <v>Word 4</v>
      </c>
      <c r="AO4" s="164" t="str">
        <f ca="1">INDEX(BingoCardGenerator.com!$C$70:$C$77,MATCH(LARGE(BingoCardGenerator.com!$D$70:$D$77,ROW()-1),BingoCardGenerator.com!$D$70:$D$77,0))</f>
        <v>Word 10</v>
      </c>
      <c r="AP4" s="164" t="str">
        <f ca="1">INDEX(BingoCardGenerator.com!$E$70:$E$77,MATCH(LARGE(BingoCardGenerator.com!$F$70:$F$77,ROW()-1),BingoCardGenerator.com!$F$70:$F$77,0))</f>
        <v>Word 21</v>
      </c>
      <c r="AQ4" s="164" t="str">
        <f ca="1">INDEX(BingoCardGenerator.com!$G$70:$G$77,MATCH(LARGE(BingoCardGenerator.com!$H$70:$H$77,ROW()-1),BingoCardGenerator.com!$H$70:$H$77,0))</f>
        <v>Word 25</v>
      </c>
      <c r="AR4" s="164" t="str">
        <f ca="1">INDEX(BingoCardGenerator.com!$I$70:$I$77,MATCH(LARGE(BingoCardGenerator.com!$J$70:$J$77,ROW()-1),BingoCardGenerator.com!$J$70:$J$77,0))</f>
        <v>Word 36</v>
      </c>
      <c r="AS4" s="164" t="str">
        <f ca="1">INDEX(BingoCardGenerator.com!$A$83:$A$90,MATCH(LARGE(BingoCardGenerator.com!$B$83:$B$90,ROW()-1),BingoCardGenerator.com!$B$83:$B$90,0))</f>
        <v>Word 1</v>
      </c>
      <c r="AT4" s="164" t="str">
        <f ca="1">INDEX(BingoCardGenerator.com!$C$83:$C$90,MATCH(LARGE(BingoCardGenerator.com!$D$83:$D$90,ROW()-1),BingoCardGenerator.com!$D$83:$D$90,0))</f>
        <v>Word 12</v>
      </c>
      <c r="AU4" s="164" t="str">
        <f ca="1">INDEX(BingoCardGenerator.com!$E$83:$E$90,MATCH(LARGE(BingoCardGenerator.com!$F$83:$F$90,ROW()-1),BingoCardGenerator.com!$F$83:$F$90,0))</f>
        <v>Word 20</v>
      </c>
      <c r="AV4" s="164" t="str">
        <f ca="1">INDEX(BingoCardGenerator.com!$G$83:$G$90,MATCH(LARGE(BingoCardGenerator.com!$H$83:$H$90,ROW()-1),BingoCardGenerator.com!$H$83:$H$90,0))</f>
        <v>Word 31</v>
      </c>
      <c r="AW4" s="164" t="str">
        <f ca="1">INDEX(BingoCardGenerator.com!$I$83:$I$90,MATCH(LARGE(BingoCardGenerator.com!$J$83:$J$90,ROW()-1),BingoCardGenerator.com!$J$83:$J$90,0))</f>
        <v>Word 39</v>
      </c>
      <c r="AY4" s="164" t="str">
        <f ca="1">INDEX(BingoCardGenerator.com!$A$96:$A$103,MATCH(LARGE(BingoCardGenerator.com!$B$96:$B$103,ROW()-1),BingoCardGenerator.com!$B$96:$B$103,0))</f>
        <v>Word 5</v>
      </c>
      <c r="AZ4" s="164" t="str">
        <f ca="1">INDEX(BingoCardGenerator.com!$C$96:$C$103,MATCH(LARGE(BingoCardGenerator.com!$D$96:$D$103,ROW()-1),BingoCardGenerator.com!$D$96:$D$103,0))</f>
        <v>Word 11</v>
      </c>
      <c r="BA4" s="164" t="str">
        <f ca="1">INDEX(BingoCardGenerator.com!$E$96:$E$103,MATCH(LARGE(BingoCardGenerator.com!$F$96:$F$103,ROW()-1),BingoCardGenerator.com!$F$96:$F$103,0))</f>
        <v>Word 17</v>
      </c>
      <c r="BB4" s="164" t="str">
        <f ca="1">INDEX(BingoCardGenerator.com!$G$96:$G$103,MATCH(LARGE(BingoCardGenerator.com!$H$96:$H$103,ROW()-1),BingoCardGenerator.com!$H$96:$H$103,0))</f>
        <v>Word 26</v>
      </c>
      <c r="BC4" s="164" t="str">
        <f ca="1">INDEX(BingoCardGenerator.com!$I$96:$I$103,MATCH(LARGE(BingoCardGenerator.com!$J$96:$J$103,ROW()-1),BingoCardGenerator.com!$J$96:$J$103,0))</f>
        <v>Word 34</v>
      </c>
      <c r="BD4" s="164" t="str">
        <f ca="1">INDEX(BingoCardGenerator.com!$A$109:$A$116,MATCH(LARGE(BingoCardGenerator.com!$B$109:$B$116,ROW()-1),BingoCardGenerator.com!$B$109:$B$116,0))</f>
        <v>Word 5</v>
      </c>
      <c r="BE4" s="164" t="str">
        <f ca="1">INDEX(BingoCardGenerator.com!$C$109:$C$116,MATCH(LARGE(BingoCardGenerator.com!$D$109:$D$116,ROW()-1),BingoCardGenerator.com!$D$109:$D$116,0))</f>
        <v>Word 12</v>
      </c>
      <c r="BF4" s="164" t="str">
        <f ca="1">INDEX(BingoCardGenerator.com!$E$109:$E$116,MATCH(LARGE(BingoCardGenerator.com!$F$109:$F$116,ROW()-1),BingoCardGenerator.com!$F$109:$F$116,0))</f>
        <v>Word 23</v>
      </c>
      <c r="BG4" s="164" t="str">
        <f ca="1">INDEX(BingoCardGenerator.com!$G$109:$G$116,MATCH(LARGE(BingoCardGenerator.com!$H$109:$H$116,ROW()-1),BingoCardGenerator.com!$H$109:$H$116,0))</f>
        <v>Word 25</v>
      </c>
      <c r="BH4" s="164" t="str">
        <f ca="1">INDEX(BingoCardGenerator.com!$I$109:$I$116,MATCH(LARGE(BingoCardGenerator.com!$J$109:$J$116,ROW()-1),BingoCardGenerator.com!$J$109:$J$116,0))</f>
        <v>Word 33</v>
      </c>
      <c r="BJ4" s="164" t="str">
        <f ca="1">INDEX(BingoCardGenerator.com!$A$122:$A$129,MATCH(LARGE(BingoCardGenerator.com!$B$122:$B$129,ROW()-1),BingoCardGenerator.com!$B$122:$B$129,0))</f>
        <v>Word 1</v>
      </c>
      <c r="BK4" s="164" t="str">
        <f ca="1">INDEX(BingoCardGenerator.com!$C$122:$C$129,MATCH(LARGE(BingoCardGenerator.com!$D$122:$D$129,ROW()-1),BingoCardGenerator.com!$D$122:$D$129,0))</f>
        <v>Word 14</v>
      </c>
      <c r="BL4" s="164" t="str">
        <f ca="1">INDEX(BingoCardGenerator.com!$E$122:$E$129,MATCH(LARGE(BingoCardGenerator.com!$F$122:$F$129,ROW()-1),BingoCardGenerator.com!$F$122:$F$129,0))</f>
        <v>Word 17</v>
      </c>
      <c r="BM4" s="164" t="str">
        <f ca="1">INDEX(BingoCardGenerator.com!$G$122:$G$129,MATCH(LARGE(BingoCardGenerator.com!$H$122:$H$129,ROW()-1),BingoCardGenerator.com!$H$122:$H$129,0))</f>
        <v>Word 30</v>
      </c>
      <c r="BN4" s="164" t="str">
        <f ca="1">INDEX(BingoCardGenerator.com!$I$122:$I$129,MATCH(LARGE(BingoCardGenerator.com!$J$122:$J$129,ROW()-1),BingoCardGenerator.com!$J$122:$J$129,0))</f>
        <v>Word 33</v>
      </c>
      <c r="BO4" s="164" t="str">
        <f ca="1">INDEX(BingoCardGenerator.com!$A$135:$A$142,MATCH(LARGE(BingoCardGenerator.com!$B$135:$B$142,ROW()-1),BingoCardGenerator.com!$B$135:$B$142,0))</f>
        <v>Word 5</v>
      </c>
      <c r="BP4" s="164" t="str">
        <f ca="1">INDEX(BingoCardGenerator.com!$C$135:$C$142,MATCH(LARGE(BingoCardGenerator.com!$D$135:$D$142,ROW()-1),BingoCardGenerator.com!$D$135:$D$142,0))</f>
        <v>Word 16</v>
      </c>
      <c r="BQ4" s="164" t="str">
        <f ca="1">INDEX(BingoCardGenerator.com!$E$135:$E$142,MATCH(LARGE(BingoCardGenerator.com!$F$135:$F$142,ROW()-1),BingoCardGenerator.com!$F$135:$F$142,0))</f>
        <v>Word 22</v>
      </c>
      <c r="BR4" s="164" t="str">
        <f ca="1">INDEX(BingoCardGenerator.com!$G$135:$G$142,MATCH(LARGE(BingoCardGenerator.com!$H$135:$H$142,ROW()-1),BingoCardGenerator.com!$H$135:$H$142,0))</f>
        <v>Word 30</v>
      </c>
      <c r="BS4" s="164" t="str">
        <f ca="1">INDEX(BingoCardGenerator.com!$I$135:$I$142,MATCH(LARGE(BingoCardGenerator.com!$J$135:$J$142,ROW()-1),BingoCardGenerator.com!$J$135:$J$142,0))</f>
        <v>Word 35</v>
      </c>
      <c r="BU4" s="164" t="str">
        <f ca="1">INDEX(BingoCardGenerator.com!$A$148:$A$155,MATCH(LARGE(BingoCardGenerator.com!$B$148:$B$155,ROW()-1),BingoCardGenerator.com!$B$148:$B$155,0))</f>
        <v>Word 6</v>
      </c>
      <c r="BV4" s="164" t="str">
        <f ca="1">INDEX(BingoCardGenerator.com!$C$148:$C$155,MATCH(LARGE(BingoCardGenerator.com!$D$148:$D$155,ROW()-1),BingoCardGenerator.com!$D$148:$D$155,0))</f>
        <v>Word 14</v>
      </c>
      <c r="BW4" s="164" t="str">
        <f ca="1">INDEX(BingoCardGenerator.com!$E$148:$E$155,MATCH(LARGE(BingoCardGenerator.com!$F$148:$F$155,ROW()-1),BingoCardGenerator.com!$F$148:$F$155,0))</f>
        <v>Word 22</v>
      </c>
      <c r="BX4" s="164" t="str">
        <f ca="1">INDEX(BingoCardGenerator.com!$G$148:$G$155,MATCH(LARGE(BingoCardGenerator.com!$H$148:$H$155,ROW()-1),BingoCardGenerator.com!$H$148:$H$155,0))</f>
        <v>Word 28</v>
      </c>
      <c r="BY4" s="164" t="str">
        <f ca="1">INDEX(BingoCardGenerator.com!$I$148:$I$155,MATCH(LARGE(BingoCardGenerator.com!$J$148:$J$155,ROW()-1),BingoCardGenerator.com!$J$148:$J$155,0))</f>
        <v>Word 36</v>
      </c>
      <c r="BZ4" s="164" t="str">
        <f ca="1">INDEX(BingoCardGenerator.com!$A$161:$A$168,MATCH(LARGE(BingoCardGenerator.com!$B$161:$B$168,ROW()-1),BingoCardGenerator.com!$B$161:$B$168,0))</f>
        <v>Word 6</v>
      </c>
      <c r="CA4" s="164" t="str">
        <f ca="1">INDEX(BingoCardGenerator.com!$C$161:$C$168,MATCH(LARGE(BingoCardGenerator.com!$D$161:$D$168,ROW()-1),BingoCardGenerator.com!$D$161:$D$168,0))</f>
        <v>Word 14</v>
      </c>
      <c r="CB4" s="164" t="str">
        <f ca="1">INDEX(BingoCardGenerator.com!$E$161:$E$168,MATCH(LARGE(BingoCardGenerator.com!$F$161:$F$168,ROW()-1),BingoCardGenerator.com!$F$161:$F$168,0))</f>
        <v>Word 19</v>
      </c>
      <c r="CC4" s="164" t="str">
        <f ca="1">INDEX(BingoCardGenerator.com!$G$161:$G$168,MATCH(LARGE(BingoCardGenerator.com!$H$161:$H$168,ROW()-1),BingoCardGenerator.com!$H$161:$H$168,0))</f>
        <v>Word 32</v>
      </c>
      <c r="CD4" s="164" t="str">
        <f ca="1">INDEX(BingoCardGenerator.com!$I$161:$I$168,MATCH(LARGE(BingoCardGenerator.com!$J$161:$J$168,ROW()-1),BingoCardGenerator.com!$J$161:$J$168,0))</f>
        <v>Word 35</v>
      </c>
      <c r="CF4" s="164" t="str">
        <f ca="1">INDEX(BingoCardGenerator.com!$A$174:$A$181,MATCH(LARGE(BingoCardGenerator.com!$B$174:$B$181,ROW()-1),BingoCardGenerator.com!$B$174:$B$181,0))</f>
        <v>Word 3</v>
      </c>
      <c r="CG4" s="164" t="str">
        <f ca="1">INDEX(BingoCardGenerator.com!$C$174:$C$181,MATCH(LARGE(BingoCardGenerator.com!$D$174:$D$181,ROW()-1),BingoCardGenerator.com!$D$174:$D$181,0))</f>
        <v>Word 10</v>
      </c>
      <c r="CH4" s="164" t="str">
        <f ca="1">INDEX(BingoCardGenerator.com!$E$174:$E$181,MATCH(LARGE(BingoCardGenerator.com!$F$174:$F$181,ROW()-1),BingoCardGenerator.com!$F$174:$F$181,0))</f>
        <v>Word 19</v>
      </c>
      <c r="CI4" s="164" t="str">
        <f ca="1">INDEX(BingoCardGenerator.com!$G$174:$G$181,MATCH(LARGE(BingoCardGenerator.com!$H$174:$H$181,ROW()-1),BingoCardGenerator.com!$H$174:$H$181,0))</f>
        <v>Word 31</v>
      </c>
      <c r="CJ4" s="164" t="str">
        <f ca="1">INDEX(BingoCardGenerator.com!$I$174:$I$181,MATCH(LARGE(BingoCardGenerator.com!$J$174:$J$181,ROW()-1),BingoCardGenerator.com!$J$174:$J$181,0))</f>
        <v>Word 33</v>
      </c>
      <c r="CK4" s="164" t="str">
        <f ca="1">INDEX(BingoCardGenerator.com!$A$187:$A$194,MATCH(LARGE(BingoCardGenerator.com!$B$187:$B$194,ROW()-1),BingoCardGenerator.com!$B$187:$B$194,0))</f>
        <v>Word 1</v>
      </c>
      <c r="CL4" s="164" t="str">
        <f ca="1">INDEX(BingoCardGenerator.com!$C$187:$C$194,MATCH(LARGE(BingoCardGenerator.com!$D$187:$D$194,ROW()-1),BingoCardGenerator.com!$D$187:$D$194,0))</f>
        <v>Word 13</v>
      </c>
      <c r="CM4" s="164" t="str">
        <f ca="1">INDEX(BingoCardGenerator.com!$E$187:$E$194,MATCH(LARGE(BingoCardGenerator.com!$F$187:$F$194,ROW()-1),BingoCardGenerator.com!$F$187:$F$194,0))</f>
        <v>Word 24</v>
      </c>
      <c r="CN4" s="164" t="str">
        <f ca="1">INDEX(BingoCardGenerator.com!$G$187:$G$194,MATCH(LARGE(BingoCardGenerator.com!$H$187:$H$194,ROW()-1),BingoCardGenerator.com!$H$187:$H$194,0))</f>
        <v>Word 25</v>
      </c>
      <c r="CO4" s="164" t="str">
        <f ca="1">INDEX(BingoCardGenerator.com!$I$187:$I$194,MATCH(LARGE(BingoCardGenerator.com!$J$187:$J$194,ROW()-1),BingoCardGenerator.com!$J$187:$J$194,0))</f>
        <v>Word 35</v>
      </c>
      <c r="CQ4" s="164" t="str">
        <f ca="1">INDEX(BingoCardGenerator.com!$A$200:$A$207,MATCH(LARGE(BingoCardGenerator.com!$B$200:$B$207,ROW()-1),BingoCardGenerator.com!$B$200:$B$207,0))</f>
        <v>Word 8</v>
      </c>
      <c r="CR4" s="164" t="str">
        <f ca="1">INDEX(BingoCardGenerator.com!$C$200:$C$207,MATCH(LARGE(BingoCardGenerator.com!$D$200:$D$207,ROW()-1),BingoCardGenerator.com!$D$200:$D$207,0))</f>
        <v>Word 12</v>
      </c>
      <c r="CS4" s="164" t="str">
        <f ca="1">INDEX(BingoCardGenerator.com!$E$200:$E$207,MATCH(LARGE(BingoCardGenerator.com!$F$200:$F$207,ROW()-1),BingoCardGenerator.com!$F$200:$F$207,0))</f>
        <v>Word 24</v>
      </c>
      <c r="CT4" s="164" t="str">
        <f ca="1">INDEX(BingoCardGenerator.com!$G$200:$G$207,MATCH(LARGE(BingoCardGenerator.com!$H$200:$H$207,ROW()-1),BingoCardGenerator.com!$H$200:$H$207,0))</f>
        <v>Word 30</v>
      </c>
      <c r="CU4" s="164" t="str">
        <f ca="1">INDEX(BingoCardGenerator.com!$I$200:$I$207,MATCH(LARGE(BingoCardGenerator.com!$J$200:$J$207,ROW()-1),BingoCardGenerator.com!$J$200:$J$207,0))</f>
        <v>Word 36</v>
      </c>
      <c r="CV4" s="164" t="str">
        <f ca="1">INDEX(BingoCardGenerator.com!$A$213:$A$220,MATCH(LARGE(BingoCardGenerator.com!$B$213:$B$220,ROW()-1),BingoCardGenerator.com!$B$213:$B$220,0))</f>
        <v>Word 5</v>
      </c>
      <c r="CW4" s="164" t="str">
        <f ca="1">INDEX(BingoCardGenerator.com!$C$213:$C$220,MATCH(LARGE(BingoCardGenerator.com!$D$213:$D$220,ROW()-1),BingoCardGenerator.com!$D$213:$D$220,0))</f>
        <v>Word 15</v>
      </c>
      <c r="CX4" s="164" t="str">
        <f ca="1">INDEX(BingoCardGenerator.com!$E$213:$E$220,MATCH(LARGE(BingoCardGenerator.com!$F$213:$F$220,ROW()-1),BingoCardGenerator.com!$F$213:$F$220,0))</f>
        <v>Word 17</v>
      </c>
      <c r="CY4" s="164" t="str">
        <f ca="1">INDEX(BingoCardGenerator.com!$G$213:$G$220,MATCH(LARGE(BingoCardGenerator.com!$H$213:$H$220,ROW()-1),BingoCardGenerator.com!$H$213:$H$220,0))</f>
        <v>Word 28</v>
      </c>
      <c r="CZ4" s="164" t="str">
        <f ca="1">INDEX(BingoCardGenerator.com!$I$213:$I$220,MATCH(LARGE(BingoCardGenerator.com!$J$213:$J$220,ROW()-1),BingoCardGenerator.com!$J$213:$J$220,0))</f>
        <v>Word 34</v>
      </c>
      <c r="DB4" s="164" t="str">
        <f ca="1">INDEX(BingoCardGenerator.com!$A$226:$A$233,MATCH(LARGE(BingoCardGenerator.com!$B$226:$B$233,ROW()-1),BingoCardGenerator.com!$B$226:$B$233,0))</f>
        <v>Word 5</v>
      </c>
      <c r="DC4" s="164" t="str">
        <f ca="1">INDEX(BingoCardGenerator.com!$C$226:$C$233,MATCH(LARGE(BingoCardGenerator.com!$D$226:$D$233,ROW()-1),BingoCardGenerator.com!$D$226:$D$233,0))</f>
        <v>Word 14</v>
      </c>
      <c r="DD4" s="164" t="str">
        <f ca="1">INDEX(BingoCardGenerator.com!$E$226:$E$233,MATCH(LARGE(BingoCardGenerator.com!$F$226:$F$233,ROW()-1),BingoCardGenerator.com!$F$226:$F$233,0))</f>
        <v>Word 23</v>
      </c>
      <c r="DE4" s="164" t="str">
        <f ca="1">INDEX(BingoCardGenerator.com!$G$226:$G$233,MATCH(LARGE(BingoCardGenerator.com!$H$226:$H$233,ROW()-1),BingoCardGenerator.com!$H$226:$H$233,0))</f>
        <v>Word 28</v>
      </c>
      <c r="DF4" s="164" t="str">
        <f ca="1">INDEX(BingoCardGenerator.com!$I$226:$I$233,MATCH(LARGE(BingoCardGenerator.com!$J$226:$J$233,ROW()-1),BingoCardGenerator.com!$J$226:$J$233,0))</f>
        <v>Word 37</v>
      </c>
      <c r="DG4" s="164" t="str">
        <f ca="1">INDEX(BingoCardGenerator.com!$A$239:$A$246,MATCH(LARGE(BingoCardGenerator.com!$B$239:$B$246,ROW()-1),BingoCardGenerator.com!$B$239:$B$246,0))</f>
        <v>Word 1</v>
      </c>
      <c r="DH4" s="164" t="str">
        <f ca="1">INDEX(BingoCardGenerator.com!$C$239:$C$246,MATCH(LARGE(BingoCardGenerator.com!$D$239:$D$246,ROW()-1),BingoCardGenerator.com!$D$239:$D$246,0))</f>
        <v>Word 12</v>
      </c>
      <c r="DI4" s="164" t="str">
        <f ca="1">INDEX(BingoCardGenerator.com!$E$239:$E$246,MATCH(LARGE(BingoCardGenerator.com!$F$239:$F$246,ROW()-1),BingoCardGenerator.com!$F$239:$F$246,0))</f>
        <v>Word 17</v>
      </c>
      <c r="DJ4" s="164" t="str">
        <f ca="1">INDEX(BingoCardGenerator.com!$G$239:$G$246,MATCH(LARGE(BingoCardGenerator.com!$H$239:$H$246,ROW()-1),BingoCardGenerator.com!$H$239:$H$246,0))</f>
        <v>Word 32</v>
      </c>
      <c r="DK4" s="164" t="str">
        <f ca="1">INDEX(BingoCardGenerator.com!$I$239:$I$246,MATCH(LARGE(BingoCardGenerator.com!$J$239:$J$246,ROW()-1),BingoCardGenerator.com!$J$239:$J$246,0))</f>
        <v>Word 40</v>
      </c>
      <c r="DM4" s="164" t="str">
        <f ca="1">INDEX(BingoCardGenerator.com!$A$252:$A$259,MATCH(LARGE(BingoCardGenerator.com!$B$252:$B$259,ROW()-1),BingoCardGenerator.com!$B$252:$B$259,0))</f>
        <v>Word 5</v>
      </c>
      <c r="DN4" s="164" t="str">
        <f ca="1">INDEX(BingoCardGenerator.com!$C$252:$C$259,MATCH(LARGE(BingoCardGenerator.com!$D$252:$D$259,ROW()-1),BingoCardGenerator.com!$D$252:$D$259,0))</f>
        <v>Word 9</v>
      </c>
      <c r="DO4" s="164" t="str">
        <f ca="1">INDEX(BingoCardGenerator.com!$E$252:$E$259,MATCH(LARGE(BingoCardGenerator.com!$F$252:$F$259,ROW()-1),BingoCardGenerator.com!$F$252:$F$259,0))</f>
        <v>Word 19</v>
      </c>
      <c r="DP4" s="164" t="str">
        <f ca="1">INDEX(BingoCardGenerator.com!$G$252:$G$259,MATCH(LARGE(BingoCardGenerator.com!$H$252:$H$259,ROW()-1),BingoCardGenerator.com!$H$252:$H$259,0))</f>
        <v>Word 32</v>
      </c>
      <c r="DQ4" s="164" t="str">
        <f ca="1">INDEX(BingoCardGenerator.com!$I$252:$I$259,MATCH(LARGE(BingoCardGenerator.com!$J$252:$J$259,ROW()-1),BingoCardGenerator.com!$J$252:$J$259,0))</f>
        <v>Word 36</v>
      </c>
      <c r="DR4" s="164" t="str">
        <f ca="1">INDEX(BingoCardGenerator.com!$A$265:$A$272,MATCH(LARGE(BingoCardGenerator.com!$B$265:$B$272,ROW()-1),BingoCardGenerator.com!$B$265:$B$272,0))</f>
        <v>Word 2</v>
      </c>
      <c r="DS4" s="164" t="str">
        <f ca="1">INDEX(BingoCardGenerator.com!$C$265:$C$272,MATCH(LARGE(BingoCardGenerator.com!$D$265:$D$272,ROW()-1),BingoCardGenerator.com!$D$265:$D$272,0))</f>
        <v>Word 10</v>
      </c>
      <c r="DT4" s="164" t="str">
        <f ca="1">INDEX(BingoCardGenerator.com!$E$265:$E$272,MATCH(LARGE(BingoCardGenerator.com!$F$265:$F$272,ROW()-1),BingoCardGenerator.com!$F$265:$F$272,0))</f>
        <v>Word 23</v>
      </c>
      <c r="DU4" s="164" t="str">
        <f ca="1">INDEX(BingoCardGenerator.com!$G$265:$G$272,MATCH(LARGE(BingoCardGenerator.com!$H$265:$H$272,ROW()-1),BingoCardGenerator.com!$H$265:$H$272,0))</f>
        <v>Word 25</v>
      </c>
      <c r="DV4" s="164" t="str">
        <f ca="1">INDEX(BingoCardGenerator.com!$I$265:$I$272,MATCH(LARGE(BingoCardGenerator.com!$J$265:$J$272,ROW()-1),BingoCardGenerator.com!$J$265:$J$272,0))</f>
        <v>Word 39</v>
      </c>
      <c r="DX4" s="164" t="str">
        <f ca="1">INDEX(BingoCardGenerator.com!$A$278:$A$285,MATCH(LARGE(BingoCardGenerator.com!$B$278:$B$285,ROW()-1),BingoCardGenerator.com!$B$278:$B$285,0))</f>
        <v>Word 6</v>
      </c>
      <c r="DY4" s="164" t="str">
        <f ca="1">INDEX(BingoCardGenerator.com!$C$278:$C$285,MATCH(LARGE(BingoCardGenerator.com!$D$278:$D$285,ROW()-1),BingoCardGenerator.com!$D$278:$D$285,0))</f>
        <v>Word 14</v>
      </c>
      <c r="DZ4" s="164" t="str">
        <f ca="1">INDEX(BingoCardGenerator.com!$E$278:$E$285,MATCH(LARGE(BingoCardGenerator.com!$F$278:$F$285,ROW()-1),BingoCardGenerator.com!$F$278:$F$285,0))</f>
        <v>Word 23</v>
      </c>
      <c r="EA4" s="164" t="str">
        <f ca="1">INDEX(BingoCardGenerator.com!$G$278:$G$285,MATCH(LARGE(BingoCardGenerator.com!$H$278:$H$285,ROW()-1),BingoCardGenerator.com!$H$278:$H$285,0))</f>
        <v>Word 30</v>
      </c>
      <c r="EB4" s="164" t="str">
        <f ca="1">INDEX(BingoCardGenerator.com!$I$278:$I$285,MATCH(LARGE(BingoCardGenerator.com!$J$278:$J$285,ROW()-1),BingoCardGenerator.com!$J$278:$J$285,0))</f>
        <v>Word 39</v>
      </c>
      <c r="EC4" s="164" t="str">
        <f ca="1">INDEX(BingoCardGenerator.com!$A$291:$A$298,MATCH(LARGE(BingoCardGenerator.com!$B$291:$B$298,ROW()-1),BingoCardGenerator.com!$B$291:$B$298,0))</f>
        <v>Word 7</v>
      </c>
      <c r="ED4" s="164" t="str">
        <f ca="1">INDEX(BingoCardGenerator.com!$C$291:$C$298,MATCH(LARGE(BingoCardGenerator.com!$D$291:$D$298,ROW()-1),BingoCardGenerator.com!$D$291:$D$298,0))</f>
        <v>Word 14</v>
      </c>
      <c r="EE4" s="164" t="str">
        <f ca="1">INDEX(BingoCardGenerator.com!$E$291:$E$298,MATCH(LARGE(BingoCardGenerator.com!$F$291:$F$298,ROW()-1),BingoCardGenerator.com!$F$291:$F$298,0))</f>
        <v>Word 21</v>
      </c>
      <c r="EF4" s="164" t="str">
        <f ca="1">INDEX(BingoCardGenerator.com!$G$291:$G$298,MATCH(LARGE(BingoCardGenerator.com!$H$291:$H$298,ROW()-1),BingoCardGenerator.com!$H$291:$H$298,0))</f>
        <v>Word 25</v>
      </c>
      <c r="EG4" s="164" t="str">
        <f ca="1">INDEX(BingoCardGenerator.com!$I$291:$I$298,MATCH(LARGE(BingoCardGenerator.com!$J$291:$J$298,ROW()-1),BingoCardGenerator.com!$J$291:$J$298,0))</f>
        <v>Word 37</v>
      </c>
      <c r="EI4" s="164" t="str">
        <f ca="1">INDEX(BingoCardGenerator.com!$A$304:$A$311,MATCH(LARGE(BingoCardGenerator.com!$B$304:$B$311,ROW()-1),BingoCardGenerator.com!$B$304:$B$311,0))</f>
        <v>Word 5</v>
      </c>
      <c r="EJ4" s="164" t="str">
        <f ca="1">INDEX(BingoCardGenerator.com!$C$304:$C$311,MATCH(LARGE(BingoCardGenerator.com!$D$304:$D$311,ROW()-1),BingoCardGenerator.com!$D$304:$D$311,0))</f>
        <v>Word 12</v>
      </c>
      <c r="EK4" s="164" t="str">
        <f ca="1">INDEX(BingoCardGenerator.com!$E$304:$E$311,MATCH(LARGE(BingoCardGenerator.com!$F$304:$F$311,ROW()-1),BingoCardGenerator.com!$F$304:$F$311,0))</f>
        <v>Word 21</v>
      </c>
      <c r="EL4" s="164" t="str">
        <f ca="1">INDEX(BingoCardGenerator.com!$G$304:$G$311,MATCH(LARGE(BingoCardGenerator.com!$H$304:$H$311,ROW()-1),BingoCardGenerator.com!$H$304:$H$311,0))</f>
        <v>Word 29</v>
      </c>
      <c r="EM4" s="164" t="str">
        <f ca="1">INDEX(BingoCardGenerator.com!$I$304:$I$311,MATCH(LARGE(BingoCardGenerator.com!$J$304:$J$311,ROW()-1),BingoCardGenerator.com!$J$304:$J$311,0))</f>
        <v>Word 36</v>
      </c>
      <c r="EN4" s="164" t="str">
        <f ca="1">INDEX(BingoCardGenerator.com!$A$317:$A$324,MATCH(LARGE(BingoCardGenerator.com!$B$317:$B$324,ROW()-1),BingoCardGenerator.com!$B$317:$B$324,0))</f>
        <v>Word 7</v>
      </c>
      <c r="EO4" s="164" t="str">
        <f ca="1">INDEX(BingoCardGenerator.com!$C$317:$C$324,MATCH(LARGE(BingoCardGenerator.com!$D$317:$D$324,ROW()-1),BingoCardGenerator.com!$D$317:$D$324,0))</f>
        <v>Word 12</v>
      </c>
      <c r="EP4" s="164" t="str">
        <f ca="1">INDEX(BingoCardGenerator.com!$E$317:$E$324,MATCH(LARGE(BingoCardGenerator.com!$F$317:$F$324,ROW()-1),BingoCardGenerator.com!$F$317:$F$324,0))</f>
        <v>Word 24</v>
      </c>
      <c r="EQ4" s="164" t="str">
        <f ca="1">INDEX(BingoCardGenerator.com!$G$317:$G$324,MATCH(LARGE(BingoCardGenerator.com!$H$317:$H$324,ROW()-1),BingoCardGenerator.com!$H$317:$H$324,0))</f>
        <v>Word 25</v>
      </c>
      <c r="ER4" s="164" t="str">
        <f ca="1">INDEX(BingoCardGenerator.com!$I$317:$I$324,MATCH(LARGE(BingoCardGenerator.com!$J$317:$J$324,ROW()-1),BingoCardGenerator.com!$J$317:$J$324,0))</f>
        <v>Word 36</v>
      </c>
      <c r="ET4" s="164" t="str">
        <f ca="1">INDEX(BingoCardGenerator.com!$A$330:$A$337,MATCH(LARGE(BingoCardGenerator.com!$B$330:$B$337,ROW()-1),BingoCardGenerator.com!$B$330:$B$337,0))</f>
        <v>Word 8</v>
      </c>
      <c r="EU4" s="164" t="str">
        <f ca="1">INDEX(BingoCardGenerator.com!$C$330:$C$337,MATCH(LARGE(BingoCardGenerator.com!$D$330:$D$337,ROW()-1),BingoCardGenerator.com!$D$330:$D$337,0))</f>
        <v>Word 15</v>
      </c>
      <c r="EV4" s="164" t="str">
        <f ca="1">INDEX(BingoCardGenerator.com!$E$330:$E$337,MATCH(LARGE(BingoCardGenerator.com!$F$330:$F$337,ROW()-1),BingoCardGenerator.com!$F$330:$F$337,0))</f>
        <v>Word 21</v>
      </c>
      <c r="EW4" s="164" t="str">
        <f ca="1">INDEX(BingoCardGenerator.com!$G$330:$G$337,MATCH(LARGE(BingoCardGenerator.com!$H$330:$H$337,ROW()-1),BingoCardGenerator.com!$H$330:$H$337,0))</f>
        <v>Word 26</v>
      </c>
      <c r="EX4" s="164" t="str">
        <f ca="1">INDEX(BingoCardGenerator.com!$I$330:$I$337,MATCH(LARGE(BingoCardGenerator.com!$J$330:$J$337,ROW()-1),BingoCardGenerator.com!$J$330:$J$337,0))</f>
        <v>Word 33</v>
      </c>
      <c r="EY4" s="164" t="str">
        <f ca="1">INDEX(BingoCardGenerator.com!$A$343:$A$350,MATCH(LARGE(BingoCardGenerator.com!$B$343:$B$350,ROW()-1),BingoCardGenerator.com!$B$343:$B$350,0))</f>
        <v>Word 5</v>
      </c>
      <c r="EZ4" s="164" t="str">
        <f ca="1">INDEX(BingoCardGenerator.com!$C$343:$C$350,MATCH(LARGE(BingoCardGenerator.com!$D$343:$D$350,ROW()-1),BingoCardGenerator.com!$D$343:$D$350,0))</f>
        <v>Word 12</v>
      </c>
      <c r="FA4" s="164" t="str">
        <f ca="1">INDEX(BingoCardGenerator.com!$E$343:$E$350,MATCH(LARGE(BingoCardGenerator.com!$F$343:$F$350,ROW()-1),BingoCardGenerator.com!$F$343:$F$350,0))</f>
        <v>Word 18</v>
      </c>
      <c r="FB4" s="164" t="str">
        <f ca="1">INDEX(BingoCardGenerator.com!$G$343:$G$350,MATCH(LARGE(BingoCardGenerator.com!$H$343:$H$350,ROW()-1),BingoCardGenerator.com!$H$343:$H$350,0))</f>
        <v>Word 29</v>
      </c>
      <c r="FC4" s="164" t="str">
        <f ca="1">INDEX(BingoCardGenerator.com!$I$343:$I$350,MATCH(LARGE(BingoCardGenerator.com!$J$343:$J$350,ROW()-1),BingoCardGenerator.com!$J$343:$J$350,0))</f>
        <v>Word 40</v>
      </c>
      <c r="FE4" s="164" t="str">
        <f ca="1">INDEX(BingoCardGenerator.com!$A$356:$A$363,MATCH(LARGE(BingoCardGenerator.com!$B$356:$B$363,ROW()-1),BingoCardGenerator.com!$B$356:$B$363,0))</f>
        <v>Word 7</v>
      </c>
      <c r="FF4" s="164" t="str">
        <f ca="1">INDEX(BingoCardGenerator.com!$C$356:$C$363,MATCH(LARGE(BingoCardGenerator.com!$D$356:$D$363,ROW()-1),BingoCardGenerator.com!$D$356:$D$363,0))</f>
        <v>Word 11</v>
      </c>
      <c r="FG4" s="164" t="str">
        <f ca="1">INDEX(BingoCardGenerator.com!$E$356:$E$363,MATCH(LARGE(BingoCardGenerator.com!$F$356:$F$363,ROW()-1),BingoCardGenerator.com!$F$356:$F$363,0))</f>
        <v>Word 19</v>
      </c>
      <c r="FH4" s="164" t="str">
        <f ca="1">INDEX(BingoCardGenerator.com!$G$356:$G$363,MATCH(LARGE(BingoCardGenerator.com!$H$356:$H$363,ROW()-1),BingoCardGenerator.com!$H$356:$H$363,0))</f>
        <v>Word 27</v>
      </c>
      <c r="FI4" s="164" t="str">
        <f ca="1">INDEX(BingoCardGenerator.com!$I$356:$I$363,MATCH(LARGE(BingoCardGenerator.com!$J$356:$J$363,ROW()-1),BingoCardGenerator.com!$J$356:$J$363,0))</f>
        <v>Word 40</v>
      </c>
      <c r="FJ4" s="164" t="str">
        <f ca="1">INDEX(BingoCardGenerator.com!$A$369:$A$376,MATCH(LARGE(BingoCardGenerator.com!$B$369:$B$376,ROW()-1),BingoCardGenerator.com!$B$369:$B$376,0))</f>
        <v>Word 4</v>
      </c>
      <c r="FK4" s="164" t="str">
        <f ca="1">INDEX(BingoCardGenerator.com!$C$369:$C$376,MATCH(LARGE(BingoCardGenerator.com!$D$369:$D$376,ROW()-1),BingoCardGenerator.com!$D$369:$D$376,0))</f>
        <v>Word 12</v>
      </c>
      <c r="FL4" s="164" t="str">
        <f ca="1">INDEX(BingoCardGenerator.com!$E$369:$E$376,MATCH(LARGE(BingoCardGenerator.com!$F$369:$F$376,ROW()-1),BingoCardGenerator.com!$F$369:$F$376,0))</f>
        <v>Word 20</v>
      </c>
      <c r="FM4" s="164" t="str">
        <f ca="1">INDEX(BingoCardGenerator.com!$G$369:$G$376,MATCH(LARGE(BingoCardGenerator.com!$H$369:$H$376,ROW()-1),BingoCardGenerator.com!$H$369:$H$376,0))</f>
        <v>Word 29</v>
      </c>
      <c r="FN4" s="164" t="str">
        <f ca="1">INDEX(BingoCardGenerator.com!$I$369:$I$376,MATCH(LARGE(BingoCardGenerator.com!$J$369:$J$376,ROW()-1),BingoCardGenerator.com!$J$369:$J$376,0))</f>
        <v>Word 35</v>
      </c>
      <c r="FP4" s="164" t="str">
        <f ca="1">INDEX(BingoCardGenerator.com!$A$382:$A$389,MATCH(LARGE(BingoCardGenerator.com!$B$382:$B$389,ROW()-1),BingoCardGenerator.com!$B$382:$B$389,0))</f>
        <v>Word 2</v>
      </c>
      <c r="FQ4" s="164" t="str">
        <f ca="1">INDEX(BingoCardGenerator.com!$C$382:$C$389,MATCH(LARGE(BingoCardGenerator.com!$D$382:$D$389,ROW()-1),BingoCardGenerator.com!$D$382:$D$389,0))</f>
        <v>Word 11</v>
      </c>
      <c r="FR4" s="164" t="str">
        <f ca="1">INDEX(BingoCardGenerator.com!$E$382:$E$389,MATCH(LARGE(BingoCardGenerator.com!$F$382:$F$389,ROW()-1),BingoCardGenerator.com!$F$382:$F$389,0))</f>
        <v>Word 20</v>
      </c>
      <c r="FS4" s="164" t="str">
        <f ca="1">INDEX(BingoCardGenerator.com!$G$382:$G$389,MATCH(LARGE(BingoCardGenerator.com!$H$382:$H$389,ROW()-1),BingoCardGenerator.com!$H$382:$H$389,0))</f>
        <v>Word 31</v>
      </c>
      <c r="FT4" s="164" t="str">
        <f ca="1">INDEX(BingoCardGenerator.com!$I$382:$I$389,MATCH(LARGE(BingoCardGenerator.com!$J$382:$J$389,ROW()-1),BingoCardGenerator.com!$J$382:$J$389,0))</f>
        <v>Word 36</v>
      </c>
      <c r="FU4" s="164" t="str">
        <f ca="1">INDEX(BingoCardGenerator.com!$A$395:$A$402,MATCH(LARGE(BingoCardGenerator.com!$B$395:$B$402,ROW()-1),BingoCardGenerator.com!$B$395:$B$402,0))</f>
        <v>Word 6</v>
      </c>
      <c r="FV4" s="164" t="str">
        <f ca="1">INDEX(BingoCardGenerator.com!$C$395:$C$402,MATCH(LARGE(BingoCardGenerator.com!$D$395:$D$402,ROW()-1),BingoCardGenerator.com!$D$395:$D$402,0))</f>
        <v>Word 15</v>
      </c>
      <c r="FW4" s="164" t="str">
        <f ca="1">INDEX(BingoCardGenerator.com!$E$395:$E$402,MATCH(LARGE(BingoCardGenerator.com!$F$395:$F$402,ROW()-1),BingoCardGenerator.com!$F$395:$F$402,0))</f>
        <v>Word 20</v>
      </c>
      <c r="FX4" s="164" t="str">
        <f ca="1">INDEX(BingoCardGenerator.com!$G$395:$G$402,MATCH(LARGE(BingoCardGenerator.com!$H$395:$H$402,ROW()-1),BingoCardGenerator.com!$H$395:$H$402,0))</f>
        <v>Word 26</v>
      </c>
      <c r="FY4" s="164" t="str">
        <f ca="1">INDEX(BingoCardGenerator.com!$I$395:$I$402,MATCH(LARGE(BingoCardGenerator.com!$J$395:$J$402,ROW()-1),BingoCardGenerator.com!$J$395:$J$402,0))</f>
        <v>Word 38</v>
      </c>
      <c r="GA4" s="164" t="str">
        <f ca="1">INDEX(BingoCardGenerator.com!$A$408:$A$415,MATCH(LARGE(BingoCardGenerator.com!$B$408:$B$415,ROW()-1),BingoCardGenerator.com!$B$408:$B$415,0))</f>
        <v>Word 6</v>
      </c>
      <c r="GB4" s="164" t="str">
        <f ca="1">INDEX(BingoCardGenerator.com!$C$408:$C$415,MATCH(LARGE(BingoCardGenerator.com!$D$408:$D$415,ROW()-1),BingoCardGenerator.com!$D$408:$D$415,0))</f>
        <v>Word 9</v>
      </c>
      <c r="GC4" s="164" t="str">
        <f ca="1">INDEX(BingoCardGenerator.com!$E$408:$E$415,MATCH(LARGE(BingoCardGenerator.com!$F$408:$F$415,ROW()-1),BingoCardGenerator.com!$F$408:$F$415,0))</f>
        <v>Word 24</v>
      </c>
      <c r="GD4" s="164" t="str">
        <f ca="1">INDEX(BingoCardGenerator.com!$G$408:$G$415,MATCH(LARGE(BingoCardGenerator.com!$H$408:$H$415,ROW()-1),BingoCardGenerator.com!$H$408:$H$415,0))</f>
        <v>Word 30</v>
      </c>
      <c r="GE4" s="164" t="str">
        <f ca="1">INDEX(BingoCardGenerator.com!$I$408:$I$415,MATCH(LARGE(BingoCardGenerator.com!$J$408:$J$415,ROW()-1),BingoCardGenerator.com!$J$408:$J$415,0))</f>
        <v>Word 34</v>
      </c>
      <c r="GF4" s="164" t="str">
        <f ca="1">INDEX(BingoCardGenerator.com!$A$421:$A$428,MATCH(LARGE(BingoCardGenerator.com!$B$421:$B$428,ROW()-1),BingoCardGenerator.com!$B$421:$B$428,0))</f>
        <v>Word 4</v>
      </c>
      <c r="GG4" s="164" t="str">
        <f ca="1">INDEX(BingoCardGenerator.com!$C$421:$C$428,MATCH(LARGE(BingoCardGenerator.com!$D$421:$D$428,ROW()-1),BingoCardGenerator.com!$D$421:$D$428,0))</f>
        <v>Word 16</v>
      </c>
      <c r="GH4" s="164" t="str">
        <f ca="1">INDEX(BingoCardGenerator.com!$E$421:$E$428,MATCH(LARGE(BingoCardGenerator.com!$F$421:$F$428,ROW()-1),BingoCardGenerator.com!$F$421:$F$428,0))</f>
        <v>Word 21</v>
      </c>
      <c r="GI4" s="164" t="str">
        <f ca="1">INDEX(BingoCardGenerator.com!$G$421:$G$428,MATCH(LARGE(BingoCardGenerator.com!$H$421:$H$428,ROW()-1),BingoCardGenerator.com!$H$421:$H$428,0))</f>
        <v>Word 29</v>
      </c>
      <c r="GJ4" s="164" t="str">
        <f ca="1">INDEX(BingoCardGenerator.com!$I$421:$I$428,MATCH(LARGE(BingoCardGenerator.com!$J$421:$J$428,ROW()-1),BingoCardGenerator.com!$J$421:$J$428,0))</f>
        <v>Word 40</v>
      </c>
      <c r="GL4" s="164" t="str">
        <f ca="1">INDEX(BingoCardGenerator.com!$A$434:$A$441,MATCH(LARGE(BingoCardGenerator.com!$B$434:$B$441,ROW()-1),BingoCardGenerator.com!$B$434:$B$441,0))</f>
        <v>Word 2</v>
      </c>
      <c r="GM4" s="164" t="str">
        <f ca="1">INDEX(BingoCardGenerator.com!$C$434:$C$441,MATCH(LARGE(BingoCardGenerator.com!$D$434:$D$441,ROW()-1),BingoCardGenerator.com!$D$434:$D$441,0))</f>
        <v>Word 14</v>
      </c>
      <c r="GN4" s="164" t="str">
        <f ca="1">INDEX(BingoCardGenerator.com!$E$434:$E$441,MATCH(LARGE(BingoCardGenerator.com!$F$434:$F$441,ROW()-1),BingoCardGenerator.com!$F$434:$F$441,0))</f>
        <v>Word 21</v>
      </c>
      <c r="GO4" s="164" t="str">
        <f ca="1">INDEX(BingoCardGenerator.com!$G$434:$G$441,MATCH(LARGE(BingoCardGenerator.com!$H$434:$H$441,ROW()-1),BingoCardGenerator.com!$H$434:$H$441,0))</f>
        <v>Word 26</v>
      </c>
      <c r="GP4" s="164" t="str">
        <f ca="1">INDEX(BingoCardGenerator.com!$I$434:$I$441,MATCH(LARGE(BingoCardGenerator.com!$J$434:$J$441,ROW()-1),BingoCardGenerator.com!$J$434:$J$441,0))</f>
        <v>Word 40</v>
      </c>
      <c r="GQ4" s="164" t="str">
        <f ca="1">INDEX(BingoCardGenerator.com!$A$447:$A$454,MATCH(LARGE(BingoCardGenerator.com!$B$447:$B$454,ROW()-1),BingoCardGenerator.com!$B$447:$B$454,0))</f>
        <v>Word 7</v>
      </c>
      <c r="GR4" s="164" t="str">
        <f ca="1">INDEX(BingoCardGenerator.com!$C$447:$C$454,MATCH(LARGE(BingoCardGenerator.com!$D$447:$D$454,ROW()-1),BingoCardGenerator.com!$D$447:$D$454,0))</f>
        <v>Word 12</v>
      </c>
      <c r="GS4" s="164" t="str">
        <f ca="1">INDEX(BingoCardGenerator.com!$E$447:$E$454,MATCH(LARGE(BingoCardGenerator.com!$F$447:$F$454,ROW()-1),BingoCardGenerator.com!$F$447:$F$454,0))</f>
        <v>Word 21</v>
      </c>
      <c r="GT4" s="164" t="str">
        <f ca="1">INDEX(BingoCardGenerator.com!$G$447:$G$454,MATCH(LARGE(BingoCardGenerator.com!$H$447:$H$454,ROW()-1),BingoCardGenerator.com!$H$447:$H$454,0))</f>
        <v>Word 29</v>
      </c>
      <c r="GU4" s="164" t="str">
        <f ca="1">INDEX(BingoCardGenerator.com!$I$447:$I$454,MATCH(LARGE(BingoCardGenerator.com!$J$447:$J$454,ROW()-1),BingoCardGenerator.com!$J$447:$J$454,0))</f>
        <v>Word 36</v>
      </c>
      <c r="GW4" s="164" t="str">
        <f ca="1">INDEX(BingoCardGenerator.com!$A$460:$A$467,MATCH(LARGE(BingoCardGenerator.com!$B$460:$B$467,ROW()-1),BingoCardGenerator.com!$B$460:$B$467,0))</f>
        <v>Word 6</v>
      </c>
      <c r="GX4" s="164" t="str">
        <f ca="1">INDEX(BingoCardGenerator.com!$C$460:$C$467,MATCH(LARGE(BingoCardGenerator.com!$D$460:$D$467,ROW()-1),BingoCardGenerator.com!$D$460:$D$467,0))</f>
        <v>Word 13</v>
      </c>
      <c r="GY4" s="164" t="str">
        <f ca="1">INDEX(BingoCardGenerator.com!$E$460:$E$467,MATCH(LARGE(BingoCardGenerator.com!$F$460:$F$467,ROW()-1),BingoCardGenerator.com!$F$460:$F$467,0))</f>
        <v>Word 17</v>
      </c>
      <c r="GZ4" s="164" t="str">
        <f ca="1">INDEX(BingoCardGenerator.com!$G$460:$G$467,MATCH(LARGE(BingoCardGenerator.com!$H$460:$H$467,ROW()-1),BingoCardGenerator.com!$H$460:$H$467,0))</f>
        <v>Word 32</v>
      </c>
      <c r="HA4" s="164" t="str">
        <f ca="1">INDEX(BingoCardGenerator.com!$I$460:$I$467,MATCH(LARGE(BingoCardGenerator.com!$J$460:$J$467,ROW()-1),BingoCardGenerator.com!$J$460:$J$467,0))</f>
        <v>Word 39</v>
      </c>
      <c r="HB4" s="164" t="str">
        <f ca="1">INDEX(BingoCardGenerator.com!$A$473:$A$480,MATCH(LARGE(BingoCardGenerator.com!$B$473:$B$480,ROW()-1),BingoCardGenerator.com!$B$473:$B$480,0))</f>
        <v>Word 7</v>
      </c>
      <c r="HC4" s="164" t="str">
        <f ca="1">INDEX(BingoCardGenerator.com!$C$473:$C$480,MATCH(LARGE(BingoCardGenerator.com!$D$473:$D$480,ROW()-1),BingoCardGenerator.com!$D$473:$D$480,0))</f>
        <v>Word 16</v>
      </c>
      <c r="HD4" s="164" t="str">
        <f ca="1">INDEX(BingoCardGenerator.com!$E$473:$E$480,MATCH(LARGE(BingoCardGenerator.com!$F$473:$F$480,ROW()-1),BingoCardGenerator.com!$F$473:$F$480,0))</f>
        <v>Word 17</v>
      </c>
      <c r="HE4" s="164" t="str">
        <f ca="1">INDEX(BingoCardGenerator.com!$G$473:$G$480,MATCH(LARGE(BingoCardGenerator.com!$H$473:$H$480,ROW()-1),BingoCardGenerator.com!$H$473:$H$480,0))</f>
        <v>Word 29</v>
      </c>
      <c r="HF4" s="164" t="str">
        <f ca="1">INDEX(BingoCardGenerator.com!$I$473:$I$480,MATCH(LARGE(BingoCardGenerator.com!$J$473:$J$480,ROW()-1),BingoCardGenerator.com!$J$473:$J$480,0))</f>
        <v>Word 38</v>
      </c>
      <c r="HH4" s="164" t="str">
        <f ca="1">INDEX(BingoCardGenerator.com!$A$486:$A$493,MATCH(LARGE(BingoCardGenerator.com!$B$486:$B$493,ROW()-1),BingoCardGenerator.com!$B$486:$B$493,0))</f>
        <v>Word 1</v>
      </c>
      <c r="HI4" s="164" t="str">
        <f ca="1">INDEX(BingoCardGenerator.com!$C$486:$C$493,MATCH(LARGE(BingoCardGenerator.com!$D$486:$D$493,ROW()-1),BingoCardGenerator.com!$D$486:$D$493,0))</f>
        <v>Word 11</v>
      </c>
      <c r="HJ4" s="164" t="str">
        <f ca="1">INDEX(BingoCardGenerator.com!$E$486:$E$493,MATCH(LARGE(BingoCardGenerator.com!$F$486:$F$493,ROW()-1),BingoCardGenerator.com!$F$486:$F$493,0))</f>
        <v>Word 20</v>
      </c>
      <c r="HK4" s="164" t="str">
        <f ca="1">INDEX(BingoCardGenerator.com!$G$486:$G$493,MATCH(LARGE(BingoCardGenerator.com!$H$486:$H$493,ROW()-1),BingoCardGenerator.com!$H$486:$H$493,0))</f>
        <v>Word 32</v>
      </c>
      <c r="HL4" s="164" t="str">
        <f ca="1">INDEX(BingoCardGenerator.com!$I$486:$I$493,MATCH(LARGE(BingoCardGenerator.com!$J$486:$J$493,ROW()-1),BingoCardGenerator.com!$J$486:$J$493,0))</f>
        <v>Word 37</v>
      </c>
      <c r="HM4" s="164" t="str">
        <f ca="1">INDEX(BingoCardGenerator.com!$A$499:$A$506,MATCH(LARGE(BingoCardGenerator.com!$B$499:$B$506,ROW()-1),BingoCardGenerator.com!$B$499:$B$506,0))</f>
        <v>Word 7</v>
      </c>
      <c r="HN4" s="164" t="str">
        <f ca="1">INDEX(BingoCardGenerator.com!$C$499:$C$506,MATCH(LARGE(BingoCardGenerator.com!$D$499:$D$506,ROW()-1),BingoCardGenerator.com!$D$499:$D$506,0))</f>
        <v>Word 15</v>
      </c>
      <c r="HO4" s="164" t="str">
        <f ca="1">INDEX(BingoCardGenerator.com!$E$499:$E$506,MATCH(LARGE(BingoCardGenerator.com!$F$499:$F$506,ROW()-1),BingoCardGenerator.com!$F$499:$F$506,0))</f>
        <v>Word 23</v>
      </c>
      <c r="HP4" s="164" t="str">
        <f ca="1">INDEX(BingoCardGenerator.com!$G$499:$G$506,MATCH(LARGE(BingoCardGenerator.com!$H$499:$H$506,ROW()-1),BingoCardGenerator.com!$H$499:$H$506,0))</f>
        <v>Word 32</v>
      </c>
      <c r="HQ4" s="164" t="str">
        <f ca="1">INDEX(BingoCardGenerator.com!$I$499:$I$506,MATCH(LARGE(BingoCardGenerator.com!$J$499:$J$506,ROW()-1),BingoCardGenerator.com!$J$499:$J$506,0))</f>
        <v>Word 35</v>
      </c>
      <c r="HS4" s="164" t="str">
        <f ca="1">INDEX(BingoCardGenerator.com!$A$512:$A$519,MATCH(LARGE(BingoCardGenerator.com!$B$512:$B$519,ROW()-1),BingoCardGenerator.com!$B$512:$B$519,0))</f>
        <v>Word 2</v>
      </c>
      <c r="HT4" s="164" t="str">
        <f ca="1">INDEX(BingoCardGenerator.com!$C$512:$C$519,MATCH(LARGE(BingoCardGenerator.com!$D$512:$D$519,ROW()-1),BingoCardGenerator.com!$D$512:$D$519,0))</f>
        <v>Word 13</v>
      </c>
      <c r="HU4" s="164" t="str">
        <f ca="1">INDEX(BingoCardGenerator.com!$E$512:$E$519,MATCH(LARGE(BingoCardGenerator.com!$F$512:$F$519,ROW()-1),BingoCardGenerator.com!$F$512:$F$519,0))</f>
        <v>Word 19</v>
      </c>
      <c r="HV4" s="164" t="str">
        <f ca="1">INDEX(BingoCardGenerator.com!$G$512:$G$519,MATCH(LARGE(BingoCardGenerator.com!$H$512:$H$519,ROW()-1),BingoCardGenerator.com!$H$512:$H$519,0))</f>
        <v>Word 32</v>
      </c>
      <c r="HW4" s="164" t="str">
        <f ca="1">INDEX(BingoCardGenerator.com!$I$512:$I$519,MATCH(LARGE(BingoCardGenerator.com!$J$512:$J$519,ROW()-1),BingoCardGenerator.com!$J$512:$J$519,0))</f>
        <v>Word 36</v>
      </c>
      <c r="HX4" s="164" t="str">
        <f ca="1">INDEX(BingoCardGenerator.com!$A$525:$A$532,MATCH(LARGE(BingoCardGenerator.com!$B$525:$B$532,ROW()-1),BingoCardGenerator.com!$B$525:$B$532,0))</f>
        <v>Word 6</v>
      </c>
      <c r="HY4" s="164" t="str">
        <f ca="1">INDEX(BingoCardGenerator.com!$C$525:$C$532,MATCH(LARGE(BingoCardGenerator.com!$D$525:$D$532,ROW()-1),BingoCardGenerator.com!$D$525:$D$532,0))</f>
        <v>Word 9</v>
      </c>
      <c r="HZ4" s="164" t="str">
        <f ca="1">INDEX(BingoCardGenerator.com!$E$525:$E$532,MATCH(LARGE(BingoCardGenerator.com!$F$525:$F$532,ROW()-1),BingoCardGenerator.com!$F$525:$F$532,0))</f>
        <v>Word 17</v>
      </c>
      <c r="IA4" s="164" t="str">
        <f ca="1">INDEX(BingoCardGenerator.com!$G$525:$G$532,MATCH(LARGE(BingoCardGenerator.com!$H$525:$H$532,ROW()-1),BingoCardGenerator.com!$H$525:$H$532,0))</f>
        <v>Word 28</v>
      </c>
      <c r="IB4" s="164" t="str">
        <f ca="1">INDEX(BingoCardGenerator.com!$I$525:$I$532,MATCH(LARGE(BingoCardGenerator.com!$J$525:$J$532,ROW()-1),BingoCardGenerator.com!$J$525:$J$532,0))</f>
        <v>Word 37</v>
      </c>
      <c r="ID4" s="164" t="str">
        <f ca="1">INDEX(BingoCardGenerator.com!$A$538:$A$545,MATCH(LARGE(BingoCardGenerator.com!$B$538:$B$545,ROW()-1),BingoCardGenerator.com!$B$538:$B$545,0))</f>
        <v>Word 1</v>
      </c>
      <c r="IE4" s="164" t="str">
        <f ca="1">INDEX(BingoCardGenerator.com!$C$538:$C$545,MATCH(LARGE(BingoCardGenerator.com!$D$538:$D$545,ROW()-1),BingoCardGenerator.com!$D$538:$D$545,0))</f>
        <v>Word 14</v>
      </c>
      <c r="IF4" s="164" t="str">
        <f ca="1">INDEX(BingoCardGenerator.com!$E$538:$E$545,MATCH(LARGE(BingoCardGenerator.com!$F$538:$F$545,ROW()-1),BingoCardGenerator.com!$F$538:$F$545,0))</f>
        <v>Word 18</v>
      </c>
      <c r="IG4" s="164" t="str">
        <f ca="1">INDEX(BingoCardGenerator.com!$G$538:$G$545,MATCH(LARGE(BingoCardGenerator.com!$H$538:$H$545,ROW()-1),BingoCardGenerator.com!$H$538:$H$545,0))</f>
        <v>Word 25</v>
      </c>
      <c r="IH4" s="164" t="str">
        <f ca="1">INDEX(BingoCardGenerator.com!$I$538:$I$545,MATCH(LARGE(BingoCardGenerator.com!$J$538:$J$545,ROW()-1),BingoCardGenerator.com!$J$538:$J$545,0))</f>
        <v>Word 36</v>
      </c>
      <c r="II4" s="164" t="str">
        <f ca="1">INDEX(BingoCardGenerator.com!$A$551:$A$558,MATCH(LARGE(BingoCardGenerator.com!$B$551:$B$558,ROW()-1),BingoCardGenerator.com!$B$551:$B$558,0))</f>
        <v>Word 5</v>
      </c>
      <c r="IJ4" s="164" t="str">
        <f ca="1">INDEX(BingoCardGenerator.com!$C$551:$C$558,MATCH(LARGE(BingoCardGenerator.com!$D$551:$D$558,ROW()-1),BingoCardGenerator.com!$D$551:$D$558,0))</f>
        <v>Word 9</v>
      </c>
      <c r="IK4" s="164" t="str">
        <f ca="1">INDEX(BingoCardGenerator.com!$E$551:$E$558,MATCH(LARGE(BingoCardGenerator.com!$F$551:$F$558,ROW()-1),BingoCardGenerator.com!$F$551:$F$558,0))</f>
        <v>Word 21</v>
      </c>
      <c r="IL4" s="164" t="str">
        <f ca="1">INDEX(BingoCardGenerator.com!$G$551:$G$558,MATCH(LARGE(BingoCardGenerator.com!$H$551:$H$558,ROW()-1),BingoCardGenerator.com!$H$551:$H$558,0))</f>
        <v>Word 31</v>
      </c>
      <c r="IM4" s="164" t="str">
        <f ca="1">INDEX(BingoCardGenerator.com!$I$551:$I$558,MATCH(LARGE(BingoCardGenerator.com!$J$551:$J$558,ROW()-1),BingoCardGenerator.com!$J$551:$J$558,0))</f>
        <v>Word 37</v>
      </c>
      <c r="IO4" s="164" t="str">
        <f ca="1">INDEX(BingoCardGenerator.com!$A$564:$A$571,MATCH(LARGE(BingoCardGenerator.com!$B$564:$B$571,ROW()-1),BingoCardGenerator.com!$B$564:$B$571,0))</f>
        <v>Word 6</v>
      </c>
      <c r="IP4" s="164" t="str">
        <f ca="1">INDEX(BingoCardGenerator.com!$C$564:$C$571,MATCH(LARGE(BingoCardGenerator.com!$D$564:$D$571,ROW()-1),BingoCardGenerator.com!$D$564:$D$571,0))</f>
        <v>Word 12</v>
      </c>
      <c r="IQ4" s="164" t="str">
        <f ca="1">INDEX(BingoCardGenerator.com!$E$564:$E$571,MATCH(LARGE(BingoCardGenerator.com!$F$564:$F$571,ROW()-1),BingoCardGenerator.com!$F$564:$F$571,0))</f>
        <v>Word 18</v>
      </c>
      <c r="IR4" s="164" t="str">
        <f ca="1">INDEX(BingoCardGenerator.com!$G$564:$G$571,MATCH(LARGE(BingoCardGenerator.com!$H$564:$H$571,ROW()-1),BingoCardGenerator.com!$H$564:$H$571,0))</f>
        <v>Word 30</v>
      </c>
      <c r="IS4" s="164" t="str">
        <f ca="1">INDEX(BingoCardGenerator.com!$I$564:$I$571,MATCH(LARGE(BingoCardGenerator.com!$J$564:$J$571,ROW()-1),BingoCardGenerator.com!$J$564:$J$571,0))</f>
        <v>Word 34</v>
      </c>
      <c r="IT4" s="164" t="str">
        <f ca="1">INDEX(BingoCardGenerator.com!$A$577:$A$584,MATCH(LARGE(BingoCardGenerator.com!$B$577:$B$584,ROW()-1),BingoCardGenerator.com!$B$577:$B$584,0))</f>
        <v>Word 7</v>
      </c>
      <c r="IU4" s="164" t="str">
        <f ca="1">INDEX(BingoCardGenerator.com!$C$577:$C$584,MATCH(LARGE(BingoCardGenerator.com!$D$577:$D$584,ROW()-1),BingoCardGenerator.com!$D$577:$D$584,0))</f>
        <v>Word 10</v>
      </c>
      <c r="IV4" s="164" t="str">
        <f ca="1">INDEX(BingoCardGenerator.com!$E$577:$E$584,MATCH(LARGE(BingoCardGenerator.com!$F$577:$F$584,ROW()-1),BingoCardGenerator.com!$F$577:$F$584,0))</f>
        <v>Word 19</v>
      </c>
      <c r="IW4" s="164" t="str">
        <f ca="1">INDEX(BingoCardGenerator.com!$G$577:$G$584,MATCH(LARGE(BingoCardGenerator.com!$H$577:$H$584,ROW()-1),BingoCardGenerator.com!$H$577:$H$584,0))</f>
        <v>Word 28</v>
      </c>
      <c r="IX4" s="164" t="str">
        <f ca="1">INDEX(BingoCardGenerator.com!$I$577:$I$584,MATCH(LARGE(BingoCardGenerator.com!$J$577:$J$584,ROW()-1),BingoCardGenerator.com!$J$577:$J$584,0))</f>
        <v>Word 37</v>
      </c>
      <c r="IZ4" s="164" t="str">
        <f ca="1">INDEX(BingoCardGenerator.com!$A$590:$A$597,MATCH(LARGE(BingoCardGenerator.com!$B$590:$B$597,ROW()-1),BingoCardGenerator.com!$B$590:$B$597,0))</f>
        <v>Word 1</v>
      </c>
      <c r="JA4" s="164" t="str">
        <f ca="1">INDEX(BingoCardGenerator.com!$C$590:$C$597,MATCH(LARGE(BingoCardGenerator.com!$D$590:$D$597,ROW()-1),BingoCardGenerator.com!$D$590:$D$597,0))</f>
        <v>Word 15</v>
      </c>
      <c r="JB4" s="164" t="str">
        <f ca="1">INDEX(BingoCardGenerator.com!$E$590:$E$597,MATCH(LARGE(BingoCardGenerator.com!$F$590:$F$597,ROW()-1),BingoCardGenerator.com!$F$590:$F$597,0))</f>
        <v>Word 19</v>
      </c>
      <c r="JC4" s="164" t="str">
        <f ca="1">INDEX(BingoCardGenerator.com!$G$590:$G$597,MATCH(LARGE(BingoCardGenerator.com!$H$590:$H$597,ROW()-1),BingoCardGenerator.com!$H$590:$H$597,0))</f>
        <v>Word 26</v>
      </c>
      <c r="JD4" s="164" t="str">
        <f ca="1">INDEX(BingoCardGenerator.com!$I$590:$I$597,MATCH(LARGE(BingoCardGenerator.com!$J$590:$J$597,ROW()-1),BingoCardGenerator.com!$J$590:$J$597,0))</f>
        <v>Word 35</v>
      </c>
      <c r="JE4" s="164" t="str">
        <f ca="1">INDEX(BingoCardGenerator.com!$A$603:$A$610,MATCH(LARGE(BingoCardGenerator.com!$B$603:$B$610,ROW()-1),BingoCardGenerator.com!$B$603:$B$610,0))</f>
        <v>Word 2</v>
      </c>
      <c r="JF4" s="164" t="str">
        <f ca="1">INDEX(BingoCardGenerator.com!$C$603:$C$610,MATCH(LARGE(BingoCardGenerator.com!$D$603:$D$610,ROW()-1),BingoCardGenerator.com!$D$603:$D$610,0))</f>
        <v>Word 16</v>
      </c>
      <c r="JG4" s="164" t="str">
        <f ca="1">INDEX(BingoCardGenerator.com!$E$603:$E$610,MATCH(LARGE(BingoCardGenerator.com!$F$603:$F$610,ROW()-1),BingoCardGenerator.com!$F$603:$F$610,0))</f>
        <v>Word 24</v>
      </c>
      <c r="JH4" s="164" t="str">
        <f ca="1">INDEX(BingoCardGenerator.com!$G$603:$G$610,MATCH(LARGE(BingoCardGenerator.com!$H$603:$H$610,ROW()-1),BingoCardGenerator.com!$H$603:$H$610,0))</f>
        <v>Word 28</v>
      </c>
      <c r="JI4" s="164" t="str">
        <f ca="1">INDEX(BingoCardGenerator.com!$I$603:$I$610,MATCH(LARGE(BingoCardGenerator.com!$J$603:$J$610,ROW()-1),BingoCardGenerator.com!$J$603:$J$610,0))</f>
        <v>Word 39</v>
      </c>
      <c r="JK4" s="164" t="str">
        <f ca="1">INDEX(BingoCardGenerator.com!$A$616:$A$623,MATCH(LARGE(BingoCardGenerator.com!$B$616:$B$623,ROW()-1),BingoCardGenerator.com!$B$616:$B$623,0))</f>
        <v>Word 8</v>
      </c>
      <c r="JL4" s="164" t="str">
        <f ca="1">INDEX(BingoCardGenerator.com!$C$616:$C$623,MATCH(LARGE(BingoCardGenerator.com!$D$616:$D$623,ROW()-1),BingoCardGenerator.com!$D$616:$D$623,0))</f>
        <v>Word 11</v>
      </c>
      <c r="JM4" s="164" t="str">
        <f ca="1">INDEX(BingoCardGenerator.com!$E$616:$E$623,MATCH(LARGE(BingoCardGenerator.com!$F$616:$F$623,ROW()-1),BingoCardGenerator.com!$F$616:$F$623,0))</f>
        <v>Word 20</v>
      </c>
      <c r="JN4" s="164" t="str">
        <f ca="1">INDEX(BingoCardGenerator.com!$G$616:$G$623,MATCH(LARGE(BingoCardGenerator.com!$H$616:$H$623,ROW()-1),BingoCardGenerator.com!$H$616:$H$623,0))</f>
        <v>Word 32</v>
      </c>
      <c r="JO4" s="164" t="str">
        <f ca="1">INDEX(BingoCardGenerator.com!$I$616:$I$623,MATCH(LARGE(BingoCardGenerator.com!$J$616:$J$623,ROW()-1),BingoCardGenerator.com!$J$616:$J$623,0))</f>
        <v>Word 34</v>
      </c>
      <c r="JP4" s="164" t="str">
        <f ca="1">INDEX(BingoCardGenerator.com!$A$629:$A$636,MATCH(LARGE(BingoCardGenerator.com!$B$629:$B$636,ROW()-1),BingoCardGenerator.com!$B$629:$B$636,0))</f>
        <v>Word 6</v>
      </c>
      <c r="JQ4" s="164" t="str">
        <f ca="1">INDEX(BingoCardGenerator.com!$C$629:$C$636,MATCH(LARGE(BingoCardGenerator.com!$D$629:$D$636,ROW()-1),BingoCardGenerator.com!$D$629:$D$636,0))</f>
        <v>Word 14</v>
      </c>
      <c r="JR4" s="164" t="str">
        <f ca="1">INDEX(BingoCardGenerator.com!$E$629:$E$636,MATCH(LARGE(BingoCardGenerator.com!$F$629:$F$636,ROW()-1),BingoCardGenerator.com!$F$629:$F$636,0))</f>
        <v>Word 21</v>
      </c>
      <c r="JS4" s="164" t="str">
        <f ca="1">INDEX(BingoCardGenerator.com!$G$629:$G$636,MATCH(LARGE(BingoCardGenerator.com!$H$629:$H$636,ROW()-1),BingoCardGenerator.com!$H$629:$H$636,0))</f>
        <v>Word 27</v>
      </c>
      <c r="JT4" s="164" t="str">
        <f ca="1">INDEX(BingoCardGenerator.com!$I$629:$I$636,MATCH(LARGE(BingoCardGenerator.com!$J$629:$J$636,ROW()-1),BingoCardGenerator.com!$J$629:$J$636,0))</f>
        <v>Word 39</v>
      </c>
      <c r="JV4" s="164" t="str">
        <f ca="1">INDEX(BingoCardGenerator.com!$A$642:$A$649,MATCH(LARGE(BingoCardGenerator.com!$B$642:$B$649,ROW()-1),BingoCardGenerator.com!$B$642:$B$649,0))</f>
        <v>Word 8</v>
      </c>
      <c r="JW4" s="164" t="str">
        <f ca="1">INDEX(BingoCardGenerator.com!$C$642:$C$649,MATCH(LARGE(BingoCardGenerator.com!$D$642:$D$649,ROW()-1),BingoCardGenerator.com!$D$642:$D$649,0))</f>
        <v>Word 12</v>
      </c>
      <c r="JX4" s="164" t="str">
        <f ca="1">INDEX(BingoCardGenerator.com!$E$642:$E$649,MATCH(LARGE(BingoCardGenerator.com!$F$642:$F$649,ROW()-1),BingoCardGenerator.com!$F$642:$F$649,0))</f>
        <v>Word 18</v>
      </c>
      <c r="JY4" s="164" t="str">
        <f ca="1">INDEX(BingoCardGenerator.com!$G$642:$G$649,MATCH(LARGE(BingoCardGenerator.com!$H$642:$H$649,ROW()-1),BingoCardGenerator.com!$H$642:$H$649,0))</f>
        <v>Word 27</v>
      </c>
      <c r="JZ4" s="164" t="str">
        <f ca="1">INDEX(BingoCardGenerator.com!$I$642:$I$649,MATCH(LARGE(BingoCardGenerator.com!$J$642:$J$649,ROW()-1),BingoCardGenerator.com!$J$642:$J$649,0))</f>
        <v>Word 37</v>
      </c>
      <c r="KA4" s="165" t="str">
        <f ca="1">INDEX(BingoCardGenerator.com!$A$655:$A$662,MATCH(LARGE(BingoCardGenerator.com!$B$655:$B$662,ROW()-1),BingoCardGenerator.com!$B$655:$B$662,0))</f>
        <v>Word 6</v>
      </c>
      <c r="KB4" s="165" t="str">
        <f ca="1">INDEX(BingoCardGenerator.com!$C$655:$C$662,MATCH(LARGE(BingoCardGenerator.com!$D$655:$D$662,ROW()-1),BingoCardGenerator.com!$D$655:$D$662,0))</f>
        <v>Word 15</v>
      </c>
      <c r="KC4" s="165" t="str">
        <f ca="1">INDEX(BingoCardGenerator.com!$E$655:$E$662,MATCH(LARGE(BingoCardGenerator.com!$F$655:$F$662,ROW()-1),BingoCardGenerator.com!$F$655:$F$662,0))</f>
        <v>Word 19</v>
      </c>
      <c r="KD4" s="165" t="str">
        <f ca="1">INDEX(BingoCardGenerator.com!$G$655:$G$662,MATCH(LARGE(BingoCardGenerator.com!$H$655:$H$662,ROW()-1),BingoCardGenerator.com!$H$655:$H$662,0))</f>
        <v>Word 26</v>
      </c>
      <c r="KE4" s="165" t="str">
        <f ca="1">INDEX(BingoCardGenerator.com!$I$655:$I$662,MATCH(LARGE(BingoCardGenerator.com!$J$655:$J$662,ROW()-1),BingoCardGenerator.com!$J$655:$J$662,0))</f>
        <v>Word 40</v>
      </c>
      <c r="KF4" s="166"/>
      <c r="KG4" s="165" t="str">
        <f ca="1">INDEX(BingoCardGenerator.com!$A$668:$A$675,MATCH(LARGE(BingoCardGenerator.com!$B$668:$B$675,ROW()-1),BingoCardGenerator.com!$B$668:$B$675,0))</f>
        <v>Word 8</v>
      </c>
      <c r="KH4" s="165" t="str">
        <f ca="1">INDEX(BingoCardGenerator.com!$C$668:$C$675,MATCH(LARGE(BingoCardGenerator.com!$D$668:$D$675,ROW()-1),BingoCardGenerator.com!$D$668:$D$675,0))</f>
        <v>Word 11</v>
      </c>
      <c r="KI4" s="165" t="str">
        <f ca="1">INDEX(BingoCardGenerator.com!$E$668:$E$675,MATCH(LARGE(BingoCardGenerator.com!$F$668:$F$675,ROW()-1),BingoCardGenerator.com!$F$668:$F$675,0))</f>
        <v>Word 23</v>
      </c>
      <c r="KJ4" s="165" t="str">
        <f ca="1">INDEX(BingoCardGenerator.com!$G$668:$G$675,MATCH(LARGE(BingoCardGenerator.com!$H$668:$H$675,ROW()-1),BingoCardGenerator.com!$H$668:$H$675,0))</f>
        <v>Word 32</v>
      </c>
      <c r="KK4" s="165" t="str">
        <f ca="1">INDEX(BingoCardGenerator.com!$I$668:$I$675,MATCH(LARGE(BingoCardGenerator.com!$J$668:$J$675,ROW()-1),BingoCardGenerator.com!$J$668:$J$675,0))</f>
        <v>Word 37</v>
      </c>
      <c r="KL4" s="165" t="str">
        <f ca="1">INDEX(BingoCardGenerator.com!$A$681:$A$688,MATCH(LARGE(BingoCardGenerator.com!$B$681:$B$688,ROW()-1),BingoCardGenerator.com!$B$681:$B$688,0))</f>
        <v>Word 7</v>
      </c>
      <c r="KM4" s="165" t="str">
        <f ca="1">INDEX(BingoCardGenerator.com!$C$681:$C$688,MATCH(LARGE(BingoCardGenerator.com!$D$681:$D$688,ROW()-1),BingoCardGenerator.com!$D$681:$D$688,0))</f>
        <v>Word 16</v>
      </c>
      <c r="KN4" s="165" t="str">
        <f ca="1">INDEX(BingoCardGenerator.com!$E$681:$E$688,MATCH(LARGE(BingoCardGenerator.com!$F$681:$F$688,ROW()-1),BingoCardGenerator.com!$F$681:$F$688,0))</f>
        <v>Word 21</v>
      </c>
      <c r="KO4" s="165" t="str">
        <f ca="1">INDEX(BingoCardGenerator.com!$G$681:$G$688,MATCH(LARGE(BingoCardGenerator.com!$H$681:$H$688,ROW()-1),BingoCardGenerator.com!$H$681:$H$688,0))</f>
        <v>Word 28</v>
      </c>
      <c r="KP4" s="165" t="str">
        <f ca="1">INDEX(BingoCardGenerator.com!$I$681:$I$688,MATCH(LARGE(BingoCardGenerator.com!$J$681:$J$688,ROW()-1),BingoCardGenerator.com!$J$681:$J$688,0))</f>
        <v>Word 38</v>
      </c>
      <c r="KQ4" s="166"/>
      <c r="KR4" s="165" t="str">
        <f ca="1">INDEX(BingoCardGenerator.com!$A$694:$A$701,MATCH(LARGE(BingoCardGenerator.com!$B$694:$B$701,ROW()-1),BingoCardGenerator.com!$B$694:$B$701,0))</f>
        <v>Word 1</v>
      </c>
      <c r="KS4" s="165" t="str">
        <f ca="1">INDEX(BingoCardGenerator.com!$C$694:$C$701,MATCH(LARGE(BingoCardGenerator.com!$D$694:$D$701,ROW()-1),BingoCardGenerator.com!$D$694:$D$701,0))</f>
        <v>Word 12</v>
      </c>
      <c r="KT4" s="165" t="str">
        <f ca="1">INDEX(BingoCardGenerator.com!$E$694:$E$701,MATCH(LARGE(BingoCardGenerator.com!$F$694:$F$701,ROW()-1),BingoCardGenerator.com!$F$694:$F$701,0))</f>
        <v>Word 20</v>
      </c>
      <c r="KU4" s="165" t="str">
        <f ca="1">INDEX(BingoCardGenerator.com!$G$694:$G$701,MATCH(LARGE(BingoCardGenerator.com!$H$694:$H$701,ROW()-1),BingoCardGenerator.com!$H$694:$H$701,0))</f>
        <v>Word 25</v>
      </c>
      <c r="KV4" s="165" t="str">
        <f ca="1">INDEX(BingoCardGenerator.com!$I$694:$I$701,MATCH(LARGE(BingoCardGenerator.com!$J$694:$J$701,ROW()-1),BingoCardGenerator.com!$J$694:$J$701,0))</f>
        <v>Word 33</v>
      </c>
      <c r="KW4" s="165" t="str">
        <f ca="1">INDEX(BingoCardGenerator.com!$A$707:$A$714,MATCH(LARGE(BingoCardGenerator.com!$B$707:$B$714,ROW()-1),BingoCardGenerator.com!$B$707:$B$714,0))</f>
        <v>Word 4</v>
      </c>
      <c r="KX4" s="165" t="str">
        <f ca="1">INDEX(BingoCardGenerator.com!$C$707:$C$714,MATCH(LARGE(BingoCardGenerator.com!$D$707:$D$714,ROW()-1),BingoCardGenerator.com!$D$707:$D$714,0))</f>
        <v>Word 11</v>
      </c>
      <c r="KY4" s="165" t="str">
        <f ca="1">INDEX(BingoCardGenerator.com!$E$707:$E$714,MATCH(LARGE(BingoCardGenerator.com!$F$707:$F$714,ROW()-1),BingoCardGenerator.com!$F$707:$F$714,0))</f>
        <v>Word 17</v>
      </c>
      <c r="KZ4" s="165" t="str">
        <f ca="1">INDEX(BingoCardGenerator.com!$G$707:$G$714,MATCH(LARGE(BingoCardGenerator.com!$H$707:$H$714,ROW()-1),BingoCardGenerator.com!$H$707:$H$714,0))</f>
        <v>Word 27</v>
      </c>
      <c r="LA4" s="165" t="str">
        <f ca="1">INDEX(BingoCardGenerator.com!$I$707:$I$714,MATCH(LARGE(BingoCardGenerator.com!$J$707:$J$714,ROW()-1),BingoCardGenerator.com!$J$707:$J$714,0))</f>
        <v>Word 39</v>
      </c>
      <c r="LB4" s="166"/>
      <c r="LC4" s="165" t="str">
        <f ca="1">INDEX(BingoCardGenerator.com!$A$720:$A$727,MATCH(LARGE(BingoCardGenerator.com!$B$720:$B$727,ROW()-1),BingoCardGenerator.com!$B$720:$B$727,0))</f>
        <v>Word 1</v>
      </c>
      <c r="LD4" s="165" t="str">
        <f ca="1">INDEX(BingoCardGenerator.com!$C$720:$C$727,MATCH(LARGE(BingoCardGenerator.com!$D$720:$D$727,ROW()-1),BingoCardGenerator.com!$D$720:$D$727,0))</f>
        <v>Word 12</v>
      </c>
      <c r="LE4" s="165" t="str">
        <f ca="1">INDEX(BingoCardGenerator.com!$E$720:$E$727,MATCH(LARGE(BingoCardGenerator.com!$F$720:$F$727,ROW()-1),BingoCardGenerator.com!$F$720:$F$727,0))</f>
        <v>Word 21</v>
      </c>
      <c r="LF4" s="165" t="str">
        <f ca="1">INDEX(BingoCardGenerator.com!$G$720:$G$727,MATCH(LARGE(BingoCardGenerator.com!$H$720:$H$727,ROW()-1),BingoCardGenerator.com!$H$720:$H$727,0))</f>
        <v>Word 27</v>
      </c>
      <c r="LG4" s="165" t="str">
        <f ca="1">INDEX(BingoCardGenerator.com!$I$720:$I$727,MATCH(LARGE(BingoCardGenerator.com!$J$720:$J$727,ROW()-1),BingoCardGenerator.com!$J$720:$J$727,0))</f>
        <v>Word 34</v>
      </c>
      <c r="LH4" s="165" t="str">
        <f ca="1">INDEX(BingoCardGenerator.com!$A$733:$A$740,MATCH(LARGE(BingoCardGenerator.com!$B$733:$B$740,ROW()-1),BingoCardGenerator.com!$B$733:$B$740,0))</f>
        <v>Word 3</v>
      </c>
      <c r="LI4" s="165" t="str">
        <f ca="1">INDEX(BingoCardGenerator.com!$C$733:$C$740,MATCH(LARGE(BingoCardGenerator.com!$D$733:$D$740,ROW()-1),BingoCardGenerator.com!$D$733:$D$740,0))</f>
        <v>Word 12</v>
      </c>
      <c r="LJ4" s="165" t="str">
        <f ca="1">INDEX(BingoCardGenerator.com!$E$733:$E$740,MATCH(LARGE(BingoCardGenerator.com!$F$733:$F$740,ROW()-1),BingoCardGenerator.com!$F$733:$F$740,0))</f>
        <v>Word 19</v>
      </c>
      <c r="LK4" s="165" t="str">
        <f ca="1">INDEX(BingoCardGenerator.com!$G$733:$G$740,MATCH(LARGE(BingoCardGenerator.com!$H$733:$H$740,ROW()-1),BingoCardGenerator.com!$H$733:$H$740,0))</f>
        <v>Word 32</v>
      </c>
      <c r="LL4" s="165" t="str">
        <f ca="1">INDEX(BingoCardGenerator.com!$I$733:$I$740,MATCH(LARGE(BingoCardGenerator.com!$J$733:$J$740,ROW()-1),BingoCardGenerator.com!$J$733:$J$740,0))</f>
        <v>Word 35</v>
      </c>
      <c r="LM4" s="166"/>
      <c r="LN4" s="165" t="str">
        <f ca="1">INDEX(BingoCardGenerator.com!$A$746:$A$753,MATCH(LARGE(BingoCardGenerator.com!$B$746:$B$753,ROW()-1),BingoCardGenerator.com!$B$746:$B$753,0))</f>
        <v>Word 3</v>
      </c>
      <c r="LO4" s="165" t="str">
        <f ca="1">INDEX(BingoCardGenerator.com!$C$746:$C$753,MATCH(LARGE(BingoCardGenerator.com!$D$746:$D$753,ROW()-1),BingoCardGenerator.com!$D$746:$D$753,0))</f>
        <v>Word 13</v>
      </c>
      <c r="LP4" s="165" t="str">
        <f ca="1">INDEX(BingoCardGenerator.com!$E$746:$E$753,MATCH(LARGE(BingoCardGenerator.com!$F$746:$F$753,ROW()-1),BingoCardGenerator.com!$F$746:$F$753,0))</f>
        <v>Word 23</v>
      </c>
      <c r="LQ4" s="165" t="str">
        <f ca="1">INDEX(BingoCardGenerator.com!$G$746:$G$753,MATCH(LARGE(BingoCardGenerator.com!$H$746:$H$753,ROW()-1),BingoCardGenerator.com!$H$746:$H$753,0))</f>
        <v>Word 26</v>
      </c>
      <c r="LR4" s="165" t="str">
        <f ca="1">INDEX(BingoCardGenerator.com!$I$746:$I$753,MATCH(LARGE(BingoCardGenerator.com!$J$746:$J$753,ROW()-1),BingoCardGenerator.com!$J$746:$J$753,0))</f>
        <v>Word 36</v>
      </c>
      <c r="LS4" s="165" t="str">
        <f ca="1">INDEX(BingoCardGenerator.com!$A$759:$A$766,MATCH(LARGE(BingoCardGenerator.com!$B$759:$B$766,ROW()-1),BingoCardGenerator.com!$B$759:$B$766,0))</f>
        <v>Word 2</v>
      </c>
      <c r="LT4" s="165" t="str">
        <f ca="1">INDEX(BingoCardGenerator.com!$C$759:$C$766,MATCH(LARGE(BingoCardGenerator.com!$D$759:$D$766,ROW()-1),BingoCardGenerator.com!$D$759:$D$766,0))</f>
        <v>Word 9</v>
      </c>
      <c r="LU4" s="165" t="str">
        <f ca="1">INDEX(BingoCardGenerator.com!$E$759:$E$766,MATCH(LARGE(BingoCardGenerator.com!$F$759:$F$766,ROW()-1),BingoCardGenerator.com!$F$759:$F$766,0))</f>
        <v>Word 22</v>
      </c>
      <c r="LV4" s="165" t="str">
        <f ca="1">INDEX(BingoCardGenerator.com!$G$759:$G$766,MATCH(LARGE(BingoCardGenerator.com!$H$759:$H$766,ROW()-1),BingoCardGenerator.com!$H$759:$H$766,0))</f>
        <v>Word 28</v>
      </c>
      <c r="LW4" s="165" t="str">
        <f ca="1">INDEX(BingoCardGenerator.com!$I$759:$I$766,MATCH(LARGE(BingoCardGenerator.com!$J$759:$J$766,ROW()-1),BingoCardGenerator.com!$J$759:$J$766,0))</f>
        <v>Word 35</v>
      </c>
      <c r="LX4" s="166"/>
      <c r="LY4" s="165" t="str">
        <f ca="1">INDEX(BingoCardGenerator.com!$A$772:$A$779,MATCH(LARGE(BingoCardGenerator.com!$B$772:$B$779,ROW()-1),BingoCardGenerator.com!$B$772:$B$779,0))</f>
        <v>Word 1</v>
      </c>
      <c r="LZ4" s="165" t="str">
        <f ca="1">INDEX(BingoCardGenerator.com!$C$772:$C$779,MATCH(LARGE(BingoCardGenerator.com!$D$772:$D$779,ROW()-1),BingoCardGenerator.com!$D$772:$D$779,0))</f>
        <v>Word 10</v>
      </c>
      <c r="MA4" s="165" t="str">
        <f ca="1">INDEX(BingoCardGenerator.com!$E$772:$E$779,MATCH(LARGE(BingoCardGenerator.com!$F$772:$F$779,ROW()-1),BingoCardGenerator.com!$F$772:$F$779,0))</f>
        <v>Word 22</v>
      </c>
      <c r="MB4" s="165" t="str">
        <f ca="1">INDEX(BingoCardGenerator.com!$G$772:$G$779,MATCH(LARGE(BingoCardGenerator.com!$H$772:$H$779,ROW()-1),BingoCardGenerator.com!$H$772:$H$779,0))</f>
        <v>Word 26</v>
      </c>
      <c r="MC4" s="165" t="str">
        <f ca="1">INDEX(BingoCardGenerator.com!$I$772:$I$779,MATCH(LARGE(BingoCardGenerator.com!$J$772:$J$779,ROW()-1),BingoCardGenerator.com!$J$772:$J$779,0))</f>
        <v>Word 39</v>
      </c>
      <c r="MD4" s="165" t="str">
        <f ca="1">INDEX(BingoCardGenerator.com!$A$785:$A$792,MATCH(LARGE(BingoCardGenerator.com!$B$785:$B$792,ROW()-1),BingoCardGenerator.com!$B$785:$B$792,0))</f>
        <v>Word 7</v>
      </c>
      <c r="ME4" s="165" t="str">
        <f ca="1">INDEX(BingoCardGenerator.com!$C$785:$C$792,MATCH(LARGE(BingoCardGenerator.com!$D$785:$D$792,ROW()-1),BingoCardGenerator.com!$D$785:$D$792,0))</f>
        <v>Word 14</v>
      </c>
      <c r="MF4" s="165" t="str">
        <f ca="1">INDEX(BingoCardGenerator.com!$E$785:$E$792,MATCH(LARGE(BingoCardGenerator.com!$F$785:$F$792,ROW()-1),BingoCardGenerator.com!$F$785:$F$792,0))</f>
        <v>Word 19</v>
      </c>
      <c r="MG4" s="165" t="str">
        <f ca="1">INDEX(BingoCardGenerator.com!$G$785:$G$792,MATCH(LARGE(BingoCardGenerator.com!$H$785:$H$792,ROW()-1),BingoCardGenerator.com!$H$785:$H$792,0))</f>
        <v>Word 25</v>
      </c>
      <c r="MH4" s="165" t="str">
        <f ca="1">INDEX(BingoCardGenerator.com!$I$785:$I$792,MATCH(LARGE(BingoCardGenerator.com!$J$785:$J$792,ROW()-1),BingoCardGenerator.com!$J$785:$J$792,0))</f>
        <v>Word 35</v>
      </c>
      <c r="MI4" s="166"/>
      <c r="MJ4" s="165" t="str">
        <f ca="1">INDEX(BingoCardGenerator.com!$A$798:$A$805,MATCH(LARGE(BingoCardGenerator.com!$B$798:$B$805,ROW()-1),BingoCardGenerator.com!$B$798:$B$805,0))</f>
        <v>Word 7</v>
      </c>
      <c r="MK4" s="165" t="str">
        <f ca="1">INDEX(BingoCardGenerator.com!$C$798:$C$805,MATCH(LARGE(BingoCardGenerator.com!$D$798:$D$805,ROW()-1),BingoCardGenerator.com!$D$798:$D$805,0))</f>
        <v>Word 16</v>
      </c>
      <c r="ML4" s="165" t="str">
        <f ca="1">INDEX(BingoCardGenerator.com!$E$798:$E$805,MATCH(LARGE(BingoCardGenerator.com!$F$798:$F$805,ROW()-1),BingoCardGenerator.com!$F$798:$F$805,0))</f>
        <v>Word 19</v>
      </c>
      <c r="MM4" s="165" t="str">
        <f ca="1">INDEX(BingoCardGenerator.com!$G$798:$G$805,MATCH(LARGE(BingoCardGenerator.com!$H$798:$H$805,ROW()-1),BingoCardGenerator.com!$H$798:$H$805,0))</f>
        <v>Word 28</v>
      </c>
      <c r="MN4" s="165" t="str">
        <f ca="1">INDEX(BingoCardGenerator.com!$I$798:$I$805,MATCH(LARGE(BingoCardGenerator.com!$J$798:$J$805,ROW()-1),BingoCardGenerator.com!$J$798:$J$805,0))</f>
        <v>Word 37</v>
      </c>
      <c r="MO4" s="165" t="str">
        <f ca="1">INDEX(BingoCardGenerator.com!$A$811:$A$818,MATCH(LARGE(BingoCardGenerator.com!$B$811:$B$818,ROW()-1),BingoCardGenerator.com!$B$811:$B$818,0))</f>
        <v>Word 8</v>
      </c>
      <c r="MP4" s="165" t="str">
        <f ca="1">INDEX(BingoCardGenerator.com!$C$811:$C$818,MATCH(LARGE(BingoCardGenerator.com!$D$811:$D$818,ROW()-1),BingoCardGenerator.com!$D$811:$D$818,0))</f>
        <v>Word 14</v>
      </c>
      <c r="MQ4" s="165" t="str">
        <f ca="1">INDEX(BingoCardGenerator.com!$E$811:$E$818,MATCH(LARGE(BingoCardGenerator.com!$F$811:$F$818,ROW()-1),BingoCardGenerator.com!$F$811:$F$818,0))</f>
        <v>Word 18</v>
      </c>
      <c r="MR4" s="165" t="str">
        <f ca="1">INDEX(BingoCardGenerator.com!$G$811:$G$818,MATCH(LARGE(BingoCardGenerator.com!$H$811:$H$818,ROW()-1),BingoCardGenerator.com!$H$811:$H$818,0))</f>
        <v>Word 32</v>
      </c>
      <c r="MS4" s="165" t="str">
        <f ca="1">INDEX(BingoCardGenerator.com!$I$811:$I$818,MATCH(LARGE(BingoCardGenerator.com!$J$811:$J$818,ROW()-1),BingoCardGenerator.com!$J$811:$J$818,0))</f>
        <v>Word 33</v>
      </c>
      <c r="MT4" s="166"/>
      <c r="MU4" s="165" t="str">
        <f ca="1">INDEX(BingoCardGenerator.com!$A$824:$A$831,MATCH(LARGE(BingoCardGenerator.com!$B$824:$B$831,ROW()-1),BingoCardGenerator.com!$B$824:$B$831,0))</f>
        <v>Word 6</v>
      </c>
      <c r="MV4" s="165" t="str">
        <f ca="1">INDEX(BingoCardGenerator.com!$C$824:$C$831,MATCH(LARGE(BingoCardGenerator.com!$D$824:$D$831,ROW()-1),BingoCardGenerator.com!$D$824:$D$831,0))</f>
        <v>Word 10</v>
      </c>
      <c r="MW4" s="165" t="str">
        <f ca="1">INDEX(BingoCardGenerator.com!$E$824:$E$831,MATCH(LARGE(BingoCardGenerator.com!$F$824:$F$831,ROW()-1),BingoCardGenerator.com!$F$824:$F$831,0))</f>
        <v>Word 21</v>
      </c>
      <c r="MX4" s="165" t="str">
        <f ca="1">INDEX(BingoCardGenerator.com!$G$824:$G$831,MATCH(LARGE(BingoCardGenerator.com!$H$824:$H$831,ROW()-1),BingoCardGenerator.com!$H$824:$H$831,0))</f>
        <v>Word 25</v>
      </c>
      <c r="MY4" s="165" t="str">
        <f ca="1">INDEX(BingoCardGenerator.com!$I$824:$I$831,MATCH(LARGE(BingoCardGenerator.com!$J$824:$J$831,ROW()-1),BingoCardGenerator.com!$J$824:$J$831,0))</f>
        <v>Word 33</v>
      </c>
      <c r="MZ4" s="165" t="str">
        <f ca="1">INDEX(BingoCardGenerator.com!$A$837:$A$844,MATCH(LARGE(BingoCardGenerator.com!$B$837:$B$844,ROW()-1),BingoCardGenerator.com!$B$837:$B$844,0))</f>
        <v>Word 1</v>
      </c>
      <c r="NA4" s="165" t="str">
        <f ca="1">INDEX(BingoCardGenerator.com!$C$837:$C$844,MATCH(LARGE(BingoCardGenerator.com!$D$837:$D$844,ROW()-1),BingoCardGenerator.com!$D$837:$D$844,0))</f>
        <v>Word 14</v>
      </c>
      <c r="NB4" s="165" t="str">
        <f ca="1">INDEX(BingoCardGenerator.com!$E$837:$E$844,MATCH(LARGE(BingoCardGenerator.com!$F$837:$F$844,ROW()-1),BingoCardGenerator.com!$F$837:$F$844,0))</f>
        <v>Word 19</v>
      </c>
      <c r="NC4" s="165" t="str">
        <f ca="1">INDEX(BingoCardGenerator.com!$G$837:$G$844,MATCH(LARGE(BingoCardGenerator.com!$H$837:$H$844,ROW()-1),BingoCardGenerator.com!$H$837:$H$844,0))</f>
        <v>Word 25</v>
      </c>
      <c r="ND4" s="165" t="str">
        <f ca="1">INDEX(BingoCardGenerator.com!$I$837:$I$844,MATCH(LARGE(BingoCardGenerator.com!$J$837:$J$844,ROW()-1),BingoCardGenerator.com!$J$837:$J$844,0))</f>
        <v>Word 33</v>
      </c>
      <c r="NE4" s="166"/>
      <c r="NF4" s="165" t="str">
        <f ca="1">INDEX(BingoCardGenerator.com!$A$850:$A$857,MATCH(LARGE(BingoCardGenerator.com!$B$850:$B$857,ROW()-1),BingoCardGenerator.com!$B$850:$B$857,0))</f>
        <v>Word 6</v>
      </c>
      <c r="NG4" s="165" t="str">
        <f ca="1">INDEX(BingoCardGenerator.com!$C$850:$C$857,MATCH(LARGE(BingoCardGenerator.com!$D$850:$D$857,ROW()-1),BingoCardGenerator.com!$D$850:$D$857,0))</f>
        <v>Word 9</v>
      </c>
      <c r="NH4" s="165" t="str">
        <f ca="1">INDEX(BingoCardGenerator.com!$E$850:$E$857,MATCH(LARGE(BingoCardGenerator.com!$F$850:$F$857,ROW()-1),BingoCardGenerator.com!$F$850:$F$857,0))</f>
        <v>Word 23</v>
      </c>
      <c r="NI4" s="165" t="str">
        <f ca="1">INDEX(BingoCardGenerator.com!$G$850:$G$857,MATCH(LARGE(BingoCardGenerator.com!$H$850:$H$857,ROW()-1),BingoCardGenerator.com!$H$850:$H$857,0))</f>
        <v>Word 30</v>
      </c>
      <c r="NJ4" s="165" t="str">
        <f ca="1">INDEX(BingoCardGenerator.com!$I$850:$I$857,MATCH(LARGE(BingoCardGenerator.com!$J$850:$J$857,ROW()-1),BingoCardGenerator.com!$J$850:$J$857,0))</f>
        <v>Word 34</v>
      </c>
      <c r="NK4" s="165" t="str">
        <f ca="1">INDEX(BingoCardGenerator.com!$A$863:$A$870,MATCH(LARGE(BingoCardGenerator.com!$B$863:$B$870,ROW()-1),BingoCardGenerator.com!$B$863:$B$870,0))</f>
        <v>Word 6</v>
      </c>
      <c r="NL4" s="165" t="str">
        <f ca="1">INDEX(BingoCardGenerator.com!$C$863:$C$870,MATCH(LARGE(BingoCardGenerator.com!$D$863:$D$870,ROW()-1),BingoCardGenerator.com!$D$863:$D$870,0))</f>
        <v>Word 9</v>
      </c>
      <c r="NM4" s="165" t="str">
        <f ca="1">INDEX(BingoCardGenerator.com!$E$863:$E$870,MATCH(LARGE(BingoCardGenerator.com!$F$863:$F$870,ROW()-1),BingoCardGenerator.com!$F$863:$F$870,0))</f>
        <v>Word 19</v>
      </c>
      <c r="NN4" s="165" t="str">
        <f ca="1">INDEX(BingoCardGenerator.com!$G$863:$G$870,MATCH(LARGE(BingoCardGenerator.com!$H$863:$H$870,ROW()-1),BingoCardGenerator.com!$H$863:$H$870,0))</f>
        <v>Word 28</v>
      </c>
      <c r="NO4" s="165" t="str">
        <f ca="1">INDEX(BingoCardGenerator.com!$I$863:$I$870,MATCH(LARGE(BingoCardGenerator.com!$J$863:$J$870,ROW()-1),BingoCardGenerator.com!$J$863:$J$870,0))</f>
        <v>Word 39</v>
      </c>
      <c r="NP4" s="166"/>
      <c r="NQ4" s="165" t="str">
        <f ca="1">INDEX(BingoCardGenerator.com!$A$876:$A$883,MATCH(LARGE(BingoCardGenerator.com!$B$876:$B$883,ROW()-1),BingoCardGenerator.com!$B$876:$B$883,0))</f>
        <v>Word 4</v>
      </c>
      <c r="NR4" s="165" t="str">
        <f ca="1">INDEX(BingoCardGenerator.com!$C$876:$C$883,MATCH(LARGE(BingoCardGenerator.com!$D$876:$D$883,ROW()-1),BingoCardGenerator.com!$D$876:$D$883,0))</f>
        <v>Word 13</v>
      </c>
      <c r="NS4" s="165" t="str">
        <f ca="1">INDEX(BingoCardGenerator.com!$E$876:$E$883,MATCH(LARGE(BingoCardGenerator.com!$F$876:$F$883,ROW()-1),BingoCardGenerator.com!$F$876:$F$883,0))</f>
        <v>Word 20</v>
      </c>
      <c r="NT4" s="165" t="str">
        <f ca="1">INDEX(BingoCardGenerator.com!$G$876:$G$883,MATCH(LARGE(BingoCardGenerator.com!$H$876:$H$883,ROW()-1),BingoCardGenerator.com!$H$876:$H$883,0))</f>
        <v>Word 25</v>
      </c>
      <c r="NU4" s="165" t="str">
        <f ca="1">INDEX(BingoCardGenerator.com!$I$876:$I$883,MATCH(LARGE(BingoCardGenerator.com!$J$876:$J$883,ROW()-1),BingoCardGenerator.com!$J$876:$J$883,0))</f>
        <v>Word 36</v>
      </c>
      <c r="NV4" s="165" t="str">
        <f ca="1">INDEX(BingoCardGenerator.com!$A$889:$A$896,MATCH(LARGE(BingoCardGenerator.com!$B$889:$B$896,ROW()-1),BingoCardGenerator.com!$B$889:$B$896,0))</f>
        <v>Word 3</v>
      </c>
      <c r="NW4" s="165" t="str">
        <f ca="1">INDEX(BingoCardGenerator.com!$C$889:$C$896,MATCH(LARGE(BingoCardGenerator.com!$D$889:$D$896,ROW()-1),BingoCardGenerator.com!$D$889:$D$896,0))</f>
        <v>Word 9</v>
      </c>
      <c r="NX4" s="165" t="str">
        <f ca="1">INDEX(BingoCardGenerator.com!$E$889:$E$896,MATCH(LARGE(BingoCardGenerator.com!$F$889:$F$896,ROW()-1),BingoCardGenerator.com!$F$889:$F$896,0))</f>
        <v>Word 18</v>
      </c>
      <c r="NY4" s="165" t="str">
        <f ca="1">INDEX(BingoCardGenerator.com!$G$889:$G$896,MATCH(LARGE(BingoCardGenerator.com!$H$889:$H$896,ROW()-1),BingoCardGenerator.com!$H$889:$H$896,0))</f>
        <v>Word 31</v>
      </c>
      <c r="NZ4" s="165" t="str">
        <f ca="1">INDEX(BingoCardGenerator.com!$I$889:$I$896,MATCH(LARGE(BingoCardGenerator.com!$J$889:$J$896,ROW()-1),BingoCardGenerator.com!$J$889:$J$896,0))</f>
        <v>Word 33</v>
      </c>
      <c r="OA4" s="166"/>
      <c r="OB4" s="165" t="str">
        <f ca="1">INDEX(BingoCardGenerator.com!$A$902:$A$909,MATCH(LARGE(BingoCardGenerator.com!$B$902:$B$909,ROW()-1),BingoCardGenerator.com!$B$902:$B$909,0))</f>
        <v>Word 6</v>
      </c>
      <c r="OC4" s="165" t="str">
        <f ca="1">INDEX(BingoCardGenerator.com!$C$902:$C$909,MATCH(LARGE(BingoCardGenerator.com!$D$902:$D$909,ROW()-1),BingoCardGenerator.com!$D$902:$D$909,0))</f>
        <v>Word 13</v>
      </c>
      <c r="OD4" s="165" t="str">
        <f ca="1">INDEX(BingoCardGenerator.com!$E$902:$E$909,MATCH(LARGE(BingoCardGenerator.com!$F$902:$F$909,ROW()-1),BingoCardGenerator.com!$F$902:$F$909,0))</f>
        <v>Word 19</v>
      </c>
      <c r="OE4" s="165" t="str">
        <f ca="1">INDEX(BingoCardGenerator.com!$G$902:$G$909,MATCH(LARGE(BingoCardGenerator.com!$H$902:$H$909,ROW()-1),BingoCardGenerator.com!$H$902:$H$909,0))</f>
        <v>Word 32</v>
      </c>
      <c r="OF4" s="165" t="str">
        <f ca="1">INDEX(BingoCardGenerator.com!$I$902:$I$909,MATCH(LARGE(BingoCardGenerator.com!$J$902:$J$909,ROW()-1),BingoCardGenerator.com!$J$902:$J$909,0))</f>
        <v>Word 38</v>
      </c>
      <c r="OG4" s="165" t="str">
        <f ca="1">INDEX(BingoCardGenerator.com!$A$915:$A$922,MATCH(LARGE(BingoCardGenerator.com!$B$915:$B$922,ROW()-1),BingoCardGenerator.com!$B$915:$B$922,0))</f>
        <v>Word 4</v>
      </c>
      <c r="OH4" s="165" t="str">
        <f ca="1">INDEX(BingoCardGenerator.com!$C$915:$C$922,MATCH(LARGE(BingoCardGenerator.com!$D$915:$D$922,ROW()-1),BingoCardGenerator.com!$D$915:$D$922,0))</f>
        <v>Word 9</v>
      </c>
      <c r="OI4" s="165" t="str">
        <f ca="1">INDEX(BingoCardGenerator.com!$E$915:$E$922,MATCH(LARGE(BingoCardGenerator.com!$F$915:$F$922,ROW()-1),BingoCardGenerator.com!$F$915:$F$922,0))</f>
        <v>Word 22</v>
      </c>
      <c r="OJ4" s="165" t="str">
        <f ca="1">INDEX(BingoCardGenerator.com!$G$915:$G$922,MATCH(LARGE(BingoCardGenerator.com!$H$915:$H$922,ROW()-1),BingoCardGenerator.com!$H$915:$H$922,0))</f>
        <v>Word 26</v>
      </c>
      <c r="OK4" s="165" t="str">
        <f ca="1">INDEX(BingoCardGenerator.com!$I$915:$I$922,MATCH(LARGE(BingoCardGenerator.com!$J$915:$J$922,ROW()-1),BingoCardGenerator.com!$J$915:$J$922,0))</f>
        <v>Word 33</v>
      </c>
      <c r="OL4" s="166"/>
      <c r="OM4" s="165" t="str">
        <f ca="1">INDEX(BingoCardGenerator.com!$A$928:$A$935,MATCH(LARGE(BingoCardGenerator.com!$B$928:$B$935,ROW()-1),BingoCardGenerator.com!$B$928:$B$935,0))</f>
        <v>Word 6</v>
      </c>
      <c r="ON4" s="165" t="str">
        <f ca="1">INDEX(BingoCardGenerator.com!$C$928:$C$935,MATCH(LARGE(BingoCardGenerator.com!$D$928:$D$935,ROW()-1),BingoCardGenerator.com!$D$928:$D$935,0))</f>
        <v>Word 13</v>
      </c>
      <c r="OO4" s="165" t="str">
        <f ca="1">INDEX(BingoCardGenerator.com!$E$928:$E$935,MATCH(LARGE(BingoCardGenerator.com!$F$928:$F$935,ROW()-1),BingoCardGenerator.com!$F$928:$F$935,0))</f>
        <v>Word 23</v>
      </c>
      <c r="OP4" s="165" t="str">
        <f ca="1">INDEX(BingoCardGenerator.com!$G$928:$G$935,MATCH(LARGE(BingoCardGenerator.com!$H$928:$H$935,ROW()-1),BingoCardGenerator.com!$H$928:$H$935,0))</f>
        <v>Word 32</v>
      </c>
      <c r="OQ4" s="165" t="str">
        <f ca="1">INDEX(BingoCardGenerator.com!$I$928:$I$935,MATCH(LARGE(BingoCardGenerator.com!$J$928:$J$935,ROW()-1),BingoCardGenerator.com!$J$928:$J$935,0))</f>
        <v>Word 33</v>
      </c>
      <c r="OR4" s="165" t="str">
        <f ca="1">INDEX(BingoCardGenerator.com!$A$941:$A$948,MATCH(LARGE(BingoCardGenerator.com!$B$941:$B$948,ROW()-1),BingoCardGenerator.com!$B$941:$B$948,0))</f>
        <v>Word 4</v>
      </c>
      <c r="OS4" s="165" t="str">
        <f ca="1">INDEX(BingoCardGenerator.com!$C$941:$C$948,MATCH(LARGE(BingoCardGenerator.com!$D$941:$D$948,ROW()-1),BingoCardGenerator.com!$D$941:$D$948,0))</f>
        <v>Word 16</v>
      </c>
      <c r="OT4" s="165" t="str">
        <f ca="1">INDEX(BingoCardGenerator.com!$E$941:$E$948,MATCH(LARGE(BingoCardGenerator.com!$F$941:$F$948,ROW()-1),BingoCardGenerator.com!$F$941:$F$948,0))</f>
        <v>Word 20</v>
      </c>
      <c r="OU4" s="165" t="str">
        <f ca="1">INDEX(BingoCardGenerator.com!$G$941:$G$948,MATCH(LARGE(BingoCardGenerator.com!$H$941:$H$948,ROW()-1),BingoCardGenerator.com!$H$941:$H$948,0))</f>
        <v>Word 26</v>
      </c>
      <c r="OV4" s="165" t="str">
        <f ca="1">INDEX(BingoCardGenerator.com!$I$941:$I$948,MATCH(LARGE(BingoCardGenerator.com!$J$941:$J$948,ROW()-1),BingoCardGenerator.com!$J$941:$J$948,0))</f>
        <v>Word 35</v>
      </c>
      <c r="OW4" s="166"/>
      <c r="OX4" s="166" t="str">
        <f ca="1">INDEX(BingoCardGenerator.com!$A$954:$A$961,MATCH(LARGE(BingoCardGenerator.com!$B$954:$B$961,ROW()-1),BingoCardGenerator.com!$B$954:$B$961,0))</f>
        <v>Word 2</v>
      </c>
      <c r="OY4" s="166" t="str">
        <f ca="1">INDEX(BingoCardGenerator.com!$C$954:$C$961,MATCH(LARGE(BingoCardGenerator.com!$D$954:$D$961,ROW()-1),BingoCardGenerator.com!$D$954:$D$961,0))</f>
        <v>Word 9</v>
      </c>
      <c r="OZ4" s="166" t="str">
        <f ca="1">INDEX(BingoCardGenerator.com!$E$954:$E$961,MATCH(LARGE(BingoCardGenerator.com!$F$954:$F$961,ROW()-1),BingoCardGenerator.com!$F$954:$F$961,0))</f>
        <v>Word 22</v>
      </c>
      <c r="PA4" s="166" t="str">
        <f ca="1">INDEX(BingoCardGenerator.com!$G$954:$G$961,MATCH(LARGE(BingoCardGenerator.com!$H$954:$H$961,ROW()-1),BingoCardGenerator.com!$H$954:$H$961,0))</f>
        <v>Word 26</v>
      </c>
      <c r="PB4" s="166" t="str">
        <f ca="1">INDEX(BingoCardGenerator.com!$I$954:$I$961,MATCH(LARGE(BingoCardGenerator.com!$J$954:$J$961,ROW()-1),BingoCardGenerator.com!$J$954:$J$961,0))</f>
        <v>Word 34</v>
      </c>
      <c r="PC4" s="166" t="str">
        <f ca="1">INDEX(BingoCardGenerator.com!$A$967:$A$974,MATCH(LARGE(BingoCardGenerator.com!$B$967:$B$974,ROW()-1),BingoCardGenerator.com!$B$967:$B$974,0))</f>
        <v>Word 1</v>
      </c>
      <c r="PD4" s="166" t="str">
        <f ca="1">INDEX(BingoCardGenerator.com!$C$967:$C$974,MATCH(LARGE(BingoCardGenerator.com!$D$967:$D$974,ROW()-1),BingoCardGenerator.com!$D$967:$D$974,0))</f>
        <v>Word 13</v>
      </c>
      <c r="PE4" s="166" t="str">
        <f ca="1">INDEX(BingoCardGenerator.com!$E$967:$E$974,MATCH(LARGE(BingoCardGenerator.com!$F$967:$F$974,ROW()-1),BingoCardGenerator.com!$F$967:$F$974,0))</f>
        <v>Word 17</v>
      </c>
      <c r="PF4" s="166" t="str">
        <f ca="1">INDEX(BingoCardGenerator.com!$G$967:$G$974,MATCH(LARGE(BingoCardGenerator.com!$H$967:$H$974,ROW()-1),BingoCardGenerator.com!$H$967:$H$974,0))</f>
        <v>Word 25</v>
      </c>
      <c r="PG4" s="166" t="str">
        <f ca="1">INDEX(BingoCardGenerator.com!$I$967:$I$974,MATCH(LARGE(BingoCardGenerator.com!$J$967:$J$974,ROW()-1),BingoCardGenerator.com!$J$967:$J$974,0))</f>
        <v>Word 36</v>
      </c>
      <c r="PH4" s="166"/>
      <c r="PI4" s="166" t="str">
        <f ca="1">INDEX(BingoCardGenerator.com!$A$980:$A$987,MATCH(LARGE(BingoCardGenerator.com!$B$980:$B$987,ROW()-1),BingoCardGenerator.com!$B$980:$B$987,0))</f>
        <v>Word 2</v>
      </c>
      <c r="PJ4" s="166" t="str">
        <f ca="1">INDEX(BingoCardGenerator.com!$C$980:$C$987,MATCH(LARGE(BingoCardGenerator.com!$D$980:$D$987,ROW()-1),BingoCardGenerator.com!$D$980:$D$987,0))</f>
        <v>Word 10</v>
      </c>
      <c r="PK4" s="166" t="str">
        <f ca="1">INDEX(BingoCardGenerator.com!$E$980:$E$987,MATCH(LARGE(BingoCardGenerator.com!$F$980:$F$987,ROW()-1),BingoCardGenerator.com!$F$980:$F$987,0))</f>
        <v>Word 23</v>
      </c>
      <c r="PL4" s="166" t="str">
        <f ca="1">INDEX(BingoCardGenerator.com!$G$980:$G$987,MATCH(LARGE(BingoCardGenerator.com!$H$980:$H$987,ROW()-1),BingoCardGenerator.com!$H$980:$H$987,0))</f>
        <v>Word 26</v>
      </c>
      <c r="PM4" s="166" t="str">
        <f ca="1">INDEX(BingoCardGenerator.com!$I$980:$I$987,MATCH(LARGE(BingoCardGenerator.com!$J$980:$J$987,ROW()-1),BingoCardGenerator.com!$J$980:$J$987,0))</f>
        <v>Word 40</v>
      </c>
      <c r="PN4" s="166" t="str">
        <f ca="1">INDEX(BingoCardGenerator.com!$A$993:$A$1000,MATCH(LARGE(BingoCardGenerator.com!$B$993:$B$1000,ROW()-1),BingoCardGenerator.com!$B$993:$B$1000,0))</f>
        <v>Word 1</v>
      </c>
      <c r="PO4" s="166" t="str">
        <f ca="1">INDEX(BingoCardGenerator.com!$C$993:$C$1000,MATCH(LARGE(BingoCardGenerator.com!$D$993:$D$1000,ROW()-1),BingoCardGenerator.com!$D$993:$D$1000,0))</f>
        <v>Word 15</v>
      </c>
      <c r="PP4" s="166" t="str">
        <f ca="1">INDEX(BingoCardGenerator.com!$E$993:$E$1000,MATCH(LARGE(BingoCardGenerator.com!$F$993:$F$1000,ROW()-1),BingoCardGenerator.com!$F$993:$F$1000,0))</f>
        <v>Word 22</v>
      </c>
      <c r="PQ4" s="166" t="str">
        <f ca="1">INDEX(BingoCardGenerator.com!$G$993:$G$1000,MATCH(LARGE(BingoCardGenerator.com!$H$993:$H$1000,ROW()-1),BingoCardGenerator.com!$H$993:$H$1000,0))</f>
        <v>Word 28</v>
      </c>
      <c r="PR4" s="166" t="str">
        <f ca="1">INDEX(BingoCardGenerator.com!$I$993:$I$1000,MATCH(LARGE(BingoCardGenerator.com!$J$993:$J$1000,ROW()-1),BingoCardGenerator.com!$J$993:$J$1000,0))</f>
        <v>Word 34</v>
      </c>
      <c r="PS4" s="166"/>
      <c r="PT4" s="166" t="str">
        <f ca="1">INDEX(BingoCardGenerator.com!$A$1006:$A$1013,MATCH(LARGE(BingoCardGenerator.com!$B$1006:$B$1013,ROW()-1),BingoCardGenerator.com!$B$1006:$B$1013,0))</f>
        <v>Word 6</v>
      </c>
      <c r="PU4" s="166" t="str">
        <f ca="1">INDEX(BingoCardGenerator.com!$C$1006:$C$1013,MATCH(LARGE(BingoCardGenerator.com!$D$1006:$D$1013,ROW()-1),BingoCardGenerator.com!$D$1006:$D$1013,0))</f>
        <v>Word 15</v>
      </c>
      <c r="PV4" s="166" t="str">
        <f ca="1">INDEX(BingoCardGenerator.com!$E$1006:$E$1013,MATCH(LARGE(BingoCardGenerator.com!$F$1006:$F$1013,ROW()-1),BingoCardGenerator.com!$F$1006:$F$1013,0))</f>
        <v>Word 22</v>
      </c>
      <c r="PW4" s="166" t="str">
        <f ca="1">INDEX(BingoCardGenerator.com!$G$1006:$G$1013,MATCH(LARGE(BingoCardGenerator.com!$H$1006:$H$1013,ROW()-1),BingoCardGenerator.com!$H$1006:$H$1013,0))</f>
        <v>Word 31</v>
      </c>
      <c r="PX4" s="166" t="str">
        <f ca="1">INDEX(BingoCardGenerator.com!$I$1006:$I$1013,MATCH(LARGE(BingoCardGenerator.com!$J$1006:$J$1013,ROW()-1),BingoCardGenerator.com!$J$1006:$J$1013,0))</f>
        <v>Word 37</v>
      </c>
      <c r="PY4" s="166" t="str">
        <f ca="1">INDEX(BingoCardGenerator.com!$A$1019:$A$1026,MATCH(LARGE(BingoCardGenerator.com!$B$1019:$B$1026,ROW()-1),BingoCardGenerator.com!$B$1019:$B$1026,0))</f>
        <v>Word 4</v>
      </c>
      <c r="PZ4" s="166" t="str">
        <f ca="1">INDEX(BingoCardGenerator.com!$C$1019:$C$1026,MATCH(LARGE(BingoCardGenerator.com!$D$1019:$D$1026,ROW()-1),BingoCardGenerator.com!$D$1019:$D$1026,0))</f>
        <v>Word 9</v>
      </c>
      <c r="QA4" s="166" t="str">
        <f ca="1">INDEX(BingoCardGenerator.com!$E$1019:$E$1026,MATCH(LARGE(BingoCardGenerator.com!$F$1019:$F$1026,ROW()-1),BingoCardGenerator.com!$F$1019:$F$1026,0))</f>
        <v>Word 18</v>
      </c>
      <c r="QB4" s="166" t="str">
        <f ca="1">INDEX(BingoCardGenerator.com!$G$1019:$G$1026,MATCH(LARGE(BingoCardGenerator.com!$H$1019:$H$1026,ROW()-1),BingoCardGenerator.com!$H$1019:$H$1026,0))</f>
        <v>Word 25</v>
      </c>
      <c r="QC4" s="166" t="str">
        <f ca="1">INDEX(BingoCardGenerator.com!$I$1019:$I$1026,MATCH(LARGE(BingoCardGenerator.com!$J$1019:$J$1026,ROW()-1),BingoCardGenerator.com!$J$1019:$J$1026,0))</f>
        <v>Word 38</v>
      </c>
      <c r="QD4" s="166"/>
      <c r="QE4" s="166" t="str">
        <f ca="1">INDEX(BingoCardGenerator.com!$A$1032:$A$1039,MATCH(LARGE(BingoCardGenerator.com!$B$1032:$B$1039,ROW()-1),BingoCardGenerator.com!$B$1032:$B$1039,0))</f>
        <v>Word 3</v>
      </c>
      <c r="QF4" s="166" t="str">
        <f ca="1">INDEX(BingoCardGenerator.com!$C$1032:$C$1039,MATCH(LARGE(BingoCardGenerator.com!$D$1032:$D$1039,ROW()-1),BingoCardGenerator.com!$D$1032:$D$1039,0))</f>
        <v>Word 11</v>
      </c>
      <c r="QG4" s="166" t="str">
        <f ca="1">INDEX(BingoCardGenerator.com!$E$1032:$E$1039,MATCH(LARGE(BingoCardGenerator.com!$F$1032:$F$1039,ROW()-1),BingoCardGenerator.com!$F$1032:$F$1039,0))</f>
        <v>Word 20</v>
      </c>
      <c r="QH4" s="166" t="str">
        <f ca="1">INDEX(BingoCardGenerator.com!$G$1032:$G$1039,MATCH(LARGE(BingoCardGenerator.com!$H$1032:$H$1039,ROW()-1),BingoCardGenerator.com!$H$1032:$H$1039,0))</f>
        <v>Word 28</v>
      </c>
      <c r="QI4" s="166" t="str">
        <f ca="1">INDEX(BingoCardGenerator.com!$I$1032:$I$1039,MATCH(LARGE(BingoCardGenerator.com!$J$1032:$J$1039,ROW()-1),BingoCardGenerator.com!$J$1032:$J$1039,0))</f>
        <v>Word 35</v>
      </c>
      <c r="QJ4" s="166" t="str">
        <f ca="1">INDEX(BingoCardGenerator.com!$A$1045:$A$1052,MATCH(LARGE(BingoCardGenerator.com!$B$1045:$B$1052,ROW()-1),BingoCardGenerator.com!$B$1045:$B$1052,0))</f>
        <v>Word 5</v>
      </c>
      <c r="QK4" s="166" t="str">
        <f ca="1">INDEX(BingoCardGenerator.com!$C$1045:$C$1052,MATCH(LARGE(BingoCardGenerator.com!$D$1045:$D$1052,ROW()-1),BingoCardGenerator.com!$D$1045:$D$1052,0))</f>
        <v>Word 12</v>
      </c>
      <c r="QL4" s="166" t="str">
        <f ca="1">INDEX(BingoCardGenerator.com!$E$1045:$E$1052,MATCH(LARGE(BingoCardGenerator.com!$F$1045:$F$1052,ROW()-1),BingoCardGenerator.com!$F$1045:$F$1052,0))</f>
        <v>Word 20</v>
      </c>
      <c r="QM4" s="166" t="str">
        <f ca="1">INDEX(BingoCardGenerator.com!$G$1045:$G$1052,MATCH(LARGE(BingoCardGenerator.com!$H$1045:$H$1052,ROW()-1),BingoCardGenerator.com!$H$1045:$H$1052,0))</f>
        <v>Word 31</v>
      </c>
      <c r="QN4" s="166" t="str">
        <f ca="1">INDEX(BingoCardGenerator.com!$I$1045:$I$1052,MATCH(LARGE(BingoCardGenerator.com!$J$1045:$J$1052,ROW()-1),BingoCardGenerator.com!$J$1045:$J$1052,0))</f>
        <v>Word 39</v>
      </c>
      <c r="QO4" s="166"/>
      <c r="QP4" s="166" t="str">
        <f ca="1">INDEX(BingoCardGenerator.com!$A$1058:$A$1065,MATCH(LARGE(BingoCardGenerator.com!$B$1058:$B$1065,ROW()-1),BingoCardGenerator.com!$B$1058:$B$1065,0))</f>
        <v>Word 8</v>
      </c>
      <c r="QQ4" s="166" t="str">
        <f ca="1">INDEX(BingoCardGenerator.com!$C$1058:$C$1065,MATCH(LARGE(BingoCardGenerator.com!$D$1058:$D$1065,ROW()-1),BingoCardGenerator.com!$D$1058:$D$1065,0))</f>
        <v>Word 14</v>
      </c>
      <c r="QR4" s="166" t="str">
        <f ca="1">INDEX(BingoCardGenerator.com!$E$1058:$E$1065,MATCH(LARGE(BingoCardGenerator.com!$F$1058:$F$1065,ROW()-1),BingoCardGenerator.com!$F$1058:$F$1065,0))</f>
        <v>Word 23</v>
      </c>
      <c r="QS4" s="166" t="str">
        <f ca="1">INDEX(BingoCardGenerator.com!$G$1058:$G$1065,MATCH(LARGE(BingoCardGenerator.com!$H$1058:$H$1065,ROW()-1),BingoCardGenerator.com!$H$1058:$H$1065,0))</f>
        <v>Word 29</v>
      </c>
      <c r="QT4" s="166" t="str">
        <f ca="1">INDEX(BingoCardGenerator.com!$I$1058:$I$1065,MATCH(LARGE(BingoCardGenerator.com!$J$1058:$J$1065,ROW()-1),BingoCardGenerator.com!$J$1058:$J$1065,0))</f>
        <v>Word 34</v>
      </c>
      <c r="QU4" s="166" t="str">
        <f ca="1">INDEX(BingoCardGenerator.com!$A$1071:$A$1078,MATCH(LARGE(BingoCardGenerator.com!$B$1071:$B$1078,ROW()-1),BingoCardGenerator.com!$B$1071:$B$1078,0))</f>
        <v>Word 6</v>
      </c>
      <c r="QV4" s="166" t="str">
        <f ca="1">INDEX(BingoCardGenerator.com!$C$1071:$C$1078,MATCH(LARGE(BingoCardGenerator.com!$D$1071:$D$1078,ROW()-1),BingoCardGenerator.com!$D$1071:$D$1078,0))</f>
        <v>Word 10</v>
      </c>
      <c r="QW4" s="166" t="str">
        <f ca="1">INDEX(BingoCardGenerator.com!$E$1071:$E$1078,MATCH(LARGE(BingoCardGenerator.com!$F$1071:$F$1078,ROW()-1),BingoCardGenerator.com!$F$1071:$F$1078,0))</f>
        <v>Word 23</v>
      </c>
      <c r="QX4" s="166" t="str">
        <f ca="1">INDEX(BingoCardGenerator.com!$G$1071:$G$1078,MATCH(LARGE(BingoCardGenerator.com!$H$1071:$H$1078,ROW()-1),BingoCardGenerator.com!$H$1071:$H$1078,0))</f>
        <v>Word 28</v>
      </c>
      <c r="QY4" s="166" t="str">
        <f ca="1">INDEX(BingoCardGenerator.com!$I$1071:$I$1078,MATCH(LARGE(BingoCardGenerator.com!$J$1071:$J$1078,ROW()-1),BingoCardGenerator.com!$J$1071:$J$1078,0))</f>
        <v>Word 37</v>
      </c>
      <c r="QZ4" s="166"/>
      <c r="RA4" s="166" t="str">
        <f ca="1">INDEX(BingoCardGenerator.com!$A$1084:$A$1091,MATCH(LARGE(BingoCardGenerator.com!$B$1084:$B$1091,ROW()-1),BingoCardGenerator.com!$B$1084:$B$1091,0))</f>
        <v>Word 2</v>
      </c>
      <c r="RB4" s="166" t="str">
        <f ca="1">INDEX(BingoCardGenerator.com!$C$1084:$C$1091,MATCH(LARGE(BingoCardGenerator.com!$D$1084:$D$1091,ROW()-1),BingoCardGenerator.com!$D$1084:$D$1091,0))</f>
        <v>Word 15</v>
      </c>
      <c r="RC4" s="166" t="str">
        <f ca="1">INDEX(BingoCardGenerator.com!$E$1084:$E$1091,MATCH(LARGE(BingoCardGenerator.com!$F$1084:$F$1091,ROW()-1),BingoCardGenerator.com!$F$1084:$F$1091,0))</f>
        <v>Word 20</v>
      </c>
      <c r="RD4" s="166" t="str">
        <f ca="1">INDEX(BingoCardGenerator.com!$G$1084:$G$1091,MATCH(LARGE(BingoCardGenerator.com!$H$1084:$H$1091,ROW()-1),BingoCardGenerator.com!$H$1084:$H$1091,0))</f>
        <v>Word 30</v>
      </c>
      <c r="RE4" s="166" t="str">
        <f ca="1">INDEX(BingoCardGenerator.com!$I$1084:$I$1091,MATCH(LARGE(BingoCardGenerator.com!$J$1084:$J$1091,ROW()-1),BingoCardGenerator.com!$J$1084:$J$1091,0))</f>
        <v>Word 39</v>
      </c>
      <c r="RF4" s="166" t="str">
        <f ca="1">INDEX(BingoCardGenerator.com!$A$1097:$A$1104,MATCH(LARGE(BingoCardGenerator.com!$B$1097:$B$1104,ROW()-1),BingoCardGenerator.com!$B$1097:$B$1104,0))</f>
        <v>Word 4</v>
      </c>
      <c r="RG4" s="166" t="str">
        <f ca="1">INDEX(BingoCardGenerator.com!$C$1097:$C$1104,MATCH(LARGE(BingoCardGenerator.com!$D$1097:$D$1104,ROW()-1),BingoCardGenerator.com!$D$1097:$D$1104,0))</f>
        <v>Word 10</v>
      </c>
      <c r="RH4" s="166" t="str">
        <f ca="1">INDEX(BingoCardGenerator.com!$E$1097:$E$1104,MATCH(LARGE(BingoCardGenerator.com!$F$1097:$F$1104,ROW()-1),BingoCardGenerator.com!$F$1097:$F$1104,0))</f>
        <v>Word 18</v>
      </c>
      <c r="RI4" s="166" t="str">
        <f ca="1">INDEX(BingoCardGenerator.com!$G$1097:$G$1104,MATCH(LARGE(BingoCardGenerator.com!$H$1097:$H$1104,ROW()-1),BingoCardGenerator.com!$H$1097:$H$1104,0))</f>
        <v>Word 30</v>
      </c>
      <c r="RJ4" s="166" t="str">
        <f ca="1">INDEX(BingoCardGenerator.com!$I$1097:$I$1104,MATCH(LARGE(BingoCardGenerator.com!$J$1097:$J$1104,ROW()-1),BingoCardGenerator.com!$J$1097:$J$1104,0))</f>
        <v>Word 38</v>
      </c>
      <c r="RK4" s="166"/>
      <c r="RL4" s="166" t="str">
        <f ca="1">INDEX(BingoCardGenerator.com!$A$1110:$A$1117,MATCH(LARGE(BingoCardGenerator.com!$B$1110:$B$1117,ROW()-1),BingoCardGenerator.com!$B$1110:$B$1117,0))</f>
        <v>Word 7</v>
      </c>
      <c r="RM4" s="166" t="str">
        <f ca="1">INDEX(BingoCardGenerator.com!$C$1110:$C$1117,MATCH(LARGE(BingoCardGenerator.com!$D$1110:$D$1117,ROW()-1),BingoCardGenerator.com!$D$1110:$D$1117,0))</f>
        <v>Word 15</v>
      </c>
      <c r="RN4" s="166" t="str">
        <f ca="1">INDEX(BingoCardGenerator.com!$E$1110:$E$1117,MATCH(LARGE(BingoCardGenerator.com!$F$1110:$F$1117,ROW()-1),BingoCardGenerator.com!$F$1110:$F$1117,0))</f>
        <v>Word 24</v>
      </c>
      <c r="RO4" s="166" t="str">
        <f ca="1">INDEX(BingoCardGenerator.com!$G$1110:$G$1117,MATCH(LARGE(BingoCardGenerator.com!$H$1110:$H$1117,ROW()-1),BingoCardGenerator.com!$H$1110:$H$1117,0))</f>
        <v>Word 30</v>
      </c>
      <c r="RP4" s="166" t="str">
        <f ca="1">INDEX(BingoCardGenerator.com!$I$1110:$I$1117,MATCH(LARGE(BingoCardGenerator.com!$J$1110:$J$1117,ROW()-1),BingoCardGenerator.com!$J$1110:$J$1117,0))</f>
        <v>Word 35</v>
      </c>
      <c r="RQ4" s="166" t="str">
        <f ca="1">INDEX(BingoCardGenerator.com!$A$1123:$A$1130,MATCH(LARGE(BingoCardGenerator.com!$B$1123:$B$1130,ROW()-1),BingoCardGenerator.com!$B$1123:$B$1130,0))</f>
        <v>Word 4</v>
      </c>
      <c r="RR4" s="166" t="str">
        <f ca="1">INDEX(BingoCardGenerator.com!$C$1123:$C$1130,MATCH(LARGE(BingoCardGenerator.com!$D$1123:$D$1130,ROW()-1),BingoCardGenerator.com!$D$1123:$D$1130,0))</f>
        <v>Word 9</v>
      </c>
      <c r="RS4" s="166" t="str">
        <f ca="1">INDEX(BingoCardGenerator.com!$E$1123:$E$1130,MATCH(LARGE(BingoCardGenerator.com!$F$1123:$F$1130,ROW()-1),BingoCardGenerator.com!$F$1123:$F$1130,0))</f>
        <v>Word 18</v>
      </c>
      <c r="RT4" s="166" t="str">
        <f ca="1">INDEX(BingoCardGenerator.com!$G$1123:$G$1130,MATCH(LARGE(BingoCardGenerator.com!$H$1123:$H$1130,ROW()-1),BingoCardGenerator.com!$H$1123:$H$1130,0))</f>
        <v>Word 31</v>
      </c>
      <c r="RU4" s="166" t="str">
        <f ca="1">INDEX(BingoCardGenerator.com!$I$1123:$I$1130,MATCH(LARGE(BingoCardGenerator.com!$J$1123:$J$1130,ROW()-1),BingoCardGenerator.com!$J$1123:$J$1130,0))</f>
        <v>Word 39</v>
      </c>
      <c r="RV4" s="166"/>
      <c r="RW4" s="166" t="str">
        <f ca="1">INDEX(BingoCardGenerator.com!$A$1136:$A$1143,MATCH(LARGE(BingoCardGenerator.com!$B$1136:$B$1143,ROW()-1),BingoCardGenerator.com!$B$1136:$B$1143,0))</f>
        <v>Word 8</v>
      </c>
      <c r="RX4" s="166" t="str">
        <f ca="1">INDEX(BingoCardGenerator.com!$C$1136:$C$1143,MATCH(LARGE(BingoCardGenerator.com!$D$1136:$D$1143,ROW()-1),BingoCardGenerator.com!$D$1136:$D$1143,0))</f>
        <v>Word 16</v>
      </c>
      <c r="RY4" s="166" t="str">
        <f ca="1">INDEX(BingoCardGenerator.com!$E$1136:$E$1143,MATCH(LARGE(BingoCardGenerator.com!$F$1136:$F$1143,ROW()-1),BingoCardGenerator.com!$F$1136:$F$1143,0))</f>
        <v>Word 22</v>
      </c>
      <c r="RZ4" s="166" t="str">
        <f ca="1">INDEX(BingoCardGenerator.com!$G$1136:$G$1143,MATCH(LARGE(BingoCardGenerator.com!$H$1136:$H$1143,ROW()-1),BingoCardGenerator.com!$H$1136:$H$1143,0))</f>
        <v>Word 29</v>
      </c>
      <c r="SA4" s="166" t="str">
        <f ca="1">INDEX(BingoCardGenerator.com!$I$1136:$I$1143,MATCH(LARGE(BingoCardGenerator.com!$J$1136:$J$1143,ROW()-1),BingoCardGenerator.com!$J$1136:$J$1143,0))</f>
        <v>Word 37</v>
      </c>
      <c r="SB4" s="166" t="str">
        <f ca="1">INDEX(BingoCardGenerator.com!$A$1149:$A$1156,MATCH(LARGE(BingoCardGenerator.com!$B$1149:$B$1156,ROW()-1),BingoCardGenerator.com!$B$1149:$B$1156,0))</f>
        <v>Word 1</v>
      </c>
      <c r="SC4" s="166" t="str">
        <f ca="1">INDEX(BingoCardGenerator.com!$C$1149:$C$1156,MATCH(LARGE(BingoCardGenerator.com!$D$1149:$D$1156,ROW()-1),BingoCardGenerator.com!$D$1149:$D$1156,0))</f>
        <v>Word 11</v>
      </c>
      <c r="SD4" s="166" t="str">
        <f ca="1">INDEX(BingoCardGenerator.com!$E$1149:$E$1156,MATCH(LARGE(BingoCardGenerator.com!$F$1149:$F$1156,ROW()-1),BingoCardGenerator.com!$F$1149:$F$1156,0))</f>
        <v>Word 24</v>
      </c>
      <c r="SE4" s="166" t="str">
        <f ca="1">INDEX(BingoCardGenerator.com!$G$1149:$G$1156,MATCH(LARGE(BingoCardGenerator.com!$H$1149:$H$1156,ROW()-1),BingoCardGenerator.com!$H$1149:$H$1156,0))</f>
        <v>Word 31</v>
      </c>
      <c r="SF4" s="166" t="str">
        <f ca="1">INDEX(BingoCardGenerator.com!$I$1149:$I$1156,MATCH(LARGE(BingoCardGenerator.com!$J$1149:$J$1156,ROW()-1),BingoCardGenerator.com!$J$1149:$J$1156,0))</f>
        <v>Word 37</v>
      </c>
      <c r="SG4" s="166"/>
      <c r="SH4" s="166" t="str">
        <f ca="1">INDEX(BingoCardGenerator.com!$A$1162:$A$1169,MATCH(LARGE(BingoCardGenerator.com!$B$1162:$B$1169,ROW()-1),BingoCardGenerator.com!$B$1162:$B$1169,0))</f>
        <v>Word 4</v>
      </c>
      <c r="SI4" s="166" t="str">
        <f ca="1">INDEX(BingoCardGenerator.com!$C$1162:$C$1169,MATCH(LARGE(BingoCardGenerator.com!$D$1162:$D$1169,ROW()-1),BingoCardGenerator.com!$D$1162:$D$1169,0))</f>
        <v>Word 14</v>
      </c>
      <c r="SJ4" s="166" t="str">
        <f ca="1">INDEX(BingoCardGenerator.com!$E$1162:$E$1169,MATCH(LARGE(BingoCardGenerator.com!$F$1162:$F$1169,ROW()-1),BingoCardGenerator.com!$F$1162:$F$1169,0))</f>
        <v>Word 23</v>
      </c>
      <c r="SK4" s="166" t="str">
        <f ca="1">INDEX(BingoCardGenerator.com!$G$1162:$G$1169,MATCH(LARGE(BingoCardGenerator.com!$H$1162:$H$1169,ROW()-1),BingoCardGenerator.com!$H$1162:$H$1169,0))</f>
        <v>Word 32</v>
      </c>
      <c r="SL4" s="166" t="str">
        <f ca="1">INDEX(BingoCardGenerator.com!$I$1162:$I$1169,MATCH(LARGE(BingoCardGenerator.com!$J$1162:$J$1169,ROW()-1),BingoCardGenerator.com!$J$1162:$J$1169,0))</f>
        <v>Word 36</v>
      </c>
      <c r="SM4" s="166" t="str">
        <f ca="1">INDEX(BingoCardGenerator.com!$A$1175:$A$1182,MATCH(LARGE(BingoCardGenerator.com!$B$1175:$B$1182,ROW()-1),BingoCardGenerator.com!$B$1175:$B$1182,0))</f>
        <v>Word 7</v>
      </c>
      <c r="SN4" s="166" t="str">
        <f ca="1">INDEX(BingoCardGenerator.com!$C$1175:$C$1182,MATCH(LARGE(BingoCardGenerator.com!$D$1175:$D$1182,ROW()-1),BingoCardGenerator.com!$D$1175:$D$1182,0))</f>
        <v>Word 16</v>
      </c>
      <c r="SO4" s="166" t="str">
        <f ca="1">INDEX(BingoCardGenerator.com!$E$1175:$E$1182,MATCH(LARGE(BingoCardGenerator.com!$F$1175:$F$1182,ROW()-1),BingoCardGenerator.com!$F$1175:$F$1182,0))</f>
        <v>Word 17</v>
      </c>
      <c r="SP4" s="166" t="str">
        <f ca="1">INDEX(BingoCardGenerator.com!$G$1175:$G$1182,MATCH(LARGE(BingoCardGenerator.com!$H$1175:$H$1182,ROW()-1),BingoCardGenerator.com!$H$1175:$H$1182,0))</f>
        <v>Word 31</v>
      </c>
      <c r="SQ4" s="166" t="str">
        <f ca="1">INDEX(BingoCardGenerator.com!$I$1175:$I$1182,MATCH(LARGE(BingoCardGenerator.com!$J$1175:$J$1182,ROW()-1),BingoCardGenerator.com!$J$1175:$J$1182,0))</f>
        <v>Word 34</v>
      </c>
      <c r="SR4" s="166"/>
      <c r="SS4" s="166" t="str">
        <f ca="1">INDEX(BingoCardGenerator.com!$A$1188:$A$1195,MATCH(LARGE(BingoCardGenerator.com!$B$1188:$B$1195,ROW()-1),BingoCardGenerator.com!$B$1188:$B$1195,0))</f>
        <v>Word 2</v>
      </c>
      <c r="ST4" s="166" t="str">
        <f ca="1">INDEX(BingoCardGenerator.com!$C$1188:$C$1195,MATCH(LARGE(BingoCardGenerator.com!$D$1188:$D$1195,ROW()-1),BingoCardGenerator.com!$D$1188:$D$1195,0))</f>
        <v>Word 14</v>
      </c>
      <c r="SU4" s="166" t="str">
        <f ca="1">INDEX(BingoCardGenerator.com!$E$1188:$E$1195,MATCH(LARGE(BingoCardGenerator.com!$F$1188:$F$1195,ROW()-1),BingoCardGenerator.com!$F$1188:$F$1195,0))</f>
        <v>Word 17</v>
      </c>
      <c r="SV4" s="166" t="str">
        <f ca="1">INDEX(BingoCardGenerator.com!$G$1188:$G$1195,MATCH(LARGE(BingoCardGenerator.com!$H$1188:$H$1195,ROW()-1),BingoCardGenerator.com!$H$1188:$H$1195,0))</f>
        <v>Word 29</v>
      </c>
      <c r="SW4" s="166" t="str">
        <f ca="1">INDEX(BingoCardGenerator.com!$I$1188:$I$1195,MATCH(LARGE(BingoCardGenerator.com!$J$1188:$J$1195,ROW()-1),BingoCardGenerator.com!$J$1188:$J$1195,0))</f>
        <v>Word 35</v>
      </c>
      <c r="SX4" s="166" t="str">
        <f ca="1">INDEX(BingoCardGenerator.com!$A$1201:$A$1208,MATCH(LARGE(BingoCardGenerator.com!$B$1201:$B$1208,ROW()-1),BingoCardGenerator.com!$B$1201:$B$1208,0))</f>
        <v>Word 6</v>
      </c>
      <c r="SY4" s="166" t="str">
        <f ca="1">INDEX(BingoCardGenerator.com!$C$1201:$C$1208,MATCH(LARGE(BingoCardGenerator.com!$D$1201:$D$1208,ROW()-1),BingoCardGenerator.com!$D$1201:$D$1208,0))</f>
        <v>Word 11</v>
      </c>
      <c r="SZ4" s="166" t="str">
        <f ca="1">INDEX(BingoCardGenerator.com!$E$1201:$E$1208,MATCH(LARGE(BingoCardGenerator.com!$F$1201:$F$1208,ROW()-1),BingoCardGenerator.com!$F$1201:$F$1208,0))</f>
        <v>Word 18</v>
      </c>
      <c r="TA4" s="166" t="str">
        <f ca="1">INDEX(BingoCardGenerator.com!$G$1201:$G$1208,MATCH(LARGE(BingoCardGenerator.com!$H$1201:$H$1208,ROW()-1),BingoCardGenerator.com!$H$1201:$H$1208,0))</f>
        <v>Word 25</v>
      </c>
      <c r="TB4" s="166" t="str">
        <f ca="1">INDEX(BingoCardGenerator.com!$I$1201:$I$1208,MATCH(LARGE(BingoCardGenerator.com!$J$1201:$J$1208,ROW()-1),BingoCardGenerator.com!$J$1201:$J$1208,0))</f>
        <v>Word 33</v>
      </c>
      <c r="TC4" s="166"/>
      <c r="TD4" s="166" t="str">
        <f ca="1">INDEX(BingoCardGenerator.com!$A$1214:$A$1221,MATCH(LARGE(BingoCardGenerator.com!$B$1214:$B$1221,ROW()-1),BingoCardGenerator.com!$B$1214:$B$1221,0))</f>
        <v>Word 2</v>
      </c>
      <c r="TE4" s="166" t="str">
        <f ca="1">INDEX(BingoCardGenerator.com!$C$1214:$C$1221,MATCH(LARGE(BingoCardGenerator.com!$D$1214:$D$1221,ROW()-1),BingoCardGenerator.com!$D$1214:$D$1221,0))</f>
        <v>Word 15</v>
      </c>
      <c r="TF4" s="166" t="str">
        <f ca="1">INDEX(BingoCardGenerator.com!$E$1214:$E$1221,MATCH(LARGE(BingoCardGenerator.com!$F$1214:$F$1221,ROW()-1),BingoCardGenerator.com!$F$1214:$F$1221,0))</f>
        <v>Word 19</v>
      </c>
      <c r="TG4" s="166" t="str">
        <f ca="1">INDEX(BingoCardGenerator.com!$G$1214:$G$1221,MATCH(LARGE(BingoCardGenerator.com!$H$1214:$H$1221,ROW()-1),BingoCardGenerator.com!$H$1214:$H$1221,0))</f>
        <v>Word 29</v>
      </c>
      <c r="TH4" s="166" t="str">
        <f ca="1">INDEX(BingoCardGenerator.com!$I$1214:$I$1221,MATCH(LARGE(BingoCardGenerator.com!$J$1214:$J$1221,ROW()-1),BingoCardGenerator.com!$J$1214:$J$1221,0))</f>
        <v>Word 36</v>
      </c>
      <c r="TI4" s="166" t="str">
        <f ca="1">INDEX(BingoCardGenerator.com!$A$1227:$A$1234,MATCH(LARGE(BingoCardGenerator.com!$B$1227:$B$1234,ROW()-1),BingoCardGenerator.com!$B$1227:$B$1234,0))</f>
        <v>Word 3</v>
      </c>
      <c r="TJ4" s="166" t="str">
        <f ca="1">INDEX(BingoCardGenerator.com!$C$1227:$C$1234,MATCH(LARGE(BingoCardGenerator.com!$D$1227:$D$1234,ROW()-1),BingoCardGenerator.com!$D$1227:$D$1234,0))</f>
        <v>Word 14</v>
      </c>
      <c r="TK4" s="166" t="str">
        <f ca="1">INDEX(BingoCardGenerator.com!$E$1227:$E$1234,MATCH(LARGE(BingoCardGenerator.com!$F$1227:$F$1234,ROW()-1),BingoCardGenerator.com!$F$1227:$F$1234,0))</f>
        <v>Word 24</v>
      </c>
      <c r="TL4" s="166" t="str">
        <f ca="1">INDEX(BingoCardGenerator.com!$G$1227:$G$1234,MATCH(LARGE(BingoCardGenerator.com!$H$1227:$H$1234,ROW()-1),BingoCardGenerator.com!$H$1227:$H$1234,0))</f>
        <v>Word 28</v>
      </c>
      <c r="TM4" s="166" t="str">
        <f ca="1">INDEX(BingoCardGenerator.com!$I$1227:$I$1234,MATCH(LARGE(BingoCardGenerator.com!$J$1227:$J$1234,ROW()-1),BingoCardGenerator.com!$J$1227:$J$1234,0))</f>
        <v>Word 34</v>
      </c>
      <c r="TN4" s="166"/>
      <c r="TO4" s="166" t="str">
        <f ca="1">INDEX(BingoCardGenerator.com!$A$1240:$A$1247,MATCH(LARGE(BingoCardGenerator.com!$B$1240:$B$1247,ROW()-1),BingoCardGenerator.com!$B$1240:$B$1247,0))</f>
        <v>Word 1</v>
      </c>
      <c r="TP4" s="166" t="str">
        <f ca="1">INDEX(BingoCardGenerator.com!$C$1240:$C$1247,MATCH(LARGE(BingoCardGenerator.com!$D$1240:$D$1247,ROW()-1),BingoCardGenerator.com!$D$1240:$D$1247,0))</f>
        <v>Word 9</v>
      </c>
      <c r="TQ4" s="166" t="str">
        <f ca="1">INDEX(BingoCardGenerator.com!$E$1240:$E$1247,MATCH(LARGE(BingoCardGenerator.com!$F$1240:$F$1247,ROW()-1),BingoCardGenerator.com!$F$1240:$F$1247,0))</f>
        <v>Word 23</v>
      </c>
      <c r="TR4" s="166" t="str">
        <f ca="1">INDEX(BingoCardGenerator.com!$G$1240:$G$1247,MATCH(LARGE(BingoCardGenerator.com!$H$1240:$H$1247,ROW()-1),BingoCardGenerator.com!$H$1240:$H$1247,0))</f>
        <v>Word 32</v>
      </c>
      <c r="TS4" s="166" t="str">
        <f ca="1">INDEX(BingoCardGenerator.com!$I$1240:$I$1247,MATCH(LARGE(BingoCardGenerator.com!$J$1240:$J$1247,ROW()-1),BingoCardGenerator.com!$J$1240:$J$1247,0))</f>
        <v>Word 37</v>
      </c>
      <c r="TT4" s="166" t="str">
        <f ca="1">INDEX(BingoCardGenerator.com!$A$1253:$A$1260,MATCH(LARGE(BingoCardGenerator.com!$B$1253:$B$1260,ROW()-1),BingoCardGenerator.com!$B$1253:$B$1260,0))</f>
        <v>Word 7</v>
      </c>
      <c r="TU4" s="166" t="str">
        <f ca="1">INDEX(BingoCardGenerator.com!$C$1253:$C$1260,MATCH(LARGE(BingoCardGenerator.com!$D$1253:$D$1260,ROW()-1),BingoCardGenerator.com!$D$1253:$D$1260,0))</f>
        <v>Word 16</v>
      </c>
      <c r="TV4" s="166" t="str">
        <f ca="1">INDEX(BingoCardGenerator.com!$E$1253:$E$1260,MATCH(LARGE(BingoCardGenerator.com!$F$1253:$F$1260,ROW()-1),BingoCardGenerator.com!$F$1253:$F$1260,0))</f>
        <v>Word 23</v>
      </c>
      <c r="TW4" s="166" t="str">
        <f ca="1">INDEX(BingoCardGenerator.com!$G$1253:$G$1260,MATCH(LARGE(BingoCardGenerator.com!$H$1253:$H$1260,ROW()-1),BingoCardGenerator.com!$H$1253:$H$1260,0))</f>
        <v>Word 32</v>
      </c>
      <c r="TX4" s="166" t="str">
        <f ca="1">INDEX(BingoCardGenerator.com!$I$1253:$I$1260,MATCH(LARGE(BingoCardGenerator.com!$J$1253:$J$1260,ROW()-1),BingoCardGenerator.com!$J$1253:$J$1260,0))</f>
        <v>Word 34</v>
      </c>
      <c r="TY4" s="166"/>
      <c r="TZ4" s="166" t="str">
        <f ca="1">INDEX(BingoCardGenerator.com!$A$1266:$A$1273,MATCH(LARGE(BingoCardGenerator.com!$B$1266:$B$1273,ROW()-1),BingoCardGenerator.com!$B$1266:$B$1273,0))</f>
        <v>Word 3</v>
      </c>
      <c r="UA4" s="166" t="str">
        <f ca="1">INDEX(BingoCardGenerator.com!$C$1266:$C$1273,MATCH(LARGE(BingoCardGenerator.com!$D$1266:$D$1273,ROW()-1),BingoCardGenerator.com!$D$1266:$D$1273,0))</f>
        <v>Word 12</v>
      </c>
      <c r="UB4" s="166" t="str">
        <f ca="1">INDEX(BingoCardGenerator.com!$E$1266:$E$1273,MATCH(LARGE(BingoCardGenerator.com!$F$1266:$F$1273,ROW()-1),BingoCardGenerator.com!$F$1266:$F$1273,0))</f>
        <v>Word 22</v>
      </c>
      <c r="UC4" s="166" t="str">
        <f ca="1">INDEX(BingoCardGenerator.com!$G$1266:$G$1273,MATCH(LARGE(BingoCardGenerator.com!$H$1266:$H$1273,ROW()-1),BingoCardGenerator.com!$H$1266:$H$1273,0))</f>
        <v>Word 27</v>
      </c>
      <c r="UD4" s="166" t="str">
        <f ca="1">INDEX(BingoCardGenerator.com!$I$1266:$I$1273,MATCH(LARGE(BingoCardGenerator.com!$J$1266:$J$1273,ROW()-1),BingoCardGenerator.com!$J$1266:$J$1273,0))</f>
        <v>Word 37</v>
      </c>
      <c r="UE4" s="166" t="str">
        <f ca="1">INDEX(BingoCardGenerator.com!$A$1279:$A$1286,MATCH(LARGE(BingoCardGenerator.com!$B$1279:$B$1286,ROW()-1),BingoCardGenerator.com!$B$1279:$B$1286,0))</f>
        <v>Word 5</v>
      </c>
      <c r="UF4" s="166" t="str">
        <f ca="1">INDEX(BingoCardGenerator.com!$C$1279:$C$1286,MATCH(LARGE(BingoCardGenerator.com!$D$1279:$D$1286,ROW()-1),BingoCardGenerator.com!$D$1279:$D$1286,0))</f>
        <v>Word 10</v>
      </c>
      <c r="UG4" s="166" t="str">
        <f ca="1">INDEX(BingoCardGenerator.com!$E$1279:$E$1286,MATCH(LARGE(BingoCardGenerator.com!$F$1279:$F$1286,ROW()-1),BingoCardGenerator.com!$F$1279:$F$1286,0))</f>
        <v>Word 20</v>
      </c>
      <c r="UH4" s="166" t="str">
        <f ca="1">INDEX(BingoCardGenerator.com!$G$1279:$G$1286,MATCH(LARGE(BingoCardGenerator.com!$H$1279:$H$1286,ROW()-1),BingoCardGenerator.com!$H$1279:$H$1286,0))</f>
        <v>Word 28</v>
      </c>
      <c r="UI4" s="166" t="str">
        <f ca="1">INDEX(BingoCardGenerator.com!$I$1279:$I$1286,MATCH(LARGE(BingoCardGenerator.com!$J$1279:$J$1286,ROW()-1),BingoCardGenerator.com!$J$1279:$J$1286,0))</f>
        <v>Word 37</v>
      </c>
      <c r="UJ4" s="166"/>
      <c r="UK4" s="166" t="str">
        <f ca="1">INDEX(BingoCardGenerator.com!$A$1292:$A$1299,MATCH(LARGE(BingoCardGenerator.com!$B$1292:$B$1299,ROW()-1),BingoCardGenerator.com!$B$1292:$B$1299,0))</f>
        <v>Word 4</v>
      </c>
      <c r="UL4" s="166" t="str">
        <f ca="1">INDEX(BingoCardGenerator.com!$C$1292:$C$1299,MATCH(LARGE(BingoCardGenerator.com!$D$1292:$D$1299,ROW()-1),BingoCardGenerator.com!$D$1292:$D$1299,0))</f>
        <v>Word 11</v>
      </c>
      <c r="UM4" s="164" t="str">
        <f ca="1">INDEX(BingoCardGenerator.com!$E$1292:$E$1299,MATCH(LARGE(BingoCardGenerator.com!$F$1292:$F$1299,ROW()-1),BingoCardGenerator.com!$F$1292:$F$1299,0))</f>
        <v>Word 17</v>
      </c>
      <c r="UN4" s="164" t="str">
        <f ca="1">INDEX(BingoCardGenerator.com!$G$1292:$G$1299,MATCH(LARGE(BingoCardGenerator.com!$H$1292:$H$1299,ROW()-1),BingoCardGenerator.com!$H$1292:$H$1299,0))</f>
        <v>Word 29</v>
      </c>
      <c r="UO4" s="164" t="str">
        <f ca="1">INDEX(BingoCardGenerator.com!$I$1292:$I$1299,MATCH(LARGE(BingoCardGenerator.com!$J$1292:$J$1299,ROW()-1),BingoCardGenerator.com!$J$1292:$J$1299,0))</f>
        <v>Word 33</v>
      </c>
    </row>
    <row r="5" spans="1:561" s="164" customFormat="1" x14ac:dyDescent="0.3">
      <c r="A5" s="164" t="str">
        <f>Instructions!$I$26</f>
        <v>Word 5</v>
      </c>
      <c r="B5" s="164">
        <f t="shared" ca="1" si="0"/>
        <v>0.7167803805608528</v>
      </c>
      <c r="C5" s="164" t="str">
        <f>Instructions!$I$34</f>
        <v>Word 13</v>
      </c>
      <c r="D5" s="164">
        <f t="shared" ca="1" si="1"/>
        <v>0.94788526843224663</v>
      </c>
      <c r="E5" s="164" t="str">
        <f>Instructions!$I$42</f>
        <v>Word 21</v>
      </c>
      <c r="F5" s="164">
        <f t="shared" ca="1" si="2"/>
        <v>0.85832822438828338</v>
      </c>
      <c r="G5" s="164" t="str">
        <f>Instructions!$I$50</f>
        <v>Word 29</v>
      </c>
      <c r="H5" s="164">
        <f t="shared" ca="1" si="3"/>
        <v>0.36016290463730138</v>
      </c>
      <c r="I5" s="164" t="str">
        <f>Instructions!$I$58</f>
        <v>Word 37</v>
      </c>
      <c r="J5" s="164">
        <f t="shared" ca="1" si="3"/>
        <v>0.83610928721100486</v>
      </c>
      <c r="L5" s="164" t="str">
        <f ca="1">INDEX(BingoCardGenerator.com!$A$1:$A$8,MATCH(LARGE(BingoCardGenerator.com!$B$1:$B$8,ROW()-1),BingoCardGenerator.com!$B$1:$B$8,0))</f>
        <v>Word 7</v>
      </c>
      <c r="M5" s="164" t="str">
        <f ca="1">INDEX(BingoCardGenerator.com!$C$1:$C$8,MATCH(LARGE(BingoCardGenerator.com!$D$1:$D$8,ROW()-1),BingoCardGenerator.com!$D$1:$D$8,0))</f>
        <v>Word 16</v>
      </c>
      <c r="N5" s="164" t="str">
        <f ca="1">INDEX(BingoCardGenerator.com!$E$1:$E$8,MATCH(LARGE(BingoCardGenerator.com!$F$1:$F$8,ROW()-1),BingoCardGenerator.com!$F$1:$F$8,0))</f>
        <v>Word 24</v>
      </c>
      <c r="O5" s="164" t="str">
        <f ca="1">INDEX(BingoCardGenerator.com!$G$1:$G$8,MATCH(LARGE(BingoCardGenerator.com!$H$1:$H$8,ROW()-1),BingoCardGenerator.com!$H$1:$H$8,0))</f>
        <v>Word 32</v>
      </c>
      <c r="P5" s="164" t="str">
        <f ca="1">INDEX(BingoCardGenerator.com!$I$1:$I$8,MATCH(LARGE(BingoCardGenerator.com!$J$1:$J$8,ROW()-1),BingoCardGenerator.com!$J$1:$J$8,0))</f>
        <v>Word 38</v>
      </c>
      <c r="R5" s="164" t="str">
        <f ca="1">INDEX(BingoCardGenerator.com!$A$18:$A$25,MATCH(LARGE(BingoCardGenerator.com!$B$18:$B$25,ROW()-1),BingoCardGenerator.com!$B$18:$B$25,0))</f>
        <v>Word 3</v>
      </c>
      <c r="S5" s="164" t="str">
        <f ca="1">INDEX(BingoCardGenerator.com!$C$18:$C$25,MATCH(LARGE(BingoCardGenerator.com!$D$18:$D$25,ROW()-1),BingoCardGenerator.com!$D$18:$D$25,0))</f>
        <v>Word 13</v>
      </c>
      <c r="T5" s="164" t="str">
        <f ca="1">INDEX(BingoCardGenerator.com!$E$18:$E$25,MATCH(LARGE(BingoCardGenerator.com!$F$18:$F$25,ROW()-1),BingoCardGenerator.com!$F$18:$F$25,0))</f>
        <v>Word 24</v>
      </c>
      <c r="U5" s="164" t="str">
        <f ca="1">INDEX(BingoCardGenerator.com!$G$18:$G$25,MATCH(LARGE(BingoCardGenerator.com!$H$18:$H$25,ROW()-1),BingoCardGenerator.com!$H$18:$H$25,0))</f>
        <v>Word 28</v>
      </c>
      <c r="V5" s="164" t="str">
        <f ca="1">INDEX(BingoCardGenerator.com!$I$18:$I$25,MATCH(LARGE(BingoCardGenerator.com!$J$18:$J$25,ROW()-1),BingoCardGenerator.com!$J$18:$J$25,0))</f>
        <v>Word 37</v>
      </c>
      <c r="W5" s="164" t="str">
        <f ca="1">INDEX(BingoCardGenerator.com!$A$31:$A$38,MATCH(LARGE(BingoCardGenerator.com!$B$31:$B$38,ROW()-1),BingoCardGenerator.com!$B$31:$B$38,0))</f>
        <v>Word 3</v>
      </c>
      <c r="X5" s="164" t="str">
        <f ca="1">INDEX(BingoCardGenerator.com!$C$31:$C$38,MATCH(LARGE(BingoCardGenerator.com!$D$31:$D$38,ROW()-1),BingoCardGenerator.com!$D$31:$D$38,0))</f>
        <v>Word 13</v>
      </c>
      <c r="Y5" s="164" t="str">
        <f ca="1">INDEX(BingoCardGenerator.com!$E$31:$E$38,MATCH(LARGE(BingoCardGenerator.com!$F$31:$F$38,ROW()-1),BingoCardGenerator.com!$F$31:$F$38,0))</f>
        <v>Word 19</v>
      </c>
      <c r="Z5" s="164" t="str">
        <f ca="1">INDEX(BingoCardGenerator.com!$G$31:$G$38,MATCH(LARGE(BingoCardGenerator.com!$H$31:$H$38,ROW()-1),BingoCardGenerator.com!$H$31:$H$38,0))</f>
        <v>Word 32</v>
      </c>
      <c r="AA5" s="164" t="str">
        <f ca="1">INDEX(BingoCardGenerator.com!$I$31:$I$38,MATCH(LARGE(BingoCardGenerator.com!$J$31:$J$38,ROW()-1),BingoCardGenerator.com!$J$31:$J$38,0))</f>
        <v>Word 34</v>
      </c>
      <c r="AC5" s="164" t="str">
        <f ca="1">INDEX(BingoCardGenerator.com!$A$44:$A$51,MATCH(LARGE(BingoCardGenerator.com!$B$44:$B$51,ROW()-1),BingoCardGenerator.com!$B$44:$B$51,0))</f>
        <v>Word 5</v>
      </c>
      <c r="AD5" s="164" t="str">
        <f ca="1">INDEX(BingoCardGenerator.com!$C$44:$C$51,MATCH(LARGE(BingoCardGenerator.com!$D$44:$D$51,ROW()-1),BingoCardGenerator.com!$D$44:$D$51,0))</f>
        <v>Word 11</v>
      </c>
      <c r="AE5" s="164" t="str">
        <f ca="1">INDEX(BingoCardGenerator.com!$E$44:$E$51,MATCH(LARGE(BingoCardGenerator.com!$F$44:$F$51,ROW()-1),BingoCardGenerator.com!$F$44:$F$51,0))</f>
        <v>Word 19</v>
      </c>
      <c r="AF5" s="164" t="str">
        <f ca="1">INDEX(BingoCardGenerator.com!$G$44:$G$51,MATCH(LARGE(BingoCardGenerator.com!$H$44:$H$51,ROW()-1),BingoCardGenerator.com!$H$44:$H$51,0))</f>
        <v>Word 29</v>
      </c>
      <c r="AG5" s="164" t="str">
        <f ca="1">INDEX(BingoCardGenerator.com!$I$44:$I$51,MATCH(LARGE(BingoCardGenerator.com!$J$44:$J$51,ROW()-1),BingoCardGenerator.com!$J$44:$J$51,0))</f>
        <v>Word 37</v>
      </c>
      <c r="AH5" s="164" t="str">
        <f ca="1">INDEX(BingoCardGenerator.com!$A$57:$A$64,MATCH(LARGE(BingoCardGenerator.com!$B$57:$B$64,ROW()-1),BingoCardGenerator.com!$B$57:$B$64,0))</f>
        <v>Word 3</v>
      </c>
      <c r="AI5" s="164" t="str">
        <f ca="1">INDEX(BingoCardGenerator.com!$C$57:$C$64,MATCH(LARGE(BingoCardGenerator.com!$D$57:$D$64,ROW()-1),BingoCardGenerator.com!$D$57:$D$64,0))</f>
        <v>Word 14</v>
      </c>
      <c r="AJ5" s="164" t="str">
        <f ca="1">INDEX(BingoCardGenerator.com!$E$57:$E$64,MATCH(LARGE(BingoCardGenerator.com!$F$57:$F$64,ROW()-1),BingoCardGenerator.com!$F$57:$F$64,0))</f>
        <v>Word 17</v>
      </c>
      <c r="AK5" s="164" t="str">
        <f ca="1">INDEX(BingoCardGenerator.com!$G$57:$G$64,MATCH(LARGE(BingoCardGenerator.com!$H$57:$H$64,ROW()-1),BingoCardGenerator.com!$H$57:$H$64,0))</f>
        <v>Word 30</v>
      </c>
      <c r="AL5" s="164" t="str">
        <f ca="1">INDEX(BingoCardGenerator.com!$I$57:$I$64,MATCH(LARGE(BingoCardGenerator.com!$J$57:$J$64,ROW()-1),BingoCardGenerator.com!$J$57:$J$64,0))</f>
        <v>Word 33</v>
      </c>
      <c r="AN5" s="164" t="str">
        <f ca="1">INDEX(BingoCardGenerator.com!$A$70:$A$77,MATCH(LARGE(BingoCardGenerator.com!$B$70:$B$77,ROW()-1),BingoCardGenerator.com!$B$70:$B$77,0))</f>
        <v>Word 8</v>
      </c>
      <c r="AO5" s="164" t="str">
        <f ca="1">INDEX(BingoCardGenerator.com!$C$70:$C$77,MATCH(LARGE(BingoCardGenerator.com!$D$70:$D$77,ROW()-1),BingoCardGenerator.com!$D$70:$D$77,0))</f>
        <v>Word 14</v>
      </c>
      <c r="AP5" s="164" t="str">
        <f ca="1">INDEX(BingoCardGenerator.com!$E$70:$E$77,MATCH(LARGE(BingoCardGenerator.com!$F$70:$F$77,ROW()-1),BingoCardGenerator.com!$F$70:$F$77,0))</f>
        <v>Word 24</v>
      </c>
      <c r="AQ5" s="164" t="str">
        <f ca="1">INDEX(BingoCardGenerator.com!$G$70:$G$77,MATCH(LARGE(BingoCardGenerator.com!$H$70:$H$77,ROW()-1),BingoCardGenerator.com!$H$70:$H$77,0))</f>
        <v>Word 26</v>
      </c>
      <c r="AR5" s="164" t="str">
        <f ca="1">INDEX(BingoCardGenerator.com!$I$70:$I$77,MATCH(LARGE(BingoCardGenerator.com!$J$70:$J$77,ROW()-1),BingoCardGenerator.com!$J$70:$J$77,0))</f>
        <v>Word 39</v>
      </c>
      <c r="AS5" s="164" t="str">
        <f ca="1">INDEX(BingoCardGenerator.com!$A$83:$A$90,MATCH(LARGE(BingoCardGenerator.com!$B$83:$B$90,ROW()-1),BingoCardGenerator.com!$B$83:$B$90,0))</f>
        <v>Word 5</v>
      </c>
      <c r="AT5" s="164" t="str">
        <f ca="1">INDEX(BingoCardGenerator.com!$C$83:$C$90,MATCH(LARGE(BingoCardGenerator.com!$D$83:$D$90,ROW()-1),BingoCardGenerator.com!$D$83:$D$90,0))</f>
        <v>Word 9</v>
      </c>
      <c r="AU5" s="164" t="str">
        <f ca="1">INDEX(BingoCardGenerator.com!$E$83:$E$90,MATCH(LARGE(BingoCardGenerator.com!$F$83:$F$90,ROW()-1),BingoCardGenerator.com!$F$83:$F$90,0))</f>
        <v>Word 21</v>
      </c>
      <c r="AV5" s="164" t="str">
        <f ca="1">INDEX(BingoCardGenerator.com!$G$83:$G$90,MATCH(LARGE(BingoCardGenerator.com!$H$83:$H$90,ROW()-1),BingoCardGenerator.com!$H$83:$H$90,0))</f>
        <v>Word 27</v>
      </c>
      <c r="AW5" s="164" t="str">
        <f ca="1">INDEX(BingoCardGenerator.com!$I$83:$I$90,MATCH(LARGE(BingoCardGenerator.com!$J$83:$J$90,ROW()-1),BingoCardGenerator.com!$J$83:$J$90,0))</f>
        <v>Word 38</v>
      </c>
      <c r="AY5" s="164" t="str">
        <f ca="1">INDEX(BingoCardGenerator.com!$A$96:$A$103,MATCH(LARGE(BingoCardGenerator.com!$B$96:$B$103,ROW()-1),BingoCardGenerator.com!$B$96:$B$103,0))</f>
        <v>Word 4</v>
      </c>
      <c r="AZ5" s="164" t="str">
        <f ca="1">INDEX(BingoCardGenerator.com!$C$96:$C$103,MATCH(LARGE(BingoCardGenerator.com!$D$96:$D$103,ROW()-1),BingoCardGenerator.com!$D$96:$D$103,0))</f>
        <v>Word 16</v>
      </c>
      <c r="BA5" s="164" t="str">
        <f ca="1">INDEX(BingoCardGenerator.com!$E$96:$E$103,MATCH(LARGE(BingoCardGenerator.com!$F$96:$F$103,ROW()-1),BingoCardGenerator.com!$F$96:$F$103,0))</f>
        <v>Word 18</v>
      </c>
      <c r="BB5" s="164" t="str">
        <f ca="1">INDEX(BingoCardGenerator.com!$G$96:$G$103,MATCH(LARGE(BingoCardGenerator.com!$H$96:$H$103,ROW()-1),BingoCardGenerator.com!$H$96:$H$103,0))</f>
        <v>Word 29</v>
      </c>
      <c r="BC5" s="164" t="str">
        <f ca="1">INDEX(BingoCardGenerator.com!$I$96:$I$103,MATCH(LARGE(BingoCardGenerator.com!$J$96:$J$103,ROW()-1),BingoCardGenerator.com!$J$96:$J$103,0))</f>
        <v>Word 36</v>
      </c>
      <c r="BD5" s="164" t="str">
        <f ca="1">INDEX(BingoCardGenerator.com!$A$109:$A$116,MATCH(LARGE(BingoCardGenerator.com!$B$109:$B$116,ROW()-1),BingoCardGenerator.com!$B$109:$B$116,0))</f>
        <v>Word 2</v>
      </c>
      <c r="BE5" s="164" t="str">
        <f ca="1">INDEX(BingoCardGenerator.com!$C$109:$C$116,MATCH(LARGE(BingoCardGenerator.com!$D$109:$D$116,ROW()-1),BingoCardGenerator.com!$D$109:$D$116,0))</f>
        <v>Word 10</v>
      </c>
      <c r="BF5" s="164" t="str">
        <f ca="1">INDEX(BingoCardGenerator.com!$E$109:$E$116,MATCH(LARGE(BingoCardGenerator.com!$F$109:$F$116,ROW()-1),BingoCardGenerator.com!$F$109:$F$116,0))</f>
        <v>Word 17</v>
      </c>
      <c r="BG5" s="164" t="str">
        <f ca="1">INDEX(BingoCardGenerator.com!$G$109:$G$116,MATCH(LARGE(BingoCardGenerator.com!$H$109:$H$116,ROW()-1),BingoCardGenerator.com!$H$109:$H$116,0))</f>
        <v>Word 28</v>
      </c>
      <c r="BH5" s="164" t="str">
        <f ca="1">INDEX(BingoCardGenerator.com!$I$109:$I$116,MATCH(LARGE(BingoCardGenerator.com!$J$109:$J$116,ROW()-1),BingoCardGenerator.com!$J$109:$J$116,0))</f>
        <v>Word 34</v>
      </c>
      <c r="BJ5" s="164" t="str">
        <f ca="1">INDEX(BingoCardGenerator.com!$A$122:$A$129,MATCH(LARGE(BingoCardGenerator.com!$B$122:$B$129,ROW()-1),BingoCardGenerator.com!$B$122:$B$129,0))</f>
        <v>Word 7</v>
      </c>
      <c r="BK5" s="164" t="str">
        <f ca="1">INDEX(BingoCardGenerator.com!$C$122:$C$129,MATCH(LARGE(BingoCardGenerator.com!$D$122:$D$129,ROW()-1),BingoCardGenerator.com!$D$122:$D$129,0))</f>
        <v>Word 12</v>
      </c>
      <c r="BL5" s="164" t="str">
        <f ca="1">INDEX(BingoCardGenerator.com!$E$122:$E$129,MATCH(LARGE(BingoCardGenerator.com!$F$122:$F$129,ROW()-1),BingoCardGenerator.com!$F$122:$F$129,0))</f>
        <v>Word 21</v>
      </c>
      <c r="BM5" s="164" t="str">
        <f ca="1">INDEX(BingoCardGenerator.com!$G$122:$G$129,MATCH(LARGE(BingoCardGenerator.com!$H$122:$H$129,ROW()-1),BingoCardGenerator.com!$H$122:$H$129,0))</f>
        <v>Word 25</v>
      </c>
      <c r="BN5" s="164" t="str">
        <f ca="1">INDEX(BingoCardGenerator.com!$I$122:$I$129,MATCH(LARGE(BingoCardGenerator.com!$J$122:$J$129,ROW()-1),BingoCardGenerator.com!$J$122:$J$129,0))</f>
        <v>Word 37</v>
      </c>
      <c r="BO5" s="164" t="str">
        <f ca="1">INDEX(BingoCardGenerator.com!$A$135:$A$142,MATCH(LARGE(BingoCardGenerator.com!$B$135:$B$142,ROW()-1),BingoCardGenerator.com!$B$135:$B$142,0))</f>
        <v>Word 8</v>
      </c>
      <c r="BP5" s="164" t="str">
        <f ca="1">INDEX(BingoCardGenerator.com!$C$135:$C$142,MATCH(LARGE(BingoCardGenerator.com!$D$135:$D$142,ROW()-1),BingoCardGenerator.com!$D$135:$D$142,0))</f>
        <v>Word 12</v>
      </c>
      <c r="BQ5" s="164" t="str">
        <f ca="1">INDEX(BingoCardGenerator.com!$E$135:$E$142,MATCH(LARGE(BingoCardGenerator.com!$F$135:$F$142,ROW()-1),BingoCardGenerator.com!$F$135:$F$142,0))</f>
        <v>Word 18</v>
      </c>
      <c r="BR5" s="164" t="str">
        <f ca="1">INDEX(BingoCardGenerator.com!$G$135:$G$142,MATCH(LARGE(BingoCardGenerator.com!$H$135:$H$142,ROW()-1),BingoCardGenerator.com!$H$135:$H$142,0))</f>
        <v>Word 31</v>
      </c>
      <c r="BS5" s="164" t="str">
        <f ca="1">INDEX(BingoCardGenerator.com!$I$135:$I$142,MATCH(LARGE(BingoCardGenerator.com!$J$135:$J$142,ROW()-1),BingoCardGenerator.com!$J$135:$J$142,0))</f>
        <v>Word 38</v>
      </c>
      <c r="BU5" s="164" t="str">
        <f ca="1">INDEX(BingoCardGenerator.com!$A$148:$A$155,MATCH(LARGE(BingoCardGenerator.com!$B$148:$B$155,ROW()-1),BingoCardGenerator.com!$B$148:$B$155,0))</f>
        <v>Word 3</v>
      </c>
      <c r="BV5" s="164" t="str">
        <f ca="1">INDEX(BingoCardGenerator.com!$C$148:$C$155,MATCH(LARGE(BingoCardGenerator.com!$D$148:$D$155,ROW()-1),BingoCardGenerator.com!$D$148:$D$155,0))</f>
        <v>Word 9</v>
      </c>
      <c r="BW5" s="164" t="str">
        <f ca="1">INDEX(BingoCardGenerator.com!$E$148:$E$155,MATCH(LARGE(BingoCardGenerator.com!$F$148:$F$155,ROW()-1),BingoCardGenerator.com!$F$148:$F$155,0))</f>
        <v>Word 20</v>
      </c>
      <c r="BX5" s="164" t="str">
        <f ca="1">INDEX(BingoCardGenerator.com!$G$148:$G$155,MATCH(LARGE(BingoCardGenerator.com!$H$148:$H$155,ROW()-1),BingoCardGenerator.com!$H$148:$H$155,0))</f>
        <v>Word 27</v>
      </c>
      <c r="BY5" s="164" t="str">
        <f ca="1">INDEX(BingoCardGenerator.com!$I$148:$I$155,MATCH(LARGE(BingoCardGenerator.com!$J$148:$J$155,ROW()-1),BingoCardGenerator.com!$J$148:$J$155,0))</f>
        <v>Word 33</v>
      </c>
      <c r="BZ5" s="164" t="str">
        <f ca="1">INDEX(BingoCardGenerator.com!$A$161:$A$168,MATCH(LARGE(BingoCardGenerator.com!$B$161:$B$168,ROW()-1),BingoCardGenerator.com!$B$161:$B$168,0))</f>
        <v>Word 2</v>
      </c>
      <c r="CA5" s="164" t="str">
        <f ca="1">INDEX(BingoCardGenerator.com!$C$161:$C$168,MATCH(LARGE(BingoCardGenerator.com!$D$161:$D$168,ROW()-1),BingoCardGenerator.com!$D$161:$D$168,0))</f>
        <v>Word 16</v>
      </c>
      <c r="CB5" s="164" t="str">
        <f ca="1">INDEX(BingoCardGenerator.com!$E$161:$E$168,MATCH(LARGE(BingoCardGenerator.com!$F$161:$F$168,ROW()-1),BingoCardGenerator.com!$F$161:$F$168,0))</f>
        <v>Word 21</v>
      </c>
      <c r="CC5" s="164" t="str">
        <f ca="1">INDEX(BingoCardGenerator.com!$G$161:$G$168,MATCH(LARGE(BingoCardGenerator.com!$H$161:$H$168,ROW()-1),BingoCardGenerator.com!$H$161:$H$168,0))</f>
        <v>Word 31</v>
      </c>
      <c r="CD5" s="164" t="str">
        <f ca="1">INDEX(BingoCardGenerator.com!$I$161:$I$168,MATCH(LARGE(BingoCardGenerator.com!$J$161:$J$168,ROW()-1),BingoCardGenerator.com!$J$161:$J$168,0))</f>
        <v>Word 34</v>
      </c>
      <c r="CF5" s="164" t="str">
        <f ca="1">INDEX(BingoCardGenerator.com!$A$174:$A$181,MATCH(LARGE(BingoCardGenerator.com!$B$174:$B$181,ROW()-1),BingoCardGenerator.com!$B$174:$B$181,0))</f>
        <v>Word 8</v>
      </c>
      <c r="CG5" s="164" t="str">
        <f ca="1">INDEX(BingoCardGenerator.com!$C$174:$C$181,MATCH(LARGE(BingoCardGenerator.com!$D$174:$D$181,ROW()-1),BingoCardGenerator.com!$D$174:$D$181,0))</f>
        <v>Word 15</v>
      </c>
      <c r="CH5" s="164" t="str">
        <f ca="1">INDEX(BingoCardGenerator.com!$E$174:$E$181,MATCH(LARGE(BingoCardGenerator.com!$F$174:$F$181,ROW()-1),BingoCardGenerator.com!$F$174:$F$181,0))</f>
        <v>Word 23</v>
      </c>
      <c r="CI5" s="164" t="str">
        <f ca="1">INDEX(BingoCardGenerator.com!$G$174:$G$181,MATCH(LARGE(BingoCardGenerator.com!$H$174:$H$181,ROW()-1),BingoCardGenerator.com!$H$174:$H$181,0))</f>
        <v>Word 28</v>
      </c>
      <c r="CJ5" s="164" t="str">
        <f ca="1">INDEX(BingoCardGenerator.com!$I$174:$I$181,MATCH(LARGE(BingoCardGenerator.com!$J$174:$J$181,ROW()-1),BingoCardGenerator.com!$J$174:$J$181,0))</f>
        <v>Word 38</v>
      </c>
      <c r="CK5" s="164" t="str">
        <f ca="1">INDEX(BingoCardGenerator.com!$A$187:$A$194,MATCH(LARGE(BingoCardGenerator.com!$B$187:$B$194,ROW()-1),BingoCardGenerator.com!$B$187:$B$194,0))</f>
        <v>Word 5</v>
      </c>
      <c r="CL5" s="164" t="str">
        <f ca="1">INDEX(BingoCardGenerator.com!$C$187:$C$194,MATCH(LARGE(BingoCardGenerator.com!$D$187:$D$194,ROW()-1),BingoCardGenerator.com!$D$187:$D$194,0))</f>
        <v>Word 10</v>
      </c>
      <c r="CM5" s="164" t="str">
        <f ca="1">INDEX(BingoCardGenerator.com!$E$187:$E$194,MATCH(LARGE(BingoCardGenerator.com!$F$187:$F$194,ROW()-1),BingoCardGenerator.com!$F$187:$F$194,0))</f>
        <v>Word 22</v>
      </c>
      <c r="CN5" s="164" t="str">
        <f ca="1">INDEX(BingoCardGenerator.com!$G$187:$G$194,MATCH(LARGE(BingoCardGenerator.com!$H$187:$H$194,ROW()-1),BingoCardGenerator.com!$H$187:$H$194,0))</f>
        <v>Word 30</v>
      </c>
      <c r="CO5" s="164" t="str">
        <f ca="1">INDEX(BingoCardGenerator.com!$I$187:$I$194,MATCH(LARGE(BingoCardGenerator.com!$J$187:$J$194,ROW()-1),BingoCardGenerator.com!$J$187:$J$194,0))</f>
        <v>Word 33</v>
      </c>
      <c r="CQ5" s="164" t="str">
        <f ca="1">INDEX(BingoCardGenerator.com!$A$200:$A$207,MATCH(LARGE(BingoCardGenerator.com!$B$200:$B$207,ROW()-1),BingoCardGenerator.com!$B$200:$B$207,0))</f>
        <v>Word 7</v>
      </c>
      <c r="CR5" s="164" t="str">
        <f ca="1">INDEX(BingoCardGenerator.com!$C$200:$C$207,MATCH(LARGE(BingoCardGenerator.com!$D$200:$D$207,ROW()-1),BingoCardGenerator.com!$D$200:$D$207,0))</f>
        <v>Word 15</v>
      </c>
      <c r="CS5" s="164" t="str">
        <f ca="1">INDEX(BingoCardGenerator.com!$E$200:$E$207,MATCH(LARGE(BingoCardGenerator.com!$F$200:$F$207,ROW()-1),BingoCardGenerator.com!$F$200:$F$207,0))</f>
        <v>Word 19</v>
      </c>
      <c r="CT5" s="164" t="str">
        <f ca="1">INDEX(BingoCardGenerator.com!$G$200:$G$207,MATCH(LARGE(BingoCardGenerator.com!$H$200:$H$207,ROW()-1),BingoCardGenerator.com!$H$200:$H$207,0))</f>
        <v>Word 26</v>
      </c>
      <c r="CU5" s="164" t="str">
        <f ca="1">INDEX(BingoCardGenerator.com!$I$200:$I$207,MATCH(LARGE(BingoCardGenerator.com!$J$200:$J$207,ROW()-1),BingoCardGenerator.com!$J$200:$J$207,0))</f>
        <v>Word 39</v>
      </c>
      <c r="CV5" s="164" t="str">
        <f ca="1">INDEX(BingoCardGenerator.com!$A$213:$A$220,MATCH(LARGE(BingoCardGenerator.com!$B$213:$B$220,ROW()-1),BingoCardGenerator.com!$B$213:$B$220,0))</f>
        <v>Word 6</v>
      </c>
      <c r="CW5" s="164" t="str">
        <f ca="1">INDEX(BingoCardGenerator.com!$C$213:$C$220,MATCH(LARGE(BingoCardGenerator.com!$D$213:$D$220,ROW()-1),BingoCardGenerator.com!$D$213:$D$220,0))</f>
        <v>Word 13</v>
      </c>
      <c r="CX5" s="164" t="str">
        <f ca="1">INDEX(BingoCardGenerator.com!$E$213:$E$220,MATCH(LARGE(BingoCardGenerator.com!$F$213:$F$220,ROW()-1),BingoCardGenerator.com!$F$213:$F$220,0))</f>
        <v>Word 18</v>
      </c>
      <c r="CY5" s="164" t="str">
        <f ca="1">INDEX(BingoCardGenerator.com!$G$213:$G$220,MATCH(LARGE(BingoCardGenerator.com!$H$213:$H$220,ROW()-1),BingoCardGenerator.com!$H$213:$H$220,0))</f>
        <v>Word 32</v>
      </c>
      <c r="CZ5" s="164" t="str">
        <f ca="1">INDEX(BingoCardGenerator.com!$I$213:$I$220,MATCH(LARGE(BingoCardGenerator.com!$J$213:$J$220,ROW()-1),BingoCardGenerator.com!$J$213:$J$220,0))</f>
        <v>Word 35</v>
      </c>
      <c r="DB5" s="164" t="str">
        <f ca="1">INDEX(BingoCardGenerator.com!$A$226:$A$233,MATCH(LARGE(BingoCardGenerator.com!$B$226:$B$233,ROW()-1),BingoCardGenerator.com!$B$226:$B$233,0))</f>
        <v>Word 7</v>
      </c>
      <c r="DC5" s="164" t="str">
        <f ca="1">INDEX(BingoCardGenerator.com!$C$226:$C$233,MATCH(LARGE(BingoCardGenerator.com!$D$226:$D$233,ROW()-1),BingoCardGenerator.com!$D$226:$D$233,0))</f>
        <v>Word 10</v>
      </c>
      <c r="DD5" s="164" t="str">
        <f ca="1">INDEX(BingoCardGenerator.com!$E$226:$E$233,MATCH(LARGE(BingoCardGenerator.com!$F$226:$F$233,ROW()-1),BingoCardGenerator.com!$F$226:$F$233,0))</f>
        <v>Word 20</v>
      </c>
      <c r="DE5" s="164" t="str">
        <f ca="1">INDEX(BingoCardGenerator.com!$G$226:$G$233,MATCH(LARGE(BingoCardGenerator.com!$H$226:$H$233,ROW()-1),BingoCardGenerator.com!$H$226:$H$233,0))</f>
        <v>Word 26</v>
      </c>
      <c r="DF5" s="164" t="str">
        <f ca="1">INDEX(BingoCardGenerator.com!$I$226:$I$233,MATCH(LARGE(BingoCardGenerator.com!$J$226:$J$233,ROW()-1),BingoCardGenerator.com!$J$226:$J$233,0))</f>
        <v>Word 34</v>
      </c>
      <c r="DG5" s="164" t="str">
        <f ca="1">INDEX(BingoCardGenerator.com!$A$239:$A$246,MATCH(LARGE(BingoCardGenerator.com!$B$239:$B$246,ROW()-1),BingoCardGenerator.com!$B$239:$B$246,0))</f>
        <v>Word 7</v>
      </c>
      <c r="DH5" s="164" t="str">
        <f ca="1">INDEX(BingoCardGenerator.com!$C$239:$C$246,MATCH(LARGE(BingoCardGenerator.com!$D$239:$D$246,ROW()-1),BingoCardGenerator.com!$D$239:$D$246,0))</f>
        <v>Word 14</v>
      </c>
      <c r="DI5" s="164" t="str">
        <f ca="1">INDEX(BingoCardGenerator.com!$E$239:$E$246,MATCH(LARGE(BingoCardGenerator.com!$F$239:$F$246,ROW()-1),BingoCardGenerator.com!$F$239:$F$246,0))</f>
        <v>Word 22</v>
      </c>
      <c r="DJ5" s="164" t="str">
        <f ca="1">INDEX(BingoCardGenerator.com!$G$239:$G$246,MATCH(LARGE(BingoCardGenerator.com!$H$239:$H$246,ROW()-1),BingoCardGenerator.com!$H$239:$H$246,0))</f>
        <v>Word 25</v>
      </c>
      <c r="DK5" s="164" t="str">
        <f ca="1">INDEX(BingoCardGenerator.com!$I$239:$I$246,MATCH(LARGE(BingoCardGenerator.com!$J$239:$J$246,ROW()-1),BingoCardGenerator.com!$J$239:$J$246,0))</f>
        <v>Word 38</v>
      </c>
      <c r="DM5" s="164" t="str">
        <f ca="1">INDEX(BingoCardGenerator.com!$A$252:$A$259,MATCH(LARGE(BingoCardGenerator.com!$B$252:$B$259,ROW()-1),BingoCardGenerator.com!$B$252:$B$259,0))</f>
        <v>Word 6</v>
      </c>
      <c r="DN5" s="164" t="str">
        <f ca="1">INDEX(BingoCardGenerator.com!$C$252:$C$259,MATCH(LARGE(BingoCardGenerator.com!$D$252:$D$259,ROW()-1),BingoCardGenerator.com!$D$252:$D$259,0))</f>
        <v>Word 13</v>
      </c>
      <c r="DO5" s="164" t="str">
        <f ca="1">INDEX(BingoCardGenerator.com!$E$252:$E$259,MATCH(LARGE(BingoCardGenerator.com!$F$252:$F$259,ROW()-1),BingoCardGenerator.com!$F$252:$F$259,0))</f>
        <v>Word 22</v>
      </c>
      <c r="DP5" s="164" t="str">
        <f ca="1">INDEX(BingoCardGenerator.com!$G$252:$G$259,MATCH(LARGE(BingoCardGenerator.com!$H$252:$H$259,ROW()-1),BingoCardGenerator.com!$H$252:$H$259,0))</f>
        <v>Word 25</v>
      </c>
      <c r="DQ5" s="164" t="str">
        <f ca="1">INDEX(BingoCardGenerator.com!$I$252:$I$259,MATCH(LARGE(BingoCardGenerator.com!$J$252:$J$259,ROW()-1),BingoCardGenerator.com!$J$252:$J$259,0))</f>
        <v>Word 33</v>
      </c>
      <c r="DR5" s="164" t="str">
        <f ca="1">INDEX(BingoCardGenerator.com!$A$265:$A$272,MATCH(LARGE(BingoCardGenerator.com!$B$265:$B$272,ROW()-1),BingoCardGenerator.com!$B$265:$B$272,0))</f>
        <v>Word 5</v>
      </c>
      <c r="DS5" s="164" t="str">
        <f ca="1">INDEX(BingoCardGenerator.com!$C$265:$C$272,MATCH(LARGE(BingoCardGenerator.com!$D$265:$D$272,ROW()-1),BingoCardGenerator.com!$D$265:$D$272,0))</f>
        <v>Word 13</v>
      </c>
      <c r="DT5" s="164" t="str">
        <f ca="1">INDEX(BingoCardGenerator.com!$E$265:$E$272,MATCH(LARGE(BingoCardGenerator.com!$F$265:$F$272,ROW()-1),BingoCardGenerator.com!$F$265:$F$272,0))</f>
        <v>Word 18</v>
      </c>
      <c r="DU5" s="164" t="str">
        <f ca="1">INDEX(BingoCardGenerator.com!$G$265:$G$272,MATCH(LARGE(BingoCardGenerator.com!$H$265:$H$272,ROW()-1),BingoCardGenerator.com!$H$265:$H$272,0))</f>
        <v>Word 28</v>
      </c>
      <c r="DV5" s="164" t="str">
        <f ca="1">INDEX(BingoCardGenerator.com!$I$265:$I$272,MATCH(LARGE(BingoCardGenerator.com!$J$265:$J$272,ROW()-1),BingoCardGenerator.com!$J$265:$J$272,0))</f>
        <v>Word 38</v>
      </c>
      <c r="DX5" s="164" t="str">
        <f ca="1">INDEX(BingoCardGenerator.com!$A$278:$A$285,MATCH(LARGE(BingoCardGenerator.com!$B$278:$B$285,ROW()-1),BingoCardGenerator.com!$B$278:$B$285,0))</f>
        <v>Word 8</v>
      </c>
      <c r="DY5" s="164" t="str">
        <f ca="1">INDEX(BingoCardGenerator.com!$C$278:$C$285,MATCH(LARGE(BingoCardGenerator.com!$D$278:$D$285,ROW()-1),BingoCardGenerator.com!$D$278:$D$285,0))</f>
        <v>Word 11</v>
      </c>
      <c r="DZ5" s="164" t="str">
        <f ca="1">INDEX(BingoCardGenerator.com!$E$278:$E$285,MATCH(LARGE(BingoCardGenerator.com!$F$278:$F$285,ROW()-1),BingoCardGenerator.com!$F$278:$F$285,0))</f>
        <v>Word 20</v>
      </c>
      <c r="EA5" s="164" t="str">
        <f ca="1">INDEX(BingoCardGenerator.com!$G$278:$G$285,MATCH(LARGE(BingoCardGenerator.com!$H$278:$H$285,ROW()-1),BingoCardGenerator.com!$H$278:$H$285,0))</f>
        <v>Word 25</v>
      </c>
      <c r="EB5" s="164" t="str">
        <f ca="1">INDEX(BingoCardGenerator.com!$I$278:$I$285,MATCH(LARGE(BingoCardGenerator.com!$J$278:$J$285,ROW()-1),BingoCardGenerator.com!$J$278:$J$285,0))</f>
        <v>Word 33</v>
      </c>
      <c r="EC5" s="164" t="str">
        <f ca="1">INDEX(BingoCardGenerator.com!$A$291:$A$298,MATCH(LARGE(BingoCardGenerator.com!$B$291:$B$298,ROW()-1),BingoCardGenerator.com!$B$291:$B$298,0))</f>
        <v>Word 5</v>
      </c>
      <c r="ED5" s="164" t="str">
        <f ca="1">INDEX(BingoCardGenerator.com!$C$291:$C$298,MATCH(LARGE(BingoCardGenerator.com!$D$291:$D$298,ROW()-1),BingoCardGenerator.com!$D$291:$D$298,0))</f>
        <v>Word 15</v>
      </c>
      <c r="EE5" s="164" t="str">
        <f ca="1">INDEX(BingoCardGenerator.com!$E$291:$E$298,MATCH(LARGE(BingoCardGenerator.com!$F$291:$F$298,ROW()-1),BingoCardGenerator.com!$F$291:$F$298,0))</f>
        <v>Word 22</v>
      </c>
      <c r="EF5" s="164" t="str">
        <f ca="1">INDEX(BingoCardGenerator.com!$G$291:$G$298,MATCH(LARGE(BingoCardGenerator.com!$H$291:$H$298,ROW()-1),BingoCardGenerator.com!$H$291:$H$298,0))</f>
        <v>Word 28</v>
      </c>
      <c r="EG5" s="164" t="str">
        <f ca="1">INDEX(BingoCardGenerator.com!$I$291:$I$298,MATCH(LARGE(BingoCardGenerator.com!$J$291:$J$298,ROW()-1),BingoCardGenerator.com!$J$291:$J$298,0))</f>
        <v>Word 39</v>
      </c>
      <c r="EI5" s="164" t="str">
        <f ca="1">INDEX(BingoCardGenerator.com!$A$304:$A$311,MATCH(LARGE(BingoCardGenerator.com!$B$304:$B$311,ROW()-1),BingoCardGenerator.com!$B$304:$B$311,0))</f>
        <v>Word 7</v>
      </c>
      <c r="EJ5" s="164" t="str">
        <f ca="1">INDEX(BingoCardGenerator.com!$C$304:$C$311,MATCH(LARGE(BingoCardGenerator.com!$D$304:$D$311,ROW()-1),BingoCardGenerator.com!$D$304:$D$311,0))</f>
        <v>Word 9</v>
      </c>
      <c r="EK5" s="164" t="str">
        <f ca="1">INDEX(BingoCardGenerator.com!$E$304:$E$311,MATCH(LARGE(BingoCardGenerator.com!$F$304:$F$311,ROW()-1),BingoCardGenerator.com!$F$304:$F$311,0))</f>
        <v>Word 22</v>
      </c>
      <c r="EL5" s="164" t="str">
        <f ca="1">INDEX(BingoCardGenerator.com!$G$304:$G$311,MATCH(LARGE(BingoCardGenerator.com!$H$304:$H$311,ROW()-1),BingoCardGenerator.com!$H$304:$H$311,0))</f>
        <v>Word 27</v>
      </c>
      <c r="EM5" s="164" t="str">
        <f ca="1">INDEX(BingoCardGenerator.com!$I$304:$I$311,MATCH(LARGE(BingoCardGenerator.com!$J$304:$J$311,ROW()-1),BingoCardGenerator.com!$J$304:$J$311,0))</f>
        <v>Word 40</v>
      </c>
      <c r="EN5" s="164" t="str">
        <f ca="1">INDEX(BingoCardGenerator.com!$A$317:$A$324,MATCH(LARGE(BingoCardGenerator.com!$B$317:$B$324,ROW()-1),BingoCardGenerator.com!$B$317:$B$324,0))</f>
        <v>Word 1</v>
      </c>
      <c r="EO5" s="164" t="str">
        <f ca="1">INDEX(BingoCardGenerator.com!$C$317:$C$324,MATCH(LARGE(BingoCardGenerator.com!$D$317:$D$324,ROW()-1),BingoCardGenerator.com!$D$317:$D$324,0))</f>
        <v>Word 14</v>
      </c>
      <c r="EP5" s="164" t="str">
        <f ca="1">INDEX(BingoCardGenerator.com!$E$317:$E$324,MATCH(LARGE(BingoCardGenerator.com!$F$317:$F$324,ROW()-1),BingoCardGenerator.com!$F$317:$F$324,0))</f>
        <v>Word 22</v>
      </c>
      <c r="EQ5" s="164" t="str">
        <f ca="1">INDEX(BingoCardGenerator.com!$G$317:$G$324,MATCH(LARGE(BingoCardGenerator.com!$H$317:$H$324,ROW()-1),BingoCardGenerator.com!$H$317:$H$324,0))</f>
        <v>Word 31</v>
      </c>
      <c r="ER5" s="164" t="str">
        <f ca="1">INDEX(BingoCardGenerator.com!$I$317:$I$324,MATCH(LARGE(BingoCardGenerator.com!$J$317:$J$324,ROW()-1),BingoCardGenerator.com!$J$317:$J$324,0))</f>
        <v>Word 34</v>
      </c>
      <c r="ET5" s="164" t="str">
        <f ca="1">INDEX(BingoCardGenerator.com!$A$330:$A$337,MATCH(LARGE(BingoCardGenerator.com!$B$330:$B$337,ROW()-1),BingoCardGenerator.com!$B$330:$B$337,0))</f>
        <v>Word 5</v>
      </c>
      <c r="EU5" s="164" t="str">
        <f ca="1">INDEX(BingoCardGenerator.com!$C$330:$C$337,MATCH(LARGE(BingoCardGenerator.com!$D$330:$D$337,ROW()-1),BingoCardGenerator.com!$D$330:$D$337,0))</f>
        <v>Word 12</v>
      </c>
      <c r="EV5" s="164" t="str">
        <f ca="1">INDEX(BingoCardGenerator.com!$E$330:$E$337,MATCH(LARGE(BingoCardGenerator.com!$F$330:$F$337,ROW()-1),BingoCardGenerator.com!$F$330:$F$337,0))</f>
        <v>Word 20</v>
      </c>
      <c r="EW5" s="164" t="str">
        <f ca="1">INDEX(BingoCardGenerator.com!$G$330:$G$337,MATCH(LARGE(BingoCardGenerator.com!$H$330:$H$337,ROW()-1),BingoCardGenerator.com!$H$330:$H$337,0))</f>
        <v>Word 25</v>
      </c>
      <c r="EX5" s="164" t="str">
        <f ca="1">INDEX(BingoCardGenerator.com!$I$330:$I$337,MATCH(LARGE(BingoCardGenerator.com!$J$330:$J$337,ROW()-1),BingoCardGenerator.com!$J$330:$J$337,0))</f>
        <v>Word 39</v>
      </c>
      <c r="EY5" s="164" t="str">
        <f ca="1">INDEX(BingoCardGenerator.com!$A$343:$A$350,MATCH(LARGE(BingoCardGenerator.com!$B$343:$B$350,ROW()-1),BingoCardGenerator.com!$B$343:$B$350,0))</f>
        <v>Word 7</v>
      </c>
      <c r="EZ5" s="164" t="str">
        <f ca="1">INDEX(BingoCardGenerator.com!$C$343:$C$350,MATCH(LARGE(BingoCardGenerator.com!$D$343:$D$350,ROW()-1),BingoCardGenerator.com!$D$343:$D$350,0))</f>
        <v>Word 15</v>
      </c>
      <c r="FA5" s="164" t="str">
        <f ca="1">INDEX(BingoCardGenerator.com!$E$343:$E$350,MATCH(LARGE(BingoCardGenerator.com!$F$343:$F$350,ROW()-1),BingoCardGenerator.com!$F$343:$F$350,0))</f>
        <v>Word 23</v>
      </c>
      <c r="FB5" s="164" t="str">
        <f ca="1">INDEX(BingoCardGenerator.com!$G$343:$G$350,MATCH(LARGE(BingoCardGenerator.com!$H$343:$H$350,ROW()-1),BingoCardGenerator.com!$H$343:$H$350,0))</f>
        <v>Word 27</v>
      </c>
      <c r="FC5" s="164" t="str">
        <f ca="1">INDEX(BingoCardGenerator.com!$I$343:$I$350,MATCH(LARGE(BingoCardGenerator.com!$J$343:$J$350,ROW()-1),BingoCardGenerator.com!$J$343:$J$350,0))</f>
        <v>Word 33</v>
      </c>
      <c r="FE5" s="164" t="str">
        <f ca="1">INDEX(BingoCardGenerator.com!$A$356:$A$363,MATCH(LARGE(BingoCardGenerator.com!$B$356:$B$363,ROW()-1),BingoCardGenerator.com!$B$356:$B$363,0))</f>
        <v>Word 6</v>
      </c>
      <c r="FF5" s="164" t="str">
        <f ca="1">INDEX(BingoCardGenerator.com!$C$356:$C$363,MATCH(LARGE(BingoCardGenerator.com!$D$356:$D$363,ROW()-1),BingoCardGenerator.com!$D$356:$D$363,0))</f>
        <v>Word 15</v>
      </c>
      <c r="FG5" s="164" t="str">
        <f ca="1">INDEX(BingoCardGenerator.com!$E$356:$E$363,MATCH(LARGE(BingoCardGenerator.com!$F$356:$F$363,ROW()-1),BingoCardGenerator.com!$F$356:$F$363,0))</f>
        <v>Word 21</v>
      </c>
      <c r="FH5" s="164" t="str">
        <f ca="1">INDEX(BingoCardGenerator.com!$G$356:$G$363,MATCH(LARGE(BingoCardGenerator.com!$H$356:$H$363,ROW()-1),BingoCardGenerator.com!$H$356:$H$363,0))</f>
        <v>Word 31</v>
      </c>
      <c r="FI5" s="164" t="str">
        <f ca="1">INDEX(BingoCardGenerator.com!$I$356:$I$363,MATCH(LARGE(BingoCardGenerator.com!$J$356:$J$363,ROW()-1),BingoCardGenerator.com!$J$356:$J$363,0))</f>
        <v>Word 34</v>
      </c>
      <c r="FJ5" s="164" t="str">
        <f ca="1">INDEX(BingoCardGenerator.com!$A$369:$A$376,MATCH(LARGE(BingoCardGenerator.com!$B$369:$B$376,ROW()-1),BingoCardGenerator.com!$B$369:$B$376,0))</f>
        <v>Word 1</v>
      </c>
      <c r="FK5" s="164" t="str">
        <f ca="1">INDEX(BingoCardGenerator.com!$C$369:$C$376,MATCH(LARGE(BingoCardGenerator.com!$D$369:$D$376,ROW()-1),BingoCardGenerator.com!$D$369:$D$376,0))</f>
        <v>Word 13</v>
      </c>
      <c r="FL5" s="164" t="str">
        <f ca="1">INDEX(BingoCardGenerator.com!$E$369:$E$376,MATCH(LARGE(BingoCardGenerator.com!$F$369:$F$376,ROW()-1),BingoCardGenerator.com!$F$369:$F$376,0))</f>
        <v>Word 24</v>
      </c>
      <c r="FM5" s="164" t="str">
        <f ca="1">INDEX(BingoCardGenerator.com!$G$369:$G$376,MATCH(LARGE(BingoCardGenerator.com!$H$369:$H$376,ROW()-1),BingoCardGenerator.com!$H$369:$H$376,0))</f>
        <v>Word 27</v>
      </c>
      <c r="FN5" s="164" t="str">
        <f ca="1">INDEX(BingoCardGenerator.com!$I$369:$I$376,MATCH(LARGE(BingoCardGenerator.com!$J$369:$J$376,ROW()-1),BingoCardGenerator.com!$J$369:$J$376,0))</f>
        <v>Word 38</v>
      </c>
      <c r="FP5" s="164" t="str">
        <f ca="1">INDEX(BingoCardGenerator.com!$A$382:$A$389,MATCH(LARGE(BingoCardGenerator.com!$B$382:$B$389,ROW()-1),BingoCardGenerator.com!$B$382:$B$389,0))</f>
        <v>Word 4</v>
      </c>
      <c r="FQ5" s="164" t="str">
        <f ca="1">INDEX(BingoCardGenerator.com!$C$382:$C$389,MATCH(LARGE(BingoCardGenerator.com!$D$382:$D$389,ROW()-1),BingoCardGenerator.com!$D$382:$D$389,0))</f>
        <v>Word 13</v>
      </c>
      <c r="FR5" s="164" t="str">
        <f ca="1">INDEX(BingoCardGenerator.com!$E$382:$E$389,MATCH(LARGE(BingoCardGenerator.com!$F$382:$F$389,ROW()-1),BingoCardGenerator.com!$F$382:$F$389,0))</f>
        <v>Word 23</v>
      </c>
      <c r="FS5" s="164" t="str">
        <f ca="1">INDEX(BingoCardGenerator.com!$G$382:$G$389,MATCH(LARGE(BingoCardGenerator.com!$H$382:$H$389,ROW()-1),BingoCardGenerator.com!$H$382:$H$389,0))</f>
        <v>Word 32</v>
      </c>
      <c r="FT5" s="164" t="str">
        <f ca="1">INDEX(BingoCardGenerator.com!$I$382:$I$389,MATCH(LARGE(BingoCardGenerator.com!$J$382:$J$389,ROW()-1),BingoCardGenerator.com!$J$382:$J$389,0))</f>
        <v>Word 37</v>
      </c>
      <c r="FU5" s="164" t="str">
        <f ca="1">INDEX(BingoCardGenerator.com!$A$395:$A$402,MATCH(LARGE(BingoCardGenerator.com!$B$395:$B$402,ROW()-1),BingoCardGenerator.com!$B$395:$B$402,0))</f>
        <v>Word 8</v>
      </c>
      <c r="FV5" s="164" t="str">
        <f ca="1">INDEX(BingoCardGenerator.com!$C$395:$C$402,MATCH(LARGE(BingoCardGenerator.com!$D$395:$D$402,ROW()-1),BingoCardGenerator.com!$D$395:$D$402,0))</f>
        <v>Word 11</v>
      </c>
      <c r="FW5" s="164" t="str">
        <f ca="1">INDEX(BingoCardGenerator.com!$E$395:$E$402,MATCH(LARGE(BingoCardGenerator.com!$F$395:$F$402,ROW()-1),BingoCardGenerator.com!$F$395:$F$402,0))</f>
        <v>Word 19</v>
      </c>
      <c r="FX5" s="164" t="str">
        <f ca="1">INDEX(BingoCardGenerator.com!$G$395:$G$402,MATCH(LARGE(BingoCardGenerator.com!$H$395:$H$402,ROW()-1),BingoCardGenerator.com!$H$395:$H$402,0))</f>
        <v>Word 31</v>
      </c>
      <c r="FY5" s="164" t="str">
        <f ca="1">INDEX(BingoCardGenerator.com!$I$395:$I$402,MATCH(LARGE(BingoCardGenerator.com!$J$395:$J$402,ROW()-1),BingoCardGenerator.com!$J$395:$J$402,0))</f>
        <v>Word 36</v>
      </c>
      <c r="GA5" s="164" t="str">
        <f ca="1">INDEX(BingoCardGenerator.com!$A$408:$A$415,MATCH(LARGE(BingoCardGenerator.com!$B$408:$B$415,ROW()-1),BingoCardGenerator.com!$B$408:$B$415,0))</f>
        <v>Word 2</v>
      </c>
      <c r="GB5" s="164" t="str">
        <f ca="1">INDEX(BingoCardGenerator.com!$C$408:$C$415,MATCH(LARGE(BingoCardGenerator.com!$D$408:$D$415,ROW()-1),BingoCardGenerator.com!$D$408:$D$415,0))</f>
        <v>Word 15</v>
      </c>
      <c r="GC5" s="164" t="str">
        <f ca="1">INDEX(BingoCardGenerator.com!$E$408:$E$415,MATCH(LARGE(BingoCardGenerator.com!$F$408:$F$415,ROW()-1),BingoCardGenerator.com!$F$408:$F$415,0))</f>
        <v>Word 21</v>
      </c>
      <c r="GD5" s="164" t="str">
        <f ca="1">INDEX(BingoCardGenerator.com!$G$408:$G$415,MATCH(LARGE(BingoCardGenerator.com!$H$408:$H$415,ROW()-1),BingoCardGenerator.com!$H$408:$H$415,0))</f>
        <v>Word 25</v>
      </c>
      <c r="GE5" s="164" t="str">
        <f ca="1">INDEX(BingoCardGenerator.com!$I$408:$I$415,MATCH(LARGE(BingoCardGenerator.com!$J$408:$J$415,ROW()-1),BingoCardGenerator.com!$J$408:$J$415,0))</f>
        <v>Word 35</v>
      </c>
      <c r="GF5" s="164" t="str">
        <f ca="1">INDEX(BingoCardGenerator.com!$A$421:$A$428,MATCH(LARGE(BingoCardGenerator.com!$B$421:$B$428,ROW()-1),BingoCardGenerator.com!$B$421:$B$428,0))</f>
        <v>Word 6</v>
      </c>
      <c r="GG5" s="164" t="str">
        <f ca="1">INDEX(BingoCardGenerator.com!$C$421:$C$428,MATCH(LARGE(BingoCardGenerator.com!$D$421:$D$428,ROW()-1),BingoCardGenerator.com!$D$421:$D$428,0))</f>
        <v>Word 12</v>
      </c>
      <c r="GH5" s="164" t="str">
        <f ca="1">INDEX(BingoCardGenerator.com!$E$421:$E$428,MATCH(LARGE(BingoCardGenerator.com!$F$421:$F$428,ROW()-1),BingoCardGenerator.com!$F$421:$F$428,0))</f>
        <v>Word 24</v>
      </c>
      <c r="GI5" s="164" t="str">
        <f ca="1">INDEX(BingoCardGenerator.com!$G$421:$G$428,MATCH(LARGE(BingoCardGenerator.com!$H$421:$H$428,ROW()-1),BingoCardGenerator.com!$H$421:$H$428,0))</f>
        <v>Word 25</v>
      </c>
      <c r="GJ5" s="164" t="str">
        <f ca="1">INDEX(BingoCardGenerator.com!$I$421:$I$428,MATCH(LARGE(BingoCardGenerator.com!$J$421:$J$428,ROW()-1),BingoCardGenerator.com!$J$421:$J$428,0))</f>
        <v>Word 36</v>
      </c>
      <c r="GL5" s="164" t="str">
        <f ca="1">INDEX(BingoCardGenerator.com!$A$434:$A$441,MATCH(LARGE(BingoCardGenerator.com!$B$434:$B$441,ROW()-1),BingoCardGenerator.com!$B$434:$B$441,0))</f>
        <v>Word 7</v>
      </c>
      <c r="GM5" s="164" t="str">
        <f ca="1">INDEX(BingoCardGenerator.com!$C$434:$C$441,MATCH(LARGE(BingoCardGenerator.com!$D$434:$D$441,ROW()-1),BingoCardGenerator.com!$D$434:$D$441,0))</f>
        <v>Word 11</v>
      </c>
      <c r="GN5" s="164" t="str">
        <f ca="1">INDEX(BingoCardGenerator.com!$E$434:$E$441,MATCH(LARGE(BingoCardGenerator.com!$F$434:$F$441,ROW()-1),BingoCardGenerator.com!$F$434:$F$441,0))</f>
        <v>Word 23</v>
      </c>
      <c r="GO5" s="164" t="str">
        <f ca="1">INDEX(BingoCardGenerator.com!$G$434:$G$441,MATCH(LARGE(BingoCardGenerator.com!$H$434:$H$441,ROW()-1),BingoCardGenerator.com!$H$434:$H$441,0))</f>
        <v>Word 30</v>
      </c>
      <c r="GP5" s="164" t="str">
        <f ca="1">INDEX(BingoCardGenerator.com!$I$434:$I$441,MATCH(LARGE(BingoCardGenerator.com!$J$434:$J$441,ROW()-1),BingoCardGenerator.com!$J$434:$J$441,0))</f>
        <v>Word 35</v>
      </c>
      <c r="GQ5" s="164" t="str">
        <f ca="1">INDEX(BingoCardGenerator.com!$A$447:$A$454,MATCH(LARGE(BingoCardGenerator.com!$B$447:$B$454,ROW()-1),BingoCardGenerator.com!$B$447:$B$454,0))</f>
        <v>Word 3</v>
      </c>
      <c r="GR5" s="164" t="str">
        <f ca="1">INDEX(BingoCardGenerator.com!$C$447:$C$454,MATCH(LARGE(BingoCardGenerator.com!$D$447:$D$454,ROW()-1),BingoCardGenerator.com!$D$447:$D$454,0))</f>
        <v>Word 14</v>
      </c>
      <c r="GS5" s="164" t="str">
        <f ca="1">INDEX(BingoCardGenerator.com!$E$447:$E$454,MATCH(LARGE(BingoCardGenerator.com!$F$447:$F$454,ROW()-1),BingoCardGenerator.com!$F$447:$F$454,0))</f>
        <v>Word 19</v>
      </c>
      <c r="GT5" s="164" t="str">
        <f ca="1">INDEX(BingoCardGenerator.com!$G$447:$G$454,MATCH(LARGE(BingoCardGenerator.com!$H$447:$H$454,ROW()-1),BingoCardGenerator.com!$H$447:$H$454,0))</f>
        <v>Word 25</v>
      </c>
      <c r="GU5" s="164" t="str">
        <f ca="1">INDEX(BingoCardGenerator.com!$I$447:$I$454,MATCH(LARGE(BingoCardGenerator.com!$J$447:$J$454,ROW()-1),BingoCardGenerator.com!$J$447:$J$454,0))</f>
        <v>Word 38</v>
      </c>
      <c r="GW5" s="164" t="str">
        <f ca="1">INDEX(BingoCardGenerator.com!$A$460:$A$467,MATCH(LARGE(BingoCardGenerator.com!$B$460:$B$467,ROW()-1),BingoCardGenerator.com!$B$460:$B$467,0))</f>
        <v>Word 5</v>
      </c>
      <c r="GX5" s="164" t="str">
        <f ca="1">INDEX(BingoCardGenerator.com!$C$460:$C$467,MATCH(LARGE(BingoCardGenerator.com!$D$460:$D$467,ROW()-1),BingoCardGenerator.com!$D$460:$D$467,0))</f>
        <v>Word 14</v>
      </c>
      <c r="GY5" s="164" t="str">
        <f ca="1">INDEX(BingoCardGenerator.com!$E$460:$E$467,MATCH(LARGE(BingoCardGenerator.com!$F$460:$F$467,ROW()-1),BingoCardGenerator.com!$F$460:$F$467,0))</f>
        <v>Word 22</v>
      </c>
      <c r="GZ5" s="164" t="str">
        <f ca="1">INDEX(BingoCardGenerator.com!$G$460:$G$467,MATCH(LARGE(BingoCardGenerator.com!$H$460:$H$467,ROW()-1),BingoCardGenerator.com!$H$460:$H$467,0))</f>
        <v>Word 31</v>
      </c>
      <c r="HA5" s="164" t="str">
        <f ca="1">INDEX(BingoCardGenerator.com!$I$460:$I$467,MATCH(LARGE(BingoCardGenerator.com!$J$460:$J$467,ROW()-1),BingoCardGenerator.com!$J$460:$J$467,0))</f>
        <v>Word 40</v>
      </c>
      <c r="HB5" s="164" t="str">
        <f ca="1">INDEX(BingoCardGenerator.com!$A$473:$A$480,MATCH(LARGE(BingoCardGenerator.com!$B$473:$B$480,ROW()-1),BingoCardGenerator.com!$B$473:$B$480,0))</f>
        <v>Word 5</v>
      </c>
      <c r="HC5" s="164" t="str">
        <f ca="1">INDEX(BingoCardGenerator.com!$C$473:$C$480,MATCH(LARGE(BingoCardGenerator.com!$D$473:$D$480,ROW()-1),BingoCardGenerator.com!$D$473:$D$480,0))</f>
        <v>Word 15</v>
      </c>
      <c r="HD5" s="164" t="str">
        <f ca="1">INDEX(BingoCardGenerator.com!$E$473:$E$480,MATCH(LARGE(BingoCardGenerator.com!$F$473:$F$480,ROW()-1),BingoCardGenerator.com!$F$473:$F$480,0))</f>
        <v>Word 23</v>
      </c>
      <c r="HE5" s="164" t="str">
        <f ca="1">INDEX(BingoCardGenerator.com!$G$473:$G$480,MATCH(LARGE(BingoCardGenerator.com!$H$473:$H$480,ROW()-1),BingoCardGenerator.com!$H$473:$H$480,0))</f>
        <v>Word 30</v>
      </c>
      <c r="HF5" s="164" t="str">
        <f ca="1">INDEX(BingoCardGenerator.com!$I$473:$I$480,MATCH(LARGE(BingoCardGenerator.com!$J$473:$J$480,ROW()-1),BingoCardGenerator.com!$J$473:$J$480,0))</f>
        <v>Word 39</v>
      </c>
      <c r="HH5" s="164" t="str">
        <f ca="1">INDEX(BingoCardGenerator.com!$A$486:$A$493,MATCH(LARGE(BingoCardGenerator.com!$B$486:$B$493,ROW()-1),BingoCardGenerator.com!$B$486:$B$493,0))</f>
        <v>Word 8</v>
      </c>
      <c r="HI5" s="164" t="str">
        <f ca="1">INDEX(BingoCardGenerator.com!$C$486:$C$493,MATCH(LARGE(BingoCardGenerator.com!$D$486:$D$493,ROW()-1),BingoCardGenerator.com!$D$486:$D$493,0))</f>
        <v>Word 16</v>
      </c>
      <c r="HJ5" s="164" t="str">
        <f ca="1">INDEX(BingoCardGenerator.com!$E$486:$E$493,MATCH(LARGE(BingoCardGenerator.com!$F$486:$F$493,ROW()-1),BingoCardGenerator.com!$F$486:$F$493,0))</f>
        <v>Word 24</v>
      </c>
      <c r="HK5" s="164" t="str">
        <f ca="1">INDEX(BingoCardGenerator.com!$G$486:$G$493,MATCH(LARGE(BingoCardGenerator.com!$H$486:$H$493,ROW()-1),BingoCardGenerator.com!$H$486:$H$493,0))</f>
        <v>Word 26</v>
      </c>
      <c r="HL5" s="164" t="str">
        <f ca="1">INDEX(BingoCardGenerator.com!$I$486:$I$493,MATCH(LARGE(BingoCardGenerator.com!$J$486:$J$493,ROW()-1),BingoCardGenerator.com!$J$486:$J$493,0))</f>
        <v>Word 35</v>
      </c>
      <c r="HM5" s="164" t="str">
        <f ca="1">INDEX(BingoCardGenerator.com!$A$499:$A$506,MATCH(LARGE(BingoCardGenerator.com!$B$499:$B$506,ROW()-1),BingoCardGenerator.com!$B$499:$B$506,0))</f>
        <v>Word 2</v>
      </c>
      <c r="HN5" s="164" t="str">
        <f ca="1">INDEX(BingoCardGenerator.com!$C$499:$C$506,MATCH(LARGE(BingoCardGenerator.com!$D$499:$D$506,ROW()-1),BingoCardGenerator.com!$D$499:$D$506,0))</f>
        <v>Word 13</v>
      </c>
      <c r="HO5" s="164" t="str">
        <f ca="1">INDEX(BingoCardGenerator.com!$E$499:$E$506,MATCH(LARGE(BingoCardGenerator.com!$F$499:$F$506,ROW()-1),BingoCardGenerator.com!$F$499:$F$506,0))</f>
        <v>Word 20</v>
      </c>
      <c r="HP5" s="164" t="str">
        <f ca="1">INDEX(BingoCardGenerator.com!$G$499:$G$506,MATCH(LARGE(BingoCardGenerator.com!$H$499:$H$506,ROW()-1),BingoCardGenerator.com!$H$499:$H$506,0))</f>
        <v>Word 25</v>
      </c>
      <c r="HQ5" s="164" t="str">
        <f ca="1">INDEX(BingoCardGenerator.com!$I$499:$I$506,MATCH(LARGE(BingoCardGenerator.com!$J$499:$J$506,ROW()-1),BingoCardGenerator.com!$J$499:$J$506,0))</f>
        <v>Word 37</v>
      </c>
      <c r="HS5" s="164" t="str">
        <f ca="1">INDEX(BingoCardGenerator.com!$A$512:$A$519,MATCH(LARGE(BingoCardGenerator.com!$B$512:$B$519,ROW()-1),BingoCardGenerator.com!$B$512:$B$519,0))</f>
        <v>Word 3</v>
      </c>
      <c r="HT5" s="164" t="str">
        <f ca="1">INDEX(BingoCardGenerator.com!$C$512:$C$519,MATCH(LARGE(BingoCardGenerator.com!$D$512:$D$519,ROW()-1),BingoCardGenerator.com!$D$512:$D$519,0))</f>
        <v>Word 15</v>
      </c>
      <c r="HU5" s="164" t="str">
        <f ca="1">INDEX(BingoCardGenerator.com!$E$512:$E$519,MATCH(LARGE(BingoCardGenerator.com!$F$512:$F$519,ROW()-1),BingoCardGenerator.com!$F$512:$F$519,0))</f>
        <v>Word 22</v>
      </c>
      <c r="HV5" s="164" t="str">
        <f ca="1">INDEX(BingoCardGenerator.com!$G$512:$G$519,MATCH(LARGE(BingoCardGenerator.com!$H$512:$H$519,ROW()-1),BingoCardGenerator.com!$H$512:$H$519,0))</f>
        <v>Word 27</v>
      </c>
      <c r="HW5" s="164" t="str">
        <f ca="1">INDEX(BingoCardGenerator.com!$I$512:$I$519,MATCH(LARGE(BingoCardGenerator.com!$J$512:$J$519,ROW()-1),BingoCardGenerator.com!$J$512:$J$519,0))</f>
        <v>Word 38</v>
      </c>
      <c r="HX5" s="164" t="str">
        <f ca="1">INDEX(BingoCardGenerator.com!$A$525:$A$532,MATCH(LARGE(BingoCardGenerator.com!$B$525:$B$532,ROW()-1),BingoCardGenerator.com!$B$525:$B$532,0))</f>
        <v>Word 1</v>
      </c>
      <c r="HY5" s="164" t="str">
        <f ca="1">INDEX(BingoCardGenerator.com!$C$525:$C$532,MATCH(LARGE(BingoCardGenerator.com!$D$525:$D$532,ROW()-1),BingoCardGenerator.com!$D$525:$D$532,0))</f>
        <v>Word 11</v>
      </c>
      <c r="HZ5" s="164" t="str">
        <f ca="1">INDEX(BingoCardGenerator.com!$E$525:$E$532,MATCH(LARGE(BingoCardGenerator.com!$F$525:$F$532,ROW()-1),BingoCardGenerator.com!$F$525:$F$532,0))</f>
        <v>Word 23</v>
      </c>
      <c r="IA5" s="164" t="str">
        <f ca="1">INDEX(BingoCardGenerator.com!$G$525:$G$532,MATCH(LARGE(BingoCardGenerator.com!$H$525:$H$532,ROW()-1),BingoCardGenerator.com!$H$525:$H$532,0))</f>
        <v>Word 26</v>
      </c>
      <c r="IB5" s="164" t="str">
        <f ca="1">INDEX(BingoCardGenerator.com!$I$525:$I$532,MATCH(LARGE(BingoCardGenerator.com!$J$525:$J$532,ROW()-1),BingoCardGenerator.com!$J$525:$J$532,0))</f>
        <v>Word 36</v>
      </c>
      <c r="ID5" s="164" t="str">
        <f ca="1">INDEX(BingoCardGenerator.com!$A$538:$A$545,MATCH(LARGE(BingoCardGenerator.com!$B$538:$B$545,ROW()-1),BingoCardGenerator.com!$B$538:$B$545,0))</f>
        <v>Word 5</v>
      </c>
      <c r="IE5" s="164" t="str">
        <f ca="1">INDEX(BingoCardGenerator.com!$C$538:$C$545,MATCH(LARGE(BingoCardGenerator.com!$D$538:$D$545,ROW()-1),BingoCardGenerator.com!$D$538:$D$545,0))</f>
        <v>Word 11</v>
      </c>
      <c r="IF5" s="164" t="str">
        <f ca="1">INDEX(BingoCardGenerator.com!$E$538:$E$545,MATCH(LARGE(BingoCardGenerator.com!$F$538:$F$545,ROW()-1),BingoCardGenerator.com!$F$538:$F$545,0))</f>
        <v>Word 22</v>
      </c>
      <c r="IG5" s="164" t="str">
        <f ca="1">INDEX(BingoCardGenerator.com!$G$538:$G$545,MATCH(LARGE(BingoCardGenerator.com!$H$538:$H$545,ROW()-1),BingoCardGenerator.com!$H$538:$H$545,0))</f>
        <v>Word 26</v>
      </c>
      <c r="IH5" s="164" t="str">
        <f ca="1">INDEX(BingoCardGenerator.com!$I$538:$I$545,MATCH(LARGE(BingoCardGenerator.com!$J$538:$J$545,ROW()-1),BingoCardGenerator.com!$J$538:$J$545,0))</f>
        <v>Word 33</v>
      </c>
      <c r="II5" s="164" t="str">
        <f ca="1">INDEX(BingoCardGenerator.com!$A$551:$A$558,MATCH(LARGE(BingoCardGenerator.com!$B$551:$B$558,ROW()-1),BingoCardGenerator.com!$B$551:$B$558,0))</f>
        <v>Word 7</v>
      </c>
      <c r="IJ5" s="164" t="str">
        <f ca="1">INDEX(BingoCardGenerator.com!$C$551:$C$558,MATCH(LARGE(BingoCardGenerator.com!$D$551:$D$558,ROW()-1),BingoCardGenerator.com!$D$551:$D$558,0))</f>
        <v>Word 11</v>
      </c>
      <c r="IK5" s="164" t="str">
        <f ca="1">INDEX(BingoCardGenerator.com!$E$551:$E$558,MATCH(LARGE(BingoCardGenerator.com!$F$551:$F$558,ROW()-1),BingoCardGenerator.com!$F$551:$F$558,0))</f>
        <v>Word 22</v>
      </c>
      <c r="IL5" s="164" t="str">
        <f ca="1">INDEX(BingoCardGenerator.com!$G$551:$G$558,MATCH(LARGE(BingoCardGenerator.com!$H$551:$H$558,ROW()-1),BingoCardGenerator.com!$H$551:$H$558,0))</f>
        <v>Word 32</v>
      </c>
      <c r="IM5" s="164" t="str">
        <f ca="1">INDEX(BingoCardGenerator.com!$I$551:$I$558,MATCH(LARGE(BingoCardGenerator.com!$J$551:$J$558,ROW()-1),BingoCardGenerator.com!$J$551:$J$558,0))</f>
        <v>Word 36</v>
      </c>
      <c r="IO5" s="164" t="str">
        <f ca="1">INDEX(BingoCardGenerator.com!$A$564:$A$571,MATCH(LARGE(BingoCardGenerator.com!$B$564:$B$571,ROW()-1),BingoCardGenerator.com!$B$564:$B$571,0))</f>
        <v>Word 2</v>
      </c>
      <c r="IP5" s="164" t="str">
        <f ca="1">INDEX(BingoCardGenerator.com!$C$564:$C$571,MATCH(LARGE(BingoCardGenerator.com!$D$564:$D$571,ROW()-1),BingoCardGenerator.com!$D$564:$D$571,0))</f>
        <v>Word 16</v>
      </c>
      <c r="IQ5" s="164" t="str">
        <f ca="1">INDEX(BingoCardGenerator.com!$E$564:$E$571,MATCH(LARGE(BingoCardGenerator.com!$F$564:$F$571,ROW()-1),BingoCardGenerator.com!$F$564:$F$571,0))</f>
        <v>Word 19</v>
      </c>
      <c r="IR5" s="164" t="str">
        <f ca="1">INDEX(BingoCardGenerator.com!$G$564:$G$571,MATCH(LARGE(BingoCardGenerator.com!$H$564:$H$571,ROW()-1),BingoCardGenerator.com!$H$564:$H$571,0))</f>
        <v>Word 27</v>
      </c>
      <c r="IS5" s="164" t="str">
        <f ca="1">INDEX(BingoCardGenerator.com!$I$564:$I$571,MATCH(LARGE(BingoCardGenerator.com!$J$564:$J$571,ROW()-1),BingoCardGenerator.com!$J$564:$J$571,0))</f>
        <v>Word 37</v>
      </c>
      <c r="IT5" s="164" t="str">
        <f ca="1">INDEX(BingoCardGenerator.com!$A$577:$A$584,MATCH(LARGE(BingoCardGenerator.com!$B$577:$B$584,ROW()-1),BingoCardGenerator.com!$B$577:$B$584,0))</f>
        <v>Word 8</v>
      </c>
      <c r="IU5" s="164" t="str">
        <f ca="1">INDEX(BingoCardGenerator.com!$C$577:$C$584,MATCH(LARGE(BingoCardGenerator.com!$D$577:$D$584,ROW()-1),BingoCardGenerator.com!$D$577:$D$584,0))</f>
        <v>Word 11</v>
      </c>
      <c r="IV5" s="164" t="str">
        <f ca="1">INDEX(BingoCardGenerator.com!$E$577:$E$584,MATCH(LARGE(BingoCardGenerator.com!$F$577:$F$584,ROW()-1),BingoCardGenerator.com!$F$577:$F$584,0))</f>
        <v>Word 22</v>
      </c>
      <c r="IW5" s="164" t="str">
        <f ca="1">INDEX(BingoCardGenerator.com!$G$577:$G$584,MATCH(LARGE(BingoCardGenerator.com!$H$577:$H$584,ROW()-1),BingoCardGenerator.com!$H$577:$H$584,0))</f>
        <v>Word 32</v>
      </c>
      <c r="IX5" s="164" t="str">
        <f ca="1">INDEX(BingoCardGenerator.com!$I$577:$I$584,MATCH(LARGE(BingoCardGenerator.com!$J$577:$J$584,ROW()-1),BingoCardGenerator.com!$J$577:$J$584,0))</f>
        <v>Word 40</v>
      </c>
      <c r="IZ5" s="164" t="str">
        <f ca="1">INDEX(BingoCardGenerator.com!$A$590:$A$597,MATCH(LARGE(BingoCardGenerator.com!$B$590:$B$597,ROW()-1),BingoCardGenerator.com!$B$590:$B$597,0))</f>
        <v>Word 7</v>
      </c>
      <c r="JA5" s="164" t="str">
        <f ca="1">INDEX(BingoCardGenerator.com!$C$590:$C$597,MATCH(LARGE(BingoCardGenerator.com!$D$590:$D$597,ROW()-1),BingoCardGenerator.com!$D$590:$D$597,0))</f>
        <v>Word 16</v>
      </c>
      <c r="JB5" s="164" t="str">
        <f ca="1">INDEX(BingoCardGenerator.com!$E$590:$E$597,MATCH(LARGE(BingoCardGenerator.com!$F$590:$F$597,ROW()-1),BingoCardGenerator.com!$F$590:$F$597,0))</f>
        <v>Word 22</v>
      </c>
      <c r="JC5" s="164" t="str">
        <f ca="1">INDEX(BingoCardGenerator.com!$G$590:$G$597,MATCH(LARGE(BingoCardGenerator.com!$H$590:$H$597,ROW()-1),BingoCardGenerator.com!$H$590:$H$597,0))</f>
        <v>Word 28</v>
      </c>
      <c r="JD5" s="164" t="str">
        <f ca="1">INDEX(BingoCardGenerator.com!$I$590:$I$597,MATCH(LARGE(BingoCardGenerator.com!$J$590:$J$597,ROW()-1),BingoCardGenerator.com!$J$590:$J$597,0))</f>
        <v>Word 40</v>
      </c>
      <c r="JE5" s="164" t="str">
        <f ca="1">INDEX(BingoCardGenerator.com!$A$603:$A$610,MATCH(LARGE(BingoCardGenerator.com!$B$603:$B$610,ROW()-1),BingoCardGenerator.com!$B$603:$B$610,0))</f>
        <v>Word 5</v>
      </c>
      <c r="JF5" s="164" t="str">
        <f ca="1">INDEX(BingoCardGenerator.com!$C$603:$C$610,MATCH(LARGE(BingoCardGenerator.com!$D$603:$D$610,ROW()-1),BingoCardGenerator.com!$D$603:$D$610,0))</f>
        <v>Word 10</v>
      </c>
      <c r="JG5" s="164" t="str">
        <f ca="1">INDEX(BingoCardGenerator.com!$E$603:$E$610,MATCH(LARGE(BingoCardGenerator.com!$F$603:$F$610,ROW()-1),BingoCardGenerator.com!$F$603:$F$610,0))</f>
        <v>Word 23</v>
      </c>
      <c r="JH5" s="164" t="str">
        <f ca="1">INDEX(BingoCardGenerator.com!$G$603:$G$610,MATCH(LARGE(BingoCardGenerator.com!$H$603:$H$610,ROW()-1),BingoCardGenerator.com!$H$603:$H$610,0))</f>
        <v>Word 26</v>
      </c>
      <c r="JI5" s="164" t="str">
        <f ca="1">INDEX(BingoCardGenerator.com!$I$603:$I$610,MATCH(LARGE(BingoCardGenerator.com!$J$603:$J$610,ROW()-1),BingoCardGenerator.com!$J$603:$J$610,0))</f>
        <v>Word 33</v>
      </c>
      <c r="JK5" s="164" t="str">
        <f ca="1">INDEX(BingoCardGenerator.com!$A$616:$A$623,MATCH(LARGE(BingoCardGenerator.com!$B$616:$B$623,ROW()-1),BingoCardGenerator.com!$B$616:$B$623,0))</f>
        <v>Word 4</v>
      </c>
      <c r="JL5" s="164" t="str">
        <f ca="1">INDEX(BingoCardGenerator.com!$C$616:$C$623,MATCH(LARGE(BingoCardGenerator.com!$D$616:$D$623,ROW()-1),BingoCardGenerator.com!$D$616:$D$623,0))</f>
        <v>Word 13</v>
      </c>
      <c r="JM5" s="164" t="str">
        <f ca="1">INDEX(BingoCardGenerator.com!$E$616:$E$623,MATCH(LARGE(BingoCardGenerator.com!$F$616:$F$623,ROW()-1),BingoCardGenerator.com!$F$616:$F$623,0))</f>
        <v>Word 17</v>
      </c>
      <c r="JN5" s="164" t="str">
        <f ca="1">INDEX(BingoCardGenerator.com!$G$616:$G$623,MATCH(LARGE(BingoCardGenerator.com!$H$616:$H$623,ROW()-1),BingoCardGenerator.com!$H$616:$H$623,0))</f>
        <v>Word 30</v>
      </c>
      <c r="JO5" s="164" t="str">
        <f ca="1">INDEX(BingoCardGenerator.com!$I$616:$I$623,MATCH(LARGE(BingoCardGenerator.com!$J$616:$J$623,ROW()-1),BingoCardGenerator.com!$J$616:$J$623,0))</f>
        <v>Word 33</v>
      </c>
      <c r="JP5" s="164" t="str">
        <f ca="1">INDEX(BingoCardGenerator.com!$A$629:$A$636,MATCH(LARGE(BingoCardGenerator.com!$B$629:$B$636,ROW()-1),BingoCardGenerator.com!$B$629:$B$636,0))</f>
        <v>Word 1</v>
      </c>
      <c r="JQ5" s="164" t="str">
        <f ca="1">INDEX(BingoCardGenerator.com!$C$629:$C$636,MATCH(LARGE(BingoCardGenerator.com!$D$629:$D$636,ROW()-1),BingoCardGenerator.com!$D$629:$D$636,0))</f>
        <v>Word 13</v>
      </c>
      <c r="JR5" s="164" t="str">
        <f ca="1">INDEX(BingoCardGenerator.com!$E$629:$E$636,MATCH(LARGE(BingoCardGenerator.com!$F$629:$F$636,ROW()-1),BingoCardGenerator.com!$F$629:$F$636,0))</f>
        <v>Word 23</v>
      </c>
      <c r="JS5" s="164" t="str">
        <f ca="1">INDEX(BingoCardGenerator.com!$G$629:$G$636,MATCH(LARGE(BingoCardGenerator.com!$H$629:$H$636,ROW()-1),BingoCardGenerator.com!$H$629:$H$636,0))</f>
        <v>Word 32</v>
      </c>
      <c r="JT5" s="164" t="str">
        <f ca="1">INDEX(BingoCardGenerator.com!$I$629:$I$636,MATCH(LARGE(BingoCardGenerator.com!$J$629:$J$636,ROW()-1),BingoCardGenerator.com!$J$629:$J$636,0))</f>
        <v>Word 36</v>
      </c>
      <c r="JV5" s="164" t="str">
        <f ca="1">INDEX(BingoCardGenerator.com!$A$642:$A$649,MATCH(LARGE(BingoCardGenerator.com!$B$642:$B$649,ROW()-1),BingoCardGenerator.com!$B$642:$B$649,0))</f>
        <v>Word 3</v>
      </c>
      <c r="JW5" s="164" t="str">
        <f ca="1">INDEX(BingoCardGenerator.com!$C$642:$C$649,MATCH(LARGE(BingoCardGenerator.com!$D$642:$D$649,ROW()-1),BingoCardGenerator.com!$D$642:$D$649,0))</f>
        <v>Word 15</v>
      </c>
      <c r="JX5" s="164" t="str">
        <f ca="1">INDEX(BingoCardGenerator.com!$E$642:$E$649,MATCH(LARGE(BingoCardGenerator.com!$F$642:$F$649,ROW()-1),BingoCardGenerator.com!$F$642:$F$649,0))</f>
        <v>Word 22</v>
      </c>
      <c r="JY5" s="164" t="str">
        <f ca="1">INDEX(BingoCardGenerator.com!$G$642:$G$649,MATCH(LARGE(BingoCardGenerator.com!$H$642:$H$649,ROW()-1),BingoCardGenerator.com!$H$642:$H$649,0))</f>
        <v>Word 28</v>
      </c>
      <c r="JZ5" s="164" t="str">
        <f ca="1">INDEX(BingoCardGenerator.com!$I$642:$I$649,MATCH(LARGE(BingoCardGenerator.com!$J$642:$J$649,ROW()-1),BingoCardGenerator.com!$J$642:$J$649,0))</f>
        <v>Word 35</v>
      </c>
      <c r="KA5" s="165" t="str">
        <f ca="1">INDEX(BingoCardGenerator.com!$A$655:$A$662,MATCH(LARGE(BingoCardGenerator.com!$B$655:$B$662,ROW()-1),BingoCardGenerator.com!$B$655:$B$662,0))</f>
        <v>Word 8</v>
      </c>
      <c r="KB5" s="165" t="str">
        <f ca="1">INDEX(BingoCardGenerator.com!$C$655:$C$662,MATCH(LARGE(BingoCardGenerator.com!$D$655:$D$662,ROW()-1),BingoCardGenerator.com!$D$655:$D$662,0))</f>
        <v>Word 10</v>
      </c>
      <c r="KC5" s="165" t="str">
        <f ca="1">INDEX(BingoCardGenerator.com!$E$655:$E$662,MATCH(LARGE(BingoCardGenerator.com!$F$655:$F$662,ROW()-1),BingoCardGenerator.com!$F$655:$F$662,0))</f>
        <v>Word 18</v>
      </c>
      <c r="KD5" s="165" t="str">
        <f ca="1">INDEX(BingoCardGenerator.com!$G$655:$G$662,MATCH(LARGE(BingoCardGenerator.com!$H$655:$H$662,ROW()-1),BingoCardGenerator.com!$H$655:$H$662,0))</f>
        <v>Word 31</v>
      </c>
      <c r="KE5" s="165" t="str">
        <f ca="1">INDEX(BingoCardGenerator.com!$I$655:$I$662,MATCH(LARGE(BingoCardGenerator.com!$J$655:$J$662,ROW()-1),BingoCardGenerator.com!$J$655:$J$662,0))</f>
        <v>Word 38</v>
      </c>
      <c r="KF5" s="166"/>
      <c r="KG5" s="165" t="str">
        <f ca="1">INDEX(BingoCardGenerator.com!$A$668:$A$675,MATCH(LARGE(BingoCardGenerator.com!$B$668:$B$675,ROW()-1),BingoCardGenerator.com!$B$668:$B$675,0))</f>
        <v>Word 7</v>
      </c>
      <c r="KH5" s="165" t="str">
        <f ca="1">INDEX(BingoCardGenerator.com!$C$668:$C$675,MATCH(LARGE(BingoCardGenerator.com!$D$668:$D$675,ROW()-1),BingoCardGenerator.com!$D$668:$D$675,0))</f>
        <v>Word 10</v>
      </c>
      <c r="KI5" s="165" t="str">
        <f ca="1">INDEX(BingoCardGenerator.com!$E$668:$E$675,MATCH(LARGE(BingoCardGenerator.com!$F$668:$F$675,ROW()-1),BingoCardGenerator.com!$F$668:$F$675,0))</f>
        <v>Word 21</v>
      </c>
      <c r="KJ5" s="165" t="str">
        <f ca="1">INDEX(BingoCardGenerator.com!$G$668:$G$675,MATCH(LARGE(BingoCardGenerator.com!$H$668:$H$675,ROW()-1),BingoCardGenerator.com!$H$668:$H$675,0))</f>
        <v>Word 30</v>
      </c>
      <c r="KK5" s="165" t="str">
        <f ca="1">INDEX(BingoCardGenerator.com!$I$668:$I$675,MATCH(LARGE(BingoCardGenerator.com!$J$668:$J$675,ROW()-1),BingoCardGenerator.com!$J$668:$J$675,0))</f>
        <v>Word 36</v>
      </c>
      <c r="KL5" s="165" t="str">
        <f ca="1">INDEX(BingoCardGenerator.com!$A$681:$A$688,MATCH(LARGE(BingoCardGenerator.com!$B$681:$B$688,ROW()-1),BingoCardGenerator.com!$B$681:$B$688,0))</f>
        <v>Word 6</v>
      </c>
      <c r="KM5" s="165" t="str">
        <f ca="1">INDEX(BingoCardGenerator.com!$C$681:$C$688,MATCH(LARGE(BingoCardGenerator.com!$D$681:$D$688,ROW()-1),BingoCardGenerator.com!$D$681:$D$688,0))</f>
        <v>Word 13</v>
      </c>
      <c r="KN5" s="165" t="str">
        <f ca="1">INDEX(BingoCardGenerator.com!$E$681:$E$688,MATCH(LARGE(BingoCardGenerator.com!$F$681:$F$688,ROW()-1),BingoCardGenerator.com!$F$681:$F$688,0))</f>
        <v>Word 18</v>
      </c>
      <c r="KO5" s="165" t="str">
        <f ca="1">INDEX(BingoCardGenerator.com!$G$681:$G$688,MATCH(LARGE(BingoCardGenerator.com!$H$681:$H$688,ROW()-1),BingoCardGenerator.com!$H$681:$H$688,0))</f>
        <v>Word 29</v>
      </c>
      <c r="KP5" s="165" t="str">
        <f ca="1">INDEX(BingoCardGenerator.com!$I$681:$I$688,MATCH(LARGE(BingoCardGenerator.com!$J$681:$J$688,ROW()-1),BingoCardGenerator.com!$J$681:$J$688,0))</f>
        <v>Word 39</v>
      </c>
      <c r="KQ5" s="166"/>
      <c r="KR5" s="165" t="str">
        <f ca="1">INDEX(BingoCardGenerator.com!$A$694:$A$701,MATCH(LARGE(BingoCardGenerator.com!$B$694:$B$701,ROW()-1),BingoCardGenerator.com!$B$694:$B$701,0))</f>
        <v>Word 5</v>
      </c>
      <c r="KS5" s="165" t="str">
        <f ca="1">INDEX(BingoCardGenerator.com!$C$694:$C$701,MATCH(LARGE(BingoCardGenerator.com!$D$694:$D$701,ROW()-1),BingoCardGenerator.com!$D$694:$D$701,0))</f>
        <v>Word 14</v>
      </c>
      <c r="KT5" s="165" t="str">
        <f ca="1">INDEX(BingoCardGenerator.com!$E$694:$E$701,MATCH(LARGE(BingoCardGenerator.com!$F$694:$F$701,ROW()-1),BingoCardGenerator.com!$F$694:$F$701,0))</f>
        <v>Word 17</v>
      </c>
      <c r="KU5" s="165" t="str">
        <f ca="1">INDEX(BingoCardGenerator.com!$G$694:$G$701,MATCH(LARGE(BingoCardGenerator.com!$H$694:$H$701,ROW()-1),BingoCardGenerator.com!$H$694:$H$701,0))</f>
        <v>Word 32</v>
      </c>
      <c r="KV5" s="165" t="str">
        <f ca="1">INDEX(BingoCardGenerator.com!$I$694:$I$701,MATCH(LARGE(BingoCardGenerator.com!$J$694:$J$701,ROW()-1),BingoCardGenerator.com!$J$694:$J$701,0))</f>
        <v>Word 37</v>
      </c>
      <c r="KW5" s="165" t="str">
        <f ca="1">INDEX(BingoCardGenerator.com!$A$707:$A$714,MATCH(LARGE(BingoCardGenerator.com!$B$707:$B$714,ROW()-1),BingoCardGenerator.com!$B$707:$B$714,0))</f>
        <v>Word 3</v>
      </c>
      <c r="KX5" s="165" t="str">
        <f ca="1">INDEX(BingoCardGenerator.com!$C$707:$C$714,MATCH(LARGE(BingoCardGenerator.com!$D$707:$D$714,ROW()-1),BingoCardGenerator.com!$D$707:$D$714,0))</f>
        <v>Word 16</v>
      </c>
      <c r="KY5" s="165" t="str">
        <f ca="1">INDEX(BingoCardGenerator.com!$E$707:$E$714,MATCH(LARGE(BingoCardGenerator.com!$F$707:$F$714,ROW()-1),BingoCardGenerator.com!$F$707:$F$714,0))</f>
        <v>Word 19</v>
      </c>
      <c r="KZ5" s="165" t="str">
        <f ca="1">INDEX(BingoCardGenerator.com!$G$707:$G$714,MATCH(LARGE(BingoCardGenerator.com!$H$707:$H$714,ROW()-1),BingoCardGenerator.com!$H$707:$H$714,0))</f>
        <v>Word 29</v>
      </c>
      <c r="LA5" s="165" t="str">
        <f ca="1">INDEX(BingoCardGenerator.com!$I$707:$I$714,MATCH(LARGE(BingoCardGenerator.com!$J$707:$J$714,ROW()-1),BingoCardGenerator.com!$J$707:$J$714,0))</f>
        <v>Word 37</v>
      </c>
      <c r="LB5" s="166"/>
      <c r="LC5" s="165" t="str">
        <f ca="1">INDEX(BingoCardGenerator.com!$A$720:$A$727,MATCH(LARGE(BingoCardGenerator.com!$B$720:$B$727,ROW()-1),BingoCardGenerator.com!$B$720:$B$727,0))</f>
        <v>Word 3</v>
      </c>
      <c r="LD5" s="165" t="str">
        <f ca="1">INDEX(BingoCardGenerator.com!$C$720:$C$727,MATCH(LARGE(BingoCardGenerator.com!$D$720:$D$727,ROW()-1),BingoCardGenerator.com!$D$720:$D$727,0))</f>
        <v>Word 9</v>
      </c>
      <c r="LE5" s="165" t="str">
        <f ca="1">INDEX(BingoCardGenerator.com!$E$720:$E$727,MATCH(LARGE(BingoCardGenerator.com!$F$720:$F$727,ROW()-1),BingoCardGenerator.com!$F$720:$F$727,0))</f>
        <v>Word 19</v>
      </c>
      <c r="LF5" s="165" t="str">
        <f ca="1">INDEX(BingoCardGenerator.com!$G$720:$G$727,MATCH(LARGE(BingoCardGenerator.com!$H$720:$H$727,ROW()-1),BingoCardGenerator.com!$H$720:$H$727,0))</f>
        <v>Word 25</v>
      </c>
      <c r="LG5" s="165" t="str">
        <f ca="1">INDEX(BingoCardGenerator.com!$I$720:$I$727,MATCH(LARGE(BingoCardGenerator.com!$J$720:$J$727,ROW()-1),BingoCardGenerator.com!$J$720:$J$727,0))</f>
        <v>Word 33</v>
      </c>
      <c r="LH5" s="165" t="str">
        <f ca="1">INDEX(BingoCardGenerator.com!$A$733:$A$740,MATCH(LARGE(BingoCardGenerator.com!$B$733:$B$740,ROW()-1),BingoCardGenerator.com!$B$733:$B$740,0))</f>
        <v>Word 8</v>
      </c>
      <c r="LI5" s="165" t="str">
        <f ca="1">INDEX(BingoCardGenerator.com!$C$733:$C$740,MATCH(LARGE(BingoCardGenerator.com!$D$733:$D$740,ROW()-1),BingoCardGenerator.com!$D$733:$D$740,0))</f>
        <v>Word 13</v>
      </c>
      <c r="LJ5" s="165" t="str">
        <f ca="1">INDEX(BingoCardGenerator.com!$E$733:$E$740,MATCH(LARGE(BingoCardGenerator.com!$F$733:$F$740,ROW()-1),BingoCardGenerator.com!$F$733:$F$740,0))</f>
        <v>Word 24</v>
      </c>
      <c r="LK5" s="165" t="str">
        <f ca="1">INDEX(BingoCardGenerator.com!$G$733:$G$740,MATCH(LARGE(BingoCardGenerator.com!$H$733:$H$740,ROW()-1),BingoCardGenerator.com!$H$733:$H$740,0))</f>
        <v>Word 31</v>
      </c>
      <c r="LL5" s="165" t="str">
        <f ca="1">INDEX(BingoCardGenerator.com!$I$733:$I$740,MATCH(LARGE(BingoCardGenerator.com!$J$733:$J$740,ROW()-1),BingoCardGenerator.com!$J$733:$J$740,0))</f>
        <v>Word 40</v>
      </c>
      <c r="LM5" s="166"/>
      <c r="LN5" s="165" t="str">
        <f ca="1">INDEX(BingoCardGenerator.com!$A$746:$A$753,MATCH(LARGE(BingoCardGenerator.com!$B$746:$B$753,ROW()-1),BingoCardGenerator.com!$B$746:$B$753,0))</f>
        <v>Word 4</v>
      </c>
      <c r="LO5" s="165" t="str">
        <f ca="1">INDEX(BingoCardGenerator.com!$C$746:$C$753,MATCH(LARGE(BingoCardGenerator.com!$D$746:$D$753,ROW()-1),BingoCardGenerator.com!$D$746:$D$753,0))</f>
        <v>Word 14</v>
      </c>
      <c r="LP5" s="165" t="str">
        <f ca="1">INDEX(BingoCardGenerator.com!$E$746:$E$753,MATCH(LARGE(BingoCardGenerator.com!$F$746:$F$753,ROW()-1),BingoCardGenerator.com!$F$746:$F$753,0))</f>
        <v>Word 19</v>
      </c>
      <c r="LQ5" s="165" t="str">
        <f ca="1">INDEX(BingoCardGenerator.com!$G$746:$G$753,MATCH(LARGE(BingoCardGenerator.com!$H$746:$H$753,ROW()-1),BingoCardGenerator.com!$H$746:$H$753,0))</f>
        <v>Word 25</v>
      </c>
      <c r="LR5" s="165" t="str">
        <f ca="1">INDEX(BingoCardGenerator.com!$I$746:$I$753,MATCH(LARGE(BingoCardGenerator.com!$J$746:$J$753,ROW()-1),BingoCardGenerator.com!$J$746:$J$753,0))</f>
        <v>Word 39</v>
      </c>
      <c r="LS5" s="165" t="str">
        <f ca="1">INDEX(BingoCardGenerator.com!$A$759:$A$766,MATCH(LARGE(BingoCardGenerator.com!$B$759:$B$766,ROW()-1),BingoCardGenerator.com!$B$759:$B$766,0))</f>
        <v>Word 1</v>
      </c>
      <c r="LT5" s="165" t="str">
        <f ca="1">INDEX(BingoCardGenerator.com!$C$759:$C$766,MATCH(LARGE(BingoCardGenerator.com!$D$759:$D$766,ROW()-1),BingoCardGenerator.com!$D$759:$D$766,0))</f>
        <v>Word 10</v>
      </c>
      <c r="LU5" s="165" t="str">
        <f ca="1">INDEX(BingoCardGenerator.com!$E$759:$E$766,MATCH(LARGE(BingoCardGenerator.com!$F$759:$F$766,ROW()-1),BingoCardGenerator.com!$F$759:$F$766,0))</f>
        <v>Word 24</v>
      </c>
      <c r="LV5" s="165" t="str">
        <f ca="1">INDEX(BingoCardGenerator.com!$G$759:$G$766,MATCH(LARGE(BingoCardGenerator.com!$H$759:$H$766,ROW()-1),BingoCardGenerator.com!$H$759:$H$766,0))</f>
        <v>Word 26</v>
      </c>
      <c r="LW5" s="165" t="str">
        <f ca="1">INDEX(BingoCardGenerator.com!$I$759:$I$766,MATCH(LARGE(BingoCardGenerator.com!$J$759:$J$766,ROW()-1),BingoCardGenerator.com!$J$759:$J$766,0))</f>
        <v>Word 38</v>
      </c>
      <c r="LX5" s="166"/>
      <c r="LY5" s="165" t="str">
        <f ca="1">INDEX(BingoCardGenerator.com!$A$772:$A$779,MATCH(LARGE(BingoCardGenerator.com!$B$772:$B$779,ROW()-1),BingoCardGenerator.com!$B$772:$B$779,0))</f>
        <v>Word 6</v>
      </c>
      <c r="LZ5" s="165" t="str">
        <f ca="1">INDEX(BingoCardGenerator.com!$C$772:$C$779,MATCH(LARGE(BingoCardGenerator.com!$D$772:$D$779,ROW()-1),BingoCardGenerator.com!$D$772:$D$779,0))</f>
        <v>Word 12</v>
      </c>
      <c r="MA5" s="165" t="str">
        <f ca="1">INDEX(BingoCardGenerator.com!$E$772:$E$779,MATCH(LARGE(BingoCardGenerator.com!$F$772:$F$779,ROW()-1),BingoCardGenerator.com!$F$772:$F$779,0))</f>
        <v>Word 20</v>
      </c>
      <c r="MB5" s="165" t="str">
        <f ca="1">INDEX(BingoCardGenerator.com!$G$772:$G$779,MATCH(LARGE(BingoCardGenerator.com!$H$772:$H$779,ROW()-1),BingoCardGenerator.com!$H$772:$H$779,0))</f>
        <v>Word 28</v>
      </c>
      <c r="MC5" s="165" t="str">
        <f ca="1">INDEX(BingoCardGenerator.com!$I$772:$I$779,MATCH(LARGE(BingoCardGenerator.com!$J$772:$J$779,ROW()-1),BingoCardGenerator.com!$J$772:$J$779,0))</f>
        <v>Word 35</v>
      </c>
      <c r="MD5" s="165" t="str">
        <f ca="1">INDEX(BingoCardGenerator.com!$A$785:$A$792,MATCH(LARGE(BingoCardGenerator.com!$B$785:$B$792,ROW()-1),BingoCardGenerator.com!$B$785:$B$792,0))</f>
        <v>Word 3</v>
      </c>
      <c r="ME5" s="165" t="str">
        <f ca="1">INDEX(BingoCardGenerator.com!$C$785:$C$792,MATCH(LARGE(BingoCardGenerator.com!$D$785:$D$792,ROW()-1),BingoCardGenerator.com!$D$785:$D$792,0))</f>
        <v>Word 11</v>
      </c>
      <c r="MF5" s="165" t="str">
        <f ca="1">INDEX(BingoCardGenerator.com!$E$785:$E$792,MATCH(LARGE(BingoCardGenerator.com!$F$785:$F$792,ROW()-1),BingoCardGenerator.com!$F$785:$F$792,0))</f>
        <v>Word 21</v>
      </c>
      <c r="MG5" s="165" t="str">
        <f ca="1">INDEX(BingoCardGenerator.com!$G$785:$G$792,MATCH(LARGE(BingoCardGenerator.com!$H$785:$H$792,ROW()-1),BingoCardGenerator.com!$H$785:$H$792,0))</f>
        <v>Word 31</v>
      </c>
      <c r="MH5" s="165" t="str">
        <f ca="1">INDEX(BingoCardGenerator.com!$I$785:$I$792,MATCH(LARGE(BingoCardGenerator.com!$J$785:$J$792,ROW()-1),BingoCardGenerator.com!$J$785:$J$792,0))</f>
        <v>Word 37</v>
      </c>
      <c r="MI5" s="166"/>
      <c r="MJ5" s="165" t="str">
        <f ca="1">INDEX(BingoCardGenerator.com!$A$798:$A$805,MATCH(LARGE(BingoCardGenerator.com!$B$798:$B$805,ROW()-1),BingoCardGenerator.com!$B$798:$B$805,0))</f>
        <v>Word 2</v>
      </c>
      <c r="MK5" s="165" t="str">
        <f ca="1">INDEX(BingoCardGenerator.com!$C$798:$C$805,MATCH(LARGE(BingoCardGenerator.com!$D$798:$D$805,ROW()-1),BingoCardGenerator.com!$D$798:$D$805,0))</f>
        <v>Word 10</v>
      </c>
      <c r="ML5" s="165" t="str">
        <f ca="1">INDEX(BingoCardGenerator.com!$E$798:$E$805,MATCH(LARGE(BingoCardGenerator.com!$F$798:$F$805,ROW()-1),BingoCardGenerator.com!$F$798:$F$805,0))</f>
        <v>Word 22</v>
      </c>
      <c r="MM5" s="165" t="str">
        <f ca="1">INDEX(BingoCardGenerator.com!$G$798:$G$805,MATCH(LARGE(BingoCardGenerator.com!$H$798:$H$805,ROW()-1),BingoCardGenerator.com!$H$798:$H$805,0))</f>
        <v>Word 25</v>
      </c>
      <c r="MN5" s="165" t="str">
        <f ca="1">INDEX(BingoCardGenerator.com!$I$798:$I$805,MATCH(LARGE(BingoCardGenerator.com!$J$798:$J$805,ROW()-1),BingoCardGenerator.com!$J$798:$J$805,0))</f>
        <v>Word 33</v>
      </c>
      <c r="MO5" s="165" t="str">
        <f ca="1">INDEX(BingoCardGenerator.com!$A$811:$A$818,MATCH(LARGE(BingoCardGenerator.com!$B$811:$B$818,ROW()-1),BingoCardGenerator.com!$B$811:$B$818,0))</f>
        <v>Word 1</v>
      </c>
      <c r="MP5" s="165" t="str">
        <f ca="1">INDEX(BingoCardGenerator.com!$C$811:$C$818,MATCH(LARGE(BingoCardGenerator.com!$D$811:$D$818,ROW()-1),BingoCardGenerator.com!$D$811:$D$818,0))</f>
        <v>Word 10</v>
      </c>
      <c r="MQ5" s="165" t="str">
        <f ca="1">INDEX(BingoCardGenerator.com!$E$811:$E$818,MATCH(LARGE(BingoCardGenerator.com!$F$811:$F$818,ROW()-1),BingoCardGenerator.com!$F$811:$F$818,0))</f>
        <v>Word 20</v>
      </c>
      <c r="MR5" s="165" t="str">
        <f ca="1">INDEX(BingoCardGenerator.com!$G$811:$G$818,MATCH(LARGE(BingoCardGenerator.com!$H$811:$H$818,ROW()-1),BingoCardGenerator.com!$H$811:$H$818,0))</f>
        <v>Word 25</v>
      </c>
      <c r="MS5" s="165" t="str">
        <f ca="1">INDEX(BingoCardGenerator.com!$I$811:$I$818,MATCH(LARGE(BingoCardGenerator.com!$J$811:$J$818,ROW()-1),BingoCardGenerator.com!$J$811:$J$818,0))</f>
        <v>Word 39</v>
      </c>
      <c r="MT5" s="166"/>
      <c r="MU5" s="165" t="str">
        <f ca="1">INDEX(BingoCardGenerator.com!$A$824:$A$831,MATCH(LARGE(BingoCardGenerator.com!$B$824:$B$831,ROW()-1),BingoCardGenerator.com!$B$824:$B$831,0))</f>
        <v>Word 8</v>
      </c>
      <c r="MV5" s="165" t="str">
        <f ca="1">INDEX(BingoCardGenerator.com!$C$824:$C$831,MATCH(LARGE(BingoCardGenerator.com!$D$824:$D$831,ROW()-1),BingoCardGenerator.com!$D$824:$D$831,0))</f>
        <v>Word 16</v>
      </c>
      <c r="MW5" s="165" t="str">
        <f ca="1">INDEX(BingoCardGenerator.com!$E$824:$E$831,MATCH(LARGE(BingoCardGenerator.com!$F$824:$F$831,ROW()-1),BingoCardGenerator.com!$F$824:$F$831,0))</f>
        <v>Word 22</v>
      </c>
      <c r="MX5" s="165" t="str">
        <f ca="1">INDEX(BingoCardGenerator.com!$G$824:$G$831,MATCH(LARGE(BingoCardGenerator.com!$H$824:$H$831,ROW()-1),BingoCardGenerator.com!$H$824:$H$831,0))</f>
        <v>Word 27</v>
      </c>
      <c r="MY5" s="165" t="str">
        <f ca="1">INDEX(BingoCardGenerator.com!$I$824:$I$831,MATCH(LARGE(BingoCardGenerator.com!$J$824:$J$831,ROW()-1),BingoCardGenerator.com!$J$824:$J$831,0))</f>
        <v>Word 36</v>
      </c>
      <c r="MZ5" s="165" t="str">
        <f ca="1">INDEX(BingoCardGenerator.com!$A$837:$A$844,MATCH(LARGE(BingoCardGenerator.com!$B$837:$B$844,ROW()-1),BingoCardGenerator.com!$B$837:$B$844,0))</f>
        <v>Word 7</v>
      </c>
      <c r="NA5" s="165" t="str">
        <f ca="1">INDEX(BingoCardGenerator.com!$C$837:$C$844,MATCH(LARGE(BingoCardGenerator.com!$D$837:$D$844,ROW()-1),BingoCardGenerator.com!$D$837:$D$844,0))</f>
        <v>Word 12</v>
      </c>
      <c r="NB5" s="165" t="str">
        <f ca="1">INDEX(BingoCardGenerator.com!$E$837:$E$844,MATCH(LARGE(BingoCardGenerator.com!$F$837:$F$844,ROW()-1),BingoCardGenerator.com!$F$837:$F$844,0))</f>
        <v>Word 24</v>
      </c>
      <c r="NC5" s="165" t="str">
        <f ca="1">INDEX(BingoCardGenerator.com!$G$837:$G$844,MATCH(LARGE(BingoCardGenerator.com!$H$837:$H$844,ROW()-1),BingoCardGenerator.com!$H$837:$H$844,0))</f>
        <v>Word 29</v>
      </c>
      <c r="ND5" s="165" t="str">
        <f ca="1">INDEX(BingoCardGenerator.com!$I$837:$I$844,MATCH(LARGE(BingoCardGenerator.com!$J$837:$J$844,ROW()-1),BingoCardGenerator.com!$J$837:$J$844,0))</f>
        <v>Word 38</v>
      </c>
      <c r="NE5" s="166"/>
      <c r="NF5" s="165" t="str">
        <f ca="1">INDEX(BingoCardGenerator.com!$A$850:$A$857,MATCH(LARGE(BingoCardGenerator.com!$B$850:$B$857,ROW()-1),BingoCardGenerator.com!$B$850:$B$857,0))</f>
        <v>Word 4</v>
      </c>
      <c r="NG5" s="165" t="str">
        <f ca="1">INDEX(BingoCardGenerator.com!$C$850:$C$857,MATCH(LARGE(BingoCardGenerator.com!$D$850:$D$857,ROW()-1),BingoCardGenerator.com!$D$850:$D$857,0))</f>
        <v>Word 11</v>
      </c>
      <c r="NH5" s="165" t="str">
        <f ca="1">INDEX(BingoCardGenerator.com!$E$850:$E$857,MATCH(LARGE(BingoCardGenerator.com!$F$850:$F$857,ROW()-1),BingoCardGenerator.com!$F$850:$F$857,0))</f>
        <v>Word 19</v>
      </c>
      <c r="NI5" s="165" t="str">
        <f ca="1">INDEX(BingoCardGenerator.com!$G$850:$G$857,MATCH(LARGE(BingoCardGenerator.com!$H$850:$H$857,ROW()-1),BingoCardGenerator.com!$H$850:$H$857,0))</f>
        <v>Word 25</v>
      </c>
      <c r="NJ5" s="165" t="str">
        <f ca="1">INDEX(BingoCardGenerator.com!$I$850:$I$857,MATCH(LARGE(BingoCardGenerator.com!$J$850:$J$857,ROW()-1),BingoCardGenerator.com!$J$850:$J$857,0))</f>
        <v>Word 33</v>
      </c>
      <c r="NK5" s="165" t="str">
        <f ca="1">INDEX(BingoCardGenerator.com!$A$863:$A$870,MATCH(LARGE(BingoCardGenerator.com!$B$863:$B$870,ROW()-1),BingoCardGenerator.com!$B$863:$B$870,0))</f>
        <v>Word 4</v>
      </c>
      <c r="NL5" s="165" t="str">
        <f ca="1">INDEX(BingoCardGenerator.com!$C$863:$C$870,MATCH(LARGE(BingoCardGenerator.com!$D$863:$D$870,ROW()-1),BingoCardGenerator.com!$D$863:$D$870,0))</f>
        <v>Word 12</v>
      </c>
      <c r="NM5" s="165" t="str">
        <f ca="1">INDEX(BingoCardGenerator.com!$E$863:$E$870,MATCH(LARGE(BingoCardGenerator.com!$F$863:$F$870,ROW()-1),BingoCardGenerator.com!$F$863:$F$870,0))</f>
        <v>Word 24</v>
      </c>
      <c r="NN5" s="165" t="str">
        <f ca="1">INDEX(BingoCardGenerator.com!$G$863:$G$870,MATCH(LARGE(BingoCardGenerator.com!$H$863:$H$870,ROW()-1),BingoCardGenerator.com!$H$863:$H$870,0))</f>
        <v>Word 25</v>
      </c>
      <c r="NO5" s="165" t="str">
        <f ca="1">INDEX(BingoCardGenerator.com!$I$863:$I$870,MATCH(LARGE(BingoCardGenerator.com!$J$863:$J$870,ROW()-1),BingoCardGenerator.com!$J$863:$J$870,0))</f>
        <v>Word 38</v>
      </c>
      <c r="NP5" s="166"/>
      <c r="NQ5" s="165" t="str">
        <f ca="1">INDEX(BingoCardGenerator.com!$A$876:$A$883,MATCH(LARGE(BingoCardGenerator.com!$B$876:$B$883,ROW()-1),BingoCardGenerator.com!$B$876:$B$883,0))</f>
        <v>Word 5</v>
      </c>
      <c r="NR5" s="165" t="str">
        <f ca="1">INDEX(BingoCardGenerator.com!$C$876:$C$883,MATCH(LARGE(BingoCardGenerator.com!$D$876:$D$883,ROW()-1),BingoCardGenerator.com!$D$876:$D$883,0))</f>
        <v>Word 11</v>
      </c>
      <c r="NS5" s="165" t="str">
        <f ca="1">INDEX(BingoCardGenerator.com!$E$876:$E$883,MATCH(LARGE(BingoCardGenerator.com!$F$876:$F$883,ROW()-1),BingoCardGenerator.com!$F$876:$F$883,0))</f>
        <v>Word 23</v>
      </c>
      <c r="NT5" s="165" t="str">
        <f ca="1">INDEX(BingoCardGenerator.com!$G$876:$G$883,MATCH(LARGE(BingoCardGenerator.com!$H$876:$H$883,ROW()-1),BingoCardGenerator.com!$H$876:$H$883,0))</f>
        <v>Word 29</v>
      </c>
      <c r="NU5" s="165" t="str">
        <f ca="1">INDEX(BingoCardGenerator.com!$I$876:$I$883,MATCH(LARGE(BingoCardGenerator.com!$J$876:$J$883,ROW()-1),BingoCardGenerator.com!$J$876:$J$883,0))</f>
        <v>Word 40</v>
      </c>
      <c r="NV5" s="165" t="str">
        <f ca="1">INDEX(BingoCardGenerator.com!$A$889:$A$896,MATCH(LARGE(BingoCardGenerator.com!$B$889:$B$896,ROW()-1),BingoCardGenerator.com!$B$889:$B$896,0))</f>
        <v>Word 7</v>
      </c>
      <c r="NW5" s="165" t="str">
        <f ca="1">INDEX(BingoCardGenerator.com!$C$889:$C$896,MATCH(LARGE(BingoCardGenerator.com!$D$889:$D$896,ROW()-1),BingoCardGenerator.com!$D$889:$D$896,0))</f>
        <v>Word 11</v>
      </c>
      <c r="NX5" s="165" t="str">
        <f ca="1">INDEX(BingoCardGenerator.com!$E$889:$E$896,MATCH(LARGE(BingoCardGenerator.com!$F$889:$F$896,ROW()-1),BingoCardGenerator.com!$F$889:$F$896,0))</f>
        <v>Word 23</v>
      </c>
      <c r="NY5" s="165" t="str">
        <f ca="1">INDEX(BingoCardGenerator.com!$G$889:$G$896,MATCH(LARGE(BingoCardGenerator.com!$H$889:$H$896,ROW()-1),BingoCardGenerator.com!$H$889:$H$896,0))</f>
        <v>Word 29</v>
      </c>
      <c r="NZ5" s="165" t="str">
        <f ca="1">INDEX(BingoCardGenerator.com!$I$889:$I$896,MATCH(LARGE(BingoCardGenerator.com!$J$889:$J$896,ROW()-1),BingoCardGenerator.com!$J$889:$J$896,0))</f>
        <v>Word 39</v>
      </c>
      <c r="OA5" s="166"/>
      <c r="OB5" s="165" t="str">
        <f ca="1">INDEX(BingoCardGenerator.com!$A$902:$A$909,MATCH(LARGE(BingoCardGenerator.com!$B$902:$B$909,ROW()-1),BingoCardGenerator.com!$B$902:$B$909,0))</f>
        <v>Word 4</v>
      </c>
      <c r="OC5" s="165" t="str">
        <f ca="1">INDEX(BingoCardGenerator.com!$C$902:$C$909,MATCH(LARGE(BingoCardGenerator.com!$D$902:$D$909,ROW()-1),BingoCardGenerator.com!$D$902:$D$909,0))</f>
        <v>Word 16</v>
      </c>
      <c r="OD5" s="165" t="str">
        <f ca="1">INDEX(BingoCardGenerator.com!$E$902:$E$909,MATCH(LARGE(BingoCardGenerator.com!$F$902:$F$909,ROW()-1),BingoCardGenerator.com!$F$902:$F$909,0))</f>
        <v>Word 24</v>
      </c>
      <c r="OE5" s="165" t="str">
        <f ca="1">INDEX(BingoCardGenerator.com!$G$902:$G$909,MATCH(LARGE(BingoCardGenerator.com!$H$902:$H$909,ROW()-1),BingoCardGenerator.com!$H$902:$H$909,0))</f>
        <v>Word 30</v>
      </c>
      <c r="OF5" s="165" t="str">
        <f ca="1">INDEX(BingoCardGenerator.com!$I$902:$I$909,MATCH(LARGE(BingoCardGenerator.com!$J$902:$J$909,ROW()-1),BingoCardGenerator.com!$J$902:$J$909,0))</f>
        <v>Word 37</v>
      </c>
      <c r="OG5" s="165" t="str">
        <f ca="1">INDEX(BingoCardGenerator.com!$A$915:$A$922,MATCH(LARGE(BingoCardGenerator.com!$B$915:$B$922,ROW()-1),BingoCardGenerator.com!$B$915:$B$922,0))</f>
        <v>Word 8</v>
      </c>
      <c r="OH5" s="165" t="str">
        <f ca="1">INDEX(BingoCardGenerator.com!$C$915:$C$922,MATCH(LARGE(BingoCardGenerator.com!$D$915:$D$922,ROW()-1),BingoCardGenerator.com!$D$915:$D$922,0))</f>
        <v>Word 16</v>
      </c>
      <c r="OI5" s="165" t="str">
        <f ca="1">INDEX(BingoCardGenerator.com!$E$915:$E$922,MATCH(LARGE(BingoCardGenerator.com!$F$915:$F$922,ROW()-1),BingoCardGenerator.com!$F$915:$F$922,0))</f>
        <v>Word 23</v>
      </c>
      <c r="OJ5" s="165" t="str">
        <f ca="1">INDEX(BingoCardGenerator.com!$G$915:$G$922,MATCH(LARGE(BingoCardGenerator.com!$H$915:$H$922,ROW()-1),BingoCardGenerator.com!$H$915:$H$922,0))</f>
        <v>Word 28</v>
      </c>
      <c r="OK5" s="165" t="str">
        <f ca="1">INDEX(BingoCardGenerator.com!$I$915:$I$922,MATCH(LARGE(BingoCardGenerator.com!$J$915:$J$922,ROW()-1),BingoCardGenerator.com!$J$915:$J$922,0))</f>
        <v>Word 35</v>
      </c>
      <c r="OL5" s="166"/>
      <c r="OM5" s="165" t="str">
        <f ca="1">INDEX(BingoCardGenerator.com!$A$928:$A$935,MATCH(LARGE(BingoCardGenerator.com!$B$928:$B$935,ROW()-1),BingoCardGenerator.com!$B$928:$B$935,0))</f>
        <v>Word 4</v>
      </c>
      <c r="ON5" s="165" t="str">
        <f ca="1">INDEX(BingoCardGenerator.com!$C$928:$C$935,MATCH(LARGE(BingoCardGenerator.com!$D$928:$D$935,ROW()-1),BingoCardGenerator.com!$D$928:$D$935,0))</f>
        <v>Word 9</v>
      </c>
      <c r="OO5" s="165" t="str">
        <f ca="1">INDEX(BingoCardGenerator.com!$E$928:$E$935,MATCH(LARGE(BingoCardGenerator.com!$F$928:$F$935,ROW()-1),BingoCardGenerator.com!$F$928:$F$935,0))</f>
        <v>Word 21</v>
      </c>
      <c r="OP5" s="165" t="str">
        <f ca="1">INDEX(BingoCardGenerator.com!$G$928:$G$935,MATCH(LARGE(BingoCardGenerator.com!$H$928:$H$935,ROW()-1),BingoCardGenerator.com!$H$928:$H$935,0))</f>
        <v>Word 28</v>
      </c>
      <c r="OQ5" s="165" t="str">
        <f ca="1">INDEX(BingoCardGenerator.com!$I$928:$I$935,MATCH(LARGE(BingoCardGenerator.com!$J$928:$J$935,ROW()-1),BingoCardGenerator.com!$J$928:$J$935,0))</f>
        <v>Word 38</v>
      </c>
      <c r="OR5" s="165" t="str">
        <f ca="1">INDEX(BingoCardGenerator.com!$A$941:$A$948,MATCH(LARGE(BingoCardGenerator.com!$B$941:$B$948,ROW()-1),BingoCardGenerator.com!$B$941:$B$948,0))</f>
        <v>Word 8</v>
      </c>
      <c r="OS5" s="165" t="str">
        <f ca="1">INDEX(BingoCardGenerator.com!$C$941:$C$948,MATCH(LARGE(BingoCardGenerator.com!$D$941:$D$948,ROW()-1),BingoCardGenerator.com!$D$941:$D$948,0))</f>
        <v>Word 11</v>
      </c>
      <c r="OT5" s="165" t="str">
        <f ca="1">INDEX(BingoCardGenerator.com!$E$941:$E$948,MATCH(LARGE(BingoCardGenerator.com!$F$941:$F$948,ROW()-1),BingoCardGenerator.com!$F$941:$F$948,0))</f>
        <v>Word 23</v>
      </c>
      <c r="OU5" s="165" t="str">
        <f ca="1">INDEX(BingoCardGenerator.com!$G$941:$G$948,MATCH(LARGE(BingoCardGenerator.com!$H$941:$H$948,ROW()-1),BingoCardGenerator.com!$H$941:$H$948,0))</f>
        <v>Word 32</v>
      </c>
      <c r="OV5" s="165" t="str">
        <f ca="1">INDEX(BingoCardGenerator.com!$I$941:$I$948,MATCH(LARGE(BingoCardGenerator.com!$J$941:$J$948,ROW()-1),BingoCardGenerator.com!$J$941:$J$948,0))</f>
        <v>Word 39</v>
      </c>
      <c r="OW5" s="166"/>
      <c r="OX5" s="166" t="str">
        <f ca="1">INDEX(BingoCardGenerator.com!$A$954:$A$961,MATCH(LARGE(BingoCardGenerator.com!$B$954:$B$961,ROW()-1),BingoCardGenerator.com!$B$954:$B$961,0))</f>
        <v>Word 8</v>
      </c>
      <c r="OY5" s="166" t="str">
        <f ca="1">INDEX(BingoCardGenerator.com!$C$954:$C$961,MATCH(LARGE(BingoCardGenerator.com!$D$954:$D$961,ROW()-1),BingoCardGenerator.com!$D$954:$D$961,0))</f>
        <v>Word 12</v>
      </c>
      <c r="OZ5" s="166" t="str">
        <f ca="1">INDEX(BingoCardGenerator.com!$E$954:$E$961,MATCH(LARGE(BingoCardGenerator.com!$F$954:$F$961,ROW()-1),BingoCardGenerator.com!$F$954:$F$961,0))</f>
        <v>Word 19</v>
      </c>
      <c r="PA5" s="166" t="str">
        <f ca="1">INDEX(BingoCardGenerator.com!$G$954:$G$961,MATCH(LARGE(BingoCardGenerator.com!$H$954:$H$961,ROW()-1),BingoCardGenerator.com!$H$954:$H$961,0))</f>
        <v>Word 30</v>
      </c>
      <c r="PB5" s="166" t="str">
        <f ca="1">INDEX(BingoCardGenerator.com!$I$954:$I$961,MATCH(LARGE(BingoCardGenerator.com!$J$954:$J$961,ROW()-1),BingoCardGenerator.com!$J$954:$J$961,0))</f>
        <v>Word 40</v>
      </c>
      <c r="PC5" s="166" t="str">
        <f ca="1">INDEX(BingoCardGenerator.com!$A$967:$A$974,MATCH(LARGE(BingoCardGenerator.com!$B$967:$B$974,ROW()-1),BingoCardGenerator.com!$B$967:$B$974,0))</f>
        <v>Word 2</v>
      </c>
      <c r="PD5" s="166" t="str">
        <f ca="1">INDEX(BingoCardGenerator.com!$C$967:$C$974,MATCH(LARGE(BingoCardGenerator.com!$D$967:$D$974,ROW()-1),BingoCardGenerator.com!$D$967:$D$974,0))</f>
        <v>Word 14</v>
      </c>
      <c r="PE5" s="166" t="str">
        <f ca="1">INDEX(BingoCardGenerator.com!$E$967:$E$974,MATCH(LARGE(BingoCardGenerator.com!$F$967:$F$974,ROW()-1),BingoCardGenerator.com!$F$967:$F$974,0))</f>
        <v>Word 22</v>
      </c>
      <c r="PF5" s="166" t="str">
        <f ca="1">INDEX(BingoCardGenerator.com!$G$967:$G$974,MATCH(LARGE(BingoCardGenerator.com!$H$967:$H$974,ROW()-1),BingoCardGenerator.com!$H$967:$H$974,0))</f>
        <v>Word 28</v>
      </c>
      <c r="PG5" s="166" t="str">
        <f ca="1">INDEX(BingoCardGenerator.com!$I$967:$I$974,MATCH(LARGE(BingoCardGenerator.com!$J$967:$J$974,ROW()-1),BingoCardGenerator.com!$J$967:$J$974,0))</f>
        <v>Word 33</v>
      </c>
      <c r="PH5" s="166"/>
      <c r="PI5" s="166" t="str">
        <f ca="1">INDEX(BingoCardGenerator.com!$A$980:$A$987,MATCH(LARGE(BingoCardGenerator.com!$B$980:$B$987,ROW()-1),BingoCardGenerator.com!$B$980:$B$987,0))</f>
        <v>Word 4</v>
      </c>
      <c r="PJ5" s="166" t="str">
        <f ca="1">INDEX(BingoCardGenerator.com!$C$980:$C$987,MATCH(LARGE(BingoCardGenerator.com!$D$980:$D$987,ROW()-1),BingoCardGenerator.com!$D$980:$D$987,0))</f>
        <v>Word 9</v>
      </c>
      <c r="PK5" s="166" t="str">
        <f ca="1">INDEX(BingoCardGenerator.com!$E$980:$E$987,MATCH(LARGE(BingoCardGenerator.com!$F$980:$F$987,ROW()-1),BingoCardGenerator.com!$F$980:$F$987,0))</f>
        <v>Word 19</v>
      </c>
      <c r="PL5" s="166" t="str">
        <f ca="1">INDEX(BingoCardGenerator.com!$G$980:$G$987,MATCH(LARGE(BingoCardGenerator.com!$H$980:$H$987,ROW()-1),BingoCardGenerator.com!$H$980:$H$987,0))</f>
        <v>Word 31</v>
      </c>
      <c r="PM5" s="166" t="str">
        <f ca="1">INDEX(BingoCardGenerator.com!$I$980:$I$987,MATCH(LARGE(BingoCardGenerator.com!$J$980:$J$987,ROW()-1),BingoCardGenerator.com!$J$980:$J$987,0))</f>
        <v>Word 36</v>
      </c>
      <c r="PN5" s="166" t="str">
        <f ca="1">INDEX(BingoCardGenerator.com!$A$993:$A$1000,MATCH(LARGE(BingoCardGenerator.com!$B$993:$B$1000,ROW()-1),BingoCardGenerator.com!$B$993:$B$1000,0))</f>
        <v>Word 2</v>
      </c>
      <c r="PO5" s="166" t="str">
        <f ca="1">INDEX(BingoCardGenerator.com!$C$993:$C$1000,MATCH(LARGE(BingoCardGenerator.com!$D$993:$D$1000,ROW()-1),BingoCardGenerator.com!$D$993:$D$1000,0))</f>
        <v>Word 12</v>
      </c>
      <c r="PP5" s="166" t="str">
        <f ca="1">INDEX(BingoCardGenerator.com!$E$993:$E$1000,MATCH(LARGE(BingoCardGenerator.com!$F$993:$F$1000,ROW()-1),BingoCardGenerator.com!$F$993:$F$1000,0))</f>
        <v>Word 20</v>
      </c>
      <c r="PQ5" s="166" t="str">
        <f ca="1">INDEX(BingoCardGenerator.com!$G$993:$G$1000,MATCH(LARGE(BingoCardGenerator.com!$H$993:$H$1000,ROW()-1),BingoCardGenerator.com!$H$993:$H$1000,0))</f>
        <v>Word 29</v>
      </c>
      <c r="PR5" s="166" t="str">
        <f ca="1">INDEX(BingoCardGenerator.com!$I$993:$I$1000,MATCH(LARGE(BingoCardGenerator.com!$J$993:$J$1000,ROW()-1),BingoCardGenerator.com!$J$993:$J$1000,0))</f>
        <v>Word 39</v>
      </c>
      <c r="PS5" s="166"/>
      <c r="PT5" s="166" t="str">
        <f ca="1">INDEX(BingoCardGenerator.com!$A$1006:$A$1013,MATCH(LARGE(BingoCardGenerator.com!$B$1006:$B$1013,ROW()-1),BingoCardGenerator.com!$B$1006:$B$1013,0))</f>
        <v>Word 2</v>
      </c>
      <c r="PU5" s="166" t="str">
        <f ca="1">INDEX(BingoCardGenerator.com!$C$1006:$C$1013,MATCH(LARGE(BingoCardGenerator.com!$D$1006:$D$1013,ROW()-1),BingoCardGenerator.com!$D$1006:$D$1013,0))</f>
        <v>Word 9</v>
      </c>
      <c r="PV5" s="166" t="str">
        <f ca="1">INDEX(BingoCardGenerator.com!$E$1006:$E$1013,MATCH(LARGE(BingoCardGenerator.com!$F$1006:$F$1013,ROW()-1),BingoCardGenerator.com!$F$1006:$F$1013,0))</f>
        <v>Word 17</v>
      </c>
      <c r="PW5" s="166" t="str">
        <f ca="1">INDEX(BingoCardGenerator.com!$G$1006:$G$1013,MATCH(LARGE(BingoCardGenerator.com!$H$1006:$H$1013,ROW()-1),BingoCardGenerator.com!$H$1006:$H$1013,0))</f>
        <v>Word 27</v>
      </c>
      <c r="PX5" s="166" t="str">
        <f ca="1">INDEX(BingoCardGenerator.com!$I$1006:$I$1013,MATCH(LARGE(BingoCardGenerator.com!$J$1006:$J$1013,ROW()-1),BingoCardGenerator.com!$J$1006:$J$1013,0))</f>
        <v>Word 34</v>
      </c>
      <c r="PY5" s="166" t="str">
        <f ca="1">INDEX(BingoCardGenerator.com!$A$1019:$A$1026,MATCH(LARGE(BingoCardGenerator.com!$B$1019:$B$1026,ROW()-1),BingoCardGenerator.com!$B$1019:$B$1026,0))</f>
        <v>Word 2</v>
      </c>
      <c r="PZ5" s="166" t="str">
        <f ca="1">INDEX(BingoCardGenerator.com!$C$1019:$C$1026,MATCH(LARGE(BingoCardGenerator.com!$D$1019:$D$1026,ROW()-1),BingoCardGenerator.com!$D$1019:$D$1026,0))</f>
        <v>Word 16</v>
      </c>
      <c r="QA5" s="166" t="str">
        <f ca="1">INDEX(BingoCardGenerator.com!$E$1019:$E$1026,MATCH(LARGE(BingoCardGenerator.com!$F$1019:$F$1026,ROW()-1),BingoCardGenerator.com!$F$1019:$F$1026,0))</f>
        <v>Word 17</v>
      </c>
      <c r="QB5" s="166" t="str">
        <f ca="1">INDEX(BingoCardGenerator.com!$G$1019:$G$1026,MATCH(LARGE(BingoCardGenerator.com!$H$1019:$H$1026,ROW()-1),BingoCardGenerator.com!$H$1019:$H$1026,0))</f>
        <v>Word 32</v>
      </c>
      <c r="QC5" s="166" t="str">
        <f ca="1">INDEX(BingoCardGenerator.com!$I$1019:$I$1026,MATCH(LARGE(BingoCardGenerator.com!$J$1019:$J$1026,ROW()-1),BingoCardGenerator.com!$J$1019:$J$1026,0))</f>
        <v>Word 33</v>
      </c>
      <c r="QD5" s="166"/>
      <c r="QE5" s="166" t="str">
        <f ca="1">INDEX(BingoCardGenerator.com!$A$1032:$A$1039,MATCH(LARGE(BingoCardGenerator.com!$B$1032:$B$1039,ROW()-1),BingoCardGenerator.com!$B$1032:$B$1039,0))</f>
        <v>Word 1</v>
      </c>
      <c r="QF5" s="166" t="str">
        <f ca="1">INDEX(BingoCardGenerator.com!$C$1032:$C$1039,MATCH(LARGE(BingoCardGenerator.com!$D$1032:$D$1039,ROW()-1),BingoCardGenerator.com!$D$1032:$D$1039,0))</f>
        <v>Word 15</v>
      </c>
      <c r="QG5" s="166" t="str">
        <f ca="1">INDEX(BingoCardGenerator.com!$E$1032:$E$1039,MATCH(LARGE(BingoCardGenerator.com!$F$1032:$F$1039,ROW()-1),BingoCardGenerator.com!$F$1032:$F$1039,0))</f>
        <v>Word 24</v>
      </c>
      <c r="QH5" s="166" t="str">
        <f ca="1">INDEX(BingoCardGenerator.com!$G$1032:$G$1039,MATCH(LARGE(BingoCardGenerator.com!$H$1032:$H$1039,ROW()-1),BingoCardGenerator.com!$H$1032:$H$1039,0))</f>
        <v>Word 26</v>
      </c>
      <c r="QI5" s="166" t="str">
        <f ca="1">INDEX(BingoCardGenerator.com!$I$1032:$I$1039,MATCH(LARGE(BingoCardGenerator.com!$J$1032:$J$1039,ROW()-1),BingoCardGenerator.com!$J$1032:$J$1039,0))</f>
        <v>Word 34</v>
      </c>
      <c r="QJ5" s="166" t="str">
        <f ca="1">INDEX(BingoCardGenerator.com!$A$1045:$A$1052,MATCH(LARGE(BingoCardGenerator.com!$B$1045:$B$1052,ROW()-1),BingoCardGenerator.com!$B$1045:$B$1052,0))</f>
        <v>Word 3</v>
      </c>
      <c r="QK5" s="166" t="str">
        <f ca="1">INDEX(BingoCardGenerator.com!$C$1045:$C$1052,MATCH(LARGE(BingoCardGenerator.com!$D$1045:$D$1052,ROW()-1),BingoCardGenerator.com!$D$1045:$D$1052,0))</f>
        <v>Word 16</v>
      </c>
      <c r="QL5" s="166" t="str">
        <f ca="1">INDEX(BingoCardGenerator.com!$E$1045:$E$1052,MATCH(LARGE(BingoCardGenerator.com!$F$1045:$F$1052,ROW()-1),BingoCardGenerator.com!$F$1045:$F$1052,0))</f>
        <v>Word 23</v>
      </c>
      <c r="QM5" s="166" t="str">
        <f ca="1">INDEX(BingoCardGenerator.com!$G$1045:$G$1052,MATCH(LARGE(BingoCardGenerator.com!$H$1045:$H$1052,ROW()-1),BingoCardGenerator.com!$H$1045:$H$1052,0))</f>
        <v>Word 25</v>
      </c>
      <c r="QN5" s="166" t="str">
        <f ca="1">INDEX(BingoCardGenerator.com!$I$1045:$I$1052,MATCH(LARGE(BingoCardGenerator.com!$J$1045:$J$1052,ROW()-1),BingoCardGenerator.com!$J$1045:$J$1052,0))</f>
        <v>Word 34</v>
      </c>
      <c r="QO5" s="166"/>
      <c r="QP5" s="166" t="str">
        <f ca="1">INDEX(BingoCardGenerator.com!$A$1058:$A$1065,MATCH(LARGE(BingoCardGenerator.com!$B$1058:$B$1065,ROW()-1),BingoCardGenerator.com!$B$1058:$B$1065,0))</f>
        <v>Word 1</v>
      </c>
      <c r="QQ5" s="166" t="str">
        <f ca="1">INDEX(BingoCardGenerator.com!$C$1058:$C$1065,MATCH(LARGE(BingoCardGenerator.com!$D$1058:$D$1065,ROW()-1),BingoCardGenerator.com!$D$1058:$D$1065,0))</f>
        <v>Word 10</v>
      </c>
      <c r="QR5" s="166" t="str">
        <f ca="1">INDEX(BingoCardGenerator.com!$E$1058:$E$1065,MATCH(LARGE(BingoCardGenerator.com!$F$1058:$F$1065,ROW()-1),BingoCardGenerator.com!$F$1058:$F$1065,0))</f>
        <v>Word 19</v>
      </c>
      <c r="QS5" s="166" t="str">
        <f ca="1">INDEX(BingoCardGenerator.com!$G$1058:$G$1065,MATCH(LARGE(BingoCardGenerator.com!$H$1058:$H$1065,ROW()-1),BingoCardGenerator.com!$H$1058:$H$1065,0))</f>
        <v>Word 32</v>
      </c>
      <c r="QT5" s="166" t="str">
        <f ca="1">INDEX(BingoCardGenerator.com!$I$1058:$I$1065,MATCH(LARGE(BingoCardGenerator.com!$J$1058:$J$1065,ROW()-1),BingoCardGenerator.com!$J$1058:$J$1065,0))</f>
        <v>Word 36</v>
      </c>
      <c r="QU5" s="166" t="str">
        <f ca="1">INDEX(BingoCardGenerator.com!$A$1071:$A$1078,MATCH(LARGE(BingoCardGenerator.com!$B$1071:$B$1078,ROW()-1),BingoCardGenerator.com!$B$1071:$B$1078,0))</f>
        <v>Word 1</v>
      </c>
      <c r="QV5" s="166" t="str">
        <f ca="1">INDEX(BingoCardGenerator.com!$C$1071:$C$1078,MATCH(LARGE(BingoCardGenerator.com!$D$1071:$D$1078,ROW()-1),BingoCardGenerator.com!$D$1071:$D$1078,0))</f>
        <v>Word 9</v>
      </c>
      <c r="QW5" s="166" t="str">
        <f ca="1">INDEX(BingoCardGenerator.com!$E$1071:$E$1078,MATCH(LARGE(BingoCardGenerator.com!$F$1071:$F$1078,ROW()-1),BingoCardGenerator.com!$F$1071:$F$1078,0))</f>
        <v>Word 19</v>
      </c>
      <c r="QX5" s="166" t="str">
        <f ca="1">INDEX(BingoCardGenerator.com!$G$1071:$G$1078,MATCH(LARGE(BingoCardGenerator.com!$H$1071:$H$1078,ROW()-1),BingoCardGenerator.com!$H$1071:$H$1078,0))</f>
        <v>Word 27</v>
      </c>
      <c r="QY5" s="166" t="str">
        <f ca="1">INDEX(BingoCardGenerator.com!$I$1071:$I$1078,MATCH(LARGE(BingoCardGenerator.com!$J$1071:$J$1078,ROW()-1),BingoCardGenerator.com!$J$1071:$J$1078,0))</f>
        <v>Word 38</v>
      </c>
      <c r="QZ5" s="166"/>
      <c r="RA5" s="166" t="str">
        <f ca="1">INDEX(BingoCardGenerator.com!$A$1084:$A$1091,MATCH(LARGE(BingoCardGenerator.com!$B$1084:$B$1091,ROW()-1),BingoCardGenerator.com!$B$1084:$B$1091,0))</f>
        <v>Word 1</v>
      </c>
      <c r="RB5" s="166" t="str">
        <f ca="1">INDEX(BingoCardGenerator.com!$C$1084:$C$1091,MATCH(LARGE(BingoCardGenerator.com!$D$1084:$D$1091,ROW()-1),BingoCardGenerator.com!$D$1084:$D$1091,0))</f>
        <v>Word 10</v>
      </c>
      <c r="RC5" s="166" t="str">
        <f ca="1">INDEX(BingoCardGenerator.com!$E$1084:$E$1091,MATCH(LARGE(BingoCardGenerator.com!$F$1084:$F$1091,ROW()-1),BingoCardGenerator.com!$F$1084:$F$1091,0))</f>
        <v>Word 18</v>
      </c>
      <c r="RD5" s="166" t="str">
        <f ca="1">INDEX(BingoCardGenerator.com!$G$1084:$G$1091,MATCH(LARGE(BingoCardGenerator.com!$H$1084:$H$1091,ROW()-1),BingoCardGenerator.com!$H$1084:$H$1091,0))</f>
        <v>Word 28</v>
      </c>
      <c r="RE5" s="166" t="str">
        <f ca="1">INDEX(BingoCardGenerator.com!$I$1084:$I$1091,MATCH(LARGE(BingoCardGenerator.com!$J$1084:$J$1091,ROW()-1),BingoCardGenerator.com!$J$1084:$J$1091,0))</f>
        <v>Word 37</v>
      </c>
      <c r="RF5" s="166" t="str">
        <f ca="1">INDEX(BingoCardGenerator.com!$A$1097:$A$1104,MATCH(LARGE(BingoCardGenerator.com!$B$1097:$B$1104,ROW()-1),BingoCardGenerator.com!$B$1097:$B$1104,0))</f>
        <v>Word 1</v>
      </c>
      <c r="RG5" s="166" t="str">
        <f ca="1">INDEX(BingoCardGenerator.com!$C$1097:$C$1104,MATCH(LARGE(BingoCardGenerator.com!$D$1097:$D$1104,ROW()-1),BingoCardGenerator.com!$D$1097:$D$1104,0))</f>
        <v>Word 9</v>
      </c>
      <c r="RH5" s="166" t="str">
        <f ca="1">INDEX(BingoCardGenerator.com!$E$1097:$E$1104,MATCH(LARGE(BingoCardGenerator.com!$F$1097:$F$1104,ROW()-1),BingoCardGenerator.com!$F$1097:$F$1104,0))</f>
        <v>Word 24</v>
      </c>
      <c r="RI5" s="166" t="str">
        <f ca="1">INDEX(BingoCardGenerator.com!$G$1097:$G$1104,MATCH(LARGE(BingoCardGenerator.com!$H$1097:$H$1104,ROW()-1),BingoCardGenerator.com!$H$1097:$H$1104,0))</f>
        <v>Word 32</v>
      </c>
      <c r="RJ5" s="166" t="str">
        <f ca="1">INDEX(BingoCardGenerator.com!$I$1097:$I$1104,MATCH(LARGE(BingoCardGenerator.com!$J$1097:$J$1104,ROW()-1),BingoCardGenerator.com!$J$1097:$J$1104,0))</f>
        <v>Word 39</v>
      </c>
      <c r="RK5" s="166"/>
      <c r="RL5" s="166" t="str">
        <f ca="1">INDEX(BingoCardGenerator.com!$A$1110:$A$1117,MATCH(LARGE(BingoCardGenerator.com!$B$1110:$B$1117,ROW()-1),BingoCardGenerator.com!$B$1110:$B$1117,0))</f>
        <v>Word 2</v>
      </c>
      <c r="RM5" s="166" t="str">
        <f ca="1">INDEX(BingoCardGenerator.com!$C$1110:$C$1117,MATCH(LARGE(BingoCardGenerator.com!$D$1110:$D$1117,ROW()-1),BingoCardGenerator.com!$D$1110:$D$1117,0))</f>
        <v>Word 9</v>
      </c>
      <c r="RN5" s="166" t="str">
        <f ca="1">INDEX(BingoCardGenerator.com!$E$1110:$E$1117,MATCH(LARGE(BingoCardGenerator.com!$F$1110:$F$1117,ROW()-1),BingoCardGenerator.com!$F$1110:$F$1117,0))</f>
        <v>Word 17</v>
      </c>
      <c r="RO5" s="166" t="str">
        <f ca="1">INDEX(BingoCardGenerator.com!$G$1110:$G$1117,MATCH(LARGE(BingoCardGenerator.com!$H$1110:$H$1117,ROW()-1),BingoCardGenerator.com!$H$1110:$H$1117,0))</f>
        <v>Word 26</v>
      </c>
      <c r="RP5" s="166" t="str">
        <f ca="1">INDEX(BingoCardGenerator.com!$I$1110:$I$1117,MATCH(LARGE(BingoCardGenerator.com!$J$1110:$J$1117,ROW()-1),BingoCardGenerator.com!$J$1110:$J$1117,0))</f>
        <v>Word 37</v>
      </c>
      <c r="RQ5" s="166" t="str">
        <f ca="1">INDEX(BingoCardGenerator.com!$A$1123:$A$1130,MATCH(LARGE(BingoCardGenerator.com!$B$1123:$B$1130,ROW()-1),BingoCardGenerator.com!$B$1123:$B$1130,0))</f>
        <v>Word 1</v>
      </c>
      <c r="RR5" s="166" t="str">
        <f ca="1">INDEX(BingoCardGenerator.com!$C$1123:$C$1130,MATCH(LARGE(BingoCardGenerator.com!$D$1123:$D$1130,ROW()-1),BingoCardGenerator.com!$D$1123:$D$1130,0))</f>
        <v>Word 15</v>
      </c>
      <c r="RS5" s="166" t="str">
        <f ca="1">INDEX(BingoCardGenerator.com!$E$1123:$E$1130,MATCH(LARGE(BingoCardGenerator.com!$F$1123:$F$1130,ROW()-1),BingoCardGenerator.com!$F$1123:$F$1130,0))</f>
        <v>Word 22</v>
      </c>
      <c r="RT5" s="166" t="str">
        <f ca="1">INDEX(BingoCardGenerator.com!$G$1123:$G$1130,MATCH(LARGE(BingoCardGenerator.com!$H$1123:$H$1130,ROW()-1),BingoCardGenerator.com!$H$1123:$H$1130,0))</f>
        <v>Word 29</v>
      </c>
      <c r="RU5" s="166" t="str">
        <f ca="1">INDEX(BingoCardGenerator.com!$I$1123:$I$1130,MATCH(LARGE(BingoCardGenerator.com!$J$1123:$J$1130,ROW()-1),BingoCardGenerator.com!$J$1123:$J$1130,0))</f>
        <v>Word 36</v>
      </c>
      <c r="RV5" s="166"/>
      <c r="RW5" s="166" t="str">
        <f ca="1">INDEX(BingoCardGenerator.com!$A$1136:$A$1143,MATCH(LARGE(BingoCardGenerator.com!$B$1136:$B$1143,ROW()-1),BingoCardGenerator.com!$B$1136:$B$1143,0))</f>
        <v>Word 3</v>
      </c>
      <c r="RX5" s="166" t="str">
        <f ca="1">INDEX(BingoCardGenerator.com!$C$1136:$C$1143,MATCH(LARGE(BingoCardGenerator.com!$D$1136:$D$1143,ROW()-1),BingoCardGenerator.com!$D$1136:$D$1143,0))</f>
        <v>Word 14</v>
      </c>
      <c r="RY5" s="166" t="str">
        <f ca="1">INDEX(BingoCardGenerator.com!$E$1136:$E$1143,MATCH(LARGE(BingoCardGenerator.com!$F$1136:$F$1143,ROW()-1),BingoCardGenerator.com!$F$1136:$F$1143,0))</f>
        <v>Word 21</v>
      </c>
      <c r="RZ5" s="166" t="str">
        <f ca="1">INDEX(BingoCardGenerator.com!$G$1136:$G$1143,MATCH(LARGE(BingoCardGenerator.com!$H$1136:$H$1143,ROW()-1),BingoCardGenerator.com!$H$1136:$H$1143,0))</f>
        <v>Word 26</v>
      </c>
      <c r="SA5" s="166" t="str">
        <f ca="1">INDEX(BingoCardGenerator.com!$I$1136:$I$1143,MATCH(LARGE(BingoCardGenerator.com!$J$1136:$J$1143,ROW()-1),BingoCardGenerator.com!$J$1136:$J$1143,0))</f>
        <v>Word 39</v>
      </c>
      <c r="SB5" s="166" t="str">
        <f ca="1">INDEX(BingoCardGenerator.com!$A$1149:$A$1156,MATCH(LARGE(BingoCardGenerator.com!$B$1149:$B$1156,ROW()-1),BingoCardGenerator.com!$B$1149:$B$1156,0))</f>
        <v>Word 8</v>
      </c>
      <c r="SC5" s="166" t="str">
        <f ca="1">INDEX(BingoCardGenerator.com!$C$1149:$C$1156,MATCH(LARGE(BingoCardGenerator.com!$D$1149:$D$1156,ROW()-1),BingoCardGenerator.com!$D$1149:$D$1156,0))</f>
        <v>Word 12</v>
      </c>
      <c r="SD5" s="166" t="str">
        <f ca="1">INDEX(BingoCardGenerator.com!$E$1149:$E$1156,MATCH(LARGE(BingoCardGenerator.com!$F$1149:$F$1156,ROW()-1),BingoCardGenerator.com!$F$1149:$F$1156,0))</f>
        <v>Word 23</v>
      </c>
      <c r="SE5" s="166" t="str">
        <f ca="1">INDEX(BingoCardGenerator.com!$G$1149:$G$1156,MATCH(LARGE(BingoCardGenerator.com!$H$1149:$H$1156,ROW()-1),BingoCardGenerator.com!$H$1149:$H$1156,0))</f>
        <v>Word 27</v>
      </c>
      <c r="SF5" s="166" t="str">
        <f ca="1">INDEX(BingoCardGenerator.com!$I$1149:$I$1156,MATCH(LARGE(BingoCardGenerator.com!$J$1149:$J$1156,ROW()-1),BingoCardGenerator.com!$J$1149:$J$1156,0))</f>
        <v>Word 33</v>
      </c>
      <c r="SG5" s="166"/>
      <c r="SH5" s="166" t="str">
        <f ca="1">INDEX(BingoCardGenerator.com!$A$1162:$A$1169,MATCH(LARGE(BingoCardGenerator.com!$B$1162:$B$1169,ROW()-1),BingoCardGenerator.com!$B$1162:$B$1169,0))</f>
        <v>Word 2</v>
      </c>
      <c r="SI5" s="166" t="str">
        <f ca="1">INDEX(BingoCardGenerator.com!$C$1162:$C$1169,MATCH(LARGE(BingoCardGenerator.com!$D$1162:$D$1169,ROW()-1),BingoCardGenerator.com!$D$1162:$D$1169,0))</f>
        <v>Word 11</v>
      </c>
      <c r="SJ5" s="166" t="str">
        <f ca="1">INDEX(BingoCardGenerator.com!$E$1162:$E$1169,MATCH(LARGE(BingoCardGenerator.com!$F$1162:$F$1169,ROW()-1),BingoCardGenerator.com!$F$1162:$F$1169,0))</f>
        <v>Word 20</v>
      </c>
      <c r="SK5" s="166" t="str">
        <f ca="1">INDEX(BingoCardGenerator.com!$G$1162:$G$1169,MATCH(LARGE(BingoCardGenerator.com!$H$1162:$H$1169,ROW()-1),BingoCardGenerator.com!$H$1162:$H$1169,0))</f>
        <v>Word 27</v>
      </c>
      <c r="SL5" s="166" t="str">
        <f ca="1">INDEX(BingoCardGenerator.com!$I$1162:$I$1169,MATCH(LARGE(BingoCardGenerator.com!$J$1162:$J$1169,ROW()-1),BingoCardGenerator.com!$J$1162:$J$1169,0))</f>
        <v>Word 33</v>
      </c>
      <c r="SM5" s="166" t="str">
        <f ca="1">INDEX(BingoCardGenerator.com!$A$1175:$A$1182,MATCH(LARGE(BingoCardGenerator.com!$B$1175:$B$1182,ROW()-1),BingoCardGenerator.com!$B$1175:$B$1182,0))</f>
        <v>Word 3</v>
      </c>
      <c r="SN5" s="166" t="str">
        <f ca="1">INDEX(BingoCardGenerator.com!$C$1175:$C$1182,MATCH(LARGE(BingoCardGenerator.com!$D$1175:$D$1182,ROW()-1),BingoCardGenerator.com!$D$1175:$D$1182,0))</f>
        <v>Word 13</v>
      </c>
      <c r="SO5" s="166" t="str">
        <f ca="1">INDEX(BingoCardGenerator.com!$E$1175:$E$1182,MATCH(LARGE(BingoCardGenerator.com!$F$1175:$F$1182,ROW()-1),BingoCardGenerator.com!$F$1175:$F$1182,0))</f>
        <v>Word 21</v>
      </c>
      <c r="SP5" s="166" t="str">
        <f ca="1">INDEX(BingoCardGenerator.com!$G$1175:$G$1182,MATCH(LARGE(BingoCardGenerator.com!$H$1175:$H$1182,ROW()-1),BingoCardGenerator.com!$H$1175:$H$1182,0))</f>
        <v>Word 29</v>
      </c>
      <c r="SQ5" s="166" t="str">
        <f ca="1">INDEX(BingoCardGenerator.com!$I$1175:$I$1182,MATCH(LARGE(BingoCardGenerator.com!$J$1175:$J$1182,ROW()-1),BingoCardGenerator.com!$J$1175:$J$1182,0))</f>
        <v>Word 33</v>
      </c>
      <c r="SR5" s="166"/>
      <c r="SS5" s="166" t="str">
        <f ca="1">INDEX(BingoCardGenerator.com!$A$1188:$A$1195,MATCH(LARGE(BingoCardGenerator.com!$B$1188:$B$1195,ROW()-1),BingoCardGenerator.com!$B$1188:$B$1195,0))</f>
        <v>Word 4</v>
      </c>
      <c r="ST5" s="166" t="str">
        <f ca="1">INDEX(BingoCardGenerator.com!$C$1188:$C$1195,MATCH(LARGE(BingoCardGenerator.com!$D$1188:$D$1195,ROW()-1),BingoCardGenerator.com!$D$1188:$D$1195,0))</f>
        <v>Word 10</v>
      </c>
      <c r="SU5" s="166" t="str">
        <f ca="1">INDEX(BingoCardGenerator.com!$E$1188:$E$1195,MATCH(LARGE(BingoCardGenerator.com!$F$1188:$F$1195,ROW()-1),BingoCardGenerator.com!$F$1188:$F$1195,0))</f>
        <v>Word 23</v>
      </c>
      <c r="SV5" s="166" t="str">
        <f ca="1">INDEX(BingoCardGenerator.com!$G$1188:$G$1195,MATCH(LARGE(BingoCardGenerator.com!$H$1188:$H$1195,ROW()-1),BingoCardGenerator.com!$H$1188:$H$1195,0))</f>
        <v>Word 28</v>
      </c>
      <c r="SW5" s="166" t="str">
        <f ca="1">INDEX(BingoCardGenerator.com!$I$1188:$I$1195,MATCH(LARGE(BingoCardGenerator.com!$J$1188:$J$1195,ROW()-1),BingoCardGenerator.com!$J$1188:$J$1195,0))</f>
        <v>Word 38</v>
      </c>
      <c r="SX5" s="166" t="str">
        <f ca="1">INDEX(BingoCardGenerator.com!$A$1201:$A$1208,MATCH(LARGE(BingoCardGenerator.com!$B$1201:$B$1208,ROW()-1),BingoCardGenerator.com!$B$1201:$B$1208,0))</f>
        <v>Word 3</v>
      </c>
      <c r="SY5" s="166" t="str">
        <f ca="1">INDEX(BingoCardGenerator.com!$C$1201:$C$1208,MATCH(LARGE(BingoCardGenerator.com!$D$1201:$D$1208,ROW()-1),BingoCardGenerator.com!$D$1201:$D$1208,0))</f>
        <v>Word 12</v>
      </c>
      <c r="SZ5" s="166" t="str">
        <f ca="1">INDEX(BingoCardGenerator.com!$E$1201:$E$1208,MATCH(LARGE(BingoCardGenerator.com!$F$1201:$F$1208,ROW()-1),BingoCardGenerator.com!$F$1201:$F$1208,0))</f>
        <v>Word 20</v>
      </c>
      <c r="TA5" s="166" t="str">
        <f ca="1">INDEX(BingoCardGenerator.com!$G$1201:$G$1208,MATCH(LARGE(BingoCardGenerator.com!$H$1201:$H$1208,ROW()-1),BingoCardGenerator.com!$H$1201:$H$1208,0))</f>
        <v>Word 31</v>
      </c>
      <c r="TB5" s="166" t="str">
        <f ca="1">INDEX(BingoCardGenerator.com!$I$1201:$I$1208,MATCH(LARGE(BingoCardGenerator.com!$J$1201:$J$1208,ROW()-1),BingoCardGenerator.com!$J$1201:$J$1208,0))</f>
        <v>Word 38</v>
      </c>
      <c r="TC5" s="166"/>
      <c r="TD5" s="166" t="str">
        <f ca="1">INDEX(BingoCardGenerator.com!$A$1214:$A$1221,MATCH(LARGE(BingoCardGenerator.com!$B$1214:$B$1221,ROW()-1),BingoCardGenerator.com!$B$1214:$B$1221,0))</f>
        <v>Word 7</v>
      </c>
      <c r="TE5" s="166" t="str">
        <f ca="1">INDEX(BingoCardGenerator.com!$C$1214:$C$1221,MATCH(LARGE(BingoCardGenerator.com!$D$1214:$D$1221,ROW()-1),BingoCardGenerator.com!$D$1214:$D$1221,0))</f>
        <v>Word 13</v>
      </c>
      <c r="TF5" s="166" t="str">
        <f ca="1">INDEX(BingoCardGenerator.com!$E$1214:$E$1221,MATCH(LARGE(BingoCardGenerator.com!$F$1214:$F$1221,ROW()-1),BingoCardGenerator.com!$F$1214:$F$1221,0))</f>
        <v>Word 23</v>
      </c>
      <c r="TG5" s="166" t="str">
        <f ca="1">INDEX(BingoCardGenerator.com!$G$1214:$G$1221,MATCH(LARGE(BingoCardGenerator.com!$H$1214:$H$1221,ROW()-1),BingoCardGenerator.com!$H$1214:$H$1221,0))</f>
        <v>Word 30</v>
      </c>
      <c r="TH5" s="166" t="str">
        <f ca="1">INDEX(BingoCardGenerator.com!$I$1214:$I$1221,MATCH(LARGE(BingoCardGenerator.com!$J$1214:$J$1221,ROW()-1),BingoCardGenerator.com!$J$1214:$J$1221,0))</f>
        <v>Word 38</v>
      </c>
      <c r="TI5" s="166" t="str">
        <f ca="1">INDEX(BingoCardGenerator.com!$A$1227:$A$1234,MATCH(LARGE(BingoCardGenerator.com!$B$1227:$B$1234,ROW()-1),BingoCardGenerator.com!$B$1227:$B$1234,0))</f>
        <v>Word 1</v>
      </c>
      <c r="TJ5" s="166" t="str">
        <f ca="1">INDEX(BingoCardGenerator.com!$C$1227:$C$1234,MATCH(LARGE(BingoCardGenerator.com!$D$1227:$D$1234,ROW()-1),BingoCardGenerator.com!$D$1227:$D$1234,0))</f>
        <v>Word 13</v>
      </c>
      <c r="TK5" s="166" t="str">
        <f ca="1">INDEX(BingoCardGenerator.com!$E$1227:$E$1234,MATCH(LARGE(BingoCardGenerator.com!$F$1227:$F$1234,ROW()-1),BingoCardGenerator.com!$F$1227:$F$1234,0))</f>
        <v>Word 17</v>
      </c>
      <c r="TL5" s="166" t="str">
        <f ca="1">INDEX(BingoCardGenerator.com!$G$1227:$G$1234,MATCH(LARGE(BingoCardGenerator.com!$H$1227:$H$1234,ROW()-1),BingoCardGenerator.com!$H$1227:$H$1234,0))</f>
        <v>Word 26</v>
      </c>
      <c r="TM5" s="166" t="str">
        <f ca="1">INDEX(BingoCardGenerator.com!$I$1227:$I$1234,MATCH(LARGE(BingoCardGenerator.com!$J$1227:$J$1234,ROW()-1),BingoCardGenerator.com!$J$1227:$J$1234,0))</f>
        <v>Word 35</v>
      </c>
      <c r="TN5" s="166"/>
      <c r="TO5" s="166" t="str">
        <f ca="1">INDEX(BingoCardGenerator.com!$A$1240:$A$1247,MATCH(LARGE(BingoCardGenerator.com!$B$1240:$B$1247,ROW()-1),BingoCardGenerator.com!$B$1240:$B$1247,0))</f>
        <v>Word 3</v>
      </c>
      <c r="TP5" s="166" t="str">
        <f ca="1">INDEX(BingoCardGenerator.com!$C$1240:$C$1247,MATCH(LARGE(BingoCardGenerator.com!$D$1240:$D$1247,ROW()-1),BingoCardGenerator.com!$D$1240:$D$1247,0))</f>
        <v>Word 11</v>
      </c>
      <c r="TQ5" s="166" t="str">
        <f ca="1">INDEX(BingoCardGenerator.com!$E$1240:$E$1247,MATCH(LARGE(BingoCardGenerator.com!$F$1240:$F$1247,ROW()-1),BingoCardGenerator.com!$F$1240:$F$1247,0))</f>
        <v>Word 21</v>
      </c>
      <c r="TR5" s="166" t="str">
        <f ca="1">INDEX(BingoCardGenerator.com!$G$1240:$G$1247,MATCH(LARGE(BingoCardGenerator.com!$H$1240:$H$1247,ROW()-1),BingoCardGenerator.com!$H$1240:$H$1247,0))</f>
        <v>Word 27</v>
      </c>
      <c r="TS5" s="166" t="str">
        <f ca="1">INDEX(BingoCardGenerator.com!$I$1240:$I$1247,MATCH(LARGE(BingoCardGenerator.com!$J$1240:$J$1247,ROW()-1),BingoCardGenerator.com!$J$1240:$J$1247,0))</f>
        <v>Word 35</v>
      </c>
      <c r="TT5" s="166" t="str">
        <f ca="1">INDEX(BingoCardGenerator.com!$A$1253:$A$1260,MATCH(LARGE(BingoCardGenerator.com!$B$1253:$B$1260,ROW()-1),BingoCardGenerator.com!$B$1253:$B$1260,0))</f>
        <v>Word 4</v>
      </c>
      <c r="TU5" s="166" t="str">
        <f ca="1">INDEX(BingoCardGenerator.com!$C$1253:$C$1260,MATCH(LARGE(BingoCardGenerator.com!$D$1253:$D$1260,ROW()-1),BingoCardGenerator.com!$D$1253:$D$1260,0))</f>
        <v>Word 14</v>
      </c>
      <c r="TV5" s="166" t="str">
        <f ca="1">INDEX(BingoCardGenerator.com!$E$1253:$E$1260,MATCH(LARGE(BingoCardGenerator.com!$F$1253:$F$1260,ROW()-1),BingoCardGenerator.com!$F$1253:$F$1260,0))</f>
        <v>Word 24</v>
      </c>
      <c r="TW5" s="166" t="str">
        <f ca="1">INDEX(BingoCardGenerator.com!$G$1253:$G$1260,MATCH(LARGE(BingoCardGenerator.com!$H$1253:$H$1260,ROW()-1),BingoCardGenerator.com!$H$1253:$H$1260,0))</f>
        <v>Word 26</v>
      </c>
      <c r="TX5" s="166" t="str">
        <f ca="1">INDEX(BingoCardGenerator.com!$I$1253:$I$1260,MATCH(LARGE(BingoCardGenerator.com!$J$1253:$J$1260,ROW()-1),BingoCardGenerator.com!$J$1253:$J$1260,0))</f>
        <v>Word 39</v>
      </c>
      <c r="TY5" s="166"/>
      <c r="TZ5" s="166" t="str">
        <f ca="1">INDEX(BingoCardGenerator.com!$A$1266:$A$1273,MATCH(LARGE(BingoCardGenerator.com!$B$1266:$B$1273,ROW()-1),BingoCardGenerator.com!$B$1266:$B$1273,0))</f>
        <v>Word 5</v>
      </c>
      <c r="UA5" s="166" t="str">
        <f ca="1">INDEX(BingoCardGenerator.com!$C$1266:$C$1273,MATCH(LARGE(BingoCardGenerator.com!$D$1266:$D$1273,ROW()-1),BingoCardGenerator.com!$D$1266:$D$1273,0))</f>
        <v>Word 11</v>
      </c>
      <c r="UB5" s="166" t="str">
        <f ca="1">INDEX(BingoCardGenerator.com!$E$1266:$E$1273,MATCH(LARGE(BingoCardGenerator.com!$F$1266:$F$1273,ROW()-1),BingoCardGenerator.com!$F$1266:$F$1273,0))</f>
        <v>Word 19</v>
      </c>
      <c r="UC5" s="166" t="str">
        <f ca="1">INDEX(BingoCardGenerator.com!$G$1266:$G$1273,MATCH(LARGE(BingoCardGenerator.com!$H$1266:$H$1273,ROW()-1),BingoCardGenerator.com!$H$1266:$H$1273,0))</f>
        <v>Word 32</v>
      </c>
      <c r="UD5" s="166" t="str">
        <f ca="1">INDEX(BingoCardGenerator.com!$I$1266:$I$1273,MATCH(LARGE(BingoCardGenerator.com!$J$1266:$J$1273,ROW()-1),BingoCardGenerator.com!$J$1266:$J$1273,0))</f>
        <v>Word 34</v>
      </c>
      <c r="UE5" s="166" t="str">
        <f ca="1">INDEX(BingoCardGenerator.com!$A$1279:$A$1286,MATCH(LARGE(BingoCardGenerator.com!$B$1279:$B$1286,ROW()-1),BingoCardGenerator.com!$B$1279:$B$1286,0))</f>
        <v>Word 7</v>
      </c>
      <c r="UF5" s="166" t="str">
        <f ca="1">INDEX(BingoCardGenerator.com!$C$1279:$C$1286,MATCH(LARGE(BingoCardGenerator.com!$D$1279:$D$1286,ROW()-1),BingoCardGenerator.com!$D$1279:$D$1286,0))</f>
        <v>Word 13</v>
      </c>
      <c r="UG5" s="166" t="str">
        <f ca="1">INDEX(BingoCardGenerator.com!$E$1279:$E$1286,MATCH(LARGE(BingoCardGenerator.com!$F$1279:$F$1286,ROW()-1),BingoCardGenerator.com!$F$1279:$F$1286,0))</f>
        <v>Word 21</v>
      </c>
      <c r="UH5" s="166" t="str">
        <f ca="1">INDEX(BingoCardGenerator.com!$G$1279:$G$1286,MATCH(LARGE(BingoCardGenerator.com!$H$1279:$H$1286,ROW()-1),BingoCardGenerator.com!$H$1279:$H$1286,0))</f>
        <v>Word 26</v>
      </c>
      <c r="UI5" s="166" t="str">
        <f ca="1">INDEX(BingoCardGenerator.com!$I$1279:$I$1286,MATCH(LARGE(BingoCardGenerator.com!$J$1279:$J$1286,ROW()-1),BingoCardGenerator.com!$J$1279:$J$1286,0))</f>
        <v>Word 39</v>
      </c>
      <c r="UJ5" s="166"/>
      <c r="UK5" s="166" t="str">
        <f ca="1">INDEX(BingoCardGenerator.com!$A$1292:$A$1299,MATCH(LARGE(BingoCardGenerator.com!$B$1292:$B$1299,ROW()-1),BingoCardGenerator.com!$B$1292:$B$1299,0))</f>
        <v>Word 7</v>
      </c>
      <c r="UL5" s="166" t="str">
        <f ca="1">INDEX(BingoCardGenerator.com!$C$1292:$C$1299,MATCH(LARGE(BingoCardGenerator.com!$D$1292:$D$1299,ROW()-1),BingoCardGenerator.com!$D$1292:$D$1299,0))</f>
        <v>Word 13</v>
      </c>
      <c r="UM5" s="164" t="str">
        <f ca="1">INDEX(BingoCardGenerator.com!$E$1292:$E$1299,MATCH(LARGE(BingoCardGenerator.com!$F$1292:$F$1299,ROW()-1),BingoCardGenerator.com!$F$1292:$F$1299,0))</f>
        <v>Word 20</v>
      </c>
      <c r="UN5" s="164" t="str">
        <f ca="1">INDEX(BingoCardGenerator.com!$G$1292:$G$1299,MATCH(LARGE(BingoCardGenerator.com!$H$1292:$H$1299,ROW()-1),BingoCardGenerator.com!$H$1292:$H$1299,0))</f>
        <v>Word 25</v>
      </c>
      <c r="UO5" s="164" t="str">
        <f ca="1">INDEX(BingoCardGenerator.com!$I$1292:$I$1299,MATCH(LARGE(BingoCardGenerator.com!$J$1292:$J$1299,ROW()-1),BingoCardGenerator.com!$J$1292:$J$1299,0))</f>
        <v>Word 38</v>
      </c>
    </row>
    <row r="6" spans="1:561" s="164" customFormat="1" x14ac:dyDescent="0.3">
      <c r="A6" s="164" t="str">
        <f>Instructions!$I$27</f>
        <v>Word 6</v>
      </c>
      <c r="B6" s="164">
        <f t="shared" ca="1" si="0"/>
        <v>0.51927241802144208</v>
      </c>
      <c r="C6" s="164" t="str">
        <f>Instructions!$I$35</f>
        <v>Word 14</v>
      </c>
      <c r="D6" s="164">
        <f t="shared" ca="1" si="1"/>
        <v>0.97436243193570393</v>
      </c>
      <c r="E6" s="164" t="str">
        <f>Instructions!$I$43</f>
        <v>Word 22</v>
      </c>
      <c r="F6" s="164">
        <f t="shared" ca="1" si="2"/>
        <v>0.80106591780546577</v>
      </c>
      <c r="G6" s="164" t="str">
        <f>Instructions!$I$51</f>
        <v>Word 30</v>
      </c>
      <c r="H6" s="164">
        <f t="shared" ca="1" si="3"/>
        <v>0.82272703997038532</v>
      </c>
      <c r="I6" s="164" t="str">
        <f>Instructions!$I$59</f>
        <v>Word 38</v>
      </c>
      <c r="J6" s="164">
        <f t="shared" ca="1" si="3"/>
        <v>0.3040221413057238</v>
      </c>
      <c r="L6" s="164" t="str">
        <f ca="1">INDEX(BingoCardGenerator.com!$A$1:$A$8,MATCH(LARGE(BingoCardGenerator.com!$B$1:$B$8,ROW()-1),BingoCardGenerator.com!$B$1:$B$8,0))</f>
        <v>Word 6</v>
      </c>
      <c r="M6" s="164" t="str">
        <f ca="1">INDEX(BingoCardGenerator.com!$C$1:$C$8,MATCH(LARGE(BingoCardGenerator.com!$D$1:$D$8,ROW()-1),BingoCardGenerator.com!$D$1:$D$8,0))</f>
        <v>Word 15</v>
      </c>
      <c r="N6" s="164" t="str">
        <f ca="1">INDEX(BingoCardGenerator.com!$E$1:$E$8,MATCH(LARGE(BingoCardGenerator.com!$F$1:$F$8,ROW()-1),BingoCardGenerator.com!$F$1:$F$8,0))</f>
        <v>Word 20</v>
      </c>
      <c r="O6" s="164" t="str">
        <f ca="1">INDEX(BingoCardGenerator.com!$G$1:$G$8,MATCH(LARGE(BingoCardGenerator.com!$H$1:$H$8,ROW()-1),BingoCardGenerator.com!$H$1:$H$8,0))</f>
        <v>Word 29</v>
      </c>
      <c r="P6" s="164" t="str">
        <f ca="1">INDEX(BingoCardGenerator.com!$I$1:$I$8,MATCH(LARGE(BingoCardGenerator.com!$J$1:$J$8,ROW()-1),BingoCardGenerator.com!$J$1:$J$8,0))</f>
        <v>Word 35</v>
      </c>
      <c r="R6" s="164" t="str">
        <f ca="1">INDEX(BingoCardGenerator.com!$A$18:$A$25,MATCH(LARGE(BingoCardGenerator.com!$B$18:$B$25,ROW()-1),BingoCardGenerator.com!$B$18:$B$25,0))</f>
        <v>Word 6</v>
      </c>
      <c r="S6" s="164" t="str">
        <f ca="1">INDEX(BingoCardGenerator.com!$C$18:$C$25,MATCH(LARGE(BingoCardGenerator.com!$D$18:$D$25,ROW()-1),BingoCardGenerator.com!$D$18:$D$25,0))</f>
        <v>Word 10</v>
      </c>
      <c r="T6" s="164" t="str">
        <f ca="1">INDEX(BingoCardGenerator.com!$E$18:$E$25,MATCH(LARGE(BingoCardGenerator.com!$F$18:$F$25,ROW()-1),BingoCardGenerator.com!$F$18:$F$25,0))</f>
        <v>Word 22</v>
      </c>
      <c r="U6" s="164" t="str">
        <f ca="1">INDEX(BingoCardGenerator.com!$G$18:$G$25,MATCH(LARGE(BingoCardGenerator.com!$H$18:$H$25,ROW()-1),BingoCardGenerator.com!$H$18:$H$25,0))</f>
        <v>Word 31</v>
      </c>
      <c r="V6" s="164" t="str">
        <f ca="1">INDEX(BingoCardGenerator.com!$I$18:$I$25,MATCH(LARGE(BingoCardGenerator.com!$J$18:$J$25,ROW()-1),BingoCardGenerator.com!$J$18:$J$25,0))</f>
        <v>Word 40</v>
      </c>
      <c r="W6" s="164" t="str">
        <f ca="1">INDEX(BingoCardGenerator.com!$A$31:$A$38,MATCH(LARGE(BingoCardGenerator.com!$B$31:$B$38,ROW()-1),BingoCardGenerator.com!$B$31:$B$38,0))</f>
        <v>Word 5</v>
      </c>
      <c r="X6" s="164" t="str">
        <f ca="1">INDEX(BingoCardGenerator.com!$C$31:$C$38,MATCH(LARGE(BingoCardGenerator.com!$D$31:$D$38,ROW()-1),BingoCardGenerator.com!$D$31:$D$38,0))</f>
        <v>Word 9</v>
      </c>
      <c r="Y6" s="164" t="str">
        <f ca="1">INDEX(BingoCardGenerator.com!$E$31:$E$38,MATCH(LARGE(BingoCardGenerator.com!$F$31:$F$38,ROW()-1),BingoCardGenerator.com!$F$31:$F$38,0))</f>
        <v>Word 21</v>
      </c>
      <c r="Z6" s="164" t="str">
        <f ca="1">INDEX(BingoCardGenerator.com!$G$31:$G$38,MATCH(LARGE(BingoCardGenerator.com!$H$31:$H$38,ROW()-1),BingoCardGenerator.com!$H$31:$H$38,0))</f>
        <v>Word 25</v>
      </c>
      <c r="AA6" s="164" t="str">
        <f ca="1">INDEX(BingoCardGenerator.com!$I$31:$I$38,MATCH(LARGE(BingoCardGenerator.com!$J$31:$J$38,ROW()-1),BingoCardGenerator.com!$J$31:$J$38,0))</f>
        <v>Word 37</v>
      </c>
      <c r="AC6" s="164" t="str">
        <f ca="1">INDEX(BingoCardGenerator.com!$A$44:$A$51,MATCH(LARGE(BingoCardGenerator.com!$B$44:$B$51,ROW()-1),BingoCardGenerator.com!$B$44:$B$51,0))</f>
        <v>Word 3</v>
      </c>
      <c r="AD6" s="164" t="str">
        <f ca="1">INDEX(BingoCardGenerator.com!$C$44:$C$51,MATCH(LARGE(BingoCardGenerator.com!$D$44:$D$51,ROW()-1),BingoCardGenerator.com!$D$44:$D$51,0))</f>
        <v>Word 10</v>
      </c>
      <c r="AE6" s="164" t="str">
        <f ca="1">INDEX(BingoCardGenerator.com!$E$44:$E$51,MATCH(LARGE(BingoCardGenerator.com!$F$44:$F$51,ROW()-1),BingoCardGenerator.com!$F$44:$F$51,0))</f>
        <v>Word 20</v>
      </c>
      <c r="AF6" s="164" t="str">
        <f ca="1">INDEX(BingoCardGenerator.com!$G$44:$G$51,MATCH(LARGE(BingoCardGenerator.com!$H$44:$H$51,ROW()-1),BingoCardGenerator.com!$H$44:$H$51,0))</f>
        <v>Word 28</v>
      </c>
      <c r="AG6" s="164" t="str">
        <f ca="1">INDEX(BingoCardGenerator.com!$I$44:$I$51,MATCH(LARGE(BingoCardGenerator.com!$J$44:$J$51,ROW()-1),BingoCardGenerator.com!$J$44:$J$51,0))</f>
        <v>Word 34</v>
      </c>
      <c r="AH6" s="164" t="str">
        <f ca="1">INDEX(BingoCardGenerator.com!$A$57:$A$64,MATCH(LARGE(BingoCardGenerator.com!$B$57:$B$64,ROW()-1),BingoCardGenerator.com!$B$57:$B$64,0))</f>
        <v>Word 5</v>
      </c>
      <c r="AI6" s="164" t="str">
        <f ca="1">INDEX(BingoCardGenerator.com!$C$57:$C$64,MATCH(LARGE(BingoCardGenerator.com!$D$57:$D$64,ROW()-1),BingoCardGenerator.com!$D$57:$D$64,0))</f>
        <v>Word 9</v>
      </c>
      <c r="AJ6" s="164" t="str">
        <f ca="1">INDEX(BingoCardGenerator.com!$E$57:$E$64,MATCH(LARGE(BingoCardGenerator.com!$F$57:$F$64,ROW()-1),BingoCardGenerator.com!$F$57:$F$64,0))</f>
        <v>Word 20</v>
      </c>
      <c r="AK6" s="164" t="str">
        <f ca="1">INDEX(BingoCardGenerator.com!$G$57:$G$64,MATCH(LARGE(BingoCardGenerator.com!$H$57:$H$64,ROW()-1),BingoCardGenerator.com!$H$57:$H$64,0))</f>
        <v>Word 29</v>
      </c>
      <c r="AL6" s="164" t="str">
        <f ca="1">INDEX(BingoCardGenerator.com!$I$57:$I$64,MATCH(LARGE(BingoCardGenerator.com!$J$57:$J$64,ROW()-1),BingoCardGenerator.com!$J$57:$J$64,0))</f>
        <v>Word 40</v>
      </c>
      <c r="AN6" s="164" t="str">
        <f ca="1">INDEX(BingoCardGenerator.com!$A$70:$A$77,MATCH(LARGE(BingoCardGenerator.com!$B$70:$B$77,ROW()-1),BingoCardGenerator.com!$B$70:$B$77,0))</f>
        <v>Word 3</v>
      </c>
      <c r="AO6" s="164" t="str">
        <f ca="1">INDEX(BingoCardGenerator.com!$C$70:$C$77,MATCH(LARGE(BingoCardGenerator.com!$D$70:$D$77,ROW()-1),BingoCardGenerator.com!$D$70:$D$77,0))</f>
        <v>Word 9</v>
      </c>
      <c r="AP6" s="164" t="str">
        <f ca="1">INDEX(BingoCardGenerator.com!$E$70:$E$77,MATCH(LARGE(BingoCardGenerator.com!$F$70:$F$77,ROW()-1),BingoCardGenerator.com!$F$70:$F$77,0))</f>
        <v>Word 22</v>
      </c>
      <c r="AQ6" s="164" t="str">
        <f ca="1">INDEX(BingoCardGenerator.com!$G$70:$G$77,MATCH(LARGE(BingoCardGenerator.com!$H$70:$H$77,ROW()-1),BingoCardGenerator.com!$H$70:$H$77,0))</f>
        <v>Word 30</v>
      </c>
      <c r="AR6" s="164" t="str">
        <f ca="1">INDEX(BingoCardGenerator.com!$I$70:$I$77,MATCH(LARGE(BingoCardGenerator.com!$J$70:$J$77,ROW()-1),BingoCardGenerator.com!$J$70:$J$77,0))</f>
        <v>Word 37</v>
      </c>
      <c r="AS6" s="164" t="str">
        <f ca="1">INDEX(BingoCardGenerator.com!$A$83:$A$90,MATCH(LARGE(BingoCardGenerator.com!$B$83:$B$90,ROW()-1),BingoCardGenerator.com!$B$83:$B$90,0))</f>
        <v>Word 8</v>
      </c>
      <c r="AT6" s="164" t="str">
        <f ca="1">INDEX(BingoCardGenerator.com!$C$83:$C$90,MATCH(LARGE(BingoCardGenerator.com!$D$83:$D$90,ROW()-1),BingoCardGenerator.com!$D$83:$D$90,0))</f>
        <v>Word 16</v>
      </c>
      <c r="AU6" s="164" t="str">
        <f ca="1">INDEX(BingoCardGenerator.com!$E$83:$E$90,MATCH(LARGE(BingoCardGenerator.com!$F$83:$F$90,ROW()-1),BingoCardGenerator.com!$F$83:$F$90,0))</f>
        <v>Word 18</v>
      </c>
      <c r="AV6" s="164" t="str">
        <f ca="1">INDEX(BingoCardGenerator.com!$G$83:$G$90,MATCH(LARGE(BingoCardGenerator.com!$H$83:$H$90,ROW()-1),BingoCardGenerator.com!$H$83:$H$90,0))</f>
        <v>Word 26</v>
      </c>
      <c r="AW6" s="164" t="str">
        <f ca="1">INDEX(BingoCardGenerator.com!$I$83:$I$90,MATCH(LARGE(BingoCardGenerator.com!$J$83:$J$90,ROW()-1),BingoCardGenerator.com!$J$83:$J$90,0))</f>
        <v>Word 37</v>
      </c>
      <c r="AY6" s="164" t="str">
        <f ca="1">INDEX(BingoCardGenerator.com!$A$96:$A$103,MATCH(LARGE(BingoCardGenerator.com!$B$96:$B$103,ROW()-1),BingoCardGenerator.com!$B$96:$B$103,0))</f>
        <v>Word 1</v>
      </c>
      <c r="AZ6" s="164" t="str">
        <f ca="1">INDEX(BingoCardGenerator.com!$C$96:$C$103,MATCH(LARGE(BingoCardGenerator.com!$D$96:$D$103,ROW()-1),BingoCardGenerator.com!$D$96:$D$103,0))</f>
        <v>Word 12</v>
      </c>
      <c r="BA6" s="164" t="str">
        <f ca="1">INDEX(BingoCardGenerator.com!$E$96:$E$103,MATCH(LARGE(BingoCardGenerator.com!$F$96:$F$103,ROW()-1),BingoCardGenerator.com!$F$96:$F$103,0))</f>
        <v>Word 21</v>
      </c>
      <c r="BB6" s="164" t="str">
        <f ca="1">INDEX(BingoCardGenerator.com!$G$96:$G$103,MATCH(LARGE(BingoCardGenerator.com!$H$96:$H$103,ROW()-1),BingoCardGenerator.com!$H$96:$H$103,0))</f>
        <v>Word 31</v>
      </c>
      <c r="BC6" s="164" t="str">
        <f ca="1">INDEX(BingoCardGenerator.com!$I$96:$I$103,MATCH(LARGE(BingoCardGenerator.com!$J$96:$J$103,ROW()-1),BingoCardGenerator.com!$J$96:$J$103,0))</f>
        <v>Word 38</v>
      </c>
      <c r="BD6" s="164" t="str">
        <f ca="1">INDEX(BingoCardGenerator.com!$A$109:$A$116,MATCH(LARGE(BingoCardGenerator.com!$B$109:$B$116,ROW()-1),BingoCardGenerator.com!$B$109:$B$116,0))</f>
        <v>Word 4</v>
      </c>
      <c r="BE6" s="164" t="str">
        <f ca="1">INDEX(BingoCardGenerator.com!$C$109:$C$116,MATCH(LARGE(BingoCardGenerator.com!$D$109:$D$116,ROW()-1),BingoCardGenerator.com!$D$109:$D$116,0))</f>
        <v>Word 9</v>
      </c>
      <c r="BF6" s="164" t="str">
        <f ca="1">INDEX(BingoCardGenerator.com!$E$109:$E$116,MATCH(LARGE(BingoCardGenerator.com!$F$109:$F$116,ROW()-1),BingoCardGenerator.com!$F$109:$F$116,0))</f>
        <v>Word 18</v>
      </c>
      <c r="BG6" s="164" t="str">
        <f ca="1">INDEX(BingoCardGenerator.com!$G$109:$G$116,MATCH(LARGE(BingoCardGenerator.com!$H$109:$H$116,ROW()-1),BingoCardGenerator.com!$H$109:$H$116,0))</f>
        <v>Word 30</v>
      </c>
      <c r="BH6" s="164" t="str">
        <f ca="1">INDEX(BingoCardGenerator.com!$I$109:$I$116,MATCH(LARGE(BingoCardGenerator.com!$J$109:$J$116,ROW()-1),BingoCardGenerator.com!$J$109:$J$116,0))</f>
        <v>Word 35</v>
      </c>
      <c r="BJ6" s="164" t="str">
        <f ca="1">INDEX(BingoCardGenerator.com!$A$122:$A$129,MATCH(LARGE(BingoCardGenerator.com!$B$122:$B$129,ROW()-1),BingoCardGenerator.com!$B$122:$B$129,0))</f>
        <v>Word 6</v>
      </c>
      <c r="BK6" s="164" t="str">
        <f ca="1">INDEX(BingoCardGenerator.com!$C$122:$C$129,MATCH(LARGE(BingoCardGenerator.com!$D$122:$D$129,ROW()-1),BingoCardGenerator.com!$D$122:$D$129,0))</f>
        <v>Word 13</v>
      </c>
      <c r="BL6" s="164" t="str">
        <f ca="1">INDEX(BingoCardGenerator.com!$E$122:$E$129,MATCH(LARGE(BingoCardGenerator.com!$F$122:$F$129,ROW()-1),BingoCardGenerator.com!$F$122:$F$129,0))</f>
        <v>Word 20</v>
      </c>
      <c r="BM6" s="164" t="str">
        <f ca="1">INDEX(BingoCardGenerator.com!$G$122:$G$129,MATCH(LARGE(BingoCardGenerator.com!$H$122:$H$129,ROW()-1),BingoCardGenerator.com!$H$122:$H$129,0))</f>
        <v>Word 26</v>
      </c>
      <c r="BN6" s="164" t="str">
        <f ca="1">INDEX(BingoCardGenerator.com!$I$122:$I$129,MATCH(LARGE(BingoCardGenerator.com!$J$122:$J$129,ROW()-1),BingoCardGenerator.com!$J$122:$J$129,0))</f>
        <v>Word 34</v>
      </c>
      <c r="BO6" s="164" t="str">
        <f ca="1">INDEX(BingoCardGenerator.com!$A$135:$A$142,MATCH(LARGE(BingoCardGenerator.com!$B$135:$B$142,ROW()-1),BingoCardGenerator.com!$B$135:$B$142,0))</f>
        <v>Word 7</v>
      </c>
      <c r="BP6" s="164" t="str">
        <f ca="1">INDEX(BingoCardGenerator.com!$C$135:$C$142,MATCH(LARGE(BingoCardGenerator.com!$D$135:$D$142,ROW()-1),BingoCardGenerator.com!$D$135:$D$142,0))</f>
        <v>Word 15</v>
      </c>
      <c r="BQ6" s="164" t="str">
        <f ca="1">INDEX(BingoCardGenerator.com!$E$135:$E$142,MATCH(LARGE(BingoCardGenerator.com!$F$135:$F$142,ROW()-1),BingoCardGenerator.com!$F$135:$F$142,0))</f>
        <v>Word 23</v>
      </c>
      <c r="BR6" s="164" t="str">
        <f ca="1">INDEX(BingoCardGenerator.com!$G$135:$G$142,MATCH(LARGE(BingoCardGenerator.com!$H$135:$H$142,ROW()-1),BingoCardGenerator.com!$H$135:$H$142,0))</f>
        <v>Word 29</v>
      </c>
      <c r="BS6" s="164" t="str">
        <f ca="1">INDEX(BingoCardGenerator.com!$I$135:$I$142,MATCH(LARGE(BingoCardGenerator.com!$J$135:$J$142,ROW()-1),BingoCardGenerator.com!$J$135:$J$142,0))</f>
        <v>Word 34</v>
      </c>
      <c r="BU6" s="164" t="str">
        <f ca="1">INDEX(BingoCardGenerator.com!$A$148:$A$155,MATCH(LARGE(BingoCardGenerator.com!$B$148:$B$155,ROW()-1),BingoCardGenerator.com!$B$148:$B$155,0))</f>
        <v>Word 8</v>
      </c>
      <c r="BV6" s="164" t="str">
        <f ca="1">INDEX(BingoCardGenerator.com!$C$148:$C$155,MATCH(LARGE(BingoCardGenerator.com!$D$148:$D$155,ROW()-1),BingoCardGenerator.com!$D$148:$D$155,0))</f>
        <v>Word 12</v>
      </c>
      <c r="BW6" s="164" t="str">
        <f ca="1">INDEX(BingoCardGenerator.com!$E$148:$E$155,MATCH(LARGE(BingoCardGenerator.com!$F$148:$F$155,ROW()-1),BingoCardGenerator.com!$F$148:$F$155,0))</f>
        <v>Word 21</v>
      </c>
      <c r="BX6" s="164" t="str">
        <f ca="1">INDEX(BingoCardGenerator.com!$G$148:$G$155,MATCH(LARGE(BingoCardGenerator.com!$H$148:$H$155,ROW()-1),BingoCardGenerator.com!$H$148:$H$155,0))</f>
        <v>Word 30</v>
      </c>
      <c r="BY6" s="164" t="str">
        <f ca="1">INDEX(BingoCardGenerator.com!$I$148:$I$155,MATCH(LARGE(BingoCardGenerator.com!$J$148:$J$155,ROW()-1),BingoCardGenerator.com!$J$148:$J$155,0))</f>
        <v>Word 40</v>
      </c>
      <c r="BZ6" s="164" t="str">
        <f ca="1">INDEX(BingoCardGenerator.com!$A$161:$A$168,MATCH(LARGE(BingoCardGenerator.com!$B$161:$B$168,ROW()-1),BingoCardGenerator.com!$B$161:$B$168,0))</f>
        <v>Word 4</v>
      </c>
      <c r="CA6" s="164" t="str">
        <f ca="1">INDEX(BingoCardGenerator.com!$C$161:$C$168,MATCH(LARGE(BingoCardGenerator.com!$D$161:$D$168,ROW()-1),BingoCardGenerator.com!$D$161:$D$168,0))</f>
        <v>Word 10</v>
      </c>
      <c r="CB6" s="164" t="str">
        <f ca="1">INDEX(BingoCardGenerator.com!$E$161:$E$168,MATCH(LARGE(BingoCardGenerator.com!$F$161:$F$168,ROW()-1),BingoCardGenerator.com!$F$161:$F$168,0))</f>
        <v>Word 17</v>
      </c>
      <c r="CC6" s="164" t="str">
        <f ca="1">INDEX(BingoCardGenerator.com!$G$161:$G$168,MATCH(LARGE(BingoCardGenerator.com!$H$161:$H$168,ROW()-1),BingoCardGenerator.com!$H$161:$H$168,0))</f>
        <v>Word 30</v>
      </c>
      <c r="CD6" s="164" t="str">
        <f ca="1">INDEX(BingoCardGenerator.com!$I$161:$I$168,MATCH(LARGE(BingoCardGenerator.com!$J$161:$J$168,ROW()-1),BingoCardGenerator.com!$J$161:$J$168,0))</f>
        <v>Word 38</v>
      </c>
      <c r="CF6" s="164" t="str">
        <f ca="1">INDEX(BingoCardGenerator.com!$A$174:$A$181,MATCH(LARGE(BingoCardGenerator.com!$B$174:$B$181,ROW()-1),BingoCardGenerator.com!$B$174:$B$181,0))</f>
        <v>Word 2</v>
      </c>
      <c r="CG6" s="164" t="str">
        <f ca="1">INDEX(BingoCardGenerator.com!$C$174:$C$181,MATCH(LARGE(BingoCardGenerator.com!$D$174:$D$181,ROW()-1),BingoCardGenerator.com!$D$174:$D$181,0))</f>
        <v>Word 16</v>
      </c>
      <c r="CH6" s="164" t="str">
        <f ca="1">INDEX(BingoCardGenerator.com!$E$174:$E$181,MATCH(LARGE(BingoCardGenerator.com!$F$174:$F$181,ROW()-1),BingoCardGenerator.com!$F$174:$F$181,0))</f>
        <v>Word 22</v>
      </c>
      <c r="CI6" s="164" t="str">
        <f ca="1">INDEX(BingoCardGenerator.com!$G$174:$G$181,MATCH(LARGE(BingoCardGenerator.com!$H$174:$H$181,ROW()-1),BingoCardGenerator.com!$H$174:$H$181,0))</f>
        <v>Word 26</v>
      </c>
      <c r="CJ6" s="164" t="str">
        <f ca="1">INDEX(BingoCardGenerator.com!$I$174:$I$181,MATCH(LARGE(BingoCardGenerator.com!$J$174:$J$181,ROW()-1),BingoCardGenerator.com!$J$174:$J$181,0))</f>
        <v>Word 34</v>
      </c>
      <c r="CK6" s="164" t="str">
        <f ca="1">INDEX(BingoCardGenerator.com!$A$187:$A$194,MATCH(LARGE(BingoCardGenerator.com!$B$187:$B$194,ROW()-1),BingoCardGenerator.com!$B$187:$B$194,0))</f>
        <v>Word 2</v>
      </c>
      <c r="CL6" s="164" t="str">
        <f ca="1">INDEX(BingoCardGenerator.com!$C$187:$C$194,MATCH(LARGE(BingoCardGenerator.com!$D$187:$D$194,ROW()-1),BingoCardGenerator.com!$D$187:$D$194,0))</f>
        <v>Word 9</v>
      </c>
      <c r="CM6" s="164" t="str">
        <f ca="1">INDEX(BingoCardGenerator.com!$E$187:$E$194,MATCH(LARGE(BingoCardGenerator.com!$F$187:$F$194,ROW()-1),BingoCardGenerator.com!$F$187:$F$194,0))</f>
        <v>Word 19</v>
      </c>
      <c r="CN6" s="164" t="str">
        <f ca="1">INDEX(BingoCardGenerator.com!$G$187:$G$194,MATCH(LARGE(BingoCardGenerator.com!$H$187:$H$194,ROW()-1),BingoCardGenerator.com!$H$187:$H$194,0))</f>
        <v>Word 31</v>
      </c>
      <c r="CO6" s="164" t="str">
        <f ca="1">INDEX(BingoCardGenerator.com!$I$187:$I$194,MATCH(LARGE(BingoCardGenerator.com!$J$187:$J$194,ROW()-1),BingoCardGenerator.com!$J$187:$J$194,0))</f>
        <v>Word 36</v>
      </c>
      <c r="CQ6" s="164" t="str">
        <f ca="1">INDEX(BingoCardGenerator.com!$A$200:$A$207,MATCH(LARGE(BingoCardGenerator.com!$B$200:$B$207,ROW()-1),BingoCardGenerator.com!$B$200:$B$207,0))</f>
        <v>Word 2</v>
      </c>
      <c r="CR6" s="164" t="str">
        <f ca="1">INDEX(BingoCardGenerator.com!$C$200:$C$207,MATCH(LARGE(BingoCardGenerator.com!$D$200:$D$207,ROW()-1),BingoCardGenerator.com!$D$200:$D$207,0))</f>
        <v>Word 16</v>
      </c>
      <c r="CS6" s="164" t="str">
        <f ca="1">INDEX(BingoCardGenerator.com!$E$200:$E$207,MATCH(LARGE(BingoCardGenerator.com!$F$200:$F$207,ROW()-1),BingoCardGenerator.com!$F$200:$F$207,0))</f>
        <v>Word 22</v>
      </c>
      <c r="CT6" s="164" t="str">
        <f ca="1">INDEX(BingoCardGenerator.com!$G$200:$G$207,MATCH(LARGE(BingoCardGenerator.com!$H$200:$H$207,ROW()-1),BingoCardGenerator.com!$H$200:$H$207,0))</f>
        <v>Word 31</v>
      </c>
      <c r="CU6" s="164" t="str">
        <f ca="1">INDEX(BingoCardGenerator.com!$I$200:$I$207,MATCH(LARGE(BingoCardGenerator.com!$J$200:$J$207,ROW()-1),BingoCardGenerator.com!$J$200:$J$207,0))</f>
        <v>Word 37</v>
      </c>
      <c r="CV6" s="164" t="str">
        <f ca="1">INDEX(BingoCardGenerator.com!$A$213:$A$220,MATCH(LARGE(BingoCardGenerator.com!$B$213:$B$220,ROW()-1),BingoCardGenerator.com!$B$213:$B$220,0))</f>
        <v>Word 4</v>
      </c>
      <c r="CW6" s="164" t="str">
        <f ca="1">INDEX(BingoCardGenerator.com!$C$213:$C$220,MATCH(LARGE(BingoCardGenerator.com!$D$213:$D$220,ROW()-1),BingoCardGenerator.com!$D$213:$D$220,0))</f>
        <v>Word 12</v>
      </c>
      <c r="CX6" s="164" t="str">
        <f ca="1">INDEX(BingoCardGenerator.com!$E$213:$E$220,MATCH(LARGE(BingoCardGenerator.com!$F$213:$F$220,ROW()-1),BingoCardGenerator.com!$F$213:$F$220,0))</f>
        <v>Word 21</v>
      </c>
      <c r="CY6" s="164" t="str">
        <f ca="1">INDEX(BingoCardGenerator.com!$G$213:$G$220,MATCH(LARGE(BingoCardGenerator.com!$H$213:$H$220,ROW()-1),BingoCardGenerator.com!$H$213:$H$220,0))</f>
        <v>Word 25</v>
      </c>
      <c r="CZ6" s="164" t="str">
        <f ca="1">INDEX(BingoCardGenerator.com!$I$213:$I$220,MATCH(LARGE(BingoCardGenerator.com!$J$213:$J$220,ROW()-1),BingoCardGenerator.com!$J$213:$J$220,0))</f>
        <v>Word 39</v>
      </c>
      <c r="DB6" s="164" t="str">
        <f ca="1">INDEX(BingoCardGenerator.com!$A$226:$A$233,MATCH(LARGE(BingoCardGenerator.com!$B$226:$B$233,ROW()-1),BingoCardGenerator.com!$B$226:$B$233,0))</f>
        <v>Word 4</v>
      </c>
      <c r="DC6" s="164" t="str">
        <f ca="1">INDEX(BingoCardGenerator.com!$C$226:$C$233,MATCH(LARGE(BingoCardGenerator.com!$D$226:$D$233,ROW()-1),BingoCardGenerator.com!$D$226:$D$233,0))</f>
        <v>Word 11</v>
      </c>
      <c r="DD6" s="164" t="str">
        <f ca="1">INDEX(BingoCardGenerator.com!$E$226:$E$233,MATCH(LARGE(BingoCardGenerator.com!$F$226:$F$233,ROW()-1),BingoCardGenerator.com!$F$226:$F$233,0))</f>
        <v>Word 19</v>
      </c>
      <c r="DE6" s="164" t="str">
        <f ca="1">INDEX(BingoCardGenerator.com!$G$226:$G$233,MATCH(LARGE(BingoCardGenerator.com!$H$226:$H$233,ROW()-1),BingoCardGenerator.com!$H$226:$H$233,0))</f>
        <v>Word 31</v>
      </c>
      <c r="DF6" s="164" t="str">
        <f ca="1">INDEX(BingoCardGenerator.com!$I$226:$I$233,MATCH(LARGE(BingoCardGenerator.com!$J$226:$J$233,ROW()-1),BingoCardGenerator.com!$J$226:$J$233,0))</f>
        <v>Word 38</v>
      </c>
      <c r="DG6" s="164" t="str">
        <f ca="1">INDEX(BingoCardGenerator.com!$A$239:$A$246,MATCH(LARGE(BingoCardGenerator.com!$B$239:$B$246,ROW()-1),BingoCardGenerator.com!$B$239:$B$246,0))</f>
        <v>Word 5</v>
      </c>
      <c r="DH6" s="164" t="str">
        <f ca="1">INDEX(BingoCardGenerator.com!$C$239:$C$246,MATCH(LARGE(BingoCardGenerator.com!$D$239:$D$246,ROW()-1),BingoCardGenerator.com!$D$239:$D$246,0))</f>
        <v>Word 15</v>
      </c>
      <c r="DI6" s="164" t="str">
        <f ca="1">INDEX(BingoCardGenerator.com!$E$239:$E$246,MATCH(LARGE(BingoCardGenerator.com!$F$239:$F$246,ROW()-1),BingoCardGenerator.com!$F$239:$F$246,0))</f>
        <v>Word 23</v>
      </c>
      <c r="DJ6" s="164" t="str">
        <f ca="1">INDEX(BingoCardGenerator.com!$G$239:$G$246,MATCH(LARGE(BingoCardGenerator.com!$H$239:$H$246,ROW()-1),BingoCardGenerator.com!$H$239:$H$246,0))</f>
        <v>Word 26</v>
      </c>
      <c r="DK6" s="164" t="str">
        <f ca="1">INDEX(BingoCardGenerator.com!$I$239:$I$246,MATCH(LARGE(BingoCardGenerator.com!$J$239:$J$246,ROW()-1),BingoCardGenerator.com!$J$239:$J$246,0))</f>
        <v>Word 37</v>
      </c>
      <c r="DM6" s="164" t="str">
        <f ca="1">INDEX(BingoCardGenerator.com!$A$252:$A$259,MATCH(LARGE(BingoCardGenerator.com!$B$252:$B$259,ROW()-1),BingoCardGenerator.com!$B$252:$B$259,0))</f>
        <v>Word 3</v>
      </c>
      <c r="DN6" s="164" t="str">
        <f ca="1">INDEX(BingoCardGenerator.com!$C$252:$C$259,MATCH(LARGE(BingoCardGenerator.com!$D$252:$D$259,ROW()-1),BingoCardGenerator.com!$D$252:$D$259,0))</f>
        <v>Word 14</v>
      </c>
      <c r="DO6" s="164" t="str">
        <f ca="1">INDEX(BingoCardGenerator.com!$E$252:$E$259,MATCH(LARGE(BingoCardGenerator.com!$F$252:$F$259,ROW()-1),BingoCardGenerator.com!$F$252:$F$259,0))</f>
        <v>Word 17</v>
      </c>
      <c r="DP6" s="164" t="str">
        <f ca="1">INDEX(BingoCardGenerator.com!$G$252:$G$259,MATCH(LARGE(BingoCardGenerator.com!$H$252:$H$259,ROW()-1),BingoCardGenerator.com!$H$252:$H$259,0))</f>
        <v>Word 28</v>
      </c>
      <c r="DQ6" s="164" t="str">
        <f ca="1">INDEX(BingoCardGenerator.com!$I$252:$I$259,MATCH(LARGE(BingoCardGenerator.com!$J$252:$J$259,ROW()-1),BingoCardGenerator.com!$J$252:$J$259,0))</f>
        <v>Word 38</v>
      </c>
      <c r="DR6" s="164" t="str">
        <f ca="1">INDEX(BingoCardGenerator.com!$A$265:$A$272,MATCH(LARGE(BingoCardGenerator.com!$B$265:$B$272,ROW()-1),BingoCardGenerator.com!$B$265:$B$272,0))</f>
        <v>Word 6</v>
      </c>
      <c r="DS6" s="164" t="str">
        <f ca="1">INDEX(BingoCardGenerator.com!$C$265:$C$272,MATCH(LARGE(BingoCardGenerator.com!$D$265:$D$272,ROW()-1),BingoCardGenerator.com!$D$265:$D$272,0))</f>
        <v>Word 14</v>
      </c>
      <c r="DT6" s="164" t="str">
        <f ca="1">INDEX(BingoCardGenerator.com!$E$265:$E$272,MATCH(LARGE(BingoCardGenerator.com!$F$265:$F$272,ROW()-1),BingoCardGenerator.com!$F$265:$F$272,0))</f>
        <v>Word 24</v>
      </c>
      <c r="DU6" s="164" t="str">
        <f ca="1">INDEX(BingoCardGenerator.com!$G$265:$G$272,MATCH(LARGE(BingoCardGenerator.com!$H$265:$H$272,ROW()-1),BingoCardGenerator.com!$H$265:$H$272,0))</f>
        <v>Word 30</v>
      </c>
      <c r="DV6" s="164" t="str">
        <f ca="1">INDEX(BingoCardGenerator.com!$I$265:$I$272,MATCH(LARGE(BingoCardGenerator.com!$J$265:$J$272,ROW()-1),BingoCardGenerator.com!$J$265:$J$272,0))</f>
        <v>Word 35</v>
      </c>
      <c r="DX6" s="164" t="str">
        <f ca="1">INDEX(BingoCardGenerator.com!$A$278:$A$285,MATCH(LARGE(BingoCardGenerator.com!$B$278:$B$285,ROW()-1),BingoCardGenerator.com!$B$278:$B$285,0))</f>
        <v>Word 4</v>
      </c>
      <c r="DY6" s="164" t="str">
        <f ca="1">INDEX(BingoCardGenerator.com!$C$278:$C$285,MATCH(LARGE(BingoCardGenerator.com!$D$278:$D$285,ROW()-1),BingoCardGenerator.com!$D$278:$D$285,0))</f>
        <v>Word 16</v>
      </c>
      <c r="DZ6" s="164" t="str">
        <f ca="1">INDEX(BingoCardGenerator.com!$E$278:$E$285,MATCH(LARGE(BingoCardGenerator.com!$F$278:$F$285,ROW()-1),BingoCardGenerator.com!$F$278:$F$285,0))</f>
        <v>Word 22</v>
      </c>
      <c r="EA6" s="164" t="str">
        <f ca="1">INDEX(BingoCardGenerator.com!$G$278:$G$285,MATCH(LARGE(BingoCardGenerator.com!$H$278:$H$285,ROW()-1),BingoCardGenerator.com!$H$278:$H$285,0))</f>
        <v>Word 32</v>
      </c>
      <c r="EB6" s="164" t="str">
        <f ca="1">INDEX(BingoCardGenerator.com!$I$278:$I$285,MATCH(LARGE(BingoCardGenerator.com!$J$278:$J$285,ROW()-1),BingoCardGenerator.com!$J$278:$J$285,0))</f>
        <v>Word 35</v>
      </c>
      <c r="EC6" s="164" t="str">
        <f ca="1">INDEX(BingoCardGenerator.com!$A$291:$A$298,MATCH(LARGE(BingoCardGenerator.com!$B$291:$B$298,ROW()-1),BingoCardGenerator.com!$B$291:$B$298,0))</f>
        <v>Word 4</v>
      </c>
      <c r="ED6" s="164" t="str">
        <f ca="1">INDEX(BingoCardGenerator.com!$C$291:$C$298,MATCH(LARGE(BingoCardGenerator.com!$D$291:$D$298,ROW()-1),BingoCardGenerator.com!$D$291:$D$298,0))</f>
        <v>Word 9</v>
      </c>
      <c r="EE6" s="164" t="str">
        <f ca="1">INDEX(BingoCardGenerator.com!$E$291:$E$298,MATCH(LARGE(BingoCardGenerator.com!$F$291:$F$298,ROW()-1),BingoCardGenerator.com!$F$291:$F$298,0))</f>
        <v>Word 20</v>
      </c>
      <c r="EF6" s="164" t="str">
        <f ca="1">INDEX(BingoCardGenerator.com!$G$291:$G$298,MATCH(LARGE(BingoCardGenerator.com!$H$291:$H$298,ROW()-1),BingoCardGenerator.com!$H$291:$H$298,0))</f>
        <v>Word 27</v>
      </c>
      <c r="EG6" s="164" t="str">
        <f ca="1">INDEX(BingoCardGenerator.com!$I$291:$I$298,MATCH(LARGE(BingoCardGenerator.com!$J$291:$J$298,ROW()-1),BingoCardGenerator.com!$J$291:$J$298,0))</f>
        <v>Word 33</v>
      </c>
      <c r="EI6" s="164" t="str">
        <f ca="1">INDEX(BingoCardGenerator.com!$A$304:$A$311,MATCH(LARGE(BingoCardGenerator.com!$B$304:$B$311,ROW()-1),BingoCardGenerator.com!$B$304:$B$311,0))</f>
        <v>Word 4</v>
      </c>
      <c r="EJ6" s="164" t="str">
        <f ca="1">INDEX(BingoCardGenerator.com!$C$304:$C$311,MATCH(LARGE(BingoCardGenerator.com!$D$304:$D$311,ROW()-1),BingoCardGenerator.com!$D$304:$D$311,0))</f>
        <v>Word 15</v>
      </c>
      <c r="EK6" s="164" t="str">
        <f ca="1">INDEX(BingoCardGenerator.com!$E$304:$E$311,MATCH(LARGE(BingoCardGenerator.com!$F$304:$F$311,ROW()-1),BingoCardGenerator.com!$F$304:$F$311,0))</f>
        <v>Word 23</v>
      </c>
      <c r="EL6" s="164" t="str">
        <f ca="1">INDEX(BingoCardGenerator.com!$G$304:$G$311,MATCH(LARGE(BingoCardGenerator.com!$H$304:$H$311,ROW()-1),BingoCardGenerator.com!$H$304:$H$311,0))</f>
        <v>Word 31</v>
      </c>
      <c r="EM6" s="164" t="str">
        <f ca="1">INDEX(BingoCardGenerator.com!$I$304:$I$311,MATCH(LARGE(BingoCardGenerator.com!$J$304:$J$311,ROW()-1),BingoCardGenerator.com!$J$304:$J$311,0))</f>
        <v>Word 34</v>
      </c>
      <c r="EN6" s="164" t="str">
        <f ca="1">INDEX(BingoCardGenerator.com!$A$317:$A$324,MATCH(LARGE(BingoCardGenerator.com!$B$317:$B$324,ROW()-1),BingoCardGenerator.com!$B$317:$B$324,0))</f>
        <v>Word 8</v>
      </c>
      <c r="EO6" s="164" t="str">
        <f ca="1">INDEX(BingoCardGenerator.com!$C$317:$C$324,MATCH(LARGE(BingoCardGenerator.com!$D$317:$D$324,ROW()-1),BingoCardGenerator.com!$D$317:$D$324,0))</f>
        <v>Word 10</v>
      </c>
      <c r="EP6" s="164" t="str">
        <f ca="1">INDEX(BingoCardGenerator.com!$E$317:$E$324,MATCH(LARGE(BingoCardGenerator.com!$F$317:$F$324,ROW()-1),BingoCardGenerator.com!$F$317:$F$324,0))</f>
        <v>Word 20</v>
      </c>
      <c r="EQ6" s="164" t="str">
        <f ca="1">INDEX(BingoCardGenerator.com!$G$317:$G$324,MATCH(LARGE(BingoCardGenerator.com!$H$317:$H$324,ROW()-1),BingoCardGenerator.com!$H$317:$H$324,0))</f>
        <v>Word 32</v>
      </c>
      <c r="ER6" s="164" t="str">
        <f ca="1">INDEX(BingoCardGenerator.com!$I$317:$I$324,MATCH(LARGE(BingoCardGenerator.com!$J$317:$J$324,ROW()-1),BingoCardGenerator.com!$J$317:$J$324,0))</f>
        <v>Word 39</v>
      </c>
      <c r="ET6" s="164" t="str">
        <f ca="1">INDEX(BingoCardGenerator.com!$A$330:$A$337,MATCH(LARGE(BingoCardGenerator.com!$B$330:$B$337,ROW()-1),BingoCardGenerator.com!$B$330:$B$337,0))</f>
        <v>Word 7</v>
      </c>
      <c r="EU6" s="164" t="str">
        <f ca="1">INDEX(BingoCardGenerator.com!$C$330:$C$337,MATCH(LARGE(BingoCardGenerator.com!$D$330:$D$337,ROW()-1),BingoCardGenerator.com!$D$330:$D$337,0))</f>
        <v>Word 16</v>
      </c>
      <c r="EV6" s="164" t="str">
        <f ca="1">INDEX(BingoCardGenerator.com!$E$330:$E$337,MATCH(LARGE(BingoCardGenerator.com!$F$330:$F$337,ROW()-1),BingoCardGenerator.com!$F$330:$F$337,0))</f>
        <v>Word 22</v>
      </c>
      <c r="EW6" s="164" t="str">
        <f ca="1">INDEX(BingoCardGenerator.com!$G$330:$G$337,MATCH(LARGE(BingoCardGenerator.com!$H$330:$H$337,ROW()-1),BingoCardGenerator.com!$H$330:$H$337,0))</f>
        <v>Word 32</v>
      </c>
      <c r="EX6" s="164" t="str">
        <f ca="1">INDEX(BingoCardGenerator.com!$I$330:$I$337,MATCH(LARGE(BingoCardGenerator.com!$J$330:$J$337,ROW()-1),BingoCardGenerator.com!$J$330:$J$337,0))</f>
        <v>Word 36</v>
      </c>
      <c r="EY6" s="164" t="str">
        <f ca="1">INDEX(BingoCardGenerator.com!$A$343:$A$350,MATCH(LARGE(BingoCardGenerator.com!$B$343:$B$350,ROW()-1),BingoCardGenerator.com!$B$343:$B$350,0))</f>
        <v>Word 2</v>
      </c>
      <c r="EZ6" s="164" t="str">
        <f ca="1">INDEX(BingoCardGenerator.com!$C$343:$C$350,MATCH(LARGE(BingoCardGenerator.com!$D$343:$D$350,ROW()-1),BingoCardGenerator.com!$D$343:$D$350,0))</f>
        <v>Word 16</v>
      </c>
      <c r="FA6" s="164" t="str">
        <f ca="1">INDEX(BingoCardGenerator.com!$E$343:$E$350,MATCH(LARGE(BingoCardGenerator.com!$F$343:$F$350,ROW()-1),BingoCardGenerator.com!$F$343:$F$350,0))</f>
        <v>Word 22</v>
      </c>
      <c r="FB6" s="164" t="str">
        <f ca="1">INDEX(BingoCardGenerator.com!$G$343:$G$350,MATCH(LARGE(BingoCardGenerator.com!$H$343:$H$350,ROW()-1),BingoCardGenerator.com!$H$343:$H$350,0))</f>
        <v>Word 32</v>
      </c>
      <c r="FC6" s="164" t="str">
        <f ca="1">INDEX(BingoCardGenerator.com!$I$343:$I$350,MATCH(LARGE(BingoCardGenerator.com!$J$343:$J$350,ROW()-1),BingoCardGenerator.com!$J$343:$J$350,0))</f>
        <v>Word 37</v>
      </c>
      <c r="FE6" s="164" t="str">
        <f ca="1">INDEX(BingoCardGenerator.com!$A$356:$A$363,MATCH(LARGE(BingoCardGenerator.com!$B$356:$B$363,ROW()-1),BingoCardGenerator.com!$B$356:$B$363,0))</f>
        <v>Word 5</v>
      </c>
      <c r="FF6" s="164" t="str">
        <f ca="1">INDEX(BingoCardGenerator.com!$C$356:$C$363,MATCH(LARGE(BingoCardGenerator.com!$D$356:$D$363,ROW()-1),BingoCardGenerator.com!$D$356:$D$363,0))</f>
        <v>Word 9</v>
      </c>
      <c r="FG6" s="164" t="str">
        <f ca="1">INDEX(BingoCardGenerator.com!$E$356:$E$363,MATCH(LARGE(BingoCardGenerator.com!$F$356:$F$363,ROW()-1),BingoCardGenerator.com!$F$356:$F$363,0))</f>
        <v>Word 23</v>
      </c>
      <c r="FH6" s="164" t="str">
        <f ca="1">INDEX(BingoCardGenerator.com!$G$356:$G$363,MATCH(LARGE(BingoCardGenerator.com!$H$356:$H$363,ROW()-1),BingoCardGenerator.com!$H$356:$H$363,0))</f>
        <v>Word 29</v>
      </c>
      <c r="FI6" s="164" t="str">
        <f ca="1">INDEX(BingoCardGenerator.com!$I$356:$I$363,MATCH(LARGE(BingoCardGenerator.com!$J$356:$J$363,ROW()-1),BingoCardGenerator.com!$J$356:$J$363,0))</f>
        <v>Word 39</v>
      </c>
      <c r="FJ6" s="164" t="str">
        <f ca="1">INDEX(BingoCardGenerator.com!$A$369:$A$376,MATCH(LARGE(BingoCardGenerator.com!$B$369:$B$376,ROW()-1),BingoCardGenerator.com!$B$369:$B$376,0))</f>
        <v>Word 2</v>
      </c>
      <c r="FK6" s="164" t="str">
        <f ca="1">INDEX(BingoCardGenerator.com!$C$369:$C$376,MATCH(LARGE(BingoCardGenerator.com!$D$369:$D$376,ROW()-1),BingoCardGenerator.com!$D$369:$D$376,0))</f>
        <v>Word 10</v>
      </c>
      <c r="FL6" s="164" t="str">
        <f ca="1">INDEX(BingoCardGenerator.com!$E$369:$E$376,MATCH(LARGE(BingoCardGenerator.com!$F$369:$F$376,ROW()-1),BingoCardGenerator.com!$F$369:$F$376,0))</f>
        <v>Word 23</v>
      </c>
      <c r="FM6" s="164" t="str">
        <f ca="1">INDEX(BingoCardGenerator.com!$G$369:$G$376,MATCH(LARGE(BingoCardGenerator.com!$H$369:$H$376,ROW()-1),BingoCardGenerator.com!$H$369:$H$376,0))</f>
        <v>Word 26</v>
      </c>
      <c r="FN6" s="164" t="str">
        <f ca="1">INDEX(BingoCardGenerator.com!$I$369:$I$376,MATCH(LARGE(BingoCardGenerator.com!$J$369:$J$376,ROW()-1),BingoCardGenerator.com!$J$369:$J$376,0))</f>
        <v>Word 36</v>
      </c>
      <c r="FP6" s="164" t="str">
        <f ca="1">INDEX(BingoCardGenerator.com!$A$382:$A$389,MATCH(LARGE(BingoCardGenerator.com!$B$382:$B$389,ROW()-1),BingoCardGenerator.com!$B$382:$B$389,0))</f>
        <v>Word 8</v>
      </c>
      <c r="FQ6" s="164" t="str">
        <f ca="1">INDEX(BingoCardGenerator.com!$C$382:$C$389,MATCH(LARGE(BingoCardGenerator.com!$D$382:$D$389,ROW()-1),BingoCardGenerator.com!$D$382:$D$389,0))</f>
        <v>Word 10</v>
      </c>
      <c r="FR6" s="164" t="str">
        <f ca="1">INDEX(BingoCardGenerator.com!$E$382:$E$389,MATCH(LARGE(BingoCardGenerator.com!$F$382:$F$389,ROW()-1),BingoCardGenerator.com!$F$382:$F$389,0))</f>
        <v>Word 19</v>
      </c>
      <c r="FS6" s="164" t="str">
        <f ca="1">INDEX(BingoCardGenerator.com!$G$382:$G$389,MATCH(LARGE(BingoCardGenerator.com!$H$382:$H$389,ROW()-1),BingoCardGenerator.com!$H$382:$H$389,0))</f>
        <v>Word 26</v>
      </c>
      <c r="FT6" s="164" t="str">
        <f ca="1">INDEX(BingoCardGenerator.com!$I$382:$I$389,MATCH(LARGE(BingoCardGenerator.com!$J$382:$J$389,ROW()-1),BingoCardGenerator.com!$J$382:$J$389,0))</f>
        <v>Word 40</v>
      </c>
      <c r="FU6" s="164" t="str">
        <f ca="1">INDEX(BingoCardGenerator.com!$A$395:$A$402,MATCH(LARGE(BingoCardGenerator.com!$B$395:$B$402,ROW()-1),BingoCardGenerator.com!$B$395:$B$402,0))</f>
        <v>Word 7</v>
      </c>
      <c r="FV6" s="164" t="str">
        <f ca="1">INDEX(BingoCardGenerator.com!$C$395:$C$402,MATCH(LARGE(BingoCardGenerator.com!$D$395:$D$402,ROW()-1),BingoCardGenerator.com!$D$395:$D$402,0))</f>
        <v>Word 10</v>
      </c>
      <c r="FW6" s="164" t="str">
        <f ca="1">INDEX(BingoCardGenerator.com!$E$395:$E$402,MATCH(LARGE(BingoCardGenerator.com!$F$395:$F$402,ROW()-1),BingoCardGenerator.com!$F$395:$F$402,0))</f>
        <v>Word 22</v>
      </c>
      <c r="FX6" s="164" t="str">
        <f ca="1">INDEX(BingoCardGenerator.com!$G$395:$G$402,MATCH(LARGE(BingoCardGenerator.com!$H$395:$H$402,ROW()-1),BingoCardGenerator.com!$H$395:$H$402,0))</f>
        <v>Word 27</v>
      </c>
      <c r="FY6" s="164" t="str">
        <f ca="1">INDEX(BingoCardGenerator.com!$I$395:$I$402,MATCH(LARGE(BingoCardGenerator.com!$J$395:$J$402,ROW()-1),BingoCardGenerator.com!$J$395:$J$402,0))</f>
        <v>Word 35</v>
      </c>
      <c r="GA6" s="164" t="str">
        <f ca="1">INDEX(BingoCardGenerator.com!$A$408:$A$415,MATCH(LARGE(BingoCardGenerator.com!$B$408:$B$415,ROW()-1),BingoCardGenerator.com!$B$408:$B$415,0))</f>
        <v>Word 8</v>
      </c>
      <c r="GB6" s="164" t="str">
        <f ca="1">INDEX(BingoCardGenerator.com!$C$408:$C$415,MATCH(LARGE(BingoCardGenerator.com!$D$408:$D$415,ROW()-1),BingoCardGenerator.com!$D$408:$D$415,0))</f>
        <v>Word 12</v>
      </c>
      <c r="GC6" s="164" t="str">
        <f ca="1">INDEX(BingoCardGenerator.com!$E$408:$E$415,MATCH(LARGE(BingoCardGenerator.com!$F$408:$F$415,ROW()-1),BingoCardGenerator.com!$F$408:$F$415,0))</f>
        <v>Word 18</v>
      </c>
      <c r="GD6" s="164" t="str">
        <f ca="1">INDEX(BingoCardGenerator.com!$G$408:$G$415,MATCH(LARGE(BingoCardGenerator.com!$H$408:$H$415,ROW()-1),BingoCardGenerator.com!$H$408:$H$415,0))</f>
        <v>Word 28</v>
      </c>
      <c r="GE6" s="164" t="str">
        <f ca="1">INDEX(BingoCardGenerator.com!$I$408:$I$415,MATCH(LARGE(BingoCardGenerator.com!$J$408:$J$415,ROW()-1),BingoCardGenerator.com!$J$408:$J$415,0))</f>
        <v>Word 33</v>
      </c>
      <c r="GF6" s="164" t="str">
        <f ca="1">INDEX(BingoCardGenerator.com!$A$421:$A$428,MATCH(LARGE(BingoCardGenerator.com!$B$421:$B$428,ROW()-1),BingoCardGenerator.com!$B$421:$B$428,0))</f>
        <v>Word 5</v>
      </c>
      <c r="GG6" s="164" t="str">
        <f ca="1">INDEX(BingoCardGenerator.com!$C$421:$C$428,MATCH(LARGE(BingoCardGenerator.com!$D$421:$D$428,ROW()-1),BingoCardGenerator.com!$D$421:$D$428,0))</f>
        <v>Word 13</v>
      </c>
      <c r="GH6" s="164" t="str">
        <f ca="1">INDEX(BingoCardGenerator.com!$E$421:$E$428,MATCH(LARGE(BingoCardGenerator.com!$F$421:$F$428,ROW()-1),BingoCardGenerator.com!$F$421:$F$428,0))</f>
        <v>Word 18</v>
      </c>
      <c r="GI6" s="164" t="str">
        <f ca="1">INDEX(BingoCardGenerator.com!$G$421:$G$428,MATCH(LARGE(BingoCardGenerator.com!$H$421:$H$428,ROW()-1),BingoCardGenerator.com!$H$421:$H$428,0))</f>
        <v>Word 30</v>
      </c>
      <c r="GJ6" s="164" t="str">
        <f ca="1">INDEX(BingoCardGenerator.com!$I$421:$I$428,MATCH(LARGE(BingoCardGenerator.com!$J$421:$J$428,ROW()-1),BingoCardGenerator.com!$J$421:$J$428,0))</f>
        <v>Word 38</v>
      </c>
      <c r="GL6" s="164" t="str">
        <f ca="1">INDEX(BingoCardGenerator.com!$A$434:$A$441,MATCH(LARGE(BingoCardGenerator.com!$B$434:$B$441,ROW()-1),BingoCardGenerator.com!$B$434:$B$441,0))</f>
        <v>Word 8</v>
      </c>
      <c r="GM6" s="164" t="str">
        <f ca="1">INDEX(BingoCardGenerator.com!$C$434:$C$441,MATCH(LARGE(BingoCardGenerator.com!$D$434:$D$441,ROW()-1),BingoCardGenerator.com!$D$434:$D$441,0))</f>
        <v>Word 9</v>
      </c>
      <c r="GN6" s="164" t="str">
        <f ca="1">INDEX(BingoCardGenerator.com!$E$434:$E$441,MATCH(LARGE(BingoCardGenerator.com!$F$434:$F$441,ROW()-1),BingoCardGenerator.com!$F$434:$F$441,0))</f>
        <v>Word 20</v>
      </c>
      <c r="GO6" s="164" t="str">
        <f ca="1">INDEX(BingoCardGenerator.com!$G$434:$G$441,MATCH(LARGE(BingoCardGenerator.com!$H$434:$H$441,ROW()-1),BingoCardGenerator.com!$H$434:$H$441,0))</f>
        <v>Word 27</v>
      </c>
      <c r="GP6" s="164" t="str">
        <f ca="1">INDEX(BingoCardGenerator.com!$I$434:$I$441,MATCH(LARGE(BingoCardGenerator.com!$J$434:$J$441,ROW()-1),BingoCardGenerator.com!$J$434:$J$441,0))</f>
        <v>Word 33</v>
      </c>
      <c r="GQ6" s="164" t="str">
        <f ca="1">INDEX(BingoCardGenerator.com!$A$447:$A$454,MATCH(LARGE(BingoCardGenerator.com!$B$447:$B$454,ROW()-1),BingoCardGenerator.com!$B$447:$B$454,0))</f>
        <v>Word 6</v>
      </c>
      <c r="GR6" s="164" t="str">
        <f ca="1">INDEX(BingoCardGenerator.com!$C$447:$C$454,MATCH(LARGE(BingoCardGenerator.com!$D$447:$D$454,ROW()-1),BingoCardGenerator.com!$D$447:$D$454,0))</f>
        <v>Word 15</v>
      </c>
      <c r="GS6" s="164" t="str">
        <f ca="1">INDEX(BingoCardGenerator.com!$E$447:$E$454,MATCH(LARGE(BingoCardGenerator.com!$F$447:$F$454,ROW()-1),BingoCardGenerator.com!$F$447:$F$454,0))</f>
        <v>Word 24</v>
      </c>
      <c r="GT6" s="164" t="str">
        <f ca="1">INDEX(BingoCardGenerator.com!$G$447:$G$454,MATCH(LARGE(BingoCardGenerator.com!$H$447:$H$454,ROW()-1),BingoCardGenerator.com!$H$447:$H$454,0))</f>
        <v>Word 28</v>
      </c>
      <c r="GU6" s="164" t="str">
        <f ca="1">INDEX(BingoCardGenerator.com!$I$447:$I$454,MATCH(LARGE(BingoCardGenerator.com!$J$447:$J$454,ROW()-1),BingoCardGenerator.com!$J$447:$J$454,0))</f>
        <v>Word 40</v>
      </c>
      <c r="GW6" s="164" t="str">
        <f ca="1">INDEX(BingoCardGenerator.com!$A$460:$A$467,MATCH(LARGE(BingoCardGenerator.com!$B$460:$B$467,ROW()-1),BingoCardGenerator.com!$B$460:$B$467,0))</f>
        <v>Word 3</v>
      </c>
      <c r="GX6" s="164" t="str">
        <f ca="1">INDEX(BingoCardGenerator.com!$C$460:$C$467,MATCH(LARGE(BingoCardGenerator.com!$D$460:$D$467,ROW()-1),BingoCardGenerator.com!$D$460:$D$467,0))</f>
        <v>Word 10</v>
      </c>
      <c r="GY6" s="164" t="str">
        <f ca="1">INDEX(BingoCardGenerator.com!$E$460:$E$467,MATCH(LARGE(BingoCardGenerator.com!$F$460:$F$467,ROW()-1),BingoCardGenerator.com!$F$460:$F$467,0))</f>
        <v>Word 20</v>
      </c>
      <c r="GZ6" s="164" t="str">
        <f ca="1">INDEX(BingoCardGenerator.com!$G$460:$G$467,MATCH(LARGE(BingoCardGenerator.com!$H$460:$H$467,ROW()-1),BingoCardGenerator.com!$H$460:$H$467,0))</f>
        <v>Word 28</v>
      </c>
      <c r="HA6" s="164" t="str">
        <f ca="1">INDEX(BingoCardGenerator.com!$I$460:$I$467,MATCH(LARGE(BingoCardGenerator.com!$J$460:$J$467,ROW()-1),BingoCardGenerator.com!$J$460:$J$467,0))</f>
        <v>Word 38</v>
      </c>
      <c r="HB6" s="164" t="str">
        <f ca="1">INDEX(BingoCardGenerator.com!$A$473:$A$480,MATCH(LARGE(BingoCardGenerator.com!$B$473:$B$480,ROW()-1),BingoCardGenerator.com!$B$473:$B$480,0))</f>
        <v>Word 8</v>
      </c>
      <c r="HC6" s="164" t="str">
        <f ca="1">INDEX(BingoCardGenerator.com!$C$473:$C$480,MATCH(LARGE(BingoCardGenerator.com!$D$473:$D$480,ROW()-1),BingoCardGenerator.com!$D$473:$D$480,0))</f>
        <v>Word 13</v>
      </c>
      <c r="HD6" s="164" t="str">
        <f ca="1">INDEX(BingoCardGenerator.com!$E$473:$E$480,MATCH(LARGE(BingoCardGenerator.com!$F$473:$F$480,ROW()-1),BingoCardGenerator.com!$F$473:$F$480,0))</f>
        <v>Word 18</v>
      </c>
      <c r="HE6" s="164" t="str">
        <f ca="1">INDEX(BingoCardGenerator.com!$G$473:$G$480,MATCH(LARGE(BingoCardGenerator.com!$H$473:$H$480,ROW()-1),BingoCardGenerator.com!$H$473:$H$480,0))</f>
        <v>Word 31</v>
      </c>
      <c r="HF6" s="164" t="str">
        <f ca="1">INDEX(BingoCardGenerator.com!$I$473:$I$480,MATCH(LARGE(BingoCardGenerator.com!$J$473:$J$480,ROW()-1),BingoCardGenerator.com!$J$473:$J$480,0))</f>
        <v>Word 33</v>
      </c>
      <c r="HH6" s="164" t="str">
        <f ca="1">INDEX(BingoCardGenerator.com!$A$486:$A$493,MATCH(LARGE(BingoCardGenerator.com!$B$486:$B$493,ROW()-1),BingoCardGenerator.com!$B$486:$B$493,0))</f>
        <v>Word 6</v>
      </c>
      <c r="HI6" s="164" t="str">
        <f ca="1">INDEX(BingoCardGenerator.com!$C$486:$C$493,MATCH(LARGE(BingoCardGenerator.com!$D$486:$D$493,ROW()-1),BingoCardGenerator.com!$D$486:$D$493,0))</f>
        <v>Word 14</v>
      </c>
      <c r="HJ6" s="164" t="str">
        <f ca="1">INDEX(BingoCardGenerator.com!$E$486:$E$493,MATCH(LARGE(BingoCardGenerator.com!$F$486:$F$493,ROW()-1),BingoCardGenerator.com!$F$486:$F$493,0))</f>
        <v>Word 22</v>
      </c>
      <c r="HK6" s="164" t="str">
        <f ca="1">INDEX(BingoCardGenerator.com!$G$486:$G$493,MATCH(LARGE(BingoCardGenerator.com!$H$486:$H$493,ROW()-1),BingoCardGenerator.com!$H$486:$H$493,0))</f>
        <v>Word 25</v>
      </c>
      <c r="HL6" s="164" t="str">
        <f ca="1">INDEX(BingoCardGenerator.com!$I$486:$I$493,MATCH(LARGE(BingoCardGenerator.com!$J$486:$J$493,ROW()-1),BingoCardGenerator.com!$J$486:$J$493,0))</f>
        <v>Word 36</v>
      </c>
      <c r="HM6" s="164" t="str">
        <f ca="1">INDEX(BingoCardGenerator.com!$A$499:$A$506,MATCH(LARGE(BingoCardGenerator.com!$B$499:$B$506,ROW()-1),BingoCardGenerator.com!$B$499:$B$506,0))</f>
        <v>Word 1</v>
      </c>
      <c r="HN6" s="164" t="str">
        <f ca="1">INDEX(BingoCardGenerator.com!$C$499:$C$506,MATCH(LARGE(BingoCardGenerator.com!$D$499:$D$506,ROW()-1),BingoCardGenerator.com!$D$499:$D$506,0))</f>
        <v>Word 16</v>
      </c>
      <c r="HO6" s="164" t="str">
        <f ca="1">INDEX(BingoCardGenerator.com!$E$499:$E$506,MATCH(LARGE(BingoCardGenerator.com!$F$499:$F$506,ROW()-1),BingoCardGenerator.com!$F$499:$F$506,0))</f>
        <v>Word 22</v>
      </c>
      <c r="HP6" s="164" t="str">
        <f ca="1">INDEX(BingoCardGenerator.com!$G$499:$G$506,MATCH(LARGE(BingoCardGenerator.com!$H$499:$H$506,ROW()-1),BingoCardGenerator.com!$H$499:$H$506,0))</f>
        <v>Word 28</v>
      </c>
      <c r="HQ6" s="164" t="str">
        <f ca="1">INDEX(BingoCardGenerator.com!$I$499:$I$506,MATCH(LARGE(BingoCardGenerator.com!$J$499:$J$506,ROW()-1),BingoCardGenerator.com!$J$499:$J$506,0))</f>
        <v>Word 36</v>
      </c>
      <c r="HS6" s="164" t="str">
        <f ca="1">INDEX(BingoCardGenerator.com!$A$512:$A$519,MATCH(LARGE(BingoCardGenerator.com!$B$512:$B$519,ROW()-1),BingoCardGenerator.com!$B$512:$B$519,0))</f>
        <v>Word 7</v>
      </c>
      <c r="HT6" s="164" t="str">
        <f ca="1">INDEX(BingoCardGenerator.com!$C$512:$C$519,MATCH(LARGE(BingoCardGenerator.com!$D$512:$D$519,ROW()-1),BingoCardGenerator.com!$D$512:$D$519,0))</f>
        <v>Word 14</v>
      </c>
      <c r="HU6" s="164" t="str">
        <f ca="1">INDEX(BingoCardGenerator.com!$E$512:$E$519,MATCH(LARGE(BingoCardGenerator.com!$F$512:$F$519,ROW()-1),BingoCardGenerator.com!$F$512:$F$519,0))</f>
        <v>Word 23</v>
      </c>
      <c r="HV6" s="164" t="str">
        <f ca="1">INDEX(BingoCardGenerator.com!$G$512:$G$519,MATCH(LARGE(BingoCardGenerator.com!$H$512:$H$519,ROW()-1),BingoCardGenerator.com!$H$512:$H$519,0))</f>
        <v>Word 25</v>
      </c>
      <c r="HW6" s="164" t="str">
        <f ca="1">INDEX(BingoCardGenerator.com!$I$512:$I$519,MATCH(LARGE(BingoCardGenerator.com!$J$512:$J$519,ROW()-1),BingoCardGenerator.com!$J$512:$J$519,0))</f>
        <v>Word 37</v>
      </c>
      <c r="HX6" s="164" t="str">
        <f ca="1">INDEX(BingoCardGenerator.com!$A$525:$A$532,MATCH(LARGE(BingoCardGenerator.com!$B$525:$B$532,ROW()-1),BingoCardGenerator.com!$B$525:$B$532,0))</f>
        <v>Word 8</v>
      </c>
      <c r="HY6" s="164" t="str">
        <f ca="1">INDEX(BingoCardGenerator.com!$C$525:$C$532,MATCH(LARGE(BingoCardGenerator.com!$D$525:$D$532,ROW()-1),BingoCardGenerator.com!$D$525:$D$532,0))</f>
        <v>Word 13</v>
      </c>
      <c r="HZ6" s="164" t="str">
        <f ca="1">INDEX(BingoCardGenerator.com!$E$525:$E$532,MATCH(LARGE(BingoCardGenerator.com!$F$525:$F$532,ROW()-1),BingoCardGenerator.com!$F$525:$F$532,0))</f>
        <v>Word 20</v>
      </c>
      <c r="IA6" s="164" t="str">
        <f ca="1">INDEX(BingoCardGenerator.com!$G$525:$G$532,MATCH(LARGE(BingoCardGenerator.com!$H$525:$H$532,ROW()-1),BingoCardGenerator.com!$H$525:$H$532,0))</f>
        <v>Word 31</v>
      </c>
      <c r="IB6" s="164" t="str">
        <f ca="1">INDEX(BingoCardGenerator.com!$I$525:$I$532,MATCH(LARGE(BingoCardGenerator.com!$J$525:$J$532,ROW()-1),BingoCardGenerator.com!$J$525:$J$532,0))</f>
        <v>Word 39</v>
      </c>
      <c r="ID6" s="164" t="str">
        <f ca="1">INDEX(BingoCardGenerator.com!$A$538:$A$545,MATCH(LARGE(BingoCardGenerator.com!$B$538:$B$545,ROW()-1),BingoCardGenerator.com!$B$538:$B$545,0))</f>
        <v>Word 7</v>
      </c>
      <c r="IE6" s="164" t="str">
        <f ca="1">INDEX(BingoCardGenerator.com!$C$538:$C$545,MATCH(LARGE(BingoCardGenerator.com!$D$538:$D$545,ROW()-1),BingoCardGenerator.com!$D$538:$D$545,0))</f>
        <v>Word 15</v>
      </c>
      <c r="IF6" s="164" t="str">
        <f ca="1">INDEX(BingoCardGenerator.com!$E$538:$E$545,MATCH(LARGE(BingoCardGenerator.com!$F$538:$F$545,ROW()-1),BingoCardGenerator.com!$F$538:$F$545,0))</f>
        <v>Word 21</v>
      </c>
      <c r="IG6" s="164" t="str">
        <f ca="1">INDEX(BingoCardGenerator.com!$G$538:$G$545,MATCH(LARGE(BingoCardGenerator.com!$H$538:$H$545,ROW()-1),BingoCardGenerator.com!$H$538:$H$545,0))</f>
        <v>Word 32</v>
      </c>
      <c r="IH6" s="164" t="str">
        <f ca="1">INDEX(BingoCardGenerator.com!$I$538:$I$545,MATCH(LARGE(BingoCardGenerator.com!$J$538:$J$545,ROW()-1),BingoCardGenerator.com!$J$538:$J$545,0))</f>
        <v>Word 35</v>
      </c>
      <c r="II6" s="164" t="str">
        <f ca="1">INDEX(BingoCardGenerator.com!$A$551:$A$558,MATCH(LARGE(BingoCardGenerator.com!$B$551:$B$558,ROW()-1),BingoCardGenerator.com!$B$551:$B$558,0))</f>
        <v>Word 8</v>
      </c>
      <c r="IJ6" s="164" t="str">
        <f ca="1">INDEX(BingoCardGenerator.com!$C$551:$C$558,MATCH(LARGE(BingoCardGenerator.com!$D$551:$D$558,ROW()-1),BingoCardGenerator.com!$D$551:$D$558,0))</f>
        <v>Word 10</v>
      </c>
      <c r="IK6" s="164" t="str">
        <f ca="1">INDEX(BingoCardGenerator.com!$E$551:$E$558,MATCH(LARGE(BingoCardGenerator.com!$F$551:$F$558,ROW()-1),BingoCardGenerator.com!$F$551:$F$558,0))</f>
        <v>Word 17</v>
      </c>
      <c r="IL6" s="164" t="str">
        <f ca="1">INDEX(BingoCardGenerator.com!$G$551:$G$558,MATCH(LARGE(BingoCardGenerator.com!$H$551:$H$558,ROW()-1),BingoCardGenerator.com!$H$551:$H$558,0))</f>
        <v>Word 28</v>
      </c>
      <c r="IM6" s="164" t="str">
        <f ca="1">INDEX(BingoCardGenerator.com!$I$551:$I$558,MATCH(LARGE(BingoCardGenerator.com!$J$551:$J$558,ROW()-1),BingoCardGenerator.com!$J$551:$J$558,0))</f>
        <v>Word 39</v>
      </c>
      <c r="IO6" s="164" t="str">
        <f ca="1">INDEX(BingoCardGenerator.com!$A$564:$A$571,MATCH(LARGE(BingoCardGenerator.com!$B$564:$B$571,ROW()-1),BingoCardGenerator.com!$B$564:$B$571,0))</f>
        <v>Word 7</v>
      </c>
      <c r="IP6" s="164" t="str">
        <f ca="1">INDEX(BingoCardGenerator.com!$C$564:$C$571,MATCH(LARGE(BingoCardGenerator.com!$D$564:$D$571,ROW()-1),BingoCardGenerator.com!$D$564:$D$571,0))</f>
        <v>Word 13</v>
      </c>
      <c r="IQ6" s="164" t="str">
        <f ca="1">INDEX(BingoCardGenerator.com!$E$564:$E$571,MATCH(LARGE(BingoCardGenerator.com!$F$564:$F$571,ROW()-1),BingoCardGenerator.com!$F$564:$F$571,0))</f>
        <v>Word 22</v>
      </c>
      <c r="IR6" s="164" t="str">
        <f ca="1">INDEX(BingoCardGenerator.com!$G$564:$G$571,MATCH(LARGE(BingoCardGenerator.com!$H$564:$H$571,ROW()-1),BingoCardGenerator.com!$H$564:$H$571,0))</f>
        <v>Word 26</v>
      </c>
      <c r="IS6" s="164" t="str">
        <f ca="1">INDEX(BingoCardGenerator.com!$I$564:$I$571,MATCH(LARGE(BingoCardGenerator.com!$J$564:$J$571,ROW()-1),BingoCardGenerator.com!$J$564:$J$571,0))</f>
        <v>Word 39</v>
      </c>
      <c r="IT6" s="164" t="str">
        <f ca="1">INDEX(BingoCardGenerator.com!$A$577:$A$584,MATCH(LARGE(BingoCardGenerator.com!$B$577:$B$584,ROW()-1),BingoCardGenerator.com!$B$577:$B$584,0))</f>
        <v>Word 1</v>
      </c>
      <c r="IU6" s="164" t="str">
        <f ca="1">INDEX(BingoCardGenerator.com!$C$577:$C$584,MATCH(LARGE(BingoCardGenerator.com!$D$577:$D$584,ROW()-1),BingoCardGenerator.com!$D$577:$D$584,0))</f>
        <v>Word 15</v>
      </c>
      <c r="IV6" s="164" t="str">
        <f ca="1">INDEX(BingoCardGenerator.com!$E$577:$E$584,MATCH(LARGE(BingoCardGenerator.com!$F$577:$F$584,ROW()-1),BingoCardGenerator.com!$F$577:$F$584,0))</f>
        <v>Word 20</v>
      </c>
      <c r="IW6" s="164" t="str">
        <f ca="1">INDEX(BingoCardGenerator.com!$G$577:$G$584,MATCH(LARGE(BingoCardGenerator.com!$H$577:$H$584,ROW()-1),BingoCardGenerator.com!$H$577:$H$584,0))</f>
        <v>Word 31</v>
      </c>
      <c r="IX6" s="164" t="str">
        <f ca="1">INDEX(BingoCardGenerator.com!$I$577:$I$584,MATCH(LARGE(BingoCardGenerator.com!$J$577:$J$584,ROW()-1),BingoCardGenerator.com!$J$577:$J$584,0))</f>
        <v>Word 33</v>
      </c>
      <c r="IZ6" s="164" t="str">
        <f ca="1">INDEX(BingoCardGenerator.com!$A$590:$A$597,MATCH(LARGE(BingoCardGenerator.com!$B$590:$B$597,ROW()-1),BingoCardGenerator.com!$B$590:$B$597,0))</f>
        <v>Word 5</v>
      </c>
      <c r="JA6" s="164" t="str">
        <f ca="1">INDEX(BingoCardGenerator.com!$C$590:$C$597,MATCH(LARGE(BingoCardGenerator.com!$D$590:$D$597,ROW()-1),BingoCardGenerator.com!$D$590:$D$597,0))</f>
        <v>Word 10</v>
      </c>
      <c r="JB6" s="164" t="str">
        <f ca="1">INDEX(BingoCardGenerator.com!$E$590:$E$597,MATCH(LARGE(BingoCardGenerator.com!$F$590:$F$597,ROW()-1),BingoCardGenerator.com!$F$590:$F$597,0))</f>
        <v>Word 17</v>
      </c>
      <c r="JC6" s="164" t="str">
        <f ca="1">INDEX(BingoCardGenerator.com!$G$590:$G$597,MATCH(LARGE(BingoCardGenerator.com!$H$590:$H$597,ROW()-1),BingoCardGenerator.com!$H$590:$H$597,0))</f>
        <v>Word 25</v>
      </c>
      <c r="JD6" s="164" t="str">
        <f ca="1">INDEX(BingoCardGenerator.com!$I$590:$I$597,MATCH(LARGE(BingoCardGenerator.com!$J$590:$J$597,ROW()-1),BingoCardGenerator.com!$J$590:$J$597,0))</f>
        <v>Word 34</v>
      </c>
      <c r="JE6" s="164" t="str">
        <f ca="1">INDEX(BingoCardGenerator.com!$A$603:$A$610,MATCH(LARGE(BingoCardGenerator.com!$B$603:$B$610,ROW()-1),BingoCardGenerator.com!$B$603:$B$610,0))</f>
        <v>Word 7</v>
      </c>
      <c r="JF6" s="164" t="str">
        <f ca="1">INDEX(BingoCardGenerator.com!$C$603:$C$610,MATCH(LARGE(BingoCardGenerator.com!$D$603:$D$610,ROW()-1),BingoCardGenerator.com!$D$603:$D$610,0))</f>
        <v>Word 15</v>
      </c>
      <c r="JG6" s="164" t="str">
        <f ca="1">INDEX(BingoCardGenerator.com!$E$603:$E$610,MATCH(LARGE(BingoCardGenerator.com!$F$603:$F$610,ROW()-1),BingoCardGenerator.com!$F$603:$F$610,0))</f>
        <v>Word 17</v>
      </c>
      <c r="JH6" s="164" t="str">
        <f ca="1">INDEX(BingoCardGenerator.com!$G$603:$G$610,MATCH(LARGE(BingoCardGenerator.com!$H$603:$H$610,ROW()-1),BingoCardGenerator.com!$H$603:$H$610,0))</f>
        <v>Word 29</v>
      </c>
      <c r="JI6" s="164" t="str">
        <f ca="1">INDEX(BingoCardGenerator.com!$I$603:$I$610,MATCH(LARGE(BingoCardGenerator.com!$J$603:$J$610,ROW()-1),BingoCardGenerator.com!$J$603:$J$610,0))</f>
        <v>Word 40</v>
      </c>
      <c r="JK6" s="164" t="str">
        <f ca="1">INDEX(BingoCardGenerator.com!$A$616:$A$623,MATCH(LARGE(BingoCardGenerator.com!$B$616:$B$623,ROW()-1),BingoCardGenerator.com!$B$616:$B$623,0))</f>
        <v>Word 2</v>
      </c>
      <c r="JL6" s="164" t="str">
        <f ca="1">INDEX(BingoCardGenerator.com!$C$616:$C$623,MATCH(LARGE(BingoCardGenerator.com!$D$616:$D$623,ROW()-1),BingoCardGenerator.com!$D$616:$D$623,0))</f>
        <v>Word 16</v>
      </c>
      <c r="JM6" s="164" t="str">
        <f ca="1">INDEX(BingoCardGenerator.com!$E$616:$E$623,MATCH(LARGE(BingoCardGenerator.com!$F$616:$F$623,ROW()-1),BingoCardGenerator.com!$F$616:$F$623,0))</f>
        <v>Word 23</v>
      </c>
      <c r="JN6" s="164" t="str">
        <f ca="1">INDEX(BingoCardGenerator.com!$G$616:$G$623,MATCH(LARGE(BingoCardGenerator.com!$H$616:$H$623,ROW()-1),BingoCardGenerator.com!$H$616:$H$623,0))</f>
        <v>Word 28</v>
      </c>
      <c r="JO6" s="164" t="str">
        <f ca="1">INDEX(BingoCardGenerator.com!$I$616:$I$623,MATCH(LARGE(BingoCardGenerator.com!$J$616:$J$623,ROW()-1),BingoCardGenerator.com!$J$616:$J$623,0))</f>
        <v>Word 38</v>
      </c>
      <c r="JP6" s="164" t="str">
        <f ca="1">INDEX(BingoCardGenerator.com!$A$629:$A$636,MATCH(LARGE(BingoCardGenerator.com!$B$629:$B$636,ROW()-1),BingoCardGenerator.com!$B$629:$B$636,0))</f>
        <v>Word 5</v>
      </c>
      <c r="JQ6" s="164" t="str">
        <f ca="1">INDEX(BingoCardGenerator.com!$C$629:$C$636,MATCH(LARGE(BingoCardGenerator.com!$D$629:$D$636,ROW()-1),BingoCardGenerator.com!$D$629:$D$636,0))</f>
        <v>Word 12</v>
      </c>
      <c r="JR6" s="164" t="str">
        <f ca="1">INDEX(BingoCardGenerator.com!$E$629:$E$636,MATCH(LARGE(BingoCardGenerator.com!$F$629:$F$636,ROW()-1),BingoCardGenerator.com!$F$629:$F$636,0))</f>
        <v>Word 20</v>
      </c>
      <c r="JS6" s="164" t="str">
        <f ca="1">INDEX(BingoCardGenerator.com!$G$629:$G$636,MATCH(LARGE(BingoCardGenerator.com!$H$629:$H$636,ROW()-1),BingoCardGenerator.com!$H$629:$H$636,0))</f>
        <v>Word 29</v>
      </c>
      <c r="JT6" s="164" t="str">
        <f ca="1">INDEX(BingoCardGenerator.com!$I$629:$I$636,MATCH(LARGE(BingoCardGenerator.com!$J$629:$J$636,ROW()-1),BingoCardGenerator.com!$J$629:$J$636,0))</f>
        <v>Word 38</v>
      </c>
      <c r="JV6" s="164" t="str">
        <f ca="1">INDEX(BingoCardGenerator.com!$A$642:$A$649,MATCH(LARGE(BingoCardGenerator.com!$B$642:$B$649,ROW()-1),BingoCardGenerator.com!$B$642:$B$649,0))</f>
        <v>Word 2</v>
      </c>
      <c r="JW6" s="164" t="str">
        <f ca="1">INDEX(BingoCardGenerator.com!$C$642:$C$649,MATCH(LARGE(BingoCardGenerator.com!$D$642:$D$649,ROW()-1),BingoCardGenerator.com!$D$642:$D$649,0))</f>
        <v>Word 9</v>
      </c>
      <c r="JX6" s="164" t="str">
        <f ca="1">INDEX(BingoCardGenerator.com!$E$642:$E$649,MATCH(LARGE(BingoCardGenerator.com!$F$642:$F$649,ROW()-1),BingoCardGenerator.com!$F$642:$F$649,0))</f>
        <v>Word 19</v>
      </c>
      <c r="JY6" s="164" t="str">
        <f ca="1">INDEX(BingoCardGenerator.com!$G$642:$G$649,MATCH(LARGE(BingoCardGenerator.com!$H$642:$H$649,ROW()-1),BingoCardGenerator.com!$H$642:$H$649,0))</f>
        <v>Word 30</v>
      </c>
      <c r="JZ6" s="164" t="str">
        <f ca="1">INDEX(BingoCardGenerator.com!$I$642:$I$649,MATCH(LARGE(BingoCardGenerator.com!$J$642:$J$649,ROW()-1),BingoCardGenerator.com!$J$642:$J$649,0))</f>
        <v>Word 39</v>
      </c>
      <c r="KA6" s="165" t="str">
        <f ca="1">INDEX(BingoCardGenerator.com!$A$655:$A$662,MATCH(LARGE(BingoCardGenerator.com!$B$655:$B$662,ROW()-1),BingoCardGenerator.com!$B$655:$B$662,0))</f>
        <v>Word 3</v>
      </c>
      <c r="KB6" s="165" t="str">
        <f ca="1">INDEX(BingoCardGenerator.com!$C$655:$C$662,MATCH(LARGE(BingoCardGenerator.com!$D$655:$D$662,ROW()-1),BingoCardGenerator.com!$D$655:$D$662,0))</f>
        <v>Word 13</v>
      </c>
      <c r="KC6" s="165" t="str">
        <f ca="1">INDEX(BingoCardGenerator.com!$E$655:$E$662,MATCH(LARGE(BingoCardGenerator.com!$F$655:$F$662,ROW()-1),BingoCardGenerator.com!$F$655:$F$662,0))</f>
        <v>Word 20</v>
      </c>
      <c r="KD6" s="165" t="str">
        <f ca="1">INDEX(BingoCardGenerator.com!$G$655:$G$662,MATCH(LARGE(BingoCardGenerator.com!$H$655:$H$662,ROW()-1),BingoCardGenerator.com!$H$655:$H$662,0))</f>
        <v>Word 32</v>
      </c>
      <c r="KE6" s="165" t="str">
        <f ca="1">INDEX(BingoCardGenerator.com!$I$655:$I$662,MATCH(LARGE(BingoCardGenerator.com!$J$655:$J$662,ROW()-1),BingoCardGenerator.com!$J$655:$J$662,0))</f>
        <v>Word 34</v>
      </c>
      <c r="KF6" s="166"/>
      <c r="KG6" s="165" t="str">
        <f ca="1">INDEX(BingoCardGenerator.com!$A$668:$A$675,MATCH(LARGE(BingoCardGenerator.com!$B$668:$B$675,ROW()-1),BingoCardGenerator.com!$B$668:$B$675,0))</f>
        <v>Word 5</v>
      </c>
      <c r="KH6" s="165" t="str">
        <f ca="1">INDEX(BingoCardGenerator.com!$C$668:$C$675,MATCH(LARGE(BingoCardGenerator.com!$D$668:$D$675,ROW()-1),BingoCardGenerator.com!$D$668:$D$675,0))</f>
        <v>Word 9</v>
      </c>
      <c r="KI6" s="165" t="str">
        <f ca="1">INDEX(BingoCardGenerator.com!$E$668:$E$675,MATCH(LARGE(BingoCardGenerator.com!$F$668:$F$675,ROW()-1),BingoCardGenerator.com!$F$668:$F$675,0))</f>
        <v>Word 24</v>
      </c>
      <c r="KJ6" s="165" t="str">
        <f ca="1">INDEX(BingoCardGenerator.com!$G$668:$G$675,MATCH(LARGE(BingoCardGenerator.com!$H$668:$H$675,ROW()-1),BingoCardGenerator.com!$H$668:$H$675,0))</f>
        <v>Word 26</v>
      </c>
      <c r="KK6" s="165" t="str">
        <f ca="1">INDEX(BingoCardGenerator.com!$I$668:$I$675,MATCH(LARGE(BingoCardGenerator.com!$J$668:$J$675,ROW()-1),BingoCardGenerator.com!$J$668:$J$675,0))</f>
        <v>Word 39</v>
      </c>
      <c r="KL6" s="165" t="str">
        <f ca="1">INDEX(BingoCardGenerator.com!$A$681:$A$688,MATCH(LARGE(BingoCardGenerator.com!$B$681:$B$688,ROW()-1),BingoCardGenerator.com!$B$681:$B$688,0))</f>
        <v>Word 3</v>
      </c>
      <c r="KM6" s="165" t="str">
        <f ca="1">INDEX(BingoCardGenerator.com!$C$681:$C$688,MATCH(LARGE(BingoCardGenerator.com!$D$681:$D$688,ROW()-1),BingoCardGenerator.com!$D$681:$D$688,0))</f>
        <v>Word 9</v>
      </c>
      <c r="KN6" s="165" t="str">
        <f ca="1">INDEX(BingoCardGenerator.com!$E$681:$E$688,MATCH(LARGE(BingoCardGenerator.com!$F$681:$F$688,ROW()-1),BingoCardGenerator.com!$F$681:$F$688,0))</f>
        <v>Word 19</v>
      </c>
      <c r="KO6" s="165" t="str">
        <f ca="1">INDEX(BingoCardGenerator.com!$G$681:$G$688,MATCH(LARGE(BingoCardGenerator.com!$H$681:$H$688,ROW()-1),BingoCardGenerator.com!$H$681:$H$688,0))</f>
        <v>Word 26</v>
      </c>
      <c r="KP6" s="165" t="str">
        <f ca="1">INDEX(BingoCardGenerator.com!$I$681:$I$688,MATCH(LARGE(BingoCardGenerator.com!$J$681:$J$688,ROW()-1),BingoCardGenerator.com!$J$681:$J$688,0))</f>
        <v>Word 33</v>
      </c>
      <c r="KQ6" s="166"/>
      <c r="KR6" s="165" t="str">
        <f ca="1">INDEX(BingoCardGenerator.com!$A$694:$A$701,MATCH(LARGE(BingoCardGenerator.com!$B$694:$B$701,ROW()-1),BingoCardGenerator.com!$B$694:$B$701,0))</f>
        <v>Word 6</v>
      </c>
      <c r="KS6" s="165" t="str">
        <f ca="1">INDEX(BingoCardGenerator.com!$C$694:$C$701,MATCH(LARGE(BingoCardGenerator.com!$D$694:$D$701,ROW()-1),BingoCardGenerator.com!$D$694:$D$701,0))</f>
        <v>Word 9</v>
      </c>
      <c r="KT6" s="165" t="str">
        <f ca="1">INDEX(BingoCardGenerator.com!$E$694:$E$701,MATCH(LARGE(BingoCardGenerator.com!$F$694:$F$701,ROW()-1),BingoCardGenerator.com!$F$694:$F$701,0))</f>
        <v>Word 24</v>
      </c>
      <c r="KU6" s="165" t="str">
        <f ca="1">INDEX(BingoCardGenerator.com!$G$694:$G$701,MATCH(LARGE(BingoCardGenerator.com!$H$694:$H$701,ROW()-1),BingoCardGenerator.com!$H$694:$H$701,0))</f>
        <v>Word 31</v>
      </c>
      <c r="KV6" s="165" t="str">
        <f ca="1">INDEX(BingoCardGenerator.com!$I$694:$I$701,MATCH(LARGE(BingoCardGenerator.com!$J$694:$J$701,ROW()-1),BingoCardGenerator.com!$J$694:$J$701,0))</f>
        <v>Word 34</v>
      </c>
      <c r="KW6" s="165" t="str">
        <f ca="1">INDEX(BingoCardGenerator.com!$A$707:$A$714,MATCH(LARGE(BingoCardGenerator.com!$B$707:$B$714,ROW()-1),BingoCardGenerator.com!$B$707:$B$714,0))</f>
        <v>Word 5</v>
      </c>
      <c r="KX6" s="165" t="str">
        <f ca="1">INDEX(BingoCardGenerator.com!$C$707:$C$714,MATCH(LARGE(BingoCardGenerator.com!$D$707:$D$714,ROW()-1),BingoCardGenerator.com!$D$707:$D$714,0))</f>
        <v>Word 14</v>
      </c>
      <c r="KY6" s="165" t="str">
        <f ca="1">INDEX(BingoCardGenerator.com!$E$707:$E$714,MATCH(LARGE(BingoCardGenerator.com!$F$707:$F$714,ROW()-1),BingoCardGenerator.com!$F$707:$F$714,0))</f>
        <v>Word 22</v>
      </c>
      <c r="KZ6" s="165" t="str">
        <f ca="1">INDEX(BingoCardGenerator.com!$G$707:$G$714,MATCH(LARGE(BingoCardGenerator.com!$H$707:$H$714,ROW()-1),BingoCardGenerator.com!$H$707:$H$714,0))</f>
        <v>Word 26</v>
      </c>
      <c r="LA6" s="165" t="str">
        <f ca="1">INDEX(BingoCardGenerator.com!$I$707:$I$714,MATCH(LARGE(BingoCardGenerator.com!$J$707:$J$714,ROW()-1),BingoCardGenerator.com!$J$707:$J$714,0))</f>
        <v>Word 33</v>
      </c>
      <c r="LB6" s="166"/>
      <c r="LC6" s="165" t="str">
        <f ca="1">INDEX(BingoCardGenerator.com!$A$720:$A$727,MATCH(LARGE(BingoCardGenerator.com!$B$720:$B$727,ROW()-1),BingoCardGenerator.com!$B$720:$B$727,0))</f>
        <v>Word 4</v>
      </c>
      <c r="LD6" s="165" t="str">
        <f ca="1">INDEX(BingoCardGenerator.com!$C$720:$C$727,MATCH(LARGE(BingoCardGenerator.com!$D$720:$D$727,ROW()-1),BingoCardGenerator.com!$D$720:$D$727,0))</f>
        <v>Word 11</v>
      </c>
      <c r="LE6" s="165" t="str">
        <f ca="1">INDEX(BingoCardGenerator.com!$E$720:$E$727,MATCH(LARGE(BingoCardGenerator.com!$F$720:$F$727,ROW()-1),BingoCardGenerator.com!$F$720:$F$727,0))</f>
        <v>Word 22</v>
      </c>
      <c r="LF6" s="165" t="str">
        <f ca="1">INDEX(BingoCardGenerator.com!$G$720:$G$727,MATCH(LARGE(BingoCardGenerator.com!$H$720:$H$727,ROW()-1),BingoCardGenerator.com!$H$720:$H$727,0))</f>
        <v>Word 28</v>
      </c>
      <c r="LG6" s="165" t="str">
        <f ca="1">INDEX(BingoCardGenerator.com!$I$720:$I$727,MATCH(LARGE(BingoCardGenerator.com!$J$720:$J$727,ROW()-1),BingoCardGenerator.com!$J$720:$J$727,0))</f>
        <v>Word 35</v>
      </c>
      <c r="LH6" s="165" t="str">
        <f ca="1">INDEX(BingoCardGenerator.com!$A$733:$A$740,MATCH(LARGE(BingoCardGenerator.com!$B$733:$B$740,ROW()-1),BingoCardGenerator.com!$B$733:$B$740,0))</f>
        <v>Word 6</v>
      </c>
      <c r="LI6" s="165" t="str">
        <f ca="1">INDEX(BingoCardGenerator.com!$C$733:$C$740,MATCH(LARGE(BingoCardGenerator.com!$D$733:$D$740,ROW()-1),BingoCardGenerator.com!$D$733:$D$740,0))</f>
        <v>Word 11</v>
      </c>
      <c r="LJ6" s="165" t="str">
        <f ca="1">INDEX(BingoCardGenerator.com!$E$733:$E$740,MATCH(LARGE(BingoCardGenerator.com!$F$733:$F$740,ROW()-1),BingoCardGenerator.com!$F$733:$F$740,0))</f>
        <v>Word 20</v>
      </c>
      <c r="LK6" s="165" t="str">
        <f ca="1">INDEX(BingoCardGenerator.com!$G$733:$G$740,MATCH(LARGE(BingoCardGenerator.com!$H$733:$H$740,ROW()-1),BingoCardGenerator.com!$H$733:$H$740,0))</f>
        <v>Word 27</v>
      </c>
      <c r="LL6" s="165" t="str">
        <f ca="1">INDEX(BingoCardGenerator.com!$I$733:$I$740,MATCH(LARGE(BingoCardGenerator.com!$J$733:$J$740,ROW()-1),BingoCardGenerator.com!$J$733:$J$740,0))</f>
        <v>Word 34</v>
      </c>
      <c r="LM6" s="166"/>
      <c r="LN6" s="165" t="str">
        <f ca="1">INDEX(BingoCardGenerator.com!$A$746:$A$753,MATCH(LARGE(BingoCardGenerator.com!$B$746:$B$753,ROW()-1),BingoCardGenerator.com!$B$746:$B$753,0))</f>
        <v>Word 8</v>
      </c>
      <c r="LO6" s="165" t="str">
        <f ca="1">INDEX(BingoCardGenerator.com!$C$746:$C$753,MATCH(LARGE(BingoCardGenerator.com!$D$746:$D$753,ROW()-1),BingoCardGenerator.com!$D$746:$D$753,0))</f>
        <v>Word 10</v>
      </c>
      <c r="LP6" s="165" t="str">
        <f ca="1">INDEX(BingoCardGenerator.com!$E$746:$E$753,MATCH(LARGE(BingoCardGenerator.com!$F$746:$F$753,ROW()-1),BingoCardGenerator.com!$F$746:$F$753,0))</f>
        <v>Word 24</v>
      </c>
      <c r="LQ6" s="165" t="str">
        <f ca="1">INDEX(BingoCardGenerator.com!$G$746:$G$753,MATCH(LARGE(BingoCardGenerator.com!$H$746:$H$753,ROW()-1),BingoCardGenerator.com!$H$746:$H$753,0))</f>
        <v>Word 32</v>
      </c>
      <c r="LR6" s="165" t="str">
        <f ca="1">INDEX(BingoCardGenerator.com!$I$746:$I$753,MATCH(LARGE(BingoCardGenerator.com!$J$746:$J$753,ROW()-1),BingoCardGenerator.com!$J$746:$J$753,0))</f>
        <v>Word 33</v>
      </c>
      <c r="LS6" s="165" t="str">
        <f ca="1">INDEX(BingoCardGenerator.com!$A$759:$A$766,MATCH(LARGE(BingoCardGenerator.com!$B$759:$B$766,ROW()-1),BingoCardGenerator.com!$B$759:$B$766,0))</f>
        <v>Word 4</v>
      </c>
      <c r="LT6" s="165" t="str">
        <f ca="1">INDEX(BingoCardGenerator.com!$C$759:$C$766,MATCH(LARGE(BingoCardGenerator.com!$D$759:$D$766,ROW()-1),BingoCardGenerator.com!$D$759:$D$766,0))</f>
        <v>Word 14</v>
      </c>
      <c r="LU6" s="165" t="str">
        <f ca="1">INDEX(BingoCardGenerator.com!$E$759:$E$766,MATCH(LARGE(BingoCardGenerator.com!$F$759:$F$766,ROW()-1),BingoCardGenerator.com!$F$759:$F$766,0))</f>
        <v>Word 17</v>
      </c>
      <c r="LV6" s="165" t="str">
        <f ca="1">INDEX(BingoCardGenerator.com!$G$759:$G$766,MATCH(LARGE(BingoCardGenerator.com!$H$759:$H$766,ROW()-1),BingoCardGenerator.com!$H$759:$H$766,0))</f>
        <v>Word 32</v>
      </c>
      <c r="LW6" s="165" t="str">
        <f ca="1">INDEX(BingoCardGenerator.com!$I$759:$I$766,MATCH(LARGE(BingoCardGenerator.com!$J$759:$J$766,ROW()-1),BingoCardGenerator.com!$J$759:$J$766,0))</f>
        <v>Word 37</v>
      </c>
      <c r="LX6" s="166"/>
      <c r="LY6" s="165" t="str">
        <f ca="1">INDEX(BingoCardGenerator.com!$A$772:$A$779,MATCH(LARGE(BingoCardGenerator.com!$B$772:$B$779,ROW()-1),BingoCardGenerator.com!$B$772:$B$779,0))</f>
        <v>Word 5</v>
      </c>
      <c r="LZ6" s="165" t="str">
        <f ca="1">INDEX(BingoCardGenerator.com!$C$772:$C$779,MATCH(LARGE(BingoCardGenerator.com!$D$772:$D$779,ROW()-1),BingoCardGenerator.com!$D$772:$D$779,0))</f>
        <v>Word 9</v>
      </c>
      <c r="MA6" s="165" t="str">
        <f ca="1">INDEX(BingoCardGenerator.com!$E$772:$E$779,MATCH(LARGE(BingoCardGenerator.com!$F$772:$F$779,ROW()-1),BingoCardGenerator.com!$F$772:$F$779,0))</f>
        <v>Word 18</v>
      </c>
      <c r="MB6" s="165" t="str">
        <f ca="1">INDEX(BingoCardGenerator.com!$G$772:$G$779,MATCH(LARGE(BingoCardGenerator.com!$H$772:$H$779,ROW()-1),BingoCardGenerator.com!$H$772:$H$779,0))</f>
        <v>Word 29</v>
      </c>
      <c r="MC6" s="165" t="str">
        <f ca="1">INDEX(BingoCardGenerator.com!$I$772:$I$779,MATCH(LARGE(BingoCardGenerator.com!$J$772:$J$779,ROW()-1),BingoCardGenerator.com!$J$772:$J$779,0))</f>
        <v>Word 37</v>
      </c>
      <c r="MD6" s="165" t="str">
        <f ca="1">INDEX(BingoCardGenerator.com!$A$785:$A$792,MATCH(LARGE(BingoCardGenerator.com!$B$785:$B$792,ROW()-1),BingoCardGenerator.com!$B$785:$B$792,0))</f>
        <v>Word 5</v>
      </c>
      <c r="ME6" s="165" t="str">
        <f ca="1">INDEX(BingoCardGenerator.com!$C$785:$C$792,MATCH(LARGE(BingoCardGenerator.com!$D$785:$D$792,ROW()-1),BingoCardGenerator.com!$D$785:$D$792,0))</f>
        <v>Word 16</v>
      </c>
      <c r="MF6" s="165" t="str">
        <f ca="1">INDEX(BingoCardGenerator.com!$E$785:$E$792,MATCH(LARGE(BingoCardGenerator.com!$F$785:$F$792,ROW()-1),BingoCardGenerator.com!$F$785:$F$792,0))</f>
        <v>Word 24</v>
      </c>
      <c r="MG6" s="165" t="str">
        <f ca="1">INDEX(BingoCardGenerator.com!$G$785:$G$792,MATCH(LARGE(BingoCardGenerator.com!$H$785:$H$792,ROW()-1),BingoCardGenerator.com!$H$785:$H$792,0))</f>
        <v>Word 30</v>
      </c>
      <c r="MH6" s="165" t="str">
        <f ca="1">INDEX(BingoCardGenerator.com!$I$785:$I$792,MATCH(LARGE(BingoCardGenerator.com!$J$785:$J$792,ROW()-1),BingoCardGenerator.com!$J$785:$J$792,0))</f>
        <v>Word 36</v>
      </c>
      <c r="MI6" s="166"/>
      <c r="MJ6" s="165" t="str">
        <f ca="1">INDEX(BingoCardGenerator.com!$A$798:$A$805,MATCH(LARGE(BingoCardGenerator.com!$B$798:$B$805,ROW()-1),BingoCardGenerator.com!$B$798:$B$805,0))</f>
        <v>Word 1</v>
      </c>
      <c r="MK6" s="165" t="str">
        <f ca="1">INDEX(BingoCardGenerator.com!$C$798:$C$805,MATCH(LARGE(BingoCardGenerator.com!$D$798:$D$805,ROW()-1),BingoCardGenerator.com!$D$798:$D$805,0))</f>
        <v>Word 15</v>
      </c>
      <c r="ML6" s="165" t="str">
        <f ca="1">INDEX(BingoCardGenerator.com!$E$798:$E$805,MATCH(LARGE(BingoCardGenerator.com!$F$798:$F$805,ROW()-1),BingoCardGenerator.com!$F$798:$F$805,0))</f>
        <v>Word 17</v>
      </c>
      <c r="MM6" s="165" t="str">
        <f ca="1">INDEX(BingoCardGenerator.com!$G$798:$G$805,MATCH(LARGE(BingoCardGenerator.com!$H$798:$H$805,ROW()-1),BingoCardGenerator.com!$H$798:$H$805,0))</f>
        <v>Word 30</v>
      </c>
      <c r="MN6" s="165" t="str">
        <f ca="1">INDEX(BingoCardGenerator.com!$I$798:$I$805,MATCH(LARGE(BingoCardGenerator.com!$J$798:$J$805,ROW()-1),BingoCardGenerator.com!$J$798:$J$805,0))</f>
        <v>Word 34</v>
      </c>
      <c r="MO6" s="165" t="str">
        <f ca="1">INDEX(BingoCardGenerator.com!$A$811:$A$818,MATCH(LARGE(BingoCardGenerator.com!$B$811:$B$818,ROW()-1),BingoCardGenerator.com!$B$811:$B$818,0))</f>
        <v>Word 6</v>
      </c>
      <c r="MP6" s="165" t="str">
        <f ca="1">INDEX(BingoCardGenerator.com!$C$811:$C$818,MATCH(LARGE(BingoCardGenerator.com!$D$811:$D$818,ROW()-1),BingoCardGenerator.com!$D$811:$D$818,0))</f>
        <v>Word 9</v>
      </c>
      <c r="MQ6" s="165" t="str">
        <f ca="1">INDEX(BingoCardGenerator.com!$E$811:$E$818,MATCH(LARGE(BingoCardGenerator.com!$F$811:$F$818,ROW()-1),BingoCardGenerator.com!$F$811:$F$818,0))</f>
        <v>Word 24</v>
      </c>
      <c r="MR6" s="165" t="str">
        <f ca="1">INDEX(BingoCardGenerator.com!$G$811:$G$818,MATCH(LARGE(BingoCardGenerator.com!$H$811:$H$818,ROW()-1),BingoCardGenerator.com!$H$811:$H$818,0))</f>
        <v>Word 28</v>
      </c>
      <c r="MS6" s="165" t="str">
        <f ca="1">INDEX(BingoCardGenerator.com!$I$811:$I$818,MATCH(LARGE(BingoCardGenerator.com!$J$811:$J$818,ROW()-1),BingoCardGenerator.com!$J$811:$J$818,0))</f>
        <v>Word 36</v>
      </c>
      <c r="MT6" s="166"/>
      <c r="MU6" s="165" t="str">
        <f ca="1">INDEX(BingoCardGenerator.com!$A$824:$A$831,MATCH(LARGE(BingoCardGenerator.com!$B$824:$B$831,ROW()-1),BingoCardGenerator.com!$B$824:$B$831,0))</f>
        <v>Word 5</v>
      </c>
      <c r="MV6" s="165" t="str">
        <f ca="1">INDEX(BingoCardGenerator.com!$C$824:$C$831,MATCH(LARGE(BingoCardGenerator.com!$D$824:$D$831,ROW()-1),BingoCardGenerator.com!$D$824:$D$831,0))</f>
        <v>Word 13</v>
      </c>
      <c r="MW6" s="165" t="str">
        <f ca="1">INDEX(BingoCardGenerator.com!$E$824:$E$831,MATCH(LARGE(BingoCardGenerator.com!$F$824:$F$831,ROW()-1),BingoCardGenerator.com!$F$824:$F$831,0))</f>
        <v>Word 18</v>
      </c>
      <c r="MX6" s="165" t="str">
        <f ca="1">INDEX(BingoCardGenerator.com!$G$824:$G$831,MATCH(LARGE(BingoCardGenerator.com!$H$824:$H$831,ROW()-1),BingoCardGenerator.com!$H$824:$H$831,0))</f>
        <v>Word 29</v>
      </c>
      <c r="MY6" s="165" t="str">
        <f ca="1">INDEX(BingoCardGenerator.com!$I$824:$I$831,MATCH(LARGE(BingoCardGenerator.com!$J$824:$J$831,ROW()-1),BingoCardGenerator.com!$J$824:$J$831,0))</f>
        <v>Word 34</v>
      </c>
      <c r="MZ6" s="165" t="str">
        <f ca="1">INDEX(BingoCardGenerator.com!$A$837:$A$844,MATCH(LARGE(BingoCardGenerator.com!$B$837:$B$844,ROW()-1),BingoCardGenerator.com!$B$837:$B$844,0))</f>
        <v>Word 3</v>
      </c>
      <c r="NA6" s="165" t="str">
        <f ca="1">INDEX(BingoCardGenerator.com!$C$837:$C$844,MATCH(LARGE(BingoCardGenerator.com!$D$837:$D$844,ROW()-1),BingoCardGenerator.com!$D$837:$D$844,0))</f>
        <v>Word 13</v>
      </c>
      <c r="NB6" s="165" t="str">
        <f ca="1">INDEX(BingoCardGenerator.com!$E$837:$E$844,MATCH(LARGE(BingoCardGenerator.com!$F$837:$F$844,ROW()-1),BingoCardGenerator.com!$F$837:$F$844,0))</f>
        <v>Word 20</v>
      </c>
      <c r="NC6" s="165" t="str">
        <f ca="1">INDEX(BingoCardGenerator.com!$G$837:$G$844,MATCH(LARGE(BingoCardGenerator.com!$H$837:$H$844,ROW()-1),BingoCardGenerator.com!$H$837:$H$844,0))</f>
        <v>Word 26</v>
      </c>
      <c r="ND6" s="165" t="str">
        <f ca="1">INDEX(BingoCardGenerator.com!$I$837:$I$844,MATCH(LARGE(BingoCardGenerator.com!$J$837:$J$844,ROW()-1),BingoCardGenerator.com!$J$837:$J$844,0))</f>
        <v>Word 40</v>
      </c>
      <c r="NE6" s="166"/>
      <c r="NF6" s="165" t="str">
        <f ca="1">INDEX(BingoCardGenerator.com!$A$850:$A$857,MATCH(LARGE(BingoCardGenerator.com!$B$850:$B$857,ROW()-1),BingoCardGenerator.com!$B$850:$B$857,0))</f>
        <v>Word 1</v>
      </c>
      <c r="NG6" s="165" t="str">
        <f ca="1">INDEX(BingoCardGenerator.com!$C$850:$C$857,MATCH(LARGE(BingoCardGenerator.com!$D$850:$D$857,ROW()-1),BingoCardGenerator.com!$D$850:$D$857,0))</f>
        <v>Word 10</v>
      </c>
      <c r="NH6" s="165" t="str">
        <f ca="1">INDEX(BingoCardGenerator.com!$E$850:$E$857,MATCH(LARGE(BingoCardGenerator.com!$F$850:$F$857,ROW()-1),BingoCardGenerator.com!$F$850:$F$857,0))</f>
        <v>Word 20</v>
      </c>
      <c r="NI6" s="165" t="str">
        <f ca="1">INDEX(BingoCardGenerator.com!$G$850:$G$857,MATCH(LARGE(BingoCardGenerator.com!$H$850:$H$857,ROW()-1),BingoCardGenerator.com!$H$850:$H$857,0))</f>
        <v>Word 28</v>
      </c>
      <c r="NJ6" s="165" t="str">
        <f ca="1">INDEX(BingoCardGenerator.com!$I$850:$I$857,MATCH(LARGE(BingoCardGenerator.com!$J$850:$J$857,ROW()-1),BingoCardGenerator.com!$J$850:$J$857,0))</f>
        <v>Word 39</v>
      </c>
      <c r="NK6" s="165" t="str">
        <f ca="1">INDEX(BingoCardGenerator.com!$A$863:$A$870,MATCH(LARGE(BingoCardGenerator.com!$B$863:$B$870,ROW()-1),BingoCardGenerator.com!$B$863:$B$870,0))</f>
        <v>Word 2</v>
      </c>
      <c r="NL6" s="165" t="str">
        <f ca="1">INDEX(BingoCardGenerator.com!$C$863:$C$870,MATCH(LARGE(BingoCardGenerator.com!$D$863:$D$870,ROW()-1),BingoCardGenerator.com!$D$863:$D$870,0))</f>
        <v>Word 13</v>
      </c>
      <c r="NM6" s="165" t="str">
        <f ca="1">INDEX(BingoCardGenerator.com!$E$863:$E$870,MATCH(LARGE(BingoCardGenerator.com!$F$863:$F$870,ROW()-1),BingoCardGenerator.com!$F$863:$F$870,0))</f>
        <v>Word 18</v>
      </c>
      <c r="NN6" s="165" t="str">
        <f ca="1">INDEX(BingoCardGenerator.com!$G$863:$G$870,MATCH(LARGE(BingoCardGenerator.com!$H$863:$H$870,ROW()-1),BingoCardGenerator.com!$H$863:$H$870,0))</f>
        <v>Word 30</v>
      </c>
      <c r="NO6" s="165" t="str">
        <f ca="1">INDEX(BingoCardGenerator.com!$I$863:$I$870,MATCH(LARGE(BingoCardGenerator.com!$J$863:$J$870,ROW()-1),BingoCardGenerator.com!$J$863:$J$870,0))</f>
        <v>Word 37</v>
      </c>
      <c r="NP6" s="166"/>
      <c r="NQ6" s="165" t="str">
        <f ca="1">INDEX(BingoCardGenerator.com!$A$876:$A$883,MATCH(LARGE(BingoCardGenerator.com!$B$876:$B$883,ROW()-1),BingoCardGenerator.com!$B$876:$B$883,0))</f>
        <v>Word 6</v>
      </c>
      <c r="NR6" s="165" t="str">
        <f ca="1">INDEX(BingoCardGenerator.com!$C$876:$C$883,MATCH(LARGE(BingoCardGenerator.com!$D$876:$D$883,ROW()-1),BingoCardGenerator.com!$D$876:$D$883,0))</f>
        <v>Word 9</v>
      </c>
      <c r="NS6" s="165" t="str">
        <f ca="1">INDEX(BingoCardGenerator.com!$E$876:$E$883,MATCH(LARGE(BingoCardGenerator.com!$F$876:$F$883,ROW()-1),BingoCardGenerator.com!$F$876:$F$883,0))</f>
        <v>Word 18</v>
      </c>
      <c r="NT6" s="165" t="str">
        <f ca="1">INDEX(BingoCardGenerator.com!$G$876:$G$883,MATCH(LARGE(BingoCardGenerator.com!$H$876:$H$883,ROW()-1),BingoCardGenerator.com!$H$876:$H$883,0))</f>
        <v>Word 32</v>
      </c>
      <c r="NU6" s="165" t="str">
        <f ca="1">INDEX(BingoCardGenerator.com!$I$876:$I$883,MATCH(LARGE(BingoCardGenerator.com!$J$876:$J$883,ROW()-1),BingoCardGenerator.com!$J$876:$J$883,0))</f>
        <v>Word 34</v>
      </c>
      <c r="NV6" s="165" t="str">
        <f ca="1">INDEX(BingoCardGenerator.com!$A$889:$A$896,MATCH(LARGE(BingoCardGenerator.com!$B$889:$B$896,ROW()-1),BingoCardGenerator.com!$B$889:$B$896,0))</f>
        <v>Word 6</v>
      </c>
      <c r="NW6" s="165" t="str">
        <f ca="1">INDEX(BingoCardGenerator.com!$C$889:$C$896,MATCH(LARGE(BingoCardGenerator.com!$D$889:$D$896,ROW()-1),BingoCardGenerator.com!$D$889:$D$896,0))</f>
        <v>Word 12</v>
      </c>
      <c r="NX6" s="165" t="str">
        <f ca="1">INDEX(BingoCardGenerator.com!$E$889:$E$896,MATCH(LARGE(BingoCardGenerator.com!$F$889:$F$896,ROW()-1),BingoCardGenerator.com!$F$889:$F$896,0))</f>
        <v>Word 20</v>
      </c>
      <c r="NY6" s="165" t="str">
        <f ca="1">INDEX(BingoCardGenerator.com!$G$889:$G$896,MATCH(LARGE(BingoCardGenerator.com!$H$889:$H$896,ROW()-1),BingoCardGenerator.com!$H$889:$H$896,0))</f>
        <v>Word 30</v>
      </c>
      <c r="NZ6" s="165" t="str">
        <f ca="1">INDEX(BingoCardGenerator.com!$I$889:$I$896,MATCH(LARGE(BingoCardGenerator.com!$J$889:$J$896,ROW()-1),BingoCardGenerator.com!$J$889:$J$896,0))</f>
        <v>Word 40</v>
      </c>
      <c r="OA6" s="166"/>
      <c r="OB6" s="165" t="str">
        <f ca="1">INDEX(BingoCardGenerator.com!$A$902:$A$909,MATCH(LARGE(BingoCardGenerator.com!$B$902:$B$909,ROW()-1),BingoCardGenerator.com!$B$902:$B$909,0))</f>
        <v>Word 1</v>
      </c>
      <c r="OC6" s="165" t="str">
        <f ca="1">INDEX(BingoCardGenerator.com!$C$902:$C$909,MATCH(LARGE(BingoCardGenerator.com!$D$902:$D$909,ROW()-1),BingoCardGenerator.com!$D$902:$D$909,0))</f>
        <v>Word 9</v>
      </c>
      <c r="OD6" s="165" t="str">
        <f ca="1">INDEX(BingoCardGenerator.com!$E$902:$E$909,MATCH(LARGE(BingoCardGenerator.com!$F$902:$F$909,ROW()-1),BingoCardGenerator.com!$F$902:$F$909,0))</f>
        <v>Word 23</v>
      </c>
      <c r="OE6" s="165" t="str">
        <f ca="1">INDEX(BingoCardGenerator.com!$G$902:$G$909,MATCH(LARGE(BingoCardGenerator.com!$H$902:$H$909,ROW()-1),BingoCardGenerator.com!$H$902:$H$909,0))</f>
        <v>Word 25</v>
      </c>
      <c r="OF6" s="165" t="str">
        <f ca="1">INDEX(BingoCardGenerator.com!$I$902:$I$909,MATCH(LARGE(BingoCardGenerator.com!$J$902:$J$909,ROW()-1),BingoCardGenerator.com!$J$902:$J$909,0))</f>
        <v>Word 40</v>
      </c>
      <c r="OG6" s="165" t="str">
        <f ca="1">INDEX(BingoCardGenerator.com!$A$915:$A$922,MATCH(LARGE(BingoCardGenerator.com!$B$915:$B$922,ROW()-1),BingoCardGenerator.com!$B$915:$B$922,0))</f>
        <v>Word 3</v>
      </c>
      <c r="OH6" s="165" t="str">
        <f ca="1">INDEX(BingoCardGenerator.com!$C$915:$C$922,MATCH(LARGE(BingoCardGenerator.com!$D$915:$D$922,ROW()-1),BingoCardGenerator.com!$D$915:$D$922,0))</f>
        <v>Word 13</v>
      </c>
      <c r="OI6" s="165" t="str">
        <f ca="1">INDEX(BingoCardGenerator.com!$E$915:$E$922,MATCH(LARGE(BingoCardGenerator.com!$F$915:$F$922,ROW()-1),BingoCardGenerator.com!$F$915:$F$922,0))</f>
        <v>Word 24</v>
      </c>
      <c r="OJ6" s="165" t="str">
        <f ca="1">INDEX(BingoCardGenerator.com!$G$915:$G$922,MATCH(LARGE(BingoCardGenerator.com!$H$915:$H$922,ROW()-1),BingoCardGenerator.com!$H$915:$H$922,0))</f>
        <v>Word 29</v>
      </c>
      <c r="OK6" s="165" t="str">
        <f ca="1">INDEX(BingoCardGenerator.com!$I$915:$I$922,MATCH(LARGE(BingoCardGenerator.com!$J$915:$J$922,ROW()-1),BingoCardGenerator.com!$J$915:$J$922,0))</f>
        <v>Word 38</v>
      </c>
      <c r="OL6" s="166"/>
      <c r="OM6" s="165" t="str">
        <f ca="1">INDEX(BingoCardGenerator.com!$A$928:$A$935,MATCH(LARGE(BingoCardGenerator.com!$B$928:$B$935,ROW()-1),BingoCardGenerator.com!$B$928:$B$935,0))</f>
        <v>Word 5</v>
      </c>
      <c r="ON6" s="165" t="str">
        <f ca="1">INDEX(BingoCardGenerator.com!$C$928:$C$935,MATCH(LARGE(BingoCardGenerator.com!$D$928:$D$935,ROW()-1),BingoCardGenerator.com!$D$928:$D$935,0))</f>
        <v>Word 10</v>
      </c>
      <c r="OO6" s="165" t="str">
        <f ca="1">INDEX(BingoCardGenerator.com!$E$928:$E$935,MATCH(LARGE(BingoCardGenerator.com!$F$928:$F$935,ROW()-1),BingoCardGenerator.com!$F$928:$F$935,0))</f>
        <v>Word 24</v>
      </c>
      <c r="OP6" s="165" t="str">
        <f ca="1">INDEX(BingoCardGenerator.com!$G$928:$G$935,MATCH(LARGE(BingoCardGenerator.com!$H$928:$H$935,ROW()-1),BingoCardGenerator.com!$H$928:$H$935,0))</f>
        <v>Word 27</v>
      </c>
      <c r="OQ6" s="165" t="str">
        <f ca="1">INDEX(BingoCardGenerator.com!$I$928:$I$935,MATCH(LARGE(BingoCardGenerator.com!$J$928:$J$935,ROW()-1),BingoCardGenerator.com!$J$928:$J$935,0))</f>
        <v>Word 36</v>
      </c>
      <c r="OR6" s="165" t="str">
        <f ca="1">INDEX(BingoCardGenerator.com!$A$941:$A$948,MATCH(LARGE(BingoCardGenerator.com!$B$941:$B$948,ROW()-1),BingoCardGenerator.com!$B$941:$B$948,0))</f>
        <v>Word 6</v>
      </c>
      <c r="OS6" s="165" t="str">
        <f ca="1">INDEX(BingoCardGenerator.com!$C$941:$C$948,MATCH(LARGE(BingoCardGenerator.com!$D$941:$D$948,ROW()-1),BingoCardGenerator.com!$D$941:$D$948,0))</f>
        <v>Word 12</v>
      </c>
      <c r="OT6" s="165" t="str">
        <f ca="1">INDEX(BingoCardGenerator.com!$E$941:$E$948,MATCH(LARGE(BingoCardGenerator.com!$F$941:$F$948,ROW()-1),BingoCardGenerator.com!$F$941:$F$948,0))</f>
        <v>Word 24</v>
      </c>
      <c r="OU6" s="165" t="str">
        <f ca="1">INDEX(BingoCardGenerator.com!$G$941:$G$948,MATCH(LARGE(BingoCardGenerator.com!$H$941:$H$948,ROW()-1),BingoCardGenerator.com!$H$941:$H$948,0))</f>
        <v>Word 31</v>
      </c>
      <c r="OV6" s="165" t="str">
        <f ca="1">INDEX(BingoCardGenerator.com!$I$941:$I$948,MATCH(LARGE(BingoCardGenerator.com!$J$941:$J$948,ROW()-1),BingoCardGenerator.com!$J$941:$J$948,0))</f>
        <v>Word 37</v>
      </c>
      <c r="OW6" s="166"/>
      <c r="OX6" s="166" t="str">
        <f ca="1">INDEX(BingoCardGenerator.com!$A$954:$A$961,MATCH(LARGE(BingoCardGenerator.com!$B$954:$B$961,ROW()-1),BingoCardGenerator.com!$B$954:$B$961,0))</f>
        <v>Word 1</v>
      </c>
      <c r="OY6" s="166" t="str">
        <f ca="1">INDEX(BingoCardGenerator.com!$C$954:$C$961,MATCH(LARGE(BingoCardGenerator.com!$D$954:$D$961,ROW()-1),BingoCardGenerator.com!$D$954:$D$961,0))</f>
        <v>Word 14</v>
      </c>
      <c r="OZ6" s="166" t="str">
        <f ca="1">INDEX(BingoCardGenerator.com!$E$954:$E$961,MATCH(LARGE(BingoCardGenerator.com!$F$954:$F$961,ROW()-1),BingoCardGenerator.com!$F$954:$F$961,0))</f>
        <v>Word 20</v>
      </c>
      <c r="PA6" s="166" t="str">
        <f ca="1">INDEX(BingoCardGenerator.com!$G$954:$G$961,MATCH(LARGE(BingoCardGenerator.com!$H$954:$H$961,ROW()-1),BingoCardGenerator.com!$H$954:$H$961,0))</f>
        <v>Word 32</v>
      </c>
      <c r="PB6" s="166" t="str">
        <f ca="1">INDEX(BingoCardGenerator.com!$I$954:$I$961,MATCH(LARGE(BingoCardGenerator.com!$J$954:$J$961,ROW()-1),BingoCardGenerator.com!$J$954:$J$961,0))</f>
        <v>Word 35</v>
      </c>
      <c r="PC6" s="166" t="str">
        <f ca="1">INDEX(BingoCardGenerator.com!$A$967:$A$974,MATCH(LARGE(BingoCardGenerator.com!$B$967:$B$974,ROW()-1),BingoCardGenerator.com!$B$967:$B$974,0))</f>
        <v>Word 6</v>
      </c>
      <c r="PD6" s="166" t="str">
        <f ca="1">INDEX(BingoCardGenerator.com!$C$967:$C$974,MATCH(LARGE(BingoCardGenerator.com!$D$967:$D$974,ROW()-1),BingoCardGenerator.com!$D$967:$D$974,0))</f>
        <v>Word 12</v>
      </c>
      <c r="PE6" s="166" t="str">
        <f ca="1">INDEX(BingoCardGenerator.com!$E$967:$E$974,MATCH(LARGE(BingoCardGenerator.com!$F$967:$F$974,ROW()-1),BingoCardGenerator.com!$F$967:$F$974,0))</f>
        <v>Word 18</v>
      </c>
      <c r="PF6" s="166" t="str">
        <f ca="1">INDEX(BingoCardGenerator.com!$G$967:$G$974,MATCH(LARGE(BingoCardGenerator.com!$H$967:$H$974,ROW()-1),BingoCardGenerator.com!$H$967:$H$974,0))</f>
        <v>Word 29</v>
      </c>
      <c r="PG6" s="166" t="str">
        <f ca="1">INDEX(BingoCardGenerator.com!$I$967:$I$974,MATCH(LARGE(BingoCardGenerator.com!$J$967:$J$974,ROW()-1),BingoCardGenerator.com!$J$967:$J$974,0))</f>
        <v>Word 34</v>
      </c>
      <c r="PH6" s="166"/>
      <c r="PI6" s="166" t="str">
        <f ca="1">INDEX(BingoCardGenerator.com!$A$980:$A$987,MATCH(LARGE(BingoCardGenerator.com!$B$980:$B$987,ROW()-1),BingoCardGenerator.com!$B$980:$B$987,0))</f>
        <v>Word 6</v>
      </c>
      <c r="PJ6" s="166" t="str">
        <f ca="1">INDEX(BingoCardGenerator.com!$C$980:$C$987,MATCH(LARGE(BingoCardGenerator.com!$D$980:$D$987,ROW()-1),BingoCardGenerator.com!$D$980:$D$987,0))</f>
        <v>Word 14</v>
      </c>
      <c r="PK6" s="166" t="str">
        <f ca="1">INDEX(BingoCardGenerator.com!$E$980:$E$987,MATCH(LARGE(BingoCardGenerator.com!$F$980:$F$987,ROW()-1),BingoCardGenerator.com!$F$980:$F$987,0))</f>
        <v>Word 20</v>
      </c>
      <c r="PL6" s="166" t="str">
        <f ca="1">INDEX(BingoCardGenerator.com!$G$980:$G$987,MATCH(LARGE(BingoCardGenerator.com!$H$980:$H$987,ROW()-1),BingoCardGenerator.com!$H$980:$H$987,0))</f>
        <v>Word 32</v>
      </c>
      <c r="PM6" s="166" t="str">
        <f ca="1">INDEX(BingoCardGenerator.com!$I$980:$I$987,MATCH(LARGE(BingoCardGenerator.com!$J$980:$J$987,ROW()-1),BingoCardGenerator.com!$J$980:$J$987,0))</f>
        <v>Word 37</v>
      </c>
      <c r="PN6" s="166" t="str">
        <f ca="1">INDEX(BingoCardGenerator.com!$A$993:$A$1000,MATCH(LARGE(BingoCardGenerator.com!$B$993:$B$1000,ROW()-1),BingoCardGenerator.com!$B$993:$B$1000,0))</f>
        <v>Word 7</v>
      </c>
      <c r="PO6" s="166" t="str">
        <f ca="1">INDEX(BingoCardGenerator.com!$C$993:$C$1000,MATCH(LARGE(BingoCardGenerator.com!$D$993:$D$1000,ROW()-1),BingoCardGenerator.com!$D$993:$D$1000,0))</f>
        <v>Word 9</v>
      </c>
      <c r="PP6" s="166" t="str">
        <f ca="1">INDEX(BingoCardGenerator.com!$E$993:$E$1000,MATCH(LARGE(BingoCardGenerator.com!$F$993:$F$1000,ROW()-1),BingoCardGenerator.com!$F$993:$F$1000,0))</f>
        <v>Word 19</v>
      </c>
      <c r="PQ6" s="166" t="str">
        <f ca="1">INDEX(BingoCardGenerator.com!$G$993:$G$1000,MATCH(LARGE(BingoCardGenerator.com!$H$993:$H$1000,ROW()-1),BingoCardGenerator.com!$H$993:$H$1000,0))</f>
        <v>Word 32</v>
      </c>
      <c r="PR6" s="166" t="str">
        <f ca="1">INDEX(BingoCardGenerator.com!$I$993:$I$1000,MATCH(LARGE(BingoCardGenerator.com!$J$993:$J$1000,ROW()-1),BingoCardGenerator.com!$J$993:$J$1000,0))</f>
        <v>Word 36</v>
      </c>
      <c r="PS6" s="166"/>
      <c r="PT6" s="166" t="str">
        <f ca="1">INDEX(BingoCardGenerator.com!$A$1006:$A$1013,MATCH(LARGE(BingoCardGenerator.com!$B$1006:$B$1013,ROW()-1),BingoCardGenerator.com!$B$1006:$B$1013,0))</f>
        <v>Word 5</v>
      </c>
      <c r="PU6" s="166" t="str">
        <f ca="1">INDEX(BingoCardGenerator.com!$C$1006:$C$1013,MATCH(LARGE(BingoCardGenerator.com!$D$1006:$D$1013,ROW()-1),BingoCardGenerator.com!$D$1006:$D$1013,0))</f>
        <v>Word 11</v>
      </c>
      <c r="PV6" s="166" t="str">
        <f ca="1">INDEX(BingoCardGenerator.com!$E$1006:$E$1013,MATCH(LARGE(BingoCardGenerator.com!$F$1006:$F$1013,ROW()-1),BingoCardGenerator.com!$F$1006:$F$1013,0))</f>
        <v>Word 24</v>
      </c>
      <c r="PW6" s="166" t="str">
        <f ca="1">INDEX(BingoCardGenerator.com!$G$1006:$G$1013,MATCH(LARGE(BingoCardGenerator.com!$H$1006:$H$1013,ROW()-1),BingoCardGenerator.com!$H$1006:$H$1013,0))</f>
        <v>Word 25</v>
      </c>
      <c r="PX6" s="166" t="str">
        <f ca="1">INDEX(BingoCardGenerator.com!$I$1006:$I$1013,MATCH(LARGE(BingoCardGenerator.com!$J$1006:$J$1013,ROW()-1),BingoCardGenerator.com!$J$1006:$J$1013,0))</f>
        <v>Word 35</v>
      </c>
      <c r="PY6" s="166" t="str">
        <f ca="1">INDEX(BingoCardGenerator.com!$A$1019:$A$1026,MATCH(LARGE(BingoCardGenerator.com!$B$1019:$B$1026,ROW()-1),BingoCardGenerator.com!$B$1019:$B$1026,0))</f>
        <v>Word 5</v>
      </c>
      <c r="PZ6" s="166" t="str">
        <f ca="1">INDEX(BingoCardGenerator.com!$C$1019:$C$1026,MATCH(LARGE(BingoCardGenerator.com!$D$1019:$D$1026,ROW()-1),BingoCardGenerator.com!$D$1019:$D$1026,0))</f>
        <v>Word 15</v>
      </c>
      <c r="QA6" s="166" t="str">
        <f ca="1">INDEX(BingoCardGenerator.com!$E$1019:$E$1026,MATCH(LARGE(BingoCardGenerator.com!$F$1019:$F$1026,ROW()-1),BingoCardGenerator.com!$F$1019:$F$1026,0))</f>
        <v>Word 21</v>
      </c>
      <c r="QB6" s="166" t="str">
        <f ca="1">INDEX(BingoCardGenerator.com!$G$1019:$G$1026,MATCH(LARGE(BingoCardGenerator.com!$H$1019:$H$1026,ROW()-1),BingoCardGenerator.com!$H$1019:$H$1026,0))</f>
        <v>Word 28</v>
      </c>
      <c r="QC6" s="166" t="str">
        <f ca="1">INDEX(BingoCardGenerator.com!$I$1019:$I$1026,MATCH(LARGE(BingoCardGenerator.com!$J$1019:$J$1026,ROW()-1),BingoCardGenerator.com!$J$1019:$J$1026,0))</f>
        <v>Word 37</v>
      </c>
      <c r="QD6" s="166"/>
      <c r="QE6" s="166" t="str">
        <f ca="1">INDEX(BingoCardGenerator.com!$A$1032:$A$1039,MATCH(LARGE(BingoCardGenerator.com!$B$1032:$B$1039,ROW()-1),BingoCardGenerator.com!$B$1032:$B$1039,0))</f>
        <v>Word 8</v>
      </c>
      <c r="QF6" s="166" t="str">
        <f ca="1">INDEX(BingoCardGenerator.com!$C$1032:$C$1039,MATCH(LARGE(BingoCardGenerator.com!$D$1032:$D$1039,ROW()-1),BingoCardGenerator.com!$D$1032:$D$1039,0))</f>
        <v>Word 14</v>
      </c>
      <c r="QG6" s="166" t="str">
        <f ca="1">INDEX(BingoCardGenerator.com!$E$1032:$E$1039,MATCH(LARGE(BingoCardGenerator.com!$F$1032:$F$1039,ROW()-1),BingoCardGenerator.com!$F$1032:$F$1039,0))</f>
        <v>Word 18</v>
      </c>
      <c r="QH6" s="166" t="str">
        <f ca="1">INDEX(BingoCardGenerator.com!$G$1032:$G$1039,MATCH(LARGE(BingoCardGenerator.com!$H$1032:$H$1039,ROW()-1),BingoCardGenerator.com!$H$1032:$H$1039,0))</f>
        <v>Word 29</v>
      </c>
      <c r="QI6" s="166" t="str">
        <f ca="1">INDEX(BingoCardGenerator.com!$I$1032:$I$1039,MATCH(LARGE(BingoCardGenerator.com!$J$1032:$J$1039,ROW()-1),BingoCardGenerator.com!$J$1032:$J$1039,0))</f>
        <v>Word 39</v>
      </c>
      <c r="QJ6" s="166" t="str">
        <f ca="1">INDEX(BingoCardGenerator.com!$A$1045:$A$1052,MATCH(LARGE(BingoCardGenerator.com!$B$1045:$B$1052,ROW()-1),BingoCardGenerator.com!$B$1045:$B$1052,0))</f>
        <v>Word 1</v>
      </c>
      <c r="QK6" s="166" t="str">
        <f ca="1">INDEX(BingoCardGenerator.com!$C$1045:$C$1052,MATCH(LARGE(BingoCardGenerator.com!$D$1045:$D$1052,ROW()-1),BingoCardGenerator.com!$D$1045:$D$1052,0))</f>
        <v>Word 15</v>
      </c>
      <c r="QL6" s="166" t="str">
        <f ca="1">INDEX(BingoCardGenerator.com!$E$1045:$E$1052,MATCH(LARGE(BingoCardGenerator.com!$F$1045:$F$1052,ROW()-1),BingoCardGenerator.com!$F$1045:$F$1052,0))</f>
        <v>Word 21</v>
      </c>
      <c r="QM6" s="166" t="str">
        <f ca="1">INDEX(BingoCardGenerator.com!$G$1045:$G$1052,MATCH(LARGE(BingoCardGenerator.com!$H$1045:$H$1052,ROW()-1),BingoCardGenerator.com!$H$1045:$H$1052,0))</f>
        <v>Word 28</v>
      </c>
      <c r="QN6" s="166" t="str">
        <f ca="1">INDEX(BingoCardGenerator.com!$I$1045:$I$1052,MATCH(LARGE(BingoCardGenerator.com!$J$1045:$J$1052,ROW()-1),BingoCardGenerator.com!$J$1045:$J$1052,0))</f>
        <v>Word 37</v>
      </c>
      <c r="QO6" s="166"/>
      <c r="QP6" s="166" t="str">
        <f ca="1">INDEX(BingoCardGenerator.com!$A$1058:$A$1065,MATCH(LARGE(BingoCardGenerator.com!$B$1058:$B$1065,ROW()-1),BingoCardGenerator.com!$B$1058:$B$1065,0))</f>
        <v>Word 2</v>
      </c>
      <c r="QQ6" s="166" t="str">
        <f ca="1">INDEX(BingoCardGenerator.com!$C$1058:$C$1065,MATCH(LARGE(BingoCardGenerator.com!$D$1058:$D$1065,ROW()-1),BingoCardGenerator.com!$D$1058:$D$1065,0))</f>
        <v>Word 12</v>
      </c>
      <c r="QR6" s="166" t="str">
        <f ca="1">INDEX(BingoCardGenerator.com!$E$1058:$E$1065,MATCH(LARGE(BingoCardGenerator.com!$F$1058:$F$1065,ROW()-1),BingoCardGenerator.com!$F$1058:$F$1065,0))</f>
        <v>Word 18</v>
      </c>
      <c r="QS6" s="166" t="str">
        <f ca="1">INDEX(BingoCardGenerator.com!$G$1058:$G$1065,MATCH(LARGE(BingoCardGenerator.com!$H$1058:$H$1065,ROW()-1),BingoCardGenerator.com!$H$1058:$H$1065,0))</f>
        <v>Word 30</v>
      </c>
      <c r="QT6" s="166" t="str">
        <f ca="1">INDEX(BingoCardGenerator.com!$I$1058:$I$1065,MATCH(LARGE(BingoCardGenerator.com!$J$1058:$J$1065,ROW()-1),BingoCardGenerator.com!$J$1058:$J$1065,0))</f>
        <v>Word 35</v>
      </c>
      <c r="QU6" s="166" t="str">
        <f ca="1">INDEX(BingoCardGenerator.com!$A$1071:$A$1078,MATCH(LARGE(BingoCardGenerator.com!$B$1071:$B$1078,ROW()-1),BingoCardGenerator.com!$B$1071:$B$1078,0))</f>
        <v>Word 4</v>
      </c>
      <c r="QV6" s="166" t="str">
        <f ca="1">INDEX(BingoCardGenerator.com!$C$1071:$C$1078,MATCH(LARGE(BingoCardGenerator.com!$D$1071:$D$1078,ROW()-1),BingoCardGenerator.com!$D$1071:$D$1078,0))</f>
        <v>Word 15</v>
      </c>
      <c r="QW6" s="166" t="str">
        <f ca="1">INDEX(BingoCardGenerator.com!$E$1071:$E$1078,MATCH(LARGE(BingoCardGenerator.com!$F$1071:$F$1078,ROW()-1),BingoCardGenerator.com!$F$1071:$F$1078,0))</f>
        <v>Word 22</v>
      </c>
      <c r="QX6" s="166" t="str">
        <f ca="1">INDEX(BingoCardGenerator.com!$G$1071:$G$1078,MATCH(LARGE(BingoCardGenerator.com!$H$1071:$H$1078,ROW()-1),BingoCardGenerator.com!$H$1071:$H$1078,0))</f>
        <v>Word 32</v>
      </c>
      <c r="QY6" s="166" t="str">
        <f ca="1">INDEX(BingoCardGenerator.com!$I$1071:$I$1078,MATCH(LARGE(BingoCardGenerator.com!$J$1071:$J$1078,ROW()-1),BingoCardGenerator.com!$J$1071:$J$1078,0))</f>
        <v>Word 34</v>
      </c>
      <c r="QZ6" s="166"/>
      <c r="RA6" s="166" t="str">
        <f ca="1">INDEX(BingoCardGenerator.com!$A$1084:$A$1091,MATCH(LARGE(BingoCardGenerator.com!$B$1084:$B$1091,ROW()-1),BingoCardGenerator.com!$B$1084:$B$1091,0))</f>
        <v>Word 3</v>
      </c>
      <c r="RB6" s="166" t="str">
        <f ca="1">INDEX(BingoCardGenerator.com!$C$1084:$C$1091,MATCH(LARGE(BingoCardGenerator.com!$D$1084:$D$1091,ROW()-1),BingoCardGenerator.com!$D$1084:$D$1091,0))</f>
        <v>Word 9</v>
      </c>
      <c r="RC6" s="166" t="str">
        <f ca="1">INDEX(BingoCardGenerator.com!$E$1084:$E$1091,MATCH(LARGE(BingoCardGenerator.com!$F$1084:$F$1091,ROW()-1),BingoCardGenerator.com!$F$1084:$F$1091,0))</f>
        <v>Word 21</v>
      </c>
      <c r="RD6" s="166" t="str">
        <f ca="1">INDEX(BingoCardGenerator.com!$G$1084:$G$1091,MATCH(LARGE(BingoCardGenerator.com!$H$1084:$H$1091,ROW()-1),BingoCardGenerator.com!$H$1084:$H$1091,0))</f>
        <v>Word 27</v>
      </c>
      <c r="RE6" s="166" t="str">
        <f ca="1">INDEX(BingoCardGenerator.com!$I$1084:$I$1091,MATCH(LARGE(BingoCardGenerator.com!$J$1084:$J$1091,ROW()-1),BingoCardGenerator.com!$J$1084:$J$1091,0))</f>
        <v>Word 40</v>
      </c>
      <c r="RF6" s="166" t="str">
        <f ca="1">INDEX(BingoCardGenerator.com!$A$1097:$A$1104,MATCH(LARGE(BingoCardGenerator.com!$B$1097:$B$1104,ROW()-1),BingoCardGenerator.com!$B$1097:$B$1104,0))</f>
        <v>Word 8</v>
      </c>
      <c r="RG6" s="166" t="str">
        <f ca="1">INDEX(BingoCardGenerator.com!$C$1097:$C$1104,MATCH(LARGE(BingoCardGenerator.com!$D$1097:$D$1104,ROW()-1),BingoCardGenerator.com!$D$1097:$D$1104,0))</f>
        <v>Word 11</v>
      </c>
      <c r="RH6" s="166" t="str">
        <f ca="1">INDEX(BingoCardGenerator.com!$E$1097:$E$1104,MATCH(LARGE(BingoCardGenerator.com!$F$1097:$F$1104,ROW()-1),BingoCardGenerator.com!$F$1097:$F$1104,0))</f>
        <v>Word 23</v>
      </c>
      <c r="RI6" s="166" t="str">
        <f ca="1">INDEX(BingoCardGenerator.com!$G$1097:$G$1104,MATCH(LARGE(BingoCardGenerator.com!$H$1097:$H$1104,ROW()-1),BingoCardGenerator.com!$H$1097:$H$1104,0))</f>
        <v>Word 26</v>
      </c>
      <c r="RJ6" s="166" t="str">
        <f ca="1">INDEX(BingoCardGenerator.com!$I$1097:$I$1104,MATCH(LARGE(BingoCardGenerator.com!$J$1097:$J$1104,ROW()-1),BingoCardGenerator.com!$J$1097:$J$1104,0))</f>
        <v>Word 40</v>
      </c>
      <c r="RK6" s="166"/>
      <c r="RL6" s="166" t="str">
        <f ca="1">INDEX(BingoCardGenerator.com!$A$1110:$A$1117,MATCH(LARGE(BingoCardGenerator.com!$B$1110:$B$1117,ROW()-1),BingoCardGenerator.com!$B$1110:$B$1117,0))</f>
        <v>Word 3</v>
      </c>
      <c r="RM6" s="166" t="str">
        <f ca="1">INDEX(BingoCardGenerator.com!$C$1110:$C$1117,MATCH(LARGE(BingoCardGenerator.com!$D$1110:$D$1117,ROW()-1),BingoCardGenerator.com!$D$1110:$D$1117,0))</f>
        <v>Word 10</v>
      </c>
      <c r="RN6" s="166" t="str">
        <f ca="1">INDEX(BingoCardGenerator.com!$E$1110:$E$1117,MATCH(LARGE(BingoCardGenerator.com!$F$1110:$F$1117,ROW()-1),BingoCardGenerator.com!$F$1110:$F$1117,0))</f>
        <v>Word 18</v>
      </c>
      <c r="RO6" s="166" t="str">
        <f ca="1">INDEX(BingoCardGenerator.com!$G$1110:$G$1117,MATCH(LARGE(BingoCardGenerator.com!$H$1110:$H$1117,ROW()-1),BingoCardGenerator.com!$H$1110:$H$1117,0))</f>
        <v>Word 25</v>
      </c>
      <c r="RP6" s="166" t="str">
        <f ca="1">INDEX(BingoCardGenerator.com!$I$1110:$I$1117,MATCH(LARGE(BingoCardGenerator.com!$J$1110:$J$1117,ROW()-1),BingoCardGenerator.com!$J$1110:$J$1117,0))</f>
        <v>Word 36</v>
      </c>
      <c r="RQ6" s="166" t="str">
        <f ca="1">INDEX(BingoCardGenerator.com!$A$1123:$A$1130,MATCH(LARGE(BingoCardGenerator.com!$B$1123:$B$1130,ROW()-1),BingoCardGenerator.com!$B$1123:$B$1130,0))</f>
        <v>Word 3</v>
      </c>
      <c r="RR6" s="166" t="str">
        <f ca="1">INDEX(BingoCardGenerator.com!$C$1123:$C$1130,MATCH(LARGE(BingoCardGenerator.com!$D$1123:$D$1130,ROW()-1),BingoCardGenerator.com!$D$1123:$D$1130,0))</f>
        <v>Word 13</v>
      </c>
      <c r="RS6" s="166" t="str">
        <f ca="1">INDEX(BingoCardGenerator.com!$E$1123:$E$1130,MATCH(LARGE(BingoCardGenerator.com!$F$1123:$F$1130,ROW()-1),BingoCardGenerator.com!$F$1123:$F$1130,0))</f>
        <v>Word 21</v>
      </c>
      <c r="RT6" s="166" t="str">
        <f ca="1">INDEX(BingoCardGenerator.com!$G$1123:$G$1130,MATCH(LARGE(BingoCardGenerator.com!$H$1123:$H$1130,ROW()-1),BingoCardGenerator.com!$H$1123:$H$1130,0))</f>
        <v>Word 26</v>
      </c>
      <c r="RU6" s="166" t="str">
        <f ca="1">INDEX(BingoCardGenerator.com!$I$1123:$I$1130,MATCH(LARGE(BingoCardGenerator.com!$J$1123:$J$1130,ROW()-1),BingoCardGenerator.com!$J$1123:$J$1130,0))</f>
        <v>Word 33</v>
      </c>
      <c r="RV6" s="166"/>
      <c r="RW6" s="166" t="str">
        <f ca="1">INDEX(BingoCardGenerator.com!$A$1136:$A$1143,MATCH(LARGE(BingoCardGenerator.com!$B$1136:$B$1143,ROW()-1),BingoCardGenerator.com!$B$1136:$B$1143,0))</f>
        <v>Word 1</v>
      </c>
      <c r="RX6" s="166" t="str">
        <f ca="1">INDEX(BingoCardGenerator.com!$C$1136:$C$1143,MATCH(LARGE(BingoCardGenerator.com!$D$1136:$D$1143,ROW()-1),BingoCardGenerator.com!$D$1136:$D$1143,0))</f>
        <v>Word 12</v>
      </c>
      <c r="RY6" s="166" t="str">
        <f ca="1">INDEX(BingoCardGenerator.com!$E$1136:$E$1143,MATCH(LARGE(BingoCardGenerator.com!$F$1136:$F$1143,ROW()-1),BingoCardGenerator.com!$F$1136:$F$1143,0))</f>
        <v>Word 17</v>
      </c>
      <c r="RZ6" s="166" t="str">
        <f ca="1">INDEX(BingoCardGenerator.com!$G$1136:$G$1143,MATCH(LARGE(BingoCardGenerator.com!$H$1136:$H$1143,ROW()-1),BingoCardGenerator.com!$H$1136:$H$1143,0))</f>
        <v>Word 25</v>
      </c>
      <c r="SA6" s="166" t="str">
        <f ca="1">INDEX(BingoCardGenerator.com!$I$1136:$I$1143,MATCH(LARGE(BingoCardGenerator.com!$J$1136:$J$1143,ROW()-1),BingoCardGenerator.com!$J$1136:$J$1143,0))</f>
        <v>Word 38</v>
      </c>
      <c r="SB6" s="166" t="str">
        <f ca="1">INDEX(BingoCardGenerator.com!$A$1149:$A$1156,MATCH(LARGE(BingoCardGenerator.com!$B$1149:$B$1156,ROW()-1),BingoCardGenerator.com!$B$1149:$B$1156,0))</f>
        <v>Word 4</v>
      </c>
      <c r="SC6" s="166" t="str">
        <f ca="1">INDEX(BingoCardGenerator.com!$C$1149:$C$1156,MATCH(LARGE(BingoCardGenerator.com!$D$1149:$D$1156,ROW()-1),BingoCardGenerator.com!$D$1149:$D$1156,0))</f>
        <v>Word 10</v>
      </c>
      <c r="SD6" s="166" t="str">
        <f ca="1">INDEX(BingoCardGenerator.com!$E$1149:$E$1156,MATCH(LARGE(BingoCardGenerator.com!$F$1149:$F$1156,ROW()-1),BingoCardGenerator.com!$F$1149:$F$1156,0))</f>
        <v>Word 22</v>
      </c>
      <c r="SE6" s="166" t="str">
        <f ca="1">INDEX(BingoCardGenerator.com!$G$1149:$G$1156,MATCH(LARGE(BingoCardGenerator.com!$H$1149:$H$1156,ROW()-1),BingoCardGenerator.com!$H$1149:$H$1156,0))</f>
        <v>Word 26</v>
      </c>
      <c r="SF6" s="166" t="str">
        <f ca="1">INDEX(BingoCardGenerator.com!$I$1149:$I$1156,MATCH(LARGE(BingoCardGenerator.com!$J$1149:$J$1156,ROW()-1),BingoCardGenerator.com!$J$1149:$J$1156,0))</f>
        <v>Word 36</v>
      </c>
      <c r="SG6" s="166"/>
      <c r="SH6" s="166" t="str">
        <f ca="1">INDEX(BingoCardGenerator.com!$A$1162:$A$1169,MATCH(LARGE(BingoCardGenerator.com!$B$1162:$B$1169,ROW()-1),BingoCardGenerator.com!$B$1162:$B$1169,0))</f>
        <v>Word 1</v>
      </c>
      <c r="SI6" s="166" t="str">
        <f ca="1">INDEX(BingoCardGenerator.com!$C$1162:$C$1169,MATCH(LARGE(BingoCardGenerator.com!$D$1162:$D$1169,ROW()-1),BingoCardGenerator.com!$D$1162:$D$1169,0))</f>
        <v>Word 16</v>
      </c>
      <c r="SJ6" s="166" t="str">
        <f ca="1">INDEX(BingoCardGenerator.com!$E$1162:$E$1169,MATCH(LARGE(BingoCardGenerator.com!$F$1162:$F$1169,ROW()-1),BingoCardGenerator.com!$F$1162:$F$1169,0))</f>
        <v>Word 17</v>
      </c>
      <c r="SK6" s="166" t="str">
        <f ca="1">INDEX(BingoCardGenerator.com!$G$1162:$G$1169,MATCH(LARGE(BingoCardGenerator.com!$H$1162:$H$1169,ROW()-1),BingoCardGenerator.com!$H$1162:$H$1169,0))</f>
        <v>Word 30</v>
      </c>
      <c r="SL6" s="166" t="str">
        <f ca="1">INDEX(BingoCardGenerator.com!$I$1162:$I$1169,MATCH(LARGE(BingoCardGenerator.com!$J$1162:$J$1169,ROW()-1),BingoCardGenerator.com!$J$1162:$J$1169,0))</f>
        <v>Word 38</v>
      </c>
      <c r="SM6" s="166" t="str">
        <f ca="1">INDEX(BingoCardGenerator.com!$A$1175:$A$1182,MATCH(LARGE(BingoCardGenerator.com!$B$1175:$B$1182,ROW()-1),BingoCardGenerator.com!$B$1175:$B$1182,0))</f>
        <v>Word 8</v>
      </c>
      <c r="SN6" s="166" t="str">
        <f ca="1">INDEX(BingoCardGenerator.com!$C$1175:$C$1182,MATCH(LARGE(BingoCardGenerator.com!$D$1175:$D$1182,ROW()-1),BingoCardGenerator.com!$D$1175:$D$1182,0))</f>
        <v>Word 14</v>
      </c>
      <c r="SO6" s="166" t="str">
        <f ca="1">INDEX(BingoCardGenerator.com!$E$1175:$E$1182,MATCH(LARGE(BingoCardGenerator.com!$F$1175:$F$1182,ROW()-1),BingoCardGenerator.com!$F$1175:$F$1182,0))</f>
        <v>Word 23</v>
      </c>
      <c r="SP6" s="166" t="str">
        <f ca="1">INDEX(BingoCardGenerator.com!$G$1175:$G$1182,MATCH(LARGE(BingoCardGenerator.com!$H$1175:$H$1182,ROW()-1),BingoCardGenerator.com!$H$1175:$H$1182,0))</f>
        <v>Word 28</v>
      </c>
      <c r="SQ6" s="166" t="str">
        <f ca="1">INDEX(BingoCardGenerator.com!$I$1175:$I$1182,MATCH(LARGE(BingoCardGenerator.com!$J$1175:$J$1182,ROW()-1),BingoCardGenerator.com!$J$1175:$J$1182,0))</f>
        <v>Word 37</v>
      </c>
      <c r="SR6" s="166"/>
      <c r="SS6" s="166" t="str">
        <f ca="1">INDEX(BingoCardGenerator.com!$A$1188:$A$1195,MATCH(LARGE(BingoCardGenerator.com!$B$1188:$B$1195,ROW()-1),BingoCardGenerator.com!$B$1188:$B$1195,0))</f>
        <v>Word 1</v>
      </c>
      <c r="ST6" s="166" t="str">
        <f ca="1">INDEX(BingoCardGenerator.com!$C$1188:$C$1195,MATCH(LARGE(BingoCardGenerator.com!$D$1188:$D$1195,ROW()-1),BingoCardGenerator.com!$D$1188:$D$1195,0))</f>
        <v>Word 15</v>
      </c>
      <c r="SU6" s="166" t="str">
        <f ca="1">INDEX(BingoCardGenerator.com!$E$1188:$E$1195,MATCH(LARGE(BingoCardGenerator.com!$F$1188:$F$1195,ROW()-1),BingoCardGenerator.com!$F$1188:$F$1195,0))</f>
        <v>Word 18</v>
      </c>
      <c r="SV6" s="166" t="str">
        <f ca="1">INDEX(BingoCardGenerator.com!$G$1188:$G$1195,MATCH(LARGE(BingoCardGenerator.com!$H$1188:$H$1195,ROW()-1),BingoCardGenerator.com!$H$1188:$H$1195,0))</f>
        <v>Word 27</v>
      </c>
      <c r="SW6" s="166" t="str">
        <f ca="1">INDEX(BingoCardGenerator.com!$I$1188:$I$1195,MATCH(LARGE(BingoCardGenerator.com!$J$1188:$J$1195,ROW()-1),BingoCardGenerator.com!$J$1188:$J$1195,0))</f>
        <v>Word 33</v>
      </c>
      <c r="SX6" s="166" t="str">
        <f ca="1">INDEX(BingoCardGenerator.com!$A$1201:$A$1208,MATCH(LARGE(BingoCardGenerator.com!$B$1201:$B$1208,ROW()-1),BingoCardGenerator.com!$B$1201:$B$1208,0))</f>
        <v>Word 2</v>
      </c>
      <c r="SY6" s="166" t="str">
        <f ca="1">INDEX(BingoCardGenerator.com!$C$1201:$C$1208,MATCH(LARGE(BingoCardGenerator.com!$D$1201:$D$1208,ROW()-1),BingoCardGenerator.com!$D$1201:$D$1208,0))</f>
        <v>Word 9</v>
      </c>
      <c r="SZ6" s="166" t="str">
        <f ca="1">INDEX(BingoCardGenerator.com!$E$1201:$E$1208,MATCH(LARGE(BingoCardGenerator.com!$F$1201:$F$1208,ROW()-1),BingoCardGenerator.com!$F$1201:$F$1208,0))</f>
        <v>Word 22</v>
      </c>
      <c r="TA6" s="166" t="str">
        <f ca="1">INDEX(BingoCardGenerator.com!$G$1201:$G$1208,MATCH(LARGE(BingoCardGenerator.com!$H$1201:$H$1208,ROW()-1),BingoCardGenerator.com!$H$1201:$H$1208,0))</f>
        <v>Word 29</v>
      </c>
      <c r="TB6" s="166" t="str">
        <f ca="1">INDEX(BingoCardGenerator.com!$I$1201:$I$1208,MATCH(LARGE(BingoCardGenerator.com!$J$1201:$J$1208,ROW()-1),BingoCardGenerator.com!$J$1201:$J$1208,0))</f>
        <v>Word 36</v>
      </c>
      <c r="TC6" s="166"/>
      <c r="TD6" s="166" t="str">
        <f ca="1">INDEX(BingoCardGenerator.com!$A$1214:$A$1221,MATCH(LARGE(BingoCardGenerator.com!$B$1214:$B$1221,ROW()-1),BingoCardGenerator.com!$B$1214:$B$1221,0))</f>
        <v>Word 8</v>
      </c>
      <c r="TE6" s="166" t="str">
        <f ca="1">INDEX(BingoCardGenerator.com!$C$1214:$C$1221,MATCH(LARGE(BingoCardGenerator.com!$D$1214:$D$1221,ROW()-1),BingoCardGenerator.com!$D$1214:$D$1221,0))</f>
        <v>Word 10</v>
      </c>
      <c r="TF6" s="166" t="str">
        <f ca="1">INDEX(BingoCardGenerator.com!$E$1214:$E$1221,MATCH(LARGE(BingoCardGenerator.com!$F$1214:$F$1221,ROW()-1),BingoCardGenerator.com!$F$1214:$F$1221,0))</f>
        <v>Word 20</v>
      </c>
      <c r="TG6" s="166" t="str">
        <f ca="1">INDEX(BingoCardGenerator.com!$G$1214:$G$1221,MATCH(LARGE(BingoCardGenerator.com!$H$1214:$H$1221,ROW()-1),BingoCardGenerator.com!$H$1214:$H$1221,0))</f>
        <v>Word 27</v>
      </c>
      <c r="TH6" s="166" t="str">
        <f ca="1">INDEX(BingoCardGenerator.com!$I$1214:$I$1221,MATCH(LARGE(BingoCardGenerator.com!$J$1214:$J$1221,ROW()-1),BingoCardGenerator.com!$J$1214:$J$1221,0))</f>
        <v>Word 39</v>
      </c>
      <c r="TI6" s="166" t="str">
        <f ca="1">INDEX(BingoCardGenerator.com!$A$1227:$A$1234,MATCH(LARGE(BingoCardGenerator.com!$B$1227:$B$1234,ROW()-1),BingoCardGenerator.com!$B$1227:$B$1234,0))</f>
        <v>Word 2</v>
      </c>
      <c r="TJ6" s="166" t="str">
        <f ca="1">INDEX(BingoCardGenerator.com!$C$1227:$C$1234,MATCH(LARGE(BingoCardGenerator.com!$D$1227:$D$1234,ROW()-1),BingoCardGenerator.com!$D$1227:$D$1234,0))</f>
        <v>Word 16</v>
      </c>
      <c r="TK6" s="166" t="str">
        <f ca="1">INDEX(BingoCardGenerator.com!$E$1227:$E$1234,MATCH(LARGE(BingoCardGenerator.com!$F$1227:$F$1234,ROW()-1),BingoCardGenerator.com!$F$1227:$F$1234,0))</f>
        <v>Word 22</v>
      </c>
      <c r="TL6" s="166" t="str">
        <f ca="1">INDEX(BingoCardGenerator.com!$G$1227:$G$1234,MATCH(LARGE(BingoCardGenerator.com!$H$1227:$H$1234,ROW()-1),BingoCardGenerator.com!$H$1227:$H$1234,0))</f>
        <v>Word 30</v>
      </c>
      <c r="TM6" s="166" t="str">
        <f ca="1">INDEX(BingoCardGenerator.com!$I$1227:$I$1234,MATCH(LARGE(BingoCardGenerator.com!$J$1227:$J$1234,ROW()-1),BingoCardGenerator.com!$J$1227:$J$1234,0))</f>
        <v>Word 33</v>
      </c>
      <c r="TN6" s="166"/>
      <c r="TO6" s="166" t="str">
        <f ca="1">INDEX(BingoCardGenerator.com!$A$1240:$A$1247,MATCH(LARGE(BingoCardGenerator.com!$B$1240:$B$1247,ROW()-1),BingoCardGenerator.com!$B$1240:$B$1247,0))</f>
        <v>Word 6</v>
      </c>
      <c r="TP6" s="166" t="str">
        <f ca="1">INDEX(BingoCardGenerator.com!$C$1240:$C$1247,MATCH(LARGE(BingoCardGenerator.com!$D$1240:$D$1247,ROW()-1),BingoCardGenerator.com!$D$1240:$D$1247,0))</f>
        <v>Word 16</v>
      </c>
      <c r="TQ6" s="166" t="str">
        <f ca="1">INDEX(BingoCardGenerator.com!$E$1240:$E$1247,MATCH(LARGE(BingoCardGenerator.com!$F$1240:$F$1247,ROW()-1),BingoCardGenerator.com!$F$1240:$F$1247,0))</f>
        <v>Word 24</v>
      </c>
      <c r="TR6" s="166" t="str">
        <f ca="1">INDEX(BingoCardGenerator.com!$G$1240:$G$1247,MATCH(LARGE(BingoCardGenerator.com!$H$1240:$H$1247,ROW()-1),BingoCardGenerator.com!$H$1240:$H$1247,0))</f>
        <v>Word 26</v>
      </c>
      <c r="TS6" s="166" t="str">
        <f ca="1">INDEX(BingoCardGenerator.com!$I$1240:$I$1247,MATCH(LARGE(BingoCardGenerator.com!$J$1240:$J$1247,ROW()-1),BingoCardGenerator.com!$J$1240:$J$1247,0))</f>
        <v>Word 36</v>
      </c>
      <c r="TT6" s="166" t="str">
        <f ca="1">INDEX(BingoCardGenerator.com!$A$1253:$A$1260,MATCH(LARGE(BingoCardGenerator.com!$B$1253:$B$1260,ROW()-1),BingoCardGenerator.com!$B$1253:$B$1260,0))</f>
        <v>Word 8</v>
      </c>
      <c r="TU6" s="166" t="str">
        <f ca="1">INDEX(BingoCardGenerator.com!$C$1253:$C$1260,MATCH(LARGE(BingoCardGenerator.com!$D$1253:$D$1260,ROW()-1),BingoCardGenerator.com!$D$1253:$D$1260,0))</f>
        <v>Word 9</v>
      </c>
      <c r="TV6" s="166" t="str">
        <f ca="1">INDEX(BingoCardGenerator.com!$E$1253:$E$1260,MATCH(LARGE(BingoCardGenerator.com!$F$1253:$F$1260,ROW()-1),BingoCardGenerator.com!$F$1253:$F$1260,0))</f>
        <v>Word 21</v>
      </c>
      <c r="TW6" s="166" t="str">
        <f ca="1">INDEX(BingoCardGenerator.com!$G$1253:$G$1260,MATCH(LARGE(BingoCardGenerator.com!$H$1253:$H$1260,ROW()-1),BingoCardGenerator.com!$H$1253:$H$1260,0))</f>
        <v>Word 28</v>
      </c>
      <c r="TX6" s="166" t="str">
        <f ca="1">INDEX(BingoCardGenerator.com!$I$1253:$I$1260,MATCH(LARGE(BingoCardGenerator.com!$J$1253:$J$1260,ROW()-1),BingoCardGenerator.com!$J$1253:$J$1260,0))</f>
        <v>Word 38</v>
      </c>
      <c r="TY6" s="166"/>
      <c r="TZ6" s="166" t="str">
        <f ca="1">INDEX(BingoCardGenerator.com!$A$1266:$A$1273,MATCH(LARGE(BingoCardGenerator.com!$B$1266:$B$1273,ROW()-1),BingoCardGenerator.com!$B$1266:$B$1273,0))</f>
        <v>Word 7</v>
      </c>
      <c r="UA6" s="166" t="str">
        <f ca="1">INDEX(BingoCardGenerator.com!$C$1266:$C$1273,MATCH(LARGE(BingoCardGenerator.com!$D$1266:$D$1273,ROW()-1),BingoCardGenerator.com!$D$1266:$D$1273,0))</f>
        <v>Word 13</v>
      </c>
      <c r="UB6" s="166" t="str">
        <f ca="1">INDEX(BingoCardGenerator.com!$E$1266:$E$1273,MATCH(LARGE(BingoCardGenerator.com!$F$1266:$F$1273,ROW()-1),BingoCardGenerator.com!$F$1266:$F$1273,0))</f>
        <v>Word 23</v>
      </c>
      <c r="UC6" s="166" t="str">
        <f ca="1">INDEX(BingoCardGenerator.com!$G$1266:$G$1273,MATCH(LARGE(BingoCardGenerator.com!$H$1266:$H$1273,ROW()-1),BingoCardGenerator.com!$H$1266:$H$1273,0))</f>
        <v>Word 29</v>
      </c>
      <c r="UD6" s="166" t="str">
        <f ca="1">INDEX(BingoCardGenerator.com!$I$1266:$I$1273,MATCH(LARGE(BingoCardGenerator.com!$J$1266:$J$1273,ROW()-1),BingoCardGenerator.com!$J$1266:$J$1273,0))</f>
        <v>Word 40</v>
      </c>
      <c r="UE6" s="166" t="str">
        <f ca="1">INDEX(BingoCardGenerator.com!$A$1279:$A$1286,MATCH(LARGE(BingoCardGenerator.com!$B$1279:$B$1286,ROW()-1),BingoCardGenerator.com!$B$1279:$B$1286,0))</f>
        <v>Word 1</v>
      </c>
      <c r="UF6" s="166" t="str">
        <f ca="1">INDEX(BingoCardGenerator.com!$C$1279:$C$1286,MATCH(LARGE(BingoCardGenerator.com!$D$1279:$D$1286,ROW()-1),BingoCardGenerator.com!$D$1279:$D$1286,0))</f>
        <v>Word 12</v>
      </c>
      <c r="UG6" s="166" t="str">
        <f ca="1">INDEX(BingoCardGenerator.com!$E$1279:$E$1286,MATCH(LARGE(BingoCardGenerator.com!$F$1279:$F$1286,ROW()-1),BingoCardGenerator.com!$F$1279:$F$1286,0))</f>
        <v>Word 23</v>
      </c>
      <c r="UH6" s="166" t="str">
        <f ca="1">INDEX(BingoCardGenerator.com!$G$1279:$G$1286,MATCH(LARGE(BingoCardGenerator.com!$H$1279:$H$1286,ROW()-1),BingoCardGenerator.com!$H$1279:$H$1286,0))</f>
        <v>Word 25</v>
      </c>
      <c r="UI6" s="166" t="str">
        <f ca="1">INDEX(BingoCardGenerator.com!$I$1279:$I$1286,MATCH(LARGE(BingoCardGenerator.com!$J$1279:$J$1286,ROW()-1),BingoCardGenerator.com!$J$1279:$J$1286,0))</f>
        <v>Word 38</v>
      </c>
      <c r="UJ6" s="166"/>
      <c r="UK6" s="166" t="str">
        <f ca="1">INDEX(BingoCardGenerator.com!$A$1292:$A$1299,MATCH(LARGE(BingoCardGenerator.com!$B$1292:$B$1299,ROW()-1),BingoCardGenerator.com!$B$1292:$B$1299,0))</f>
        <v>Word 1</v>
      </c>
      <c r="UL6" s="166" t="str">
        <f ca="1">INDEX(BingoCardGenerator.com!$C$1292:$C$1299,MATCH(LARGE(BingoCardGenerator.com!$D$1292:$D$1299,ROW()-1),BingoCardGenerator.com!$D$1292:$D$1299,0))</f>
        <v>Word 12</v>
      </c>
      <c r="UM6" s="164" t="str">
        <f ca="1">INDEX(BingoCardGenerator.com!$E$1292:$E$1299,MATCH(LARGE(BingoCardGenerator.com!$F$1292:$F$1299,ROW()-1),BingoCardGenerator.com!$F$1292:$F$1299,0))</f>
        <v>Word 21</v>
      </c>
      <c r="UN6" s="164" t="str">
        <f ca="1">INDEX(BingoCardGenerator.com!$G$1292:$G$1299,MATCH(LARGE(BingoCardGenerator.com!$H$1292:$H$1299,ROW()-1),BingoCardGenerator.com!$H$1292:$H$1299,0))</f>
        <v>Word 32</v>
      </c>
      <c r="UO6" s="164" t="str">
        <f ca="1">INDEX(BingoCardGenerator.com!$I$1292:$I$1299,MATCH(LARGE(BingoCardGenerator.com!$J$1292:$J$1299,ROW()-1),BingoCardGenerator.com!$J$1292:$J$1299,0))</f>
        <v>Word 35</v>
      </c>
    </row>
    <row r="7" spans="1:561" s="164" customFormat="1" x14ac:dyDescent="0.3">
      <c r="A7" s="164" t="str">
        <f>Instructions!$I$28</f>
        <v>Word 7</v>
      </c>
      <c r="B7" s="164">
        <f t="shared" ca="1" si="0"/>
        <v>0.587844637592009</v>
      </c>
      <c r="C7" s="164" t="str">
        <f>Instructions!$I$36</f>
        <v>Word 15</v>
      </c>
      <c r="D7" s="164">
        <f t="shared" ca="1" si="1"/>
        <v>0.73489083632585461</v>
      </c>
      <c r="E7" s="164" t="str">
        <f>Instructions!$I$44</f>
        <v>Word 23</v>
      </c>
      <c r="F7" s="164">
        <f t="shared" ca="1" si="2"/>
        <v>0.81952985283269142</v>
      </c>
      <c r="G7" s="164" t="str">
        <f>Instructions!$I$52</f>
        <v>Word 31</v>
      </c>
      <c r="H7" s="164">
        <f t="shared" ca="1" si="3"/>
        <v>0.38762285837429999</v>
      </c>
      <c r="I7" s="164" t="str">
        <f>Instructions!$I$60</f>
        <v>Word 39</v>
      </c>
      <c r="J7" s="164">
        <f t="shared" ca="1" si="3"/>
        <v>0.28277353501738189</v>
      </c>
      <c r="L7" s="164">
        <v>1</v>
      </c>
      <c r="R7" s="164">
        <v>2</v>
      </c>
      <c r="W7" s="164">
        <v>3</v>
      </c>
      <c r="AC7" s="164">
        <v>4</v>
      </c>
      <c r="AH7" s="164">
        <v>5</v>
      </c>
      <c r="AN7" s="164">
        <v>6</v>
      </c>
      <c r="AS7" s="164">
        <v>7</v>
      </c>
      <c r="AY7" s="164">
        <v>8</v>
      </c>
      <c r="BD7" s="164">
        <v>9</v>
      </c>
      <c r="BJ7" s="164">
        <v>10</v>
      </c>
      <c r="BO7" s="164">
        <v>11</v>
      </c>
      <c r="BU7" s="164">
        <v>12</v>
      </c>
      <c r="BZ7" s="164">
        <v>13</v>
      </c>
      <c r="CF7" s="164">
        <v>14</v>
      </c>
      <c r="CK7" s="164">
        <v>15</v>
      </c>
      <c r="CQ7" s="164">
        <v>16</v>
      </c>
      <c r="CV7" s="164">
        <v>17</v>
      </c>
      <c r="DB7" s="164">
        <v>18</v>
      </c>
      <c r="DG7" s="164">
        <v>19</v>
      </c>
      <c r="DM7" s="164">
        <v>20</v>
      </c>
      <c r="DR7" s="164">
        <v>21</v>
      </c>
      <c r="DX7" s="164">
        <v>22</v>
      </c>
      <c r="EC7" s="164">
        <v>23</v>
      </c>
      <c r="EI7" s="164">
        <v>24</v>
      </c>
      <c r="EN7" s="164">
        <v>25</v>
      </c>
      <c r="ET7" s="164">
        <v>26</v>
      </c>
      <c r="EY7" s="164">
        <v>27</v>
      </c>
      <c r="FE7" s="164">
        <v>28</v>
      </c>
      <c r="FJ7" s="164">
        <v>29</v>
      </c>
      <c r="FP7" s="164">
        <v>30</v>
      </c>
      <c r="FU7" s="164">
        <v>31</v>
      </c>
      <c r="GA7" s="164">
        <v>32</v>
      </c>
      <c r="GF7" s="164">
        <v>33</v>
      </c>
      <c r="GL7" s="164">
        <v>34</v>
      </c>
      <c r="GQ7" s="164">
        <v>35</v>
      </c>
      <c r="GW7" s="164">
        <v>36</v>
      </c>
      <c r="HB7" s="164">
        <v>37</v>
      </c>
      <c r="HH7" s="164">
        <v>38</v>
      </c>
      <c r="HM7" s="164">
        <v>39</v>
      </c>
      <c r="HS7" s="164">
        <v>40</v>
      </c>
      <c r="HX7" s="164">
        <v>41</v>
      </c>
      <c r="ID7" s="164">
        <v>42</v>
      </c>
      <c r="II7" s="164">
        <v>43</v>
      </c>
      <c r="IO7" s="164">
        <v>44</v>
      </c>
      <c r="IT7" s="164">
        <v>45</v>
      </c>
      <c r="IZ7" s="164">
        <v>46</v>
      </c>
      <c r="JE7" s="164">
        <v>47</v>
      </c>
      <c r="JK7" s="164">
        <v>48</v>
      </c>
      <c r="JP7" s="164">
        <v>49</v>
      </c>
      <c r="JV7" s="164">
        <v>50</v>
      </c>
      <c r="KA7" s="164">
        <v>51</v>
      </c>
      <c r="KG7" s="164">
        <v>52</v>
      </c>
      <c r="KL7" s="164">
        <v>53</v>
      </c>
      <c r="KR7" s="164">
        <v>54</v>
      </c>
      <c r="KW7" s="164">
        <v>55</v>
      </c>
      <c r="LC7" s="164">
        <v>56</v>
      </c>
      <c r="LH7" s="164">
        <v>57</v>
      </c>
      <c r="LN7" s="164">
        <v>58</v>
      </c>
      <c r="LS7" s="164">
        <v>59</v>
      </c>
      <c r="LY7" s="164">
        <v>60</v>
      </c>
      <c r="MD7" s="164">
        <v>61</v>
      </c>
      <c r="MJ7" s="164">
        <v>62</v>
      </c>
      <c r="MO7" s="164">
        <v>63</v>
      </c>
      <c r="MU7" s="164">
        <v>64</v>
      </c>
      <c r="MZ7" s="164">
        <v>65</v>
      </c>
      <c r="NF7" s="164">
        <v>66</v>
      </c>
      <c r="NK7" s="164">
        <v>67</v>
      </c>
      <c r="NQ7" s="164">
        <v>68</v>
      </c>
      <c r="NV7" s="164">
        <v>69</v>
      </c>
      <c r="OB7" s="164">
        <v>70</v>
      </c>
      <c r="OG7" s="164">
        <v>71</v>
      </c>
      <c r="OM7" s="164">
        <v>72</v>
      </c>
      <c r="OR7" s="164">
        <v>73</v>
      </c>
      <c r="OX7" s="164">
        <v>74</v>
      </c>
      <c r="PC7" s="164">
        <v>75</v>
      </c>
      <c r="PI7" s="164">
        <v>76</v>
      </c>
      <c r="PN7" s="164">
        <v>77</v>
      </c>
      <c r="PT7" s="164">
        <v>78</v>
      </c>
      <c r="PY7" s="164">
        <v>79</v>
      </c>
      <c r="QE7" s="164">
        <v>80</v>
      </c>
      <c r="QJ7" s="164">
        <v>81</v>
      </c>
      <c r="QP7" s="164">
        <v>82</v>
      </c>
      <c r="QU7" s="164">
        <v>83</v>
      </c>
      <c r="RA7" s="164">
        <v>84</v>
      </c>
      <c r="RF7" s="164">
        <v>85</v>
      </c>
      <c r="RL7" s="164">
        <v>86</v>
      </c>
      <c r="RQ7" s="164">
        <v>87</v>
      </c>
      <c r="RW7" s="164">
        <v>88</v>
      </c>
      <c r="SB7" s="164">
        <v>89</v>
      </c>
      <c r="SH7" s="164">
        <v>90</v>
      </c>
      <c r="SM7" s="164">
        <v>91</v>
      </c>
      <c r="SS7" s="164">
        <v>92</v>
      </c>
      <c r="SX7" s="164">
        <v>93</v>
      </c>
      <c r="TD7" s="164">
        <v>94</v>
      </c>
      <c r="TI7" s="164">
        <v>95</v>
      </c>
      <c r="TO7" s="164">
        <v>96</v>
      </c>
      <c r="TT7" s="164">
        <v>97</v>
      </c>
      <c r="TZ7" s="164">
        <v>98</v>
      </c>
      <c r="UE7" s="164">
        <v>99</v>
      </c>
      <c r="UK7" s="164">
        <v>100</v>
      </c>
    </row>
    <row r="8" spans="1:561" s="164" customFormat="1" x14ac:dyDescent="0.3">
      <c r="A8" s="164" t="str">
        <f>Instructions!$I$29</f>
        <v>Word 8</v>
      </c>
      <c r="B8" s="164">
        <f t="shared" ca="1" si="0"/>
        <v>0.22188410630877164</v>
      </c>
      <c r="C8" s="164" t="str">
        <f>Instructions!$I$37</f>
        <v>Word 16</v>
      </c>
      <c r="D8" s="164">
        <f ca="1">RAND()</f>
        <v>0.88632050998626077</v>
      </c>
      <c r="E8" s="164" t="str">
        <f>Instructions!$I$45</f>
        <v>Word 24</v>
      </c>
      <c r="F8" s="164">
        <f t="shared" ca="1" si="2"/>
        <v>0.75218867685569257</v>
      </c>
      <c r="G8" s="164" t="str">
        <f>Instructions!$I$53</f>
        <v>Word 32</v>
      </c>
      <c r="H8" s="164">
        <f t="shared" ca="1" si="3"/>
        <v>0.37836736405035254</v>
      </c>
      <c r="I8" s="164" t="str">
        <f>Instructions!$I$61</f>
        <v>Word 40</v>
      </c>
      <c r="J8" s="164">
        <f t="shared" ca="1" si="3"/>
        <v>5.8222959336066138E-2</v>
      </c>
    </row>
    <row r="9" spans="1:561" x14ac:dyDescent="0.3">
      <c r="K9" s="164">
        <v>1</v>
      </c>
      <c r="L9" s="167"/>
      <c r="M9" s="167"/>
      <c r="N9" s="167"/>
      <c r="O9" s="167"/>
      <c r="P9" s="167"/>
      <c r="Q9" s="166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6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6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6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6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6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6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6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6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6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6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6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6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6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6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6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6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6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6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6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6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6"/>
      <c r="IO9" s="167"/>
      <c r="IP9" s="167"/>
      <c r="IQ9" s="167"/>
      <c r="IR9" s="167"/>
      <c r="IS9" s="167"/>
      <c r="IT9" s="167"/>
      <c r="IU9" s="167"/>
      <c r="IV9" s="167"/>
      <c r="IW9" s="167"/>
      <c r="IX9" s="167"/>
      <c r="IY9" s="166"/>
      <c r="IZ9" s="167"/>
      <c r="JA9" s="167"/>
      <c r="JB9" s="167"/>
      <c r="JC9" s="167"/>
      <c r="JD9" s="167"/>
      <c r="JE9" s="167"/>
      <c r="JF9" s="167"/>
      <c r="JG9" s="167"/>
      <c r="JH9" s="167"/>
      <c r="JI9" s="167"/>
      <c r="JJ9" s="166"/>
      <c r="JK9" s="167"/>
      <c r="JL9" s="167"/>
      <c r="JM9" s="167"/>
      <c r="JN9" s="167"/>
      <c r="JO9" s="167"/>
      <c r="JP9" s="167"/>
      <c r="JQ9" s="167"/>
      <c r="JR9" s="167"/>
      <c r="JS9" s="167"/>
      <c r="JT9" s="167"/>
      <c r="JU9" s="166"/>
      <c r="JV9" s="167"/>
      <c r="JW9" s="167"/>
      <c r="JX9" s="167"/>
      <c r="JY9" s="167"/>
      <c r="JZ9" s="167"/>
      <c r="KA9" s="167"/>
      <c r="KB9" s="167"/>
      <c r="KC9" s="167"/>
      <c r="KD9" s="167"/>
      <c r="KE9" s="167"/>
      <c r="KF9" s="166"/>
      <c r="KG9" s="167"/>
      <c r="KH9" s="167"/>
      <c r="KI9" s="167"/>
      <c r="KJ9" s="167"/>
      <c r="KK9" s="167"/>
      <c r="KL9" s="167"/>
      <c r="KM9" s="167"/>
      <c r="KN9" s="167"/>
      <c r="KO9" s="167"/>
      <c r="KP9" s="167"/>
      <c r="KQ9" s="166"/>
      <c r="KR9" s="167"/>
      <c r="KS9" s="167"/>
      <c r="KT9" s="167"/>
      <c r="KU9" s="167"/>
      <c r="KV9" s="167"/>
      <c r="KW9" s="167"/>
      <c r="KX9" s="167"/>
      <c r="KY9" s="167"/>
      <c r="KZ9" s="167"/>
      <c r="LA9" s="167"/>
      <c r="LB9" s="166"/>
      <c r="LC9" s="167"/>
      <c r="LD9" s="167"/>
      <c r="LE9" s="167"/>
      <c r="LF9" s="167"/>
      <c r="LG9" s="167"/>
      <c r="LH9" s="167"/>
      <c r="LI9" s="167"/>
      <c r="LJ9" s="167"/>
      <c r="LK9" s="167"/>
      <c r="LL9" s="167"/>
      <c r="LM9" s="166"/>
      <c r="LN9" s="167"/>
      <c r="LO9" s="167"/>
      <c r="LP9" s="167"/>
      <c r="LQ9" s="167"/>
      <c r="LR9" s="167"/>
      <c r="LS9" s="167"/>
      <c r="LT9" s="167"/>
      <c r="LU9" s="167"/>
      <c r="LV9" s="167"/>
      <c r="LW9" s="167"/>
      <c r="LX9" s="166"/>
      <c r="LY9" s="167"/>
      <c r="LZ9" s="167"/>
      <c r="MA9" s="167"/>
      <c r="MB9" s="167"/>
      <c r="MC9" s="167"/>
      <c r="MD9" s="167"/>
      <c r="ME9" s="167"/>
      <c r="MF9" s="167"/>
      <c r="MG9" s="167"/>
      <c r="MH9" s="167"/>
      <c r="MI9" s="166"/>
      <c r="MJ9" s="167"/>
      <c r="MK9" s="167"/>
      <c r="ML9" s="167"/>
      <c r="MM9" s="167"/>
      <c r="MN9" s="167"/>
      <c r="MO9" s="167"/>
      <c r="MP9" s="167"/>
      <c r="MQ9" s="167"/>
      <c r="MR9" s="167"/>
      <c r="MS9" s="167"/>
      <c r="MT9" s="166"/>
      <c r="MU9" s="167"/>
      <c r="MV9" s="167"/>
      <c r="MW9" s="167"/>
      <c r="MX9" s="167"/>
      <c r="MY9" s="167"/>
      <c r="MZ9" s="167"/>
      <c r="NA9" s="167"/>
      <c r="NB9" s="167"/>
      <c r="NC9" s="167"/>
      <c r="ND9" s="167"/>
      <c r="NE9" s="166"/>
      <c r="NF9" s="167"/>
      <c r="NG9" s="167"/>
      <c r="NH9" s="167"/>
      <c r="NI9" s="167"/>
      <c r="NJ9" s="167"/>
      <c r="NK9" s="167"/>
      <c r="NL9" s="167"/>
      <c r="NM9" s="167"/>
      <c r="NN9" s="167"/>
      <c r="NO9" s="167"/>
      <c r="NP9" s="166"/>
      <c r="NQ9" s="167"/>
      <c r="NR9" s="167"/>
      <c r="NS9" s="167"/>
      <c r="NT9" s="167"/>
      <c r="NU9" s="167"/>
      <c r="NV9" s="167"/>
      <c r="NW9" s="167"/>
      <c r="NX9" s="167"/>
      <c r="NY9" s="167"/>
      <c r="NZ9" s="167"/>
      <c r="OA9" s="166"/>
      <c r="OB9" s="167"/>
      <c r="OC9" s="167"/>
      <c r="OD9" s="167"/>
      <c r="OE9" s="167"/>
      <c r="OF9" s="167"/>
      <c r="OG9" s="167"/>
      <c r="OH9" s="167"/>
      <c r="OI9" s="167"/>
      <c r="OJ9" s="167"/>
      <c r="OK9" s="167"/>
      <c r="OL9" s="166"/>
      <c r="OM9" s="167"/>
      <c r="ON9" s="167"/>
      <c r="OO9" s="167"/>
      <c r="OP9" s="167"/>
      <c r="OQ9" s="167"/>
      <c r="OR9" s="167"/>
      <c r="OS9" s="167"/>
      <c r="OT9" s="167"/>
      <c r="OU9" s="167"/>
      <c r="OV9" s="167"/>
      <c r="OW9" s="166"/>
      <c r="OX9" s="167"/>
      <c r="OY9" s="167"/>
      <c r="OZ9" s="167"/>
      <c r="PA9" s="167"/>
      <c r="PB9" s="167"/>
      <c r="PC9" s="167"/>
      <c r="PD9" s="167"/>
      <c r="PE9" s="167"/>
      <c r="PF9" s="167"/>
      <c r="PG9" s="167"/>
      <c r="PH9" s="166"/>
      <c r="PI9" s="167"/>
      <c r="PJ9" s="167"/>
      <c r="PK9" s="167"/>
      <c r="PL9" s="167"/>
      <c r="PM9" s="167"/>
      <c r="PN9" s="167"/>
      <c r="PO9" s="167"/>
      <c r="PP9" s="167"/>
      <c r="PQ9" s="167"/>
      <c r="PR9" s="167"/>
      <c r="PS9" s="166"/>
      <c r="PT9" s="167"/>
      <c r="PU9" s="167"/>
      <c r="PV9" s="167"/>
      <c r="PW9" s="167"/>
      <c r="PX9" s="167"/>
      <c r="PY9" s="167"/>
      <c r="PZ9" s="167"/>
      <c r="QA9" s="167"/>
      <c r="QB9" s="167"/>
      <c r="QC9" s="167"/>
      <c r="QD9" s="166"/>
      <c r="QE9" s="167"/>
      <c r="QF9" s="167"/>
      <c r="QG9" s="167"/>
      <c r="QH9" s="167"/>
      <c r="QI9" s="167"/>
      <c r="QJ9" s="167"/>
      <c r="QK9" s="167"/>
      <c r="QL9" s="167"/>
      <c r="QM9" s="167"/>
      <c r="QN9" s="167"/>
      <c r="QO9" s="166"/>
      <c r="QP9" s="167"/>
      <c r="QQ9" s="167"/>
      <c r="QR9" s="167"/>
      <c r="QS9" s="167"/>
      <c r="QT9" s="167"/>
      <c r="QU9" s="167"/>
      <c r="QV9" s="167"/>
      <c r="QW9" s="167"/>
      <c r="QX9" s="167"/>
      <c r="QY9" s="167"/>
      <c r="QZ9" s="166"/>
      <c r="RA9" s="167"/>
      <c r="RB9" s="167"/>
      <c r="RC9" s="167"/>
      <c r="RD9" s="167"/>
      <c r="RE9" s="167"/>
      <c r="RF9" s="167"/>
      <c r="RG9" s="167"/>
      <c r="RH9" s="167"/>
      <c r="RI9" s="167"/>
      <c r="RJ9" s="167"/>
      <c r="RK9" s="166"/>
      <c r="RL9" s="167"/>
      <c r="RM9" s="167"/>
      <c r="RN9" s="167"/>
      <c r="RO9" s="167"/>
      <c r="RP9" s="167"/>
      <c r="RQ9" s="167"/>
      <c r="RR9" s="167"/>
      <c r="RS9" s="167"/>
      <c r="RT9" s="167"/>
      <c r="RU9" s="167"/>
      <c r="RV9" s="166"/>
      <c r="RW9" s="167"/>
      <c r="RX9" s="167"/>
      <c r="RY9" s="167"/>
      <c r="RZ9" s="167"/>
      <c r="SA9" s="167"/>
      <c r="SB9" s="167"/>
      <c r="SC9" s="167"/>
      <c r="SD9" s="167"/>
      <c r="SE9" s="167"/>
      <c r="SF9" s="167"/>
      <c r="SG9" s="166"/>
      <c r="SH9" s="167"/>
      <c r="SI9" s="167"/>
      <c r="SJ9" s="167"/>
      <c r="SK9" s="167"/>
      <c r="SL9" s="167"/>
      <c r="SM9" s="167"/>
      <c r="SN9" s="167"/>
      <c r="SO9" s="167"/>
      <c r="SP9" s="167"/>
      <c r="SQ9" s="167"/>
      <c r="SR9" s="166"/>
      <c r="SS9" s="167"/>
      <c r="ST9" s="167"/>
      <c r="SU9" s="167"/>
      <c r="SV9" s="167"/>
      <c r="SW9" s="167"/>
      <c r="SX9" s="167"/>
      <c r="SY9" s="167"/>
      <c r="SZ9" s="167"/>
      <c r="TA9" s="167"/>
      <c r="TB9" s="167"/>
      <c r="TC9" s="166"/>
      <c r="TD9" s="167"/>
      <c r="TE9" s="167"/>
      <c r="TF9" s="167"/>
      <c r="TG9" s="167"/>
      <c r="TH9" s="167"/>
      <c r="TI9" s="167"/>
      <c r="TJ9" s="167"/>
      <c r="TK9" s="167"/>
      <c r="TL9" s="167"/>
      <c r="TM9" s="167"/>
      <c r="TN9" s="166"/>
      <c r="TO9" s="167"/>
      <c r="TP9" s="167"/>
      <c r="TQ9" s="167"/>
      <c r="TR9" s="167"/>
      <c r="TS9" s="167"/>
      <c r="TT9" s="167"/>
      <c r="TU9" s="167"/>
      <c r="TV9" s="167"/>
      <c r="TW9" s="167"/>
      <c r="TX9" s="167"/>
      <c r="TY9" s="166"/>
      <c r="TZ9" s="167"/>
      <c r="UA9" s="167"/>
      <c r="UB9" s="167"/>
      <c r="UC9" s="167"/>
      <c r="UD9" s="167"/>
      <c r="UE9" s="167"/>
      <c r="UF9" s="167"/>
      <c r="UG9" s="167"/>
      <c r="UH9" s="167"/>
      <c r="UI9" s="167"/>
      <c r="UJ9" s="166"/>
      <c r="UK9" s="167"/>
      <c r="UL9" s="166"/>
      <c r="UM9" s="164"/>
      <c r="UN9" s="164"/>
      <c r="UO9" s="164"/>
    </row>
    <row r="10" spans="1:561" x14ac:dyDescent="0.3"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5"/>
      <c r="FK10" s="165"/>
      <c r="FL10" s="165"/>
      <c r="FM10" s="165"/>
      <c r="FN10" s="165"/>
      <c r="FO10" s="165"/>
      <c r="FP10" s="165"/>
      <c r="FQ10" s="165"/>
      <c r="FR10" s="165"/>
      <c r="FS10" s="165"/>
      <c r="FT10" s="165"/>
      <c r="FU10" s="165"/>
      <c r="FV10" s="165"/>
      <c r="FW10" s="165"/>
      <c r="FX10" s="165"/>
      <c r="FY10" s="165"/>
      <c r="FZ10" s="165"/>
      <c r="GA10" s="165"/>
      <c r="GB10" s="165"/>
      <c r="GC10" s="165"/>
      <c r="GD10" s="165"/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65"/>
      <c r="GU10" s="165"/>
      <c r="GV10" s="165"/>
      <c r="GW10" s="165"/>
      <c r="GX10" s="165"/>
      <c r="GY10" s="165"/>
      <c r="GZ10" s="165"/>
      <c r="HA10" s="165"/>
      <c r="HB10" s="165"/>
      <c r="HC10" s="165"/>
      <c r="HD10" s="165"/>
      <c r="HE10" s="165"/>
      <c r="HF10" s="165"/>
      <c r="HG10" s="165"/>
      <c r="HH10" s="165"/>
      <c r="HI10" s="165"/>
      <c r="HJ10" s="165"/>
      <c r="HK10" s="165"/>
      <c r="HL10" s="165"/>
      <c r="HM10" s="165"/>
      <c r="HN10" s="165"/>
      <c r="HO10" s="165"/>
      <c r="HP10" s="165"/>
      <c r="HQ10" s="165"/>
      <c r="HR10" s="165"/>
      <c r="HS10" s="165"/>
      <c r="HT10" s="165"/>
      <c r="HU10" s="165"/>
      <c r="HV10" s="165"/>
      <c r="HW10" s="165"/>
      <c r="HX10" s="165"/>
      <c r="HY10" s="165"/>
      <c r="HZ10" s="165"/>
      <c r="IA10" s="165"/>
      <c r="IB10" s="165"/>
      <c r="IC10" s="165"/>
      <c r="ID10" s="165"/>
      <c r="IE10" s="165"/>
      <c r="IF10" s="165"/>
      <c r="IG10" s="165"/>
      <c r="IH10" s="165"/>
      <c r="II10" s="165"/>
      <c r="IJ10" s="165"/>
      <c r="IK10" s="165"/>
      <c r="IL10" s="165"/>
      <c r="IM10" s="165"/>
      <c r="IN10" s="165"/>
      <c r="IO10" s="165"/>
      <c r="IP10" s="165"/>
      <c r="IQ10" s="165"/>
      <c r="IR10" s="165"/>
      <c r="IS10" s="165"/>
      <c r="IT10" s="165"/>
      <c r="IU10" s="165"/>
      <c r="IV10" s="165"/>
      <c r="IW10" s="165"/>
      <c r="IX10" s="165"/>
      <c r="IY10" s="165"/>
      <c r="IZ10" s="165"/>
      <c r="JA10" s="165"/>
      <c r="JB10" s="165"/>
      <c r="JC10" s="165"/>
      <c r="JD10" s="165"/>
      <c r="JE10" s="165"/>
      <c r="JF10" s="165"/>
      <c r="JG10" s="165"/>
      <c r="JH10" s="165"/>
      <c r="JI10" s="165"/>
      <c r="JJ10" s="165"/>
      <c r="JK10" s="165"/>
      <c r="JL10" s="165"/>
      <c r="JM10" s="165"/>
      <c r="JN10" s="165"/>
      <c r="JO10" s="165"/>
      <c r="JP10" s="165"/>
      <c r="JQ10" s="165"/>
      <c r="JR10" s="165"/>
      <c r="JS10" s="165"/>
      <c r="JT10" s="165"/>
      <c r="JU10" s="165"/>
      <c r="JV10" s="165"/>
      <c r="JW10" s="165"/>
      <c r="JX10" s="165"/>
      <c r="JY10" s="165"/>
      <c r="JZ10" s="165"/>
      <c r="KA10" s="165"/>
      <c r="KB10" s="165"/>
      <c r="KC10" s="165"/>
      <c r="KD10" s="165"/>
      <c r="KE10" s="165"/>
      <c r="KF10" s="165"/>
      <c r="KG10" s="165"/>
      <c r="KH10" s="165"/>
      <c r="KI10" s="165"/>
      <c r="KJ10" s="165"/>
      <c r="KK10" s="165"/>
      <c r="KL10" s="165"/>
      <c r="KM10" s="165"/>
      <c r="KN10" s="165"/>
      <c r="KO10" s="165"/>
      <c r="KP10" s="165"/>
      <c r="KQ10" s="165"/>
      <c r="KR10" s="165"/>
      <c r="KS10" s="165"/>
      <c r="KT10" s="165"/>
      <c r="KU10" s="165"/>
      <c r="KV10" s="165"/>
      <c r="KW10" s="165"/>
      <c r="KX10" s="165"/>
      <c r="KY10" s="165"/>
      <c r="KZ10" s="165"/>
      <c r="LA10" s="165"/>
      <c r="LB10" s="165"/>
      <c r="LC10" s="165"/>
      <c r="LD10" s="165"/>
      <c r="LE10" s="165"/>
      <c r="LF10" s="165"/>
      <c r="LG10" s="165"/>
      <c r="LH10" s="165"/>
      <c r="LI10" s="165"/>
      <c r="LJ10" s="165"/>
      <c r="LK10" s="165"/>
      <c r="LL10" s="165"/>
      <c r="LM10" s="165"/>
      <c r="LN10" s="165"/>
      <c r="LO10" s="165"/>
      <c r="LP10" s="165"/>
      <c r="LQ10" s="165"/>
      <c r="LR10" s="165"/>
      <c r="LS10" s="165"/>
      <c r="LT10" s="165"/>
      <c r="LU10" s="165"/>
      <c r="LV10" s="165"/>
      <c r="LW10" s="165"/>
      <c r="LX10" s="165"/>
      <c r="LY10" s="165"/>
      <c r="LZ10" s="165"/>
      <c r="MA10" s="165"/>
      <c r="MB10" s="165"/>
      <c r="MC10" s="165"/>
      <c r="MD10" s="165"/>
      <c r="ME10" s="165"/>
      <c r="MF10" s="165"/>
      <c r="MG10" s="165"/>
      <c r="MH10" s="165"/>
      <c r="MI10" s="165"/>
      <c r="MJ10" s="165"/>
      <c r="MK10" s="165"/>
      <c r="ML10" s="165"/>
      <c r="MM10" s="165"/>
      <c r="MN10" s="165"/>
      <c r="MO10" s="165"/>
      <c r="MP10" s="165"/>
      <c r="MQ10" s="165"/>
      <c r="MR10" s="165"/>
      <c r="MS10" s="165"/>
      <c r="MT10" s="165"/>
      <c r="MU10" s="165"/>
      <c r="MV10" s="165"/>
      <c r="MW10" s="165"/>
      <c r="MX10" s="165"/>
      <c r="MY10" s="165"/>
      <c r="MZ10" s="165"/>
      <c r="NA10" s="165"/>
      <c r="NB10" s="165"/>
      <c r="NC10" s="165"/>
      <c r="ND10" s="165"/>
      <c r="NE10" s="165"/>
      <c r="NF10" s="165"/>
      <c r="NG10" s="165"/>
      <c r="NH10" s="165"/>
      <c r="NI10" s="165"/>
      <c r="NJ10" s="165"/>
      <c r="NK10" s="165"/>
      <c r="NL10" s="165"/>
      <c r="NM10" s="165"/>
      <c r="NN10" s="165"/>
      <c r="NO10" s="165"/>
      <c r="NP10" s="165"/>
      <c r="NQ10" s="165"/>
      <c r="NR10" s="165"/>
      <c r="NS10" s="165"/>
      <c r="NT10" s="165"/>
      <c r="NU10" s="165"/>
      <c r="NV10" s="165"/>
      <c r="NW10" s="165"/>
      <c r="NX10" s="165"/>
      <c r="NY10" s="165"/>
      <c r="NZ10" s="165"/>
      <c r="OA10" s="165"/>
      <c r="OB10" s="165"/>
      <c r="OC10" s="165"/>
      <c r="OD10" s="165"/>
      <c r="OE10" s="165"/>
      <c r="OF10" s="165"/>
      <c r="OG10" s="165"/>
      <c r="OH10" s="165"/>
      <c r="OI10" s="165"/>
      <c r="OJ10" s="165"/>
      <c r="OK10" s="165"/>
      <c r="OL10" s="165"/>
      <c r="OM10" s="165"/>
      <c r="ON10" s="165"/>
      <c r="OO10" s="165"/>
      <c r="OP10" s="165"/>
      <c r="OQ10" s="165"/>
      <c r="OR10" s="165"/>
      <c r="OS10" s="165"/>
      <c r="OT10" s="165"/>
      <c r="OU10" s="165"/>
      <c r="OV10" s="165"/>
      <c r="OW10" s="165"/>
      <c r="OX10" s="165"/>
      <c r="OY10" s="165"/>
      <c r="OZ10" s="165"/>
      <c r="PA10" s="165"/>
      <c r="PB10" s="165"/>
      <c r="PC10" s="165"/>
      <c r="PD10" s="165"/>
      <c r="PE10" s="165"/>
      <c r="PF10" s="165"/>
      <c r="PG10" s="165"/>
      <c r="PH10" s="165"/>
      <c r="PI10" s="165"/>
      <c r="PJ10" s="165"/>
      <c r="PK10" s="165"/>
      <c r="PL10" s="165"/>
      <c r="PM10" s="165"/>
      <c r="PN10" s="165"/>
      <c r="PO10" s="165"/>
      <c r="PP10" s="165"/>
      <c r="PQ10" s="165"/>
      <c r="PR10" s="165"/>
      <c r="PS10" s="165"/>
      <c r="PT10" s="165"/>
      <c r="PU10" s="165"/>
      <c r="PV10" s="165"/>
      <c r="PW10" s="165"/>
      <c r="PX10" s="165"/>
      <c r="PY10" s="165"/>
      <c r="PZ10" s="165"/>
      <c r="QA10" s="165"/>
      <c r="QB10" s="165"/>
      <c r="QC10" s="165"/>
      <c r="QD10" s="165"/>
      <c r="QE10" s="165"/>
      <c r="QF10" s="165"/>
      <c r="QG10" s="165"/>
      <c r="QH10" s="165"/>
      <c r="QI10" s="165"/>
      <c r="QJ10" s="165"/>
      <c r="QK10" s="165"/>
      <c r="QL10" s="165"/>
      <c r="QM10" s="165"/>
      <c r="QN10" s="165"/>
      <c r="QO10" s="165"/>
      <c r="QP10" s="165"/>
      <c r="QQ10" s="165"/>
      <c r="QR10" s="165"/>
      <c r="QS10" s="165"/>
      <c r="QT10" s="165"/>
      <c r="QU10" s="165"/>
      <c r="QV10" s="165"/>
      <c r="QW10" s="165"/>
      <c r="QX10" s="165"/>
      <c r="QY10" s="165"/>
      <c r="QZ10" s="165"/>
      <c r="RA10" s="165"/>
      <c r="RB10" s="165"/>
      <c r="RC10" s="165"/>
      <c r="RD10" s="165"/>
      <c r="RE10" s="165"/>
      <c r="RF10" s="165"/>
      <c r="RG10" s="165"/>
      <c r="RH10" s="165"/>
      <c r="RI10" s="165"/>
      <c r="RJ10" s="165"/>
      <c r="RK10" s="165"/>
      <c r="RL10" s="165"/>
      <c r="RM10" s="165"/>
      <c r="RN10" s="165"/>
      <c r="RO10" s="165"/>
      <c r="RP10" s="165"/>
      <c r="RQ10" s="165"/>
      <c r="RR10" s="165"/>
      <c r="RS10" s="165"/>
      <c r="RT10" s="165"/>
      <c r="RU10" s="165"/>
      <c r="RV10" s="165"/>
      <c r="RW10" s="165"/>
      <c r="RX10" s="165"/>
      <c r="RY10" s="165"/>
      <c r="RZ10" s="165"/>
      <c r="SA10" s="165"/>
      <c r="SB10" s="165"/>
      <c r="SC10" s="165"/>
      <c r="SD10" s="165"/>
      <c r="SE10" s="165"/>
      <c r="SF10" s="165"/>
      <c r="SG10" s="165"/>
      <c r="SH10" s="165"/>
      <c r="SI10" s="165"/>
      <c r="SJ10" s="165"/>
      <c r="SK10" s="165"/>
      <c r="SL10" s="165"/>
      <c r="SM10" s="165"/>
      <c r="SN10" s="165"/>
      <c r="SO10" s="165"/>
      <c r="SP10" s="165"/>
      <c r="SQ10" s="165"/>
      <c r="SR10" s="165"/>
      <c r="SS10" s="165"/>
      <c r="ST10" s="165"/>
      <c r="SU10" s="165"/>
      <c r="SV10" s="165"/>
      <c r="SW10" s="165"/>
      <c r="SX10" s="165"/>
      <c r="SY10" s="165"/>
      <c r="SZ10" s="165"/>
      <c r="TA10" s="165"/>
      <c r="TB10" s="165"/>
      <c r="TC10" s="165"/>
      <c r="TD10" s="165"/>
      <c r="TE10" s="165"/>
      <c r="TF10" s="165"/>
      <c r="TG10" s="165"/>
      <c r="TH10" s="165"/>
      <c r="TI10" s="165"/>
      <c r="TJ10" s="165"/>
      <c r="TK10" s="165"/>
      <c r="TL10" s="165"/>
      <c r="TM10" s="165"/>
      <c r="TN10" s="165"/>
      <c r="TO10" s="165"/>
      <c r="TP10" s="165"/>
      <c r="TQ10" s="165"/>
      <c r="TR10" s="165"/>
      <c r="TS10" s="165"/>
      <c r="TT10" s="165"/>
      <c r="TU10" s="165"/>
      <c r="TV10" s="165"/>
      <c r="TW10" s="165"/>
      <c r="TX10" s="165"/>
      <c r="TY10" s="165"/>
      <c r="TZ10" s="165"/>
      <c r="UA10" s="165"/>
      <c r="UB10" s="165"/>
      <c r="UC10" s="165"/>
      <c r="UD10" s="165"/>
      <c r="UE10" s="165"/>
      <c r="UF10" s="165"/>
      <c r="UG10" s="165"/>
      <c r="UH10" s="165"/>
      <c r="UI10" s="165"/>
      <c r="UJ10" s="165"/>
      <c r="UK10" s="165"/>
      <c r="UL10" s="165"/>
      <c r="UM10" s="165"/>
      <c r="UN10" s="165"/>
      <c r="UO10" s="165"/>
    </row>
    <row r="11" spans="1:561" x14ac:dyDescent="0.3">
      <c r="A11" s="113" t="s">
        <v>13</v>
      </c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  <c r="GU11" s="165"/>
      <c r="GV11" s="165"/>
      <c r="GW11" s="165"/>
      <c r="GX11" s="165"/>
      <c r="GY11" s="165"/>
      <c r="GZ11" s="165"/>
      <c r="HA11" s="165"/>
      <c r="HB11" s="165"/>
      <c r="HC11" s="165"/>
      <c r="HD11" s="165"/>
      <c r="HE11" s="165"/>
      <c r="HF11" s="165"/>
      <c r="HG11" s="165"/>
      <c r="HH11" s="165"/>
      <c r="HI11" s="165"/>
      <c r="HJ11" s="165"/>
      <c r="HK11" s="165"/>
      <c r="HL11" s="165"/>
      <c r="HM11" s="165"/>
      <c r="HN11" s="165"/>
      <c r="HO11" s="165"/>
      <c r="HP11" s="165"/>
      <c r="HQ11" s="165"/>
      <c r="HR11" s="165"/>
      <c r="HS11" s="165"/>
      <c r="HT11" s="165"/>
      <c r="HU11" s="165"/>
      <c r="HV11" s="165"/>
      <c r="HW11" s="165"/>
      <c r="HX11" s="165"/>
      <c r="HY11" s="165"/>
      <c r="HZ11" s="165"/>
      <c r="IA11" s="165"/>
      <c r="IB11" s="165"/>
      <c r="IC11" s="165"/>
      <c r="ID11" s="165"/>
      <c r="IE11" s="165"/>
      <c r="IF11" s="165"/>
      <c r="IG11" s="165"/>
      <c r="IH11" s="165"/>
      <c r="II11" s="165"/>
      <c r="IJ11" s="165"/>
      <c r="IK11" s="165"/>
      <c r="IL11" s="165"/>
      <c r="IM11" s="165"/>
      <c r="IN11" s="165"/>
      <c r="IO11" s="165"/>
      <c r="IP11" s="165"/>
      <c r="IQ11" s="165"/>
      <c r="IR11" s="165"/>
      <c r="IS11" s="165"/>
      <c r="IT11" s="165"/>
      <c r="IU11" s="165"/>
      <c r="IV11" s="165"/>
      <c r="IW11" s="165"/>
      <c r="IX11" s="165"/>
      <c r="IY11" s="165"/>
      <c r="IZ11" s="165"/>
      <c r="JA11" s="165"/>
      <c r="JB11" s="165"/>
      <c r="JC11" s="165"/>
      <c r="JD11" s="165"/>
      <c r="JE11" s="165"/>
      <c r="JF11" s="165"/>
      <c r="JG11" s="165"/>
      <c r="JH11" s="165"/>
      <c r="JI11" s="165"/>
      <c r="JJ11" s="165"/>
      <c r="JK11" s="165"/>
      <c r="JL11" s="165"/>
      <c r="JM11" s="165"/>
      <c r="JN11" s="165"/>
      <c r="JO11" s="165"/>
      <c r="JP11" s="165"/>
      <c r="JQ11" s="165"/>
      <c r="JR11" s="165"/>
      <c r="JS11" s="165"/>
      <c r="JT11" s="165"/>
      <c r="JU11" s="165"/>
      <c r="JV11" s="165"/>
      <c r="JW11" s="165"/>
      <c r="JX11" s="165"/>
      <c r="JY11" s="165"/>
      <c r="JZ11" s="165"/>
      <c r="KA11" s="165"/>
      <c r="KB11" s="165"/>
      <c r="KC11" s="165"/>
      <c r="KD11" s="165"/>
      <c r="KE11" s="165"/>
      <c r="KF11" s="165"/>
      <c r="KG11" s="165"/>
      <c r="KH11" s="165"/>
      <c r="KI11" s="165"/>
      <c r="KJ11" s="165"/>
      <c r="KK11" s="165"/>
      <c r="KL11" s="165"/>
      <c r="KM11" s="165"/>
      <c r="KN11" s="165"/>
      <c r="KO11" s="165"/>
      <c r="KP11" s="165"/>
      <c r="KQ11" s="165"/>
      <c r="KR11" s="165"/>
      <c r="KS11" s="165"/>
      <c r="KT11" s="165"/>
      <c r="KU11" s="165"/>
      <c r="KV11" s="165"/>
      <c r="KW11" s="165"/>
      <c r="KX11" s="165"/>
      <c r="KY11" s="165"/>
      <c r="KZ11" s="165"/>
      <c r="LA11" s="165"/>
      <c r="LB11" s="165"/>
      <c r="LC11" s="165"/>
      <c r="LD11" s="165"/>
      <c r="LE11" s="165"/>
      <c r="LF11" s="165"/>
      <c r="LG11" s="165"/>
      <c r="LH11" s="165"/>
      <c r="LI11" s="165"/>
      <c r="LJ11" s="165"/>
      <c r="LK11" s="165"/>
      <c r="LL11" s="165"/>
      <c r="LM11" s="165"/>
      <c r="LN11" s="165"/>
      <c r="LO11" s="165"/>
      <c r="LP11" s="165"/>
      <c r="LQ11" s="165"/>
      <c r="LR11" s="165"/>
      <c r="LS11" s="165"/>
      <c r="LT11" s="165"/>
      <c r="LU11" s="165"/>
      <c r="LV11" s="165"/>
      <c r="LW11" s="165"/>
      <c r="LX11" s="165"/>
      <c r="LY11" s="165"/>
      <c r="LZ11" s="165"/>
      <c r="MA11" s="165"/>
      <c r="MB11" s="165"/>
      <c r="MC11" s="165"/>
      <c r="MD11" s="165"/>
      <c r="ME11" s="165"/>
      <c r="MF11" s="165"/>
      <c r="MG11" s="165"/>
      <c r="MH11" s="165"/>
      <c r="MI11" s="165"/>
      <c r="MJ11" s="165"/>
      <c r="MK11" s="165"/>
      <c r="ML11" s="165"/>
      <c r="MM11" s="165"/>
      <c r="MN11" s="165"/>
      <c r="MO11" s="165"/>
      <c r="MP11" s="165"/>
      <c r="MQ11" s="165"/>
      <c r="MR11" s="165"/>
      <c r="MS11" s="165"/>
      <c r="MT11" s="165"/>
      <c r="MU11" s="165"/>
      <c r="MV11" s="165"/>
      <c r="MW11" s="165"/>
      <c r="MX11" s="165"/>
      <c r="MY11" s="165"/>
      <c r="MZ11" s="165"/>
      <c r="NA11" s="165"/>
      <c r="NB11" s="165"/>
      <c r="NC11" s="165"/>
      <c r="ND11" s="165"/>
      <c r="NE11" s="165"/>
      <c r="NF11" s="165"/>
      <c r="NG11" s="165"/>
      <c r="NH11" s="165"/>
      <c r="NI11" s="165"/>
      <c r="NJ11" s="165"/>
      <c r="NK11" s="165"/>
      <c r="NL11" s="165"/>
      <c r="NM11" s="165"/>
      <c r="NN11" s="165"/>
      <c r="NO11" s="165"/>
      <c r="NP11" s="165"/>
      <c r="NQ11" s="165"/>
      <c r="NR11" s="165"/>
      <c r="NS11" s="165"/>
      <c r="NT11" s="165"/>
      <c r="NU11" s="165"/>
      <c r="NV11" s="165"/>
      <c r="NW11" s="165"/>
      <c r="NX11" s="165"/>
      <c r="NY11" s="165"/>
      <c r="NZ11" s="165"/>
      <c r="OA11" s="165"/>
      <c r="OB11" s="165"/>
      <c r="OC11" s="165"/>
      <c r="OD11" s="165"/>
      <c r="OE11" s="165"/>
      <c r="OF11" s="165"/>
      <c r="OG11" s="165"/>
      <c r="OH11" s="165"/>
      <c r="OI11" s="165"/>
      <c r="OJ11" s="165"/>
      <c r="OK11" s="165"/>
      <c r="OL11" s="165"/>
      <c r="OM11" s="165"/>
      <c r="ON11" s="165"/>
      <c r="OO11" s="165"/>
      <c r="OP11" s="165"/>
      <c r="OQ11" s="165"/>
      <c r="OR11" s="165"/>
      <c r="OS11" s="165"/>
      <c r="OT11" s="165"/>
      <c r="OU11" s="165"/>
      <c r="OV11" s="165"/>
      <c r="OW11" s="165"/>
      <c r="OX11" s="165"/>
      <c r="OY11" s="165"/>
      <c r="OZ11" s="165"/>
      <c r="PA11" s="165"/>
      <c r="PB11" s="165"/>
      <c r="PC11" s="165"/>
      <c r="PD11" s="165"/>
      <c r="PE11" s="165"/>
      <c r="PF11" s="165"/>
      <c r="PG11" s="165"/>
      <c r="PH11" s="165"/>
      <c r="PI11" s="165"/>
      <c r="PJ11" s="165"/>
      <c r="PK11" s="165"/>
      <c r="PL11" s="165"/>
      <c r="PM11" s="165"/>
      <c r="PN11" s="165"/>
      <c r="PO11" s="165"/>
      <c r="PP11" s="165"/>
      <c r="PQ11" s="165"/>
      <c r="PR11" s="165"/>
      <c r="PS11" s="165"/>
      <c r="PT11" s="165"/>
      <c r="PU11" s="165"/>
      <c r="PV11" s="165"/>
      <c r="PW11" s="165"/>
      <c r="PX11" s="165"/>
      <c r="PY11" s="165"/>
      <c r="PZ11" s="165"/>
      <c r="QA11" s="165"/>
      <c r="QB11" s="165"/>
      <c r="QC11" s="165"/>
      <c r="QD11" s="165"/>
      <c r="QE11" s="165"/>
      <c r="QF11" s="165"/>
      <c r="QG11" s="165"/>
      <c r="QH11" s="165"/>
      <c r="QI11" s="165"/>
      <c r="QJ11" s="165"/>
      <c r="QK11" s="165"/>
      <c r="QL11" s="165"/>
      <c r="QM11" s="165"/>
      <c r="QN11" s="165"/>
      <c r="QO11" s="165"/>
      <c r="QP11" s="165"/>
      <c r="QQ11" s="165"/>
      <c r="QR11" s="165"/>
      <c r="QS11" s="165"/>
      <c r="QT11" s="165"/>
      <c r="QU11" s="165"/>
      <c r="QV11" s="165"/>
      <c r="QW11" s="165"/>
      <c r="QX11" s="165"/>
      <c r="QY11" s="165"/>
      <c r="QZ11" s="165"/>
      <c r="RA11" s="165"/>
      <c r="RB11" s="165"/>
      <c r="RC11" s="165"/>
      <c r="RD11" s="165"/>
      <c r="RE11" s="165"/>
      <c r="RF11" s="165"/>
      <c r="RG11" s="165"/>
      <c r="RH11" s="165"/>
      <c r="RI11" s="165"/>
      <c r="RJ11" s="165"/>
      <c r="RK11" s="165"/>
      <c r="RL11" s="165"/>
      <c r="RM11" s="165"/>
      <c r="RN11" s="165"/>
      <c r="RO11" s="165"/>
      <c r="RP11" s="165"/>
      <c r="RQ11" s="165"/>
      <c r="RR11" s="165"/>
      <c r="RS11" s="165"/>
      <c r="RT11" s="165"/>
      <c r="RU11" s="165"/>
      <c r="RV11" s="165"/>
      <c r="RW11" s="165"/>
      <c r="RX11" s="165"/>
      <c r="RY11" s="165"/>
      <c r="RZ11" s="165"/>
      <c r="SA11" s="165"/>
      <c r="SB11" s="165"/>
      <c r="SC11" s="165"/>
      <c r="SD11" s="165"/>
      <c r="SE11" s="165"/>
      <c r="SF11" s="165"/>
      <c r="SG11" s="165"/>
      <c r="SH11" s="165"/>
      <c r="SI11" s="165"/>
      <c r="SJ11" s="165"/>
      <c r="SK11" s="165"/>
      <c r="SL11" s="165"/>
      <c r="SM11" s="165"/>
      <c r="SN11" s="165"/>
      <c r="SO11" s="165"/>
      <c r="SP11" s="165"/>
      <c r="SQ11" s="165"/>
      <c r="SR11" s="165"/>
      <c r="SS11" s="165"/>
      <c r="ST11" s="165"/>
      <c r="SU11" s="165"/>
      <c r="SV11" s="165"/>
      <c r="SW11" s="165"/>
      <c r="SX11" s="165"/>
      <c r="SY11" s="165"/>
      <c r="SZ11" s="165"/>
      <c r="TA11" s="165"/>
      <c r="TB11" s="165"/>
      <c r="TC11" s="165"/>
      <c r="TD11" s="165"/>
      <c r="TE11" s="165"/>
      <c r="TF11" s="165"/>
      <c r="TG11" s="165"/>
      <c r="TH11" s="165"/>
      <c r="TI11" s="165"/>
      <c r="TJ11" s="165"/>
      <c r="TK11" s="165"/>
      <c r="TL11" s="165"/>
      <c r="TM11" s="165"/>
      <c r="TN11" s="165"/>
      <c r="TO11" s="165"/>
      <c r="TP11" s="165"/>
      <c r="TQ11" s="165"/>
      <c r="TR11" s="165"/>
      <c r="TS11" s="165"/>
      <c r="TT11" s="165"/>
      <c r="TU11" s="165"/>
      <c r="TV11" s="165"/>
      <c r="TW11" s="165"/>
      <c r="TX11" s="165"/>
      <c r="TY11" s="165"/>
      <c r="TZ11" s="165"/>
      <c r="UA11" s="165"/>
      <c r="UB11" s="165"/>
      <c r="UC11" s="165"/>
      <c r="UD11" s="165"/>
      <c r="UE11" s="165"/>
      <c r="UF11" s="165"/>
      <c r="UG11" s="165"/>
      <c r="UH11" s="165"/>
      <c r="UI11" s="165"/>
      <c r="UJ11" s="165"/>
      <c r="UK11" s="165"/>
      <c r="UL11" s="165"/>
      <c r="UM11" s="165"/>
      <c r="UN11" s="165"/>
      <c r="UO11" s="165"/>
    </row>
    <row r="12" spans="1:561" x14ac:dyDescent="0.3"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65"/>
      <c r="GU12" s="165"/>
      <c r="GV12" s="165"/>
      <c r="GW12" s="165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65"/>
      <c r="II12" s="165"/>
      <c r="IJ12" s="165"/>
      <c r="IK12" s="165"/>
      <c r="IL12" s="165"/>
      <c r="IM12" s="165"/>
      <c r="IN12" s="165"/>
      <c r="IO12" s="165"/>
      <c r="IP12" s="165"/>
      <c r="IQ12" s="165"/>
      <c r="IR12" s="165"/>
      <c r="IS12" s="165"/>
      <c r="IT12" s="165"/>
      <c r="IU12" s="165"/>
      <c r="IV12" s="165"/>
      <c r="IW12" s="165"/>
      <c r="IX12" s="165"/>
      <c r="IY12" s="165"/>
      <c r="IZ12" s="165"/>
      <c r="JA12" s="165"/>
      <c r="JB12" s="165"/>
      <c r="JC12" s="165"/>
      <c r="JD12" s="165"/>
      <c r="JE12" s="165"/>
      <c r="JF12" s="165"/>
      <c r="JG12" s="165"/>
      <c r="JH12" s="165"/>
      <c r="JI12" s="165"/>
      <c r="JJ12" s="165"/>
      <c r="JK12" s="165"/>
      <c r="JL12" s="165"/>
      <c r="JM12" s="165"/>
      <c r="JN12" s="165"/>
      <c r="JO12" s="165"/>
      <c r="JP12" s="165"/>
      <c r="JQ12" s="165"/>
      <c r="JR12" s="165"/>
      <c r="JS12" s="165"/>
      <c r="JT12" s="165"/>
      <c r="JU12" s="165"/>
      <c r="JV12" s="165"/>
      <c r="JW12" s="165"/>
      <c r="JX12" s="165"/>
      <c r="JY12" s="165"/>
      <c r="JZ12" s="165"/>
      <c r="KA12" s="165"/>
      <c r="KB12" s="165"/>
      <c r="KC12" s="165"/>
      <c r="KD12" s="165"/>
      <c r="KE12" s="165"/>
      <c r="KF12" s="165"/>
      <c r="KG12" s="165"/>
      <c r="KH12" s="165"/>
      <c r="KI12" s="165"/>
      <c r="KJ12" s="165"/>
      <c r="KK12" s="165"/>
      <c r="KL12" s="165"/>
      <c r="KM12" s="165"/>
      <c r="KN12" s="165"/>
      <c r="KO12" s="165"/>
      <c r="KP12" s="165"/>
      <c r="KQ12" s="165"/>
      <c r="KR12" s="165"/>
      <c r="KS12" s="165"/>
      <c r="KT12" s="165"/>
      <c r="KU12" s="165"/>
      <c r="KV12" s="165"/>
      <c r="KW12" s="165"/>
      <c r="KX12" s="165"/>
      <c r="KY12" s="165"/>
      <c r="KZ12" s="165"/>
      <c r="LA12" s="165"/>
      <c r="LB12" s="165"/>
      <c r="LC12" s="165"/>
      <c r="LD12" s="165"/>
      <c r="LE12" s="165"/>
      <c r="LF12" s="165"/>
      <c r="LG12" s="165"/>
      <c r="LH12" s="165"/>
      <c r="LI12" s="165"/>
      <c r="LJ12" s="165"/>
      <c r="LK12" s="165"/>
      <c r="LL12" s="165"/>
      <c r="LM12" s="165"/>
      <c r="LN12" s="165"/>
      <c r="LO12" s="165"/>
      <c r="LP12" s="165"/>
      <c r="LQ12" s="165"/>
      <c r="LR12" s="165"/>
      <c r="LS12" s="165"/>
      <c r="LT12" s="165"/>
      <c r="LU12" s="165"/>
      <c r="LV12" s="165"/>
      <c r="LW12" s="165"/>
      <c r="LX12" s="165"/>
      <c r="LY12" s="165"/>
      <c r="LZ12" s="165"/>
      <c r="MA12" s="165"/>
      <c r="MB12" s="165"/>
      <c r="MC12" s="165"/>
      <c r="MD12" s="165"/>
      <c r="ME12" s="165"/>
      <c r="MF12" s="165"/>
      <c r="MG12" s="165"/>
      <c r="MH12" s="165"/>
      <c r="MI12" s="165"/>
      <c r="MJ12" s="165"/>
      <c r="MK12" s="165"/>
      <c r="ML12" s="165"/>
      <c r="MM12" s="165"/>
      <c r="MN12" s="165"/>
      <c r="MO12" s="165"/>
      <c r="MP12" s="165"/>
      <c r="MQ12" s="165"/>
      <c r="MR12" s="165"/>
      <c r="MS12" s="165"/>
      <c r="MT12" s="165"/>
      <c r="MU12" s="165"/>
      <c r="MV12" s="165"/>
      <c r="MW12" s="165"/>
      <c r="MX12" s="165"/>
      <c r="MY12" s="165"/>
      <c r="MZ12" s="165"/>
      <c r="NA12" s="165"/>
      <c r="NB12" s="165"/>
      <c r="NC12" s="165"/>
      <c r="ND12" s="165"/>
      <c r="NE12" s="165"/>
      <c r="NF12" s="165"/>
      <c r="NG12" s="165"/>
      <c r="NH12" s="165"/>
      <c r="NI12" s="165"/>
      <c r="NJ12" s="165"/>
      <c r="NK12" s="165"/>
      <c r="NL12" s="165"/>
      <c r="NM12" s="165"/>
      <c r="NN12" s="165"/>
      <c r="NO12" s="165"/>
      <c r="NP12" s="165"/>
      <c r="NQ12" s="165"/>
      <c r="NR12" s="165"/>
      <c r="NS12" s="165"/>
      <c r="NT12" s="165"/>
      <c r="NU12" s="165"/>
      <c r="NV12" s="165"/>
      <c r="NW12" s="165"/>
      <c r="NX12" s="165"/>
      <c r="NY12" s="165"/>
      <c r="NZ12" s="165"/>
      <c r="OA12" s="165"/>
      <c r="OB12" s="165"/>
      <c r="OC12" s="165"/>
      <c r="OD12" s="165"/>
      <c r="OE12" s="165"/>
      <c r="OF12" s="165"/>
      <c r="OG12" s="165"/>
      <c r="OH12" s="165"/>
      <c r="OI12" s="165"/>
      <c r="OJ12" s="165"/>
      <c r="OK12" s="165"/>
      <c r="OL12" s="165"/>
      <c r="OM12" s="165"/>
      <c r="ON12" s="165"/>
      <c r="OO12" s="165"/>
      <c r="OP12" s="165"/>
      <c r="OQ12" s="165"/>
      <c r="OR12" s="165"/>
      <c r="OS12" s="165"/>
      <c r="OT12" s="165"/>
      <c r="OU12" s="165"/>
      <c r="OV12" s="165"/>
      <c r="OW12" s="165"/>
      <c r="OX12" s="165"/>
      <c r="OY12" s="165"/>
      <c r="OZ12" s="165"/>
      <c r="PA12" s="165"/>
      <c r="PB12" s="165"/>
      <c r="PC12" s="165"/>
      <c r="PD12" s="165"/>
      <c r="PE12" s="165"/>
      <c r="PF12" s="165"/>
      <c r="PG12" s="165"/>
      <c r="PH12" s="165"/>
      <c r="PI12" s="165"/>
      <c r="PJ12" s="165"/>
      <c r="PK12" s="165"/>
      <c r="PL12" s="165"/>
      <c r="PM12" s="165"/>
      <c r="PN12" s="165"/>
      <c r="PO12" s="165"/>
      <c r="PP12" s="165"/>
      <c r="PQ12" s="165"/>
      <c r="PR12" s="165"/>
      <c r="PS12" s="165"/>
      <c r="PT12" s="165"/>
      <c r="PU12" s="165"/>
      <c r="PV12" s="165"/>
      <c r="PW12" s="165"/>
      <c r="PX12" s="165"/>
      <c r="PY12" s="165"/>
      <c r="PZ12" s="165"/>
      <c r="QA12" s="165"/>
      <c r="QB12" s="165"/>
      <c r="QC12" s="165"/>
      <c r="QD12" s="165"/>
      <c r="QE12" s="165"/>
      <c r="QF12" s="165"/>
      <c r="QG12" s="165"/>
      <c r="QH12" s="165"/>
      <c r="QI12" s="165"/>
      <c r="QJ12" s="165"/>
      <c r="QK12" s="165"/>
      <c r="QL12" s="165"/>
      <c r="QM12" s="165"/>
      <c r="QN12" s="165"/>
      <c r="QO12" s="165"/>
      <c r="QP12" s="165"/>
      <c r="QQ12" s="165"/>
      <c r="QR12" s="165"/>
      <c r="QS12" s="165"/>
      <c r="QT12" s="165"/>
      <c r="QU12" s="165"/>
      <c r="QV12" s="165"/>
      <c r="QW12" s="165"/>
      <c r="QX12" s="165"/>
      <c r="QY12" s="165"/>
      <c r="QZ12" s="165"/>
      <c r="RA12" s="165"/>
      <c r="RB12" s="165"/>
      <c r="RC12" s="165"/>
      <c r="RD12" s="165"/>
      <c r="RE12" s="165"/>
      <c r="RF12" s="165"/>
      <c r="RG12" s="165"/>
      <c r="RH12" s="165"/>
      <c r="RI12" s="165"/>
      <c r="RJ12" s="165"/>
      <c r="RK12" s="165"/>
      <c r="RL12" s="165"/>
      <c r="RM12" s="165"/>
      <c r="RN12" s="165"/>
      <c r="RO12" s="165"/>
      <c r="RP12" s="165"/>
      <c r="RQ12" s="165"/>
      <c r="RR12" s="165"/>
      <c r="RS12" s="165"/>
      <c r="RT12" s="165"/>
      <c r="RU12" s="165"/>
      <c r="RV12" s="165"/>
      <c r="RW12" s="165"/>
      <c r="RX12" s="165"/>
      <c r="RY12" s="165"/>
      <c r="RZ12" s="165"/>
      <c r="SA12" s="165"/>
      <c r="SB12" s="165"/>
      <c r="SC12" s="165"/>
      <c r="SD12" s="165"/>
      <c r="SE12" s="165"/>
      <c r="SF12" s="165"/>
      <c r="SG12" s="165"/>
      <c r="SH12" s="165"/>
      <c r="SI12" s="165"/>
      <c r="SJ12" s="165"/>
      <c r="SK12" s="165"/>
      <c r="SL12" s="165"/>
      <c r="SM12" s="165"/>
      <c r="SN12" s="165"/>
      <c r="SO12" s="165"/>
      <c r="SP12" s="165"/>
      <c r="SQ12" s="165"/>
      <c r="SR12" s="165"/>
      <c r="SS12" s="165"/>
      <c r="ST12" s="165"/>
      <c r="SU12" s="165"/>
      <c r="SV12" s="165"/>
      <c r="SW12" s="165"/>
      <c r="SX12" s="165"/>
      <c r="SY12" s="165"/>
      <c r="SZ12" s="165"/>
      <c r="TA12" s="165"/>
      <c r="TB12" s="165"/>
      <c r="TC12" s="165"/>
      <c r="TD12" s="165"/>
      <c r="TE12" s="165"/>
      <c r="TF12" s="165"/>
      <c r="TG12" s="165"/>
      <c r="TH12" s="165"/>
      <c r="TI12" s="165"/>
      <c r="TJ12" s="165"/>
      <c r="TK12" s="165"/>
      <c r="TL12" s="165"/>
      <c r="TM12" s="165"/>
      <c r="TN12" s="165"/>
      <c r="TO12" s="165"/>
      <c r="TP12" s="165"/>
      <c r="TQ12" s="165"/>
      <c r="TR12" s="165"/>
      <c r="TS12" s="165"/>
      <c r="TT12" s="165"/>
      <c r="TU12" s="165"/>
      <c r="TV12" s="165"/>
      <c r="TW12" s="165"/>
      <c r="TX12" s="165"/>
      <c r="TY12" s="165"/>
      <c r="TZ12" s="165"/>
      <c r="UA12" s="165"/>
      <c r="UB12" s="165"/>
      <c r="UC12" s="165"/>
      <c r="UD12" s="165"/>
      <c r="UE12" s="165"/>
      <c r="UF12" s="165"/>
      <c r="UG12" s="165"/>
      <c r="UH12" s="165"/>
      <c r="UI12" s="165"/>
      <c r="UJ12" s="165"/>
      <c r="UK12" s="165"/>
      <c r="UL12" s="165"/>
      <c r="UM12" s="165"/>
      <c r="UN12" s="165"/>
      <c r="UO12" s="165"/>
    </row>
    <row r="13" spans="1:561" x14ac:dyDescent="0.3"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  <c r="FL13" s="165"/>
      <c r="FM13" s="165"/>
      <c r="FN13" s="165"/>
      <c r="FO13" s="165"/>
      <c r="FP13" s="165"/>
      <c r="FQ13" s="165"/>
      <c r="FR13" s="165"/>
      <c r="FS13" s="165"/>
      <c r="FT13" s="165"/>
      <c r="FU13" s="165"/>
      <c r="FV13" s="165"/>
      <c r="FW13" s="165"/>
      <c r="FX13" s="165"/>
      <c r="FY13" s="165"/>
      <c r="FZ13" s="165"/>
      <c r="GA13" s="165"/>
      <c r="GB13" s="165"/>
      <c r="GC13" s="165"/>
      <c r="GD13" s="165"/>
      <c r="GE13" s="165"/>
      <c r="GF13" s="165"/>
      <c r="GG13" s="165"/>
      <c r="GH13" s="165"/>
      <c r="GI13" s="165"/>
      <c r="GJ13" s="165"/>
      <c r="GK13" s="165"/>
      <c r="GL13" s="165"/>
      <c r="GM13" s="165"/>
      <c r="GN13" s="165"/>
      <c r="GO13" s="165"/>
      <c r="GP13" s="165"/>
      <c r="GQ13" s="165"/>
      <c r="GR13" s="165"/>
      <c r="GS13" s="165"/>
      <c r="GT13" s="165"/>
      <c r="GU13" s="165"/>
      <c r="GV13" s="165"/>
      <c r="GW13" s="165"/>
      <c r="GX13" s="165"/>
      <c r="GY13" s="165"/>
      <c r="GZ13" s="165"/>
      <c r="HA13" s="165"/>
      <c r="HB13" s="165"/>
      <c r="HC13" s="165"/>
      <c r="HD13" s="165"/>
      <c r="HE13" s="165"/>
      <c r="HF13" s="165"/>
      <c r="HG13" s="165"/>
      <c r="HH13" s="165"/>
      <c r="HI13" s="165"/>
      <c r="HJ13" s="165"/>
      <c r="HK13" s="165"/>
      <c r="HL13" s="165"/>
      <c r="HM13" s="165"/>
      <c r="HN13" s="165"/>
      <c r="HO13" s="165"/>
      <c r="HP13" s="165"/>
      <c r="HQ13" s="165"/>
      <c r="HR13" s="165"/>
      <c r="HS13" s="165"/>
      <c r="HT13" s="165"/>
      <c r="HU13" s="165"/>
      <c r="HV13" s="165"/>
      <c r="HW13" s="165"/>
      <c r="HX13" s="165"/>
      <c r="HY13" s="165"/>
      <c r="HZ13" s="165"/>
      <c r="IA13" s="165"/>
      <c r="IB13" s="165"/>
      <c r="IC13" s="165"/>
      <c r="ID13" s="165"/>
      <c r="IE13" s="165"/>
      <c r="IF13" s="165"/>
      <c r="IG13" s="165"/>
      <c r="IH13" s="165"/>
      <c r="II13" s="165"/>
      <c r="IJ13" s="165"/>
      <c r="IK13" s="165"/>
      <c r="IL13" s="165"/>
      <c r="IM13" s="165"/>
      <c r="IN13" s="165"/>
      <c r="IO13" s="165"/>
      <c r="IP13" s="165"/>
      <c r="IQ13" s="165"/>
      <c r="IR13" s="165"/>
      <c r="IS13" s="165"/>
      <c r="IT13" s="165"/>
      <c r="IU13" s="165"/>
      <c r="IV13" s="165"/>
      <c r="IW13" s="165"/>
      <c r="IX13" s="165"/>
      <c r="IY13" s="165"/>
      <c r="IZ13" s="165"/>
      <c r="JA13" s="165"/>
      <c r="JB13" s="165"/>
      <c r="JC13" s="165"/>
      <c r="JD13" s="165"/>
      <c r="JE13" s="165"/>
      <c r="JF13" s="165"/>
      <c r="JG13" s="165"/>
      <c r="JH13" s="165"/>
      <c r="JI13" s="165"/>
      <c r="JJ13" s="165"/>
      <c r="JK13" s="165"/>
      <c r="JL13" s="165"/>
      <c r="JM13" s="165"/>
      <c r="JN13" s="165"/>
      <c r="JO13" s="165"/>
      <c r="JP13" s="165"/>
      <c r="JQ13" s="165"/>
      <c r="JR13" s="165"/>
      <c r="JS13" s="165"/>
      <c r="JT13" s="165"/>
      <c r="JU13" s="165"/>
      <c r="JV13" s="165"/>
      <c r="JW13" s="165"/>
      <c r="JX13" s="165"/>
      <c r="JY13" s="165"/>
      <c r="JZ13" s="165"/>
      <c r="KA13" s="165"/>
      <c r="KB13" s="165"/>
      <c r="KC13" s="165"/>
      <c r="KD13" s="165"/>
      <c r="KE13" s="165"/>
      <c r="KF13" s="165"/>
      <c r="KG13" s="165"/>
      <c r="KH13" s="165"/>
      <c r="KI13" s="165"/>
      <c r="KJ13" s="165"/>
      <c r="KK13" s="165"/>
      <c r="KL13" s="165"/>
      <c r="KM13" s="165"/>
      <c r="KN13" s="165"/>
      <c r="KO13" s="165"/>
      <c r="KP13" s="165"/>
      <c r="KQ13" s="165"/>
      <c r="KR13" s="165"/>
      <c r="KS13" s="165"/>
      <c r="KT13" s="165"/>
      <c r="KU13" s="165"/>
      <c r="KV13" s="165"/>
      <c r="KW13" s="165"/>
      <c r="KX13" s="165"/>
      <c r="KY13" s="165"/>
      <c r="KZ13" s="165"/>
      <c r="LA13" s="165"/>
      <c r="LB13" s="165"/>
      <c r="LC13" s="165"/>
      <c r="LD13" s="165"/>
      <c r="LE13" s="165"/>
      <c r="LF13" s="165"/>
      <c r="LG13" s="165"/>
      <c r="LH13" s="165"/>
      <c r="LI13" s="165"/>
      <c r="LJ13" s="165"/>
      <c r="LK13" s="165"/>
      <c r="LL13" s="165"/>
      <c r="LM13" s="165"/>
      <c r="LN13" s="165"/>
      <c r="LO13" s="165"/>
      <c r="LP13" s="165"/>
      <c r="LQ13" s="165"/>
      <c r="LR13" s="165"/>
      <c r="LS13" s="165"/>
      <c r="LT13" s="165"/>
      <c r="LU13" s="165"/>
      <c r="LV13" s="165"/>
      <c r="LW13" s="165"/>
      <c r="LX13" s="165"/>
      <c r="LY13" s="165"/>
      <c r="LZ13" s="165"/>
      <c r="MA13" s="165"/>
      <c r="MB13" s="165"/>
      <c r="MC13" s="165"/>
      <c r="MD13" s="165"/>
      <c r="ME13" s="165"/>
      <c r="MF13" s="165"/>
      <c r="MG13" s="165"/>
      <c r="MH13" s="165"/>
      <c r="MI13" s="165"/>
      <c r="MJ13" s="165"/>
      <c r="MK13" s="165"/>
      <c r="ML13" s="165"/>
      <c r="MM13" s="165"/>
      <c r="MN13" s="165"/>
      <c r="MO13" s="165"/>
      <c r="MP13" s="165"/>
      <c r="MQ13" s="165"/>
      <c r="MR13" s="165"/>
      <c r="MS13" s="165"/>
      <c r="MT13" s="165"/>
      <c r="MU13" s="165"/>
      <c r="MV13" s="165"/>
      <c r="MW13" s="165"/>
      <c r="MX13" s="165"/>
      <c r="MY13" s="165"/>
      <c r="MZ13" s="165"/>
      <c r="NA13" s="165"/>
      <c r="NB13" s="165"/>
      <c r="NC13" s="165"/>
      <c r="ND13" s="165"/>
      <c r="NE13" s="165"/>
      <c r="NF13" s="165"/>
      <c r="NG13" s="165"/>
      <c r="NH13" s="165"/>
      <c r="NI13" s="165"/>
      <c r="NJ13" s="165"/>
      <c r="NK13" s="165"/>
      <c r="NL13" s="165"/>
      <c r="NM13" s="165"/>
      <c r="NN13" s="165"/>
      <c r="NO13" s="165"/>
      <c r="NP13" s="165"/>
      <c r="NQ13" s="165"/>
      <c r="NR13" s="165"/>
      <c r="NS13" s="165"/>
      <c r="NT13" s="165"/>
      <c r="NU13" s="165"/>
      <c r="NV13" s="165"/>
      <c r="NW13" s="165"/>
      <c r="NX13" s="165"/>
      <c r="NY13" s="165"/>
      <c r="NZ13" s="165"/>
      <c r="OA13" s="165"/>
      <c r="OB13" s="165"/>
      <c r="OC13" s="165"/>
      <c r="OD13" s="165"/>
      <c r="OE13" s="165"/>
      <c r="OF13" s="165"/>
      <c r="OG13" s="165"/>
      <c r="OH13" s="165"/>
      <c r="OI13" s="165"/>
      <c r="OJ13" s="165"/>
      <c r="OK13" s="165"/>
      <c r="OL13" s="165"/>
      <c r="OM13" s="165"/>
      <c r="ON13" s="165"/>
      <c r="OO13" s="165"/>
      <c r="OP13" s="165"/>
      <c r="OQ13" s="165"/>
      <c r="OR13" s="165"/>
      <c r="OS13" s="165"/>
      <c r="OT13" s="165"/>
      <c r="OU13" s="165"/>
      <c r="OV13" s="165"/>
      <c r="OW13" s="165"/>
      <c r="OX13" s="165"/>
      <c r="OY13" s="165"/>
      <c r="OZ13" s="165"/>
      <c r="PA13" s="165"/>
      <c r="PB13" s="165"/>
      <c r="PC13" s="165"/>
      <c r="PD13" s="165"/>
      <c r="PE13" s="165"/>
      <c r="PF13" s="165"/>
      <c r="PG13" s="165"/>
      <c r="PH13" s="165"/>
      <c r="PI13" s="165"/>
      <c r="PJ13" s="165"/>
      <c r="PK13" s="165"/>
      <c r="PL13" s="165"/>
      <c r="PM13" s="165"/>
      <c r="PN13" s="165"/>
      <c r="PO13" s="165"/>
      <c r="PP13" s="165"/>
      <c r="PQ13" s="165"/>
      <c r="PR13" s="165"/>
      <c r="PS13" s="165"/>
      <c r="PT13" s="165"/>
      <c r="PU13" s="165"/>
      <c r="PV13" s="165"/>
      <c r="PW13" s="165"/>
      <c r="PX13" s="165"/>
      <c r="PY13" s="165"/>
      <c r="PZ13" s="165"/>
      <c r="QA13" s="165"/>
      <c r="QB13" s="165"/>
      <c r="QC13" s="165"/>
      <c r="QD13" s="165"/>
      <c r="QE13" s="165"/>
      <c r="QF13" s="165"/>
      <c r="QG13" s="165"/>
      <c r="QH13" s="165"/>
      <c r="QI13" s="165"/>
      <c r="QJ13" s="165"/>
      <c r="QK13" s="165"/>
      <c r="QL13" s="165"/>
      <c r="QM13" s="165"/>
      <c r="QN13" s="165"/>
      <c r="QO13" s="165"/>
      <c r="QP13" s="165"/>
      <c r="QQ13" s="165"/>
      <c r="QR13" s="165"/>
      <c r="QS13" s="165"/>
      <c r="QT13" s="165"/>
      <c r="QU13" s="165"/>
      <c r="QV13" s="165"/>
      <c r="QW13" s="165"/>
      <c r="QX13" s="165"/>
      <c r="QY13" s="165"/>
      <c r="QZ13" s="165"/>
      <c r="RA13" s="165"/>
      <c r="RB13" s="165"/>
      <c r="RC13" s="165"/>
      <c r="RD13" s="165"/>
      <c r="RE13" s="165"/>
      <c r="RF13" s="165"/>
      <c r="RG13" s="165"/>
      <c r="RH13" s="165"/>
      <c r="RI13" s="165"/>
      <c r="RJ13" s="165"/>
      <c r="RK13" s="165"/>
      <c r="RL13" s="165"/>
      <c r="RM13" s="165"/>
      <c r="RN13" s="165"/>
      <c r="RO13" s="165"/>
      <c r="RP13" s="165"/>
      <c r="RQ13" s="165"/>
      <c r="RR13" s="165"/>
      <c r="RS13" s="165"/>
      <c r="RT13" s="165"/>
      <c r="RU13" s="165"/>
      <c r="RV13" s="165"/>
      <c r="RW13" s="165"/>
      <c r="RX13" s="165"/>
      <c r="RY13" s="165"/>
      <c r="RZ13" s="165"/>
      <c r="SA13" s="165"/>
      <c r="SB13" s="165"/>
      <c r="SC13" s="165"/>
      <c r="SD13" s="165"/>
      <c r="SE13" s="165"/>
      <c r="SF13" s="165"/>
      <c r="SG13" s="165"/>
      <c r="SH13" s="165"/>
      <c r="SI13" s="165"/>
      <c r="SJ13" s="165"/>
      <c r="SK13" s="165"/>
      <c r="SL13" s="165"/>
      <c r="SM13" s="165"/>
      <c r="SN13" s="165"/>
      <c r="SO13" s="165"/>
      <c r="SP13" s="165"/>
      <c r="SQ13" s="165"/>
      <c r="SR13" s="165"/>
      <c r="SS13" s="165"/>
      <c r="ST13" s="165"/>
      <c r="SU13" s="165"/>
      <c r="SV13" s="165"/>
      <c r="SW13" s="165"/>
      <c r="SX13" s="165"/>
      <c r="SY13" s="165"/>
      <c r="SZ13" s="165"/>
      <c r="TA13" s="165"/>
      <c r="TB13" s="165"/>
      <c r="TC13" s="165"/>
      <c r="TD13" s="165"/>
      <c r="TE13" s="165"/>
      <c r="TF13" s="165"/>
      <c r="TG13" s="165"/>
      <c r="TH13" s="165"/>
      <c r="TI13" s="165"/>
      <c r="TJ13" s="165"/>
      <c r="TK13" s="165"/>
      <c r="TL13" s="165"/>
      <c r="TM13" s="165"/>
      <c r="TN13" s="165"/>
      <c r="TO13" s="165"/>
      <c r="TP13" s="165"/>
      <c r="TQ13" s="165"/>
      <c r="TR13" s="165"/>
      <c r="TS13" s="165"/>
      <c r="TT13" s="165"/>
      <c r="TU13" s="165"/>
      <c r="TV13" s="165"/>
      <c r="TW13" s="165"/>
      <c r="TX13" s="165"/>
      <c r="TY13" s="165"/>
      <c r="TZ13" s="165"/>
      <c r="UA13" s="165"/>
      <c r="UB13" s="165"/>
      <c r="UC13" s="165"/>
      <c r="UD13" s="165"/>
      <c r="UE13" s="165"/>
      <c r="UF13" s="165"/>
      <c r="UG13" s="165"/>
      <c r="UH13" s="165"/>
      <c r="UI13" s="165"/>
      <c r="UJ13" s="165"/>
      <c r="UK13" s="165"/>
      <c r="UL13" s="165"/>
      <c r="UM13" s="165"/>
      <c r="UN13" s="165"/>
      <c r="UO13" s="165"/>
    </row>
    <row r="14" spans="1:561" x14ac:dyDescent="0.3"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  <c r="FW14" s="165"/>
      <c r="FX14" s="165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  <c r="GK14" s="165"/>
      <c r="GL14" s="165"/>
      <c r="GM14" s="165"/>
      <c r="GN14" s="165"/>
      <c r="GO14" s="165"/>
      <c r="GP14" s="165"/>
      <c r="GQ14" s="165"/>
      <c r="GR14" s="165"/>
      <c r="GS14" s="165"/>
      <c r="GT14" s="165"/>
      <c r="GU14" s="165"/>
      <c r="GV14" s="165"/>
      <c r="GW14" s="165"/>
      <c r="GX14" s="165"/>
      <c r="GY14" s="165"/>
      <c r="GZ14" s="165"/>
      <c r="HA14" s="165"/>
      <c r="HB14" s="165"/>
      <c r="HC14" s="165"/>
      <c r="HD14" s="165"/>
      <c r="HE14" s="165"/>
      <c r="HF14" s="165"/>
      <c r="HG14" s="165"/>
      <c r="HH14" s="165"/>
      <c r="HI14" s="165"/>
      <c r="HJ14" s="165"/>
      <c r="HK14" s="165"/>
      <c r="HL14" s="165"/>
      <c r="HM14" s="165"/>
      <c r="HN14" s="165"/>
      <c r="HO14" s="165"/>
      <c r="HP14" s="165"/>
      <c r="HQ14" s="165"/>
      <c r="HR14" s="165"/>
      <c r="HS14" s="165"/>
      <c r="HT14" s="165"/>
      <c r="HU14" s="165"/>
      <c r="HV14" s="165"/>
      <c r="HW14" s="165"/>
      <c r="HX14" s="165"/>
      <c r="HY14" s="165"/>
      <c r="HZ14" s="165"/>
      <c r="IA14" s="165"/>
      <c r="IB14" s="165"/>
      <c r="IC14" s="165"/>
      <c r="ID14" s="165"/>
      <c r="IE14" s="165"/>
      <c r="IF14" s="165"/>
      <c r="IG14" s="165"/>
      <c r="IH14" s="165"/>
      <c r="II14" s="165"/>
      <c r="IJ14" s="165"/>
      <c r="IK14" s="165"/>
      <c r="IL14" s="165"/>
      <c r="IM14" s="165"/>
      <c r="IN14" s="165"/>
      <c r="IO14" s="165"/>
      <c r="IP14" s="165"/>
      <c r="IQ14" s="165"/>
      <c r="IR14" s="165"/>
      <c r="IS14" s="165"/>
      <c r="IT14" s="165"/>
      <c r="IU14" s="165"/>
      <c r="IV14" s="165"/>
      <c r="IW14" s="165"/>
      <c r="IX14" s="165"/>
      <c r="IY14" s="165"/>
      <c r="IZ14" s="165"/>
      <c r="JA14" s="165"/>
      <c r="JB14" s="165"/>
      <c r="JC14" s="165"/>
      <c r="JD14" s="165"/>
      <c r="JE14" s="165"/>
      <c r="JF14" s="165"/>
      <c r="JG14" s="165"/>
      <c r="JH14" s="165"/>
      <c r="JI14" s="165"/>
      <c r="JJ14" s="165"/>
      <c r="JK14" s="165"/>
      <c r="JL14" s="165"/>
      <c r="JM14" s="165"/>
      <c r="JN14" s="165"/>
      <c r="JO14" s="165"/>
      <c r="JP14" s="165"/>
      <c r="JQ14" s="165"/>
      <c r="JR14" s="165"/>
      <c r="JS14" s="165"/>
      <c r="JT14" s="165"/>
      <c r="JU14" s="165"/>
      <c r="JV14" s="165"/>
      <c r="JW14" s="165"/>
      <c r="JX14" s="165"/>
      <c r="JY14" s="165"/>
      <c r="JZ14" s="165"/>
      <c r="KA14" s="165"/>
      <c r="KB14" s="165"/>
      <c r="KC14" s="165"/>
      <c r="KD14" s="165"/>
      <c r="KE14" s="165"/>
      <c r="KF14" s="165"/>
      <c r="KG14" s="165"/>
      <c r="KH14" s="165"/>
      <c r="KI14" s="165"/>
      <c r="KJ14" s="165"/>
      <c r="KK14" s="165"/>
      <c r="KL14" s="165"/>
      <c r="KM14" s="165"/>
      <c r="KN14" s="165"/>
      <c r="KO14" s="165"/>
      <c r="KP14" s="165"/>
      <c r="KQ14" s="165"/>
      <c r="KR14" s="165"/>
      <c r="KS14" s="165"/>
      <c r="KT14" s="165"/>
      <c r="KU14" s="165"/>
      <c r="KV14" s="165"/>
      <c r="KW14" s="165"/>
      <c r="KX14" s="165"/>
      <c r="KY14" s="165"/>
      <c r="KZ14" s="165"/>
      <c r="LA14" s="165"/>
      <c r="LB14" s="165"/>
      <c r="LC14" s="165"/>
      <c r="LD14" s="165"/>
      <c r="LE14" s="165"/>
      <c r="LF14" s="165"/>
      <c r="LG14" s="165"/>
      <c r="LH14" s="165"/>
      <c r="LI14" s="165"/>
      <c r="LJ14" s="165"/>
      <c r="LK14" s="165"/>
      <c r="LL14" s="165"/>
      <c r="LM14" s="165"/>
      <c r="LN14" s="165"/>
      <c r="LO14" s="165"/>
      <c r="LP14" s="165"/>
      <c r="LQ14" s="165"/>
      <c r="LR14" s="165"/>
      <c r="LS14" s="165"/>
      <c r="LT14" s="165"/>
      <c r="LU14" s="165"/>
      <c r="LV14" s="165"/>
      <c r="LW14" s="165"/>
      <c r="LX14" s="165"/>
      <c r="LY14" s="165"/>
      <c r="LZ14" s="165"/>
      <c r="MA14" s="165"/>
      <c r="MB14" s="165"/>
      <c r="MC14" s="165"/>
      <c r="MD14" s="165"/>
      <c r="ME14" s="165"/>
      <c r="MF14" s="165"/>
      <c r="MG14" s="165"/>
      <c r="MH14" s="165"/>
      <c r="MI14" s="165"/>
      <c r="MJ14" s="165"/>
      <c r="MK14" s="165"/>
      <c r="ML14" s="165"/>
      <c r="MM14" s="165"/>
      <c r="MN14" s="165"/>
      <c r="MO14" s="165"/>
      <c r="MP14" s="165"/>
      <c r="MQ14" s="165"/>
      <c r="MR14" s="165"/>
      <c r="MS14" s="165"/>
      <c r="MT14" s="165"/>
      <c r="MU14" s="165"/>
      <c r="MV14" s="165"/>
      <c r="MW14" s="165"/>
      <c r="MX14" s="165"/>
      <c r="MY14" s="165"/>
      <c r="MZ14" s="165"/>
      <c r="NA14" s="165"/>
      <c r="NB14" s="165"/>
      <c r="NC14" s="165"/>
      <c r="ND14" s="165"/>
      <c r="NE14" s="165"/>
      <c r="NF14" s="165"/>
      <c r="NG14" s="165"/>
      <c r="NH14" s="165"/>
      <c r="NI14" s="165"/>
      <c r="NJ14" s="165"/>
      <c r="NK14" s="165"/>
      <c r="NL14" s="165"/>
      <c r="NM14" s="165"/>
      <c r="NN14" s="165"/>
      <c r="NO14" s="165"/>
      <c r="NP14" s="165"/>
      <c r="NQ14" s="165"/>
      <c r="NR14" s="165"/>
      <c r="NS14" s="165"/>
      <c r="NT14" s="165"/>
      <c r="NU14" s="165"/>
      <c r="NV14" s="165"/>
      <c r="NW14" s="165"/>
      <c r="NX14" s="165"/>
      <c r="NY14" s="165"/>
      <c r="NZ14" s="165"/>
      <c r="OA14" s="165"/>
      <c r="OB14" s="165"/>
      <c r="OC14" s="165"/>
      <c r="OD14" s="165"/>
      <c r="OE14" s="165"/>
      <c r="OF14" s="165"/>
      <c r="OG14" s="165"/>
      <c r="OH14" s="165"/>
      <c r="OI14" s="165"/>
      <c r="OJ14" s="165"/>
      <c r="OK14" s="165"/>
      <c r="OL14" s="165"/>
      <c r="OM14" s="165"/>
      <c r="ON14" s="165"/>
      <c r="OO14" s="165"/>
      <c r="OP14" s="165"/>
      <c r="OQ14" s="165"/>
      <c r="OR14" s="165"/>
      <c r="OS14" s="165"/>
      <c r="OT14" s="165"/>
      <c r="OU14" s="165"/>
      <c r="OV14" s="165"/>
      <c r="OW14" s="165"/>
      <c r="OX14" s="165"/>
      <c r="OY14" s="165"/>
      <c r="OZ14" s="165"/>
      <c r="PA14" s="165"/>
      <c r="PB14" s="165"/>
      <c r="PC14" s="165"/>
      <c r="PD14" s="165"/>
      <c r="PE14" s="165"/>
      <c r="PF14" s="165"/>
      <c r="PG14" s="165"/>
      <c r="PH14" s="165"/>
      <c r="PI14" s="165"/>
      <c r="PJ14" s="165"/>
      <c r="PK14" s="165"/>
      <c r="PL14" s="165"/>
      <c r="PM14" s="165"/>
      <c r="PN14" s="165"/>
      <c r="PO14" s="165"/>
      <c r="PP14" s="165"/>
      <c r="PQ14" s="165"/>
      <c r="PR14" s="165"/>
      <c r="PS14" s="165"/>
      <c r="PT14" s="165"/>
      <c r="PU14" s="165"/>
      <c r="PV14" s="165"/>
      <c r="PW14" s="165"/>
      <c r="PX14" s="165"/>
      <c r="PY14" s="165"/>
      <c r="PZ14" s="165"/>
      <c r="QA14" s="165"/>
      <c r="QB14" s="165"/>
      <c r="QC14" s="165"/>
      <c r="QD14" s="165"/>
      <c r="QE14" s="165"/>
      <c r="QF14" s="165"/>
      <c r="QG14" s="165"/>
      <c r="QH14" s="165"/>
      <c r="QI14" s="165"/>
      <c r="QJ14" s="165"/>
      <c r="QK14" s="165"/>
      <c r="QL14" s="165"/>
      <c r="QM14" s="165"/>
      <c r="QN14" s="165"/>
      <c r="QO14" s="165"/>
      <c r="QP14" s="165"/>
      <c r="QQ14" s="165"/>
      <c r="QR14" s="165"/>
      <c r="QS14" s="165"/>
      <c r="QT14" s="165"/>
      <c r="QU14" s="165"/>
      <c r="QV14" s="165"/>
      <c r="QW14" s="165"/>
      <c r="QX14" s="165"/>
      <c r="QY14" s="165"/>
      <c r="QZ14" s="165"/>
      <c r="RA14" s="165"/>
      <c r="RB14" s="165"/>
      <c r="RC14" s="165"/>
      <c r="RD14" s="165"/>
      <c r="RE14" s="165"/>
      <c r="RF14" s="165"/>
      <c r="RG14" s="165"/>
      <c r="RH14" s="165"/>
      <c r="RI14" s="165"/>
      <c r="RJ14" s="165"/>
      <c r="RK14" s="165"/>
      <c r="RL14" s="165"/>
      <c r="RM14" s="165"/>
      <c r="RN14" s="165"/>
      <c r="RO14" s="165"/>
      <c r="RP14" s="165"/>
      <c r="RQ14" s="165"/>
      <c r="RR14" s="165"/>
      <c r="RS14" s="165"/>
      <c r="RT14" s="165"/>
      <c r="RU14" s="165"/>
      <c r="RV14" s="165"/>
      <c r="RW14" s="165"/>
      <c r="RX14" s="165"/>
      <c r="RY14" s="165"/>
      <c r="RZ14" s="165"/>
      <c r="SA14" s="165"/>
      <c r="SB14" s="165"/>
      <c r="SC14" s="165"/>
      <c r="SD14" s="165"/>
      <c r="SE14" s="165"/>
      <c r="SF14" s="165"/>
      <c r="SG14" s="165"/>
      <c r="SH14" s="165"/>
      <c r="SI14" s="165"/>
      <c r="SJ14" s="165"/>
      <c r="SK14" s="165"/>
      <c r="SL14" s="165"/>
      <c r="SM14" s="165"/>
      <c r="SN14" s="165"/>
      <c r="SO14" s="165"/>
      <c r="SP14" s="165"/>
      <c r="SQ14" s="165"/>
      <c r="SR14" s="165"/>
      <c r="SS14" s="165"/>
      <c r="ST14" s="165"/>
      <c r="SU14" s="165"/>
      <c r="SV14" s="165"/>
      <c r="SW14" s="165"/>
      <c r="SX14" s="165"/>
      <c r="SY14" s="165"/>
      <c r="SZ14" s="165"/>
      <c r="TA14" s="165"/>
      <c r="TB14" s="165"/>
      <c r="TC14" s="165"/>
      <c r="TD14" s="165"/>
      <c r="TE14" s="165"/>
      <c r="TF14" s="165"/>
      <c r="TG14" s="165"/>
      <c r="TH14" s="165"/>
      <c r="TI14" s="165"/>
      <c r="TJ14" s="165"/>
      <c r="TK14" s="165"/>
      <c r="TL14" s="165"/>
      <c r="TM14" s="165"/>
      <c r="TN14" s="165"/>
      <c r="TO14" s="165"/>
      <c r="TP14" s="165"/>
      <c r="TQ14" s="165"/>
      <c r="TR14" s="165"/>
      <c r="TS14" s="165"/>
      <c r="TT14" s="165"/>
      <c r="TU14" s="165"/>
      <c r="TV14" s="165"/>
      <c r="TW14" s="165"/>
      <c r="TX14" s="165"/>
      <c r="TY14" s="165"/>
      <c r="TZ14" s="165"/>
      <c r="UA14" s="165"/>
      <c r="UB14" s="165"/>
      <c r="UC14" s="165"/>
      <c r="UD14" s="165"/>
      <c r="UE14" s="165"/>
      <c r="UF14" s="165"/>
      <c r="UG14" s="165"/>
      <c r="UH14" s="165"/>
      <c r="UI14" s="165"/>
      <c r="UJ14" s="165"/>
      <c r="UK14" s="165"/>
      <c r="UL14" s="165"/>
      <c r="UM14" s="165"/>
      <c r="UN14" s="165"/>
      <c r="UO14" s="165"/>
    </row>
    <row r="18" spans="1:548" x14ac:dyDescent="0.3">
      <c r="A18" s="164" t="str">
        <f>Instructions!$I$22</f>
        <v>Word 1</v>
      </c>
      <c r="B18" s="164">
        <f t="shared" ref="B18:B25" ca="1" si="4">RAND()</f>
        <v>0.27537288533231274</v>
      </c>
      <c r="C18" s="164" t="str">
        <f>Instructions!$I$30</f>
        <v>Word 9</v>
      </c>
      <c r="D18" s="164">
        <f t="shared" ref="D18:D24" ca="1" si="5">RAND()</f>
        <v>0.10753511679071481</v>
      </c>
      <c r="E18" s="164" t="str">
        <f>Instructions!$I$38</f>
        <v>Word 17</v>
      </c>
      <c r="F18" s="164">
        <f t="shared" ref="F18:F25" ca="1" si="6">RAND()</f>
        <v>0.43300005986693624</v>
      </c>
      <c r="G18" s="164" t="str">
        <f>Instructions!$I$46</f>
        <v>Word 25</v>
      </c>
      <c r="H18" s="164">
        <f t="shared" ref="H18:J25" ca="1" si="7">RAND()</f>
        <v>0.68436039756617084</v>
      </c>
      <c r="I18" s="164" t="str">
        <f>Instructions!$I$54</f>
        <v>Word 33</v>
      </c>
      <c r="J18" s="164">
        <f t="shared" ca="1" si="7"/>
        <v>0.2956495343459975</v>
      </c>
    </row>
    <row r="19" spans="1:548" x14ac:dyDescent="0.3">
      <c r="A19" s="164" t="str">
        <f>Instructions!$I$23</f>
        <v>Word 2</v>
      </c>
      <c r="B19" s="164">
        <f t="shared" ca="1" si="4"/>
        <v>0.87217947803703022</v>
      </c>
      <c r="C19" s="164" t="str">
        <f>Instructions!$I$31</f>
        <v>Word 10</v>
      </c>
      <c r="D19" s="164">
        <f t="shared" ca="1" si="5"/>
        <v>0.64487696221789492</v>
      </c>
      <c r="E19" s="164" t="str">
        <f>Instructions!$I$39</f>
        <v>Word 18</v>
      </c>
      <c r="F19" s="164">
        <f t="shared" ca="1" si="6"/>
        <v>0.88457380740811131</v>
      </c>
      <c r="G19" s="164" t="str">
        <f>Instructions!$I$47</f>
        <v>Word 26</v>
      </c>
      <c r="H19" s="164">
        <f t="shared" ca="1" si="7"/>
        <v>0.81163356272592235</v>
      </c>
      <c r="I19" s="164" t="str">
        <f>Instructions!$I$55</f>
        <v>Word 34</v>
      </c>
      <c r="J19" s="164">
        <f t="shared" ca="1" si="7"/>
        <v>0.64708134115696259</v>
      </c>
    </row>
    <row r="20" spans="1:548" x14ac:dyDescent="0.3">
      <c r="A20" s="164" t="str">
        <f>Instructions!$I$24</f>
        <v>Word 3</v>
      </c>
      <c r="B20" s="164">
        <f t="shared" ca="1" si="4"/>
        <v>0.49049892458118638</v>
      </c>
      <c r="C20" s="164" t="str">
        <f>Instructions!$I$32</f>
        <v>Word 11</v>
      </c>
      <c r="D20" s="164">
        <f t="shared" ca="1" si="5"/>
        <v>0.26804889908397955</v>
      </c>
      <c r="E20" s="164" t="str">
        <f>Instructions!$I$40</f>
        <v>Word 19</v>
      </c>
      <c r="F20" s="164">
        <f t="shared" ca="1" si="6"/>
        <v>0.37872046513489566</v>
      </c>
      <c r="G20" s="164" t="str">
        <f>Instructions!$I$48</f>
        <v>Word 27</v>
      </c>
      <c r="H20" s="164">
        <f t="shared" ca="1" si="7"/>
        <v>0.29607021043170356</v>
      </c>
      <c r="I20" s="164" t="str">
        <f>Instructions!$I$56</f>
        <v>Word 35</v>
      </c>
      <c r="J20" s="164">
        <f t="shared" ca="1" si="7"/>
        <v>0.7118009876551703</v>
      </c>
    </row>
    <row r="21" spans="1:548" x14ac:dyDescent="0.3">
      <c r="A21" s="164" t="str">
        <f>Instructions!$I$25</f>
        <v>Word 4</v>
      </c>
      <c r="B21" s="164">
        <f t="shared" ca="1" si="4"/>
        <v>0.75267087074829686</v>
      </c>
      <c r="C21" s="164" t="str">
        <f>Instructions!$I$33</f>
        <v>Word 12</v>
      </c>
      <c r="D21" s="164">
        <f t="shared" ca="1" si="5"/>
        <v>0.7996842339259278</v>
      </c>
      <c r="E21" s="164" t="str">
        <f>Instructions!$I$41</f>
        <v>Word 20</v>
      </c>
      <c r="F21" s="164">
        <f t="shared" ca="1" si="6"/>
        <v>0.87520901230819226</v>
      </c>
      <c r="G21" s="164" t="str">
        <f>Instructions!$I$49</f>
        <v>Word 28</v>
      </c>
      <c r="H21" s="164">
        <f t="shared" ca="1" si="7"/>
        <v>0.51230992065496828</v>
      </c>
      <c r="I21" s="164" t="str">
        <f>Instructions!$I$57</f>
        <v>Word 36</v>
      </c>
      <c r="J21" s="164">
        <f t="shared" ca="1" si="7"/>
        <v>0.83582847573333474</v>
      </c>
    </row>
    <row r="22" spans="1:548" x14ac:dyDescent="0.3">
      <c r="A22" s="164" t="str">
        <f>Instructions!$I$26</f>
        <v>Word 5</v>
      </c>
      <c r="B22" s="164">
        <f t="shared" ca="1" si="4"/>
        <v>0.10252133099446425</v>
      </c>
      <c r="C22" s="164" t="str">
        <f>Instructions!$I$34</f>
        <v>Word 13</v>
      </c>
      <c r="D22" s="164">
        <f t="shared" ca="1" si="5"/>
        <v>0.79578671529447287</v>
      </c>
      <c r="E22" s="164" t="str">
        <f>Instructions!$I$42</f>
        <v>Word 21</v>
      </c>
      <c r="F22" s="164">
        <f t="shared" ca="1" si="6"/>
        <v>0.52878177287872441</v>
      </c>
      <c r="G22" s="164" t="str">
        <f>Instructions!$I$50</f>
        <v>Word 29</v>
      </c>
      <c r="H22" s="164">
        <f t="shared" ca="1" si="7"/>
        <v>0.26742884187760207</v>
      </c>
      <c r="I22" s="164" t="str">
        <f>Instructions!$I$58</f>
        <v>Word 37</v>
      </c>
      <c r="J22" s="164">
        <f t="shared" ca="1" si="7"/>
        <v>0.50883737082669944</v>
      </c>
    </row>
    <row r="23" spans="1:548" x14ac:dyDescent="0.3">
      <c r="A23" s="164" t="str">
        <f>Instructions!$I$27</f>
        <v>Word 6</v>
      </c>
      <c r="B23" s="164">
        <f t="shared" ca="1" si="4"/>
        <v>0.41687982932134515</v>
      </c>
      <c r="C23" s="164" t="str">
        <f>Instructions!$I$35</f>
        <v>Word 14</v>
      </c>
      <c r="D23" s="164">
        <f t="shared" ca="1" si="5"/>
        <v>0.90440126045694913</v>
      </c>
      <c r="E23" s="164" t="str">
        <f>Instructions!$I$43</f>
        <v>Word 22</v>
      </c>
      <c r="F23" s="164">
        <f t="shared" ca="1" si="6"/>
        <v>0.54300976131871115</v>
      </c>
      <c r="G23" s="164" t="str">
        <f>Instructions!$I$51</f>
        <v>Word 30</v>
      </c>
      <c r="H23" s="164">
        <f t="shared" ca="1" si="7"/>
        <v>0.19838308296157237</v>
      </c>
      <c r="I23" s="164" t="str">
        <f>Instructions!$I$59</f>
        <v>Word 38</v>
      </c>
      <c r="J23" s="164">
        <f t="shared" ca="1" si="7"/>
        <v>0.21601450231129693</v>
      </c>
    </row>
    <row r="24" spans="1:548" x14ac:dyDescent="0.3">
      <c r="A24" s="164" t="str">
        <f>Instructions!$I$28</f>
        <v>Word 7</v>
      </c>
      <c r="B24" s="164">
        <f t="shared" ca="1" si="4"/>
        <v>0.23254431311827017</v>
      </c>
      <c r="C24" s="164" t="str">
        <f>Instructions!$I$36</f>
        <v>Word 15</v>
      </c>
      <c r="D24" s="164">
        <f t="shared" ca="1" si="5"/>
        <v>0.9783454532758793</v>
      </c>
      <c r="E24" s="164" t="str">
        <f>Instructions!$I$44</f>
        <v>Word 23</v>
      </c>
      <c r="F24" s="164">
        <f t="shared" ca="1" si="6"/>
        <v>0.92202597704721145</v>
      </c>
      <c r="G24" s="164" t="str">
        <f>Instructions!$I$52</f>
        <v>Word 31</v>
      </c>
      <c r="H24" s="164">
        <f t="shared" ca="1" si="7"/>
        <v>0.39923510777187199</v>
      </c>
      <c r="I24" s="164" t="str">
        <f>Instructions!$I$60</f>
        <v>Word 39</v>
      </c>
      <c r="J24" s="164">
        <f t="shared" ca="1" si="7"/>
        <v>0.4099270682825441</v>
      </c>
    </row>
    <row r="25" spans="1:548" x14ac:dyDescent="0.3">
      <c r="A25" s="164" t="str">
        <f>Instructions!$I$29</f>
        <v>Word 8</v>
      </c>
      <c r="B25" s="164">
        <f t="shared" ca="1" si="4"/>
        <v>0.69224919722430722</v>
      </c>
      <c r="C25" s="164" t="str">
        <f>Instructions!$I$37</f>
        <v>Word 16</v>
      </c>
      <c r="D25" s="164">
        <f ca="1">RAND()</f>
        <v>0.12703913273689749</v>
      </c>
      <c r="E25" s="164" t="str">
        <f>Instructions!$I$45</f>
        <v>Word 24</v>
      </c>
      <c r="F25" s="164">
        <f t="shared" ca="1" si="6"/>
        <v>0.627308124599534</v>
      </c>
      <c r="G25" s="164" t="str">
        <f>Instructions!$I$53</f>
        <v>Word 32</v>
      </c>
      <c r="H25" s="164">
        <f t="shared" ca="1" si="7"/>
        <v>0.65050111516915132</v>
      </c>
      <c r="I25" s="164" t="str">
        <f>Instructions!$I$61</f>
        <v>Word 40</v>
      </c>
      <c r="J25" s="164">
        <f t="shared" ca="1" si="7"/>
        <v>0.44146351989316568</v>
      </c>
    </row>
    <row r="26" spans="1:548" x14ac:dyDescent="0.3">
      <c r="K26" s="164">
        <v>2</v>
      </c>
    </row>
    <row r="28" spans="1:548" x14ac:dyDescent="0.3">
      <c r="C28" s="164">
        <f>Instructions!$F$19+0</f>
        <v>1</v>
      </c>
      <c r="I28" s="164">
        <f>Instructions!$F$19+1</f>
        <v>2</v>
      </c>
      <c r="N28" s="169">
        <f>Instructions!$F$19+2</f>
        <v>3</v>
      </c>
      <c r="T28" s="169">
        <f>Instructions!$F$19+3</f>
        <v>4</v>
      </c>
      <c r="Y28" s="168">
        <f>Instructions!$F$19+4</f>
        <v>5</v>
      </c>
      <c r="AE28" s="168">
        <f>Instructions!$F$19+5</f>
        <v>6</v>
      </c>
      <c r="AJ28" s="168">
        <f>Instructions!$F$19+6</f>
        <v>7</v>
      </c>
      <c r="AP28" s="168">
        <f>Instructions!$F$19+7</f>
        <v>8</v>
      </c>
      <c r="AU28" s="168">
        <f>Instructions!$F$19+8</f>
        <v>9</v>
      </c>
      <c r="BA28" s="168">
        <f>Instructions!$F$19+9</f>
        <v>10</v>
      </c>
      <c r="BF28" s="168">
        <f>Instructions!$F$19+10</f>
        <v>11</v>
      </c>
      <c r="BL28" s="168">
        <f>Instructions!$F$19+11</f>
        <v>12</v>
      </c>
      <c r="BQ28" s="168">
        <f>Instructions!$F$19+12</f>
        <v>13</v>
      </c>
      <c r="BW28" s="168">
        <f>Instructions!$F$19+13</f>
        <v>14</v>
      </c>
      <c r="CB28" s="168">
        <f>Instructions!$F$19+14</f>
        <v>15</v>
      </c>
      <c r="CH28" s="168">
        <f>Instructions!$F$19+15</f>
        <v>16</v>
      </c>
      <c r="CM28" s="168">
        <f>Instructions!$F$19+16</f>
        <v>17</v>
      </c>
      <c r="CS28" s="168">
        <f>Instructions!$F$19+17</f>
        <v>18</v>
      </c>
      <c r="CX28" s="168">
        <f>Instructions!$F$19+18</f>
        <v>19</v>
      </c>
      <c r="DD28" s="168">
        <f>Instructions!$F$19+19</f>
        <v>20</v>
      </c>
      <c r="DI28" s="168">
        <f>Instructions!$F$19+20</f>
        <v>21</v>
      </c>
      <c r="DO28" s="168">
        <f>Instructions!$F$19+21</f>
        <v>22</v>
      </c>
      <c r="DT28" s="168">
        <f>Instructions!$F$19+22</f>
        <v>23</v>
      </c>
      <c r="DZ28" s="168">
        <f>Instructions!$F$19+23</f>
        <v>24</v>
      </c>
      <c r="EE28" s="168">
        <f>Instructions!$F$19+24</f>
        <v>25</v>
      </c>
      <c r="EK28" s="168">
        <f>Instructions!$F$19+25</f>
        <v>26</v>
      </c>
      <c r="EP28" s="168">
        <f>Instructions!$F$19+26</f>
        <v>27</v>
      </c>
      <c r="EV28" s="168">
        <f>Instructions!$F$19+27</f>
        <v>28</v>
      </c>
      <c r="FA28" s="168">
        <f>Instructions!$F$19+28</f>
        <v>29</v>
      </c>
      <c r="FG28" s="168">
        <f>Instructions!$F$19+29</f>
        <v>30</v>
      </c>
      <c r="FL28" s="168">
        <f>Instructions!$F$19+30</f>
        <v>31</v>
      </c>
      <c r="FR28" s="168">
        <f>Instructions!$F$19+31</f>
        <v>32</v>
      </c>
      <c r="FW28" s="168">
        <f>Instructions!$F$19+32</f>
        <v>33</v>
      </c>
      <c r="GC28" s="168">
        <f>Instructions!$F$19+33</f>
        <v>34</v>
      </c>
      <c r="GH28" s="168">
        <f>Instructions!$F$19+34</f>
        <v>35</v>
      </c>
      <c r="GN28" s="168">
        <f>Instructions!$F$19+35</f>
        <v>36</v>
      </c>
      <c r="GS28" s="168">
        <f>Instructions!$F$19+36</f>
        <v>37</v>
      </c>
      <c r="GY28" s="168">
        <f>Instructions!$F$19+37</f>
        <v>38</v>
      </c>
      <c r="HD28" s="168">
        <f>Instructions!$F$19+38</f>
        <v>39</v>
      </c>
      <c r="HJ28" s="168">
        <f>Instructions!$F$19+39</f>
        <v>40</v>
      </c>
      <c r="HO28" s="168">
        <f>Instructions!$F$19+40</f>
        <v>41</v>
      </c>
      <c r="HU28" s="168">
        <f>Instructions!$F$19+41</f>
        <v>42</v>
      </c>
      <c r="HZ28" s="168">
        <f>Instructions!$F$19+42</f>
        <v>43</v>
      </c>
      <c r="IF28" s="168">
        <f>Instructions!$F$19+43</f>
        <v>44</v>
      </c>
      <c r="IK28" s="168">
        <f>Instructions!$F$19+44</f>
        <v>45</v>
      </c>
      <c r="IQ28" s="168">
        <f>Instructions!$F$19+45</f>
        <v>46</v>
      </c>
      <c r="IV28" s="168">
        <f>Instructions!$F$19+46</f>
        <v>47</v>
      </c>
      <c r="JB28" s="168">
        <f>Instructions!$F$19+47</f>
        <v>48</v>
      </c>
      <c r="JG28" s="168">
        <f>Instructions!$F$19+48</f>
        <v>49</v>
      </c>
      <c r="JM28" s="168">
        <f>Instructions!$F$19+49</f>
        <v>50</v>
      </c>
      <c r="JR28" s="168">
        <f>Instructions!$F$19+50</f>
        <v>51</v>
      </c>
      <c r="JX28" s="168">
        <f>Instructions!$F$19+51</f>
        <v>52</v>
      </c>
      <c r="KC28" s="168">
        <f>Instructions!$F$19+52</f>
        <v>53</v>
      </c>
      <c r="KI28" s="168">
        <f>Instructions!$F$19+53</f>
        <v>54</v>
      </c>
      <c r="KN28" s="168">
        <f>Instructions!$F$19+54</f>
        <v>55</v>
      </c>
      <c r="KT28" s="168">
        <f>Instructions!$F$19+55</f>
        <v>56</v>
      </c>
      <c r="KY28" s="168">
        <f>Instructions!$F$19+56</f>
        <v>57</v>
      </c>
      <c r="LE28" s="168">
        <f>Instructions!$F$19+57</f>
        <v>58</v>
      </c>
      <c r="LJ28" s="168">
        <f>Instructions!$F$19+58</f>
        <v>59</v>
      </c>
      <c r="LP28" s="168">
        <f>Instructions!$F$19+59</f>
        <v>60</v>
      </c>
      <c r="LU28" s="168">
        <f>Instructions!$F$19+60</f>
        <v>61</v>
      </c>
      <c r="MA28" s="168">
        <f>Instructions!$F$19+61</f>
        <v>62</v>
      </c>
      <c r="MF28" s="168">
        <f>Instructions!$F$19+62</f>
        <v>63</v>
      </c>
      <c r="ML28" s="168">
        <f>Instructions!$F$19+63</f>
        <v>64</v>
      </c>
      <c r="MQ28" s="168">
        <f>Instructions!$F$19+64</f>
        <v>65</v>
      </c>
      <c r="MW28" s="168">
        <f>Instructions!$F$19+65</f>
        <v>66</v>
      </c>
      <c r="NB28" s="168">
        <f>Instructions!$F$19+66</f>
        <v>67</v>
      </c>
      <c r="NH28" s="168">
        <f>Instructions!$F$19+67</f>
        <v>68</v>
      </c>
      <c r="NM28" s="168">
        <f>Instructions!$F$19+68</f>
        <v>69</v>
      </c>
      <c r="NS28" s="168">
        <f>Instructions!$F$19+69</f>
        <v>70</v>
      </c>
      <c r="NX28" s="168">
        <f>Instructions!$F$19+70</f>
        <v>71</v>
      </c>
      <c r="OD28" s="168">
        <f>Instructions!$F$19+71</f>
        <v>72</v>
      </c>
      <c r="OI28" s="168">
        <f>Instructions!$F$19+72</f>
        <v>73</v>
      </c>
      <c r="OO28" s="168">
        <f>Instructions!$F$19+73</f>
        <v>74</v>
      </c>
      <c r="OT28" s="168">
        <f>Instructions!$F$19+74</f>
        <v>75</v>
      </c>
      <c r="OZ28" s="168">
        <f>Instructions!$F$19+75</f>
        <v>76</v>
      </c>
      <c r="PE28" s="168">
        <f>Instructions!$F$19+76</f>
        <v>77</v>
      </c>
      <c r="PK28" s="168">
        <f>Instructions!$F$19+77</f>
        <v>78</v>
      </c>
      <c r="PP28" s="168">
        <f>Instructions!$F$19+78</f>
        <v>79</v>
      </c>
      <c r="PV28" s="168">
        <f>Instructions!$F$19+79</f>
        <v>80</v>
      </c>
      <c r="QA28" s="168">
        <f>Instructions!$F$19+80</f>
        <v>81</v>
      </c>
      <c r="QG28" s="168">
        <f>Instructions!$F$19+81</f>
        <v>82</v>
      </c>
      <c r="QL28" s="168">
        <f>Instructions!$F$19+82</f>
        <v>83</v>
      </c>
      <c r="QR28" s="168">
        <f>Instructions!$F$19+83</f>
        <v>84</v>
      </c>
      <c r="QW28" s="168">
        <f>Instructions!$F$19+84</f>
        <v>85</v>
      </c>
      <c r="RC28" s="168">
        <f>Instructions!$F$19+85</f>
        <v>86</v>
      </c>
      <c r="RH28" s="168">
        <f>Instructions!$F$19+86</f>
        <v>87</v>
      </c>
      <c r="RN28" s="168">
        <f>Instructions!$F$19+87</f>
        <v>88</v>
      </c>
      <c r="RS28" s="168">
        <f>Instructions!$F$19+88</f>
        <v>89</v>
      </c>
      <c r="RY28" s="168">
        <f>Instructions!$F$19+89</f>
        <v>90</v>
      </c>
      <c r="SD28" s="168">
        <f>Instructions!$F$19+90</f>
        <v>91</v>
      </c>
      <c r="SJ28" s="168">
        <f>Instructions!$F$19+91</f>
        <v>92</v>
      </c>
      <c r="SO28" s="168">
        <f>Instructions!$F$19+92</f>
        <v>93</v>
      </c>
      <c r="SU28" s="168">
        <f>Instructions!$F$19+93</f>
        <v>94</v>
      </c>
      <c r="SZ28" s="168">
        <f>Instructions!$F$19+94</f>
        <v>95</v>
      </c>
      <c r="TF28" s="168">
        <f>Instructions!$F$19+95</f>
        <v>96</v>
      </c>
      <c r="TK28" s="168">
        <f>Instructions!$F$19+96</f>
        <v>97</v>
      </c>
      <c r="TQ28" s="168">
        <f>Instructions!$F$19+97</f>
        <v>98</v>
      </c>
      <c r="TV28" s="168">
        <f>Instructions!$F$19+98</f>
        <v>99</v>
      </c>
      <c r="UB28" s="168">
        <f>Instructions!$F$19+99</f>
        <v>100</v>
      </c>
    </row>
    <row r="29" spans="1:548" x14ac:dyDescent="0.3">
      <c r="C29" s="164">
        <f>Instructions!$F$19+0</f>
        <v>1</v>
      </c>
      <c r="H29" s="164">
        <f>Instructions!$F$19+1</f>
        <v>2</v>
      </c>
      <c r="M29" s="169">
        <f>Instructions!$F$19+2</f>
        <v>3</v>
      </c>
      <c r="R29" s="169">
        <f>Instructions!$F$19+3</f>
        <v>4</v>
      </c>
      <c r="W29" s="168">
        <f>Instructions!$F$19+4</f>
        <v>5</v>
      </c>
      <c r="AB29" s="168">
        <f>Instructions!$F$19+5</f>
        <v>6</v>
      </c>
      <c r="AG29" s="168">
        <f>Instructions!$F$19+6</f>
        <v>7</v>
      </c>
      <c r="AL29" s="168">
        <f>Instructions!$F$19+7</f>
        <v>8</v>
      </c>
      <c r="AQ29" s="168">
        <f>Instructions!$F$19+8</f>
        <v>9</v>
      </c>
      <c r="AV29" s="168">
        <f>Instructions!$F$19+9</f>
        <v>10</v>
      </c>
      <c r="BA29" s="168">
        <f>Instructions!$F$19+10</f>
        <v>11</v>
      </c>
      <c r="BF29" s="168">
        <f>Instructions!$F$19+11</f>
        <v>12</v>
      </c>
      <c r="BK29" s="168">
        <f>Instructions!$F$19+12</f>
        <v>13</v>
      </c>
      <c r="BP29" s="168">
        <f>Instructions!$F$19+13</f>
        <v>14</v>
      </c>
      <c r="BU29" s="168">
        <f>Instructions!$F$19+14</f>
        <v>15</v>
      </c>
      <c r="BZ29" s="168">
        <f>Instructions!$F$19+15</f>
        <v>16</v>
      </c>
      <c r="CE29" s="168">
        <f>Instructions!$F$19+16</f>
        <v>17</v>
      </c>
      <c r="CJ29" s="168">
        <f>Instructions!$F$19+17</f>
        <v>18</v>
      </c>
      <c r="CO29" s="168">
        <f>Instructions!$F$19+18</f>
        <v>19</v>
      </c>
      <c r="CT29" s="168">
        <f>Instructions!$F$19+19</f>
        <v>20</v>
      </c>
      <c r="CY29" s="168">
        <f>Instructions!$F$19+20</f>
        <v>21</v>
      </c>
      <c r="DD29" s="168">
        <f>Instructions!$F$19+21</f>
        <v>22</v>
      </c>
      <c r="DI29" s="168">
        <f>Instructions!$F$19+22</f>
        <v>23</v>
      </c>
      <c r="DN29" s="168">
        <f>Instructions!$F$19+23</f>
        <v>24</v>
      </c>
      <c r="DS29" s="168">
        <f>Instructions!$F$19+24</f>
        <v>25</v>
      </c>
      <c r="DX29" s="168">
        <f>Instructions!$F$19+25</f>
        <v>26</v>
      </c>
      <c r="EC29" s="168">
        <f>Instructions!$F$19+26</f>
        <v>27</v>
      </c>
      <c r="EH29" s="168">
        <f>Instructions!$F$19+27</f>
        <v>28</v>
      </c>
      <c r="EM29" s="168">
        <f>Instructions!$F$19+28</f>
        <v>29</v>
      </c>
      <c r="ER29" s="168">
        <f>Instructions!$F$19+29</f>
        <v>30</v>
      </c>
      <c r="EW29" s="168">
        <f>Instructions!$F$19+30</f>
        <v>31</v>
      </c>
      <c r="FB29" s="168">
        <f>Instructions!$F$19+31</f>
        <v>32</v>
      </c>
      <c r="FG29" s="168">
        <f>Instructions!$F$19+32</f>
        <v>33</v>
      </c>
      <c r="FL29" s="168">
        <f>Instructions!$F$19+33</f>
        <v>34</v>
      </c>
      <c r="FQ29" s="168">
        <f>Instructions!$F$19+34</f>
        <v>35</v>
      </c>
      <c r="FV29" s="168">
        <f>Instructions!$F$19+35</f>
        <v>36</v>
      </c>
      <c r="GA29" s="168">
        <f>Instructions!$F$19+36</f>
        <v>37</v>
      </c>
      <c r="GF29" s="168">
        <f>Instructions!$F$19+37</f>
        <v>38</v>
      </c>
      <c r="GK29" s="168">
        <f>Instructions!$F$19+38</f>
        <v>39</v>
      </c>
      <c r="GP29" s="168">
        <f>Instructions!$F$19+39</f>
        <v>40</v>
      </c>
      <c r="GU29" s="168">
        <f>Instructions!$F$19+40</f>
        <v>41</v>
      </c>
      <c r="GZ29" s="168">
        <f>Instructions!$F$19+41</f>
        <v>42</v>
      </c>
      <c r="HE29" s="168">
        <f>Instructions!$F$19+42</f>
        <v>43</v>
      </c>
      <c r="HJ29" s="168">
        <f>Instructions!$F$19+43</f>
        <v>44</v>
      </c>
      <c r="HO29" s="168">
        <f>Instructions!$F$19+44</f>
        <v>45</v>
      </c>
      <c r="HT29" s="168">
        <f>Instructions!$F$19+45</f>
        <v>46</v>
      </c>
      <c r="HY29" s="168">
        <f>Instructions!$F$19+46</f>
        <v>47</v>
      </c>
      <c r="ID29" s="168">
        <f>Instructions!$F$19+47</f>
        <v>48</v>
      </c>
      <c r="II29" s="168">
        <f>Instructions!$F$19+48</f>
        <v>49</v>
      </c>
      <c r="IN29" s="168">
        <f>Instructions!$F$19+49</f>
        <v>50</v>
      </c>
      <c r="IS29" s="168">
        <f>Instructions!$F$19+50</f>
        <v>51</v>
      </c>
      <c r="IX29" s="168">
        <f>Instructions!$F$19+51</f>
        <v>52</v>
      </c>
      <c r="JC29" s="168">
        <f>Instructions!$F$19+52</f>
        <v>53</v>
      </c>
      <c r="JH29" s="168">
        <f>Instructions!$F$19+53</f>
        <v>54</v>
      </c>
      <c r="JM29" s="168">
        <f>Instructions!$F$19+54</f>
        <v>55</v>
      </c>
      <c r="JR29" s="168">
        <f>Instructions!$F$19+55</f>
        <v>56</v>
      </c>
      <c r="JW29" s="168">
        <f>Instructions!$F$19+56</f>
        <v>57</v>
      </c>
      <c r="KB29" s="168">
        <f>Instructions!$F$19+57</f>
        <v>58</v>
      </c>
      <c r="KG29" s="168">
        <f>Instructions!$F$19+58</f>
        <v>59</v>
      </c>
      <c r="KL29" s="168">
        <f>Instructions!$F$19+59</f>
        <v>60</v>
      </c>
      <c r="KQ29" s="168">
        <f>Instructions!$F$19+60</f>
        <v>61</v>
      </c>
      <c r="KV29" s="168">
        <f>Instructions!$F$19+61</f>
        <v>62</v>
      </c>
      <c r="LA29" s="168">
        <f>Instructions!$F$19+62</f>
        <v>63</v>
      </c>
      <c r="LF29" s="168">
        <f>Instructions!$F$19+63</f>
        <v>64</v>
      </c>
      <c r="LK29" s="168">
        <f>Instructions!$F$19+64</f>
        <v>65</v>
      </c>
      <c r="LP29" s="168">
        <f>Instructions!$F$19+65</f>
        <v>66</v>
      </c>
      <c r="LU29" s="168">
        <f>Instructions!$F$19+66</f>
        <v>67</v>
      </c>
      <c r="LZ29" s="168">
        <f>Instructions!$F$19+67</f>
        <v>68</v>
      </c>
      <c r="ME29" s="168">
        <f>Instructions!$F$19+68</f>
        <v>69</v>
      </c>
      <c r="MJ29" s="168">
        <f>Instructions!$F$19+69</f>
        <v>70</v>
      </c>
      <c r="MO29" s="168">
        <f>Instructions!$F$19+70</f>
        <v>71</v>
      </c>
      <c r="MT29" s="168">
        <f>Instructions!$F$19+71</f>
        <v>72</v>
      </c>
      <c r="MY29" s="168">
        <f>Instructions!$F$19+72</f>
        <v>73</v>
      </c>
      <c r="ND29" s="168">
        <f>Instructions!$F$19+73</f>
        <v>74</v>
      </c>
      <c r="NI29" s="168">
        <f>Instructions!$F$19+74</f>
        <v>75</v>
      </c>
      <c r="NN29" s="168">
        <f>Instructions!$F$19+75</f>
        <v>76</v>
      </c>
      <c r="NS29" s="168">
        <f>Instructions!$F$19+76</f>
        <v>77</v>
      </c>
      <c r="NX29" s="168">
        <f>Instructions!$F$19+77</f>
        <v>78</v>
      </c>
      <c r="OC29" s="168">
        <f>Instructions!$F$19+78</f>
        <v>79</v>
      </c>
      <c r="OH29" s="168">
        <f>Instructions!$F$19+79</f>
        <v>80</v>
      </c>
      <c r="OM29" s="168">
        <f>Instructions!$F$19+80</f>
        <v>81</v>
      </c>
      <c r="OR29" s="168">
        <f>Instructions!$F$19+81</f>
        <v>82</v>
      </c>
      <c r="OW29" s="168">
        <f>Instructions!$F$19+82</f>
        <v>83</v>
      </c>
      <c r="PB29" s="168">
        <f>Instructions!$F$19+83</f>
        <v>84</v>
      </c>
      <c r="PG29" s="168">
        <f>Instructions!$F$19+84</f>
        <v>85</v>
      </c>
      <c r="PL29" s="168">
        <f>Instructions!$F$19+85</f>
        <v>86</v>
      </c>
      <c r="PQ29" s="168">
        <f>Instructions!$F$19+86</f>
        <v>87</v>
      </c>
      <c r="PV29" s="168">
        <f>Instructions!$F$19+87</f>
        <v>88</v>
      </c>
      <c r="QA29" s="168">
        <f>Instructions!$F$19+88</f>
        <v>89</v>
      </c>
      <c r="QF29" s="168">
        <f>Instructions!$F$19+89</f>
        <v>90</v>
      </c>
      <c r="QK29" s="168">
        <f>Instructions!$F$19+90</f>
        <v>91</v>
      </c>
      <c r="QP29" s="168">
        <f>Instructions!$F$19+91</f>
        <v>92</v>
      </c>
      <c r="QU29" s="168">
        <f>Instructions!$F$19+92</f>
        <v>93</v>
      </c>
      <c r="QZ29" s="168">
        <f>Instructions!$F$19+93</f>
        <v>94</v>
      </c>
      <c r="RE29" s="168">
        <f>Instructions!$F$19+94</f>
        <v>95</v>
      </c>
      <c r="RJ29" s="168">
        <f>Instructions!$F$19+95</f>
        <v>96</v>
      </c>
      <c r="RO29" s="168">
        <f>Instructions!$F$19+96</f>
        <v>97</v>
      </c>
      <c r="RT29" s="168">
        <f>Instructions!$F$19+97</f>
        <v>98</v>
      </c>
      <c r="RY29" s="168">
        <f>Instructions!$F$19+98</f>
        <v>99</v>
      </c>
      <c r="SD29" s="168">
        <f>Instructions!$F$19+99</f>
        <v>100</v>
      </c>
    </row>
    <row r="31" spans="1:548" x14ac:dyDescent="0.3">
      <c r="A31" s="164" t="str">
        <f>Instructions!$I$22</f>
        <v>Word 1</v>
      </c>
      <c r="B31" s="164">
        <f t="shared" ref="B31:B38" ca="1" si="8">RAND()</f>
        <v>0.80822086132470461</v>
      </c>
      <c r="C31" s="164" t="str">
        <f>Instructions!$I$30</f>
        <v>Word 9</v>
      </c>
      <c r="D31" s="164">
        <f t="shared" ref="D31:D37" ca="1" si="9">RAND()</f>
        <v>0.37732963704529543</v>
      </c>
      <c r="E31" s="164" t="str">
        <f>Instructions!$I$38</f>
        <v>Word 17</v>
      </c>
      <c r="F31" s="164">
        <f ca="1">RAND()</f>
        <v>1.5376438056258879E-2</v>
      </c>
      <c r="G31" s="164" t="str">
        <f>Instructions!$I$46</f>
        <v>Word 25</v>
      </c>
      <c r="H31" s="164">
        <f ca="1">RAND()</f>
        <v>0.28803212321730398</v>
      </c>
      <c r="I31" s="164" t="str">
        <f>Instructions!$I$54</f>
        <v>Word 33</v>
      </c>
      <c r="J31" s="164">
        <f ca="1">RAND()</f>
        <v>0.82783305806845786</v>
      </c>
    </row>
    <row r="32" spans="1:548" x14ac:dyDescent="0.3">
      <c r="A32" s="164" t="str">
        <f>Instructions!$I$23</f>
        <v>Word 2</v>
      </c>
      <c r="B32" s="164">
        <f t="shared" ca="1" si="8"/>
        <v>0.35997415710780523</v>
      </c>
      <c r="C32" s="164" t="str">
        <f>Instructions!$I$31</f>
        <v>Word 10</v>
      </c>
      <c r="D32" s="164">
        <f t="shared" ca="1" si="9"/>
        <v>0.28245052333848519</v>
      </c>
      <c r="E32" s="164" t="str">
        <f>Instructions!$I$39</f>
        <v>Word 18</v>
      </c>
      <c r="F32" s="164">
        <f ca="1">RAND()</f>
        <v>0.2218818239797884</v>
      </c>
      <c r="G32" s="164" t="str">
        <f>Instructions!$I$47</f>
        <v>Word 26</v>
      </c>
      <c r="H32" s="164">
        <f ca="1">RAND()</f>
        <v>0.25881883960275032</v>
      </c>
      <c r="I32" s="164" t="str">
        <f>Instructions!$I$55</f>
        <v>Word 34</v>
      </c>
      <c r="J32" s="164">
        <f ca="1">RAND()</f>
        <v>0.54055238582020726</v>
      </c>
    </row>
    <row r="33" spans="1:11" x14ac:dyDescent="0.3">
      <c r="A33" s="164" t="str">
        <f>Instructions!$I$24</f>
        <v>Word 3</v>
      </c>
      <c r="B33" s="164">
        <f t="shared" ca="1" si="8"/>
        <v>0.60986495135621432</v>
      </c>
      <c r="C33" s="164" t="str">
        <f>Instructions!$I$32</f>
        <v>Word 11</v>
      </c>
      <c r="D33" s="164">
        <f t="shared" ca="1" si="9"/>
        <v>0.57370916500831559</v>
      </c>
      <c r="E33" s="164" t="str">
        <f>Instructions!$I$40</f>
        <v>Word 19</v>
      </c>
      <c r="F33" s="164">
        <f t="shared" ref="F33:J38" ca="1" si="10">RAND()</f>
        <v>0.32032741300490375</v>
      </c>
      <c r="G33" s="164" t="str">
        <f>Instructions!$I$48</f>
        <v>Word 27</v>
      </c>
      <c r="H33" s="164">
        <f t="shared" ca="1" si="10"/>
        <v>0.62012898135963446</v>
      </c>
      <c r="I33" s="164" t="str">
        <f>Instructions!$I$56</f>
        <v>Word 35</v>
      </c>
      <c r="J33" s="164">
        <f t="shared" ca="1" si="10"/>
        <v>0.69809210443847747</v>
      </c>
    </row>
    <row r="34" spans="1:11" x14ac:dyDescent="0.3">
      <c r="A34" s="164" t="str">
        <f>Instructions!$I$25</f>
        <v>Word 4</v>
      </c>
      <c r="B34" s="164">
        <f t="shared" ca="1" si="8"/>
        <v>8.7413469070624417E-2</v>
      </c>
      <c r="C34" s="164" t="str">
        <f>Instructions!$I$33</f>
        <v>Word 12</v>
      </c>
      <c r="D34" s="164">
        <f t="shared" ca="1" si="9"/>
        <v>0.21236405960287119</v>
      </c>
      <c r="E34" s="164" t="str">
        <f>Instructions!$I$41</f>
        <v>Word 20</v>
      </c>
      <c r="F34" s="164">
        <f t="shared" ca="1" si="10"/>
        <v>0.39937194526508013</v>
      </c>
      <c r="G34" s="164" t="str">
        <f>Instructions!$I$49</f>
        <v>Word 28</v>
      </c>
      <c r="H34" s="164">
        <f t="shared" ca="1" si="10"/>
        <v>0.11629404270789856</v>
      </c>
      <c r="I34" s="164" t="str">
        <f>Instructions!$I$57</f>
        <v>Word 36</v>
      </c>
      <c r="J34" s="164">
        <f t="shared" ca="1" si="10"/>
        <v>0.64949281976737472</v>
      </c>
    </row>
    <row r="35" spans="1:11" x14ac:dyDescent="0.3">
      <c r="A35" s="164" t="str">
        <f>Instructions!$I$26</f>
        <v>Word 5</v>
      </c>
      <c r="B35" s="164">
        <f t="shared" ca="1" si="8"/>
        <v>0.42815339470844094</v>
      </c>
      <c r="C35" s="164" t="str">
        <f>Instructions!$I$34</f>
        <v>Word 13</v>
      </c>
      <c r="D35" s="164">
        <f t="shared" ca="1" si="9"/>
        <v>0.39534521703090353</v>
      </c>
      <c r="E35" s="164" t="str">
        <f>Instructions!$I$42</f>
        <v>Word 21</v>
      </c>
      <c r="F35" s="164">
        <f t="shared" ca="1" si="10"/>
        <v>0.26577945936614988</v>
      </c>
      <c r="G35" s="164" t="str">
        <f>Instructions!$I$50</f>
        <v>Word 29</v>
      </c>
      <c r="H35" s="164">
        <f t="shared" ca="1" si="10"/>
        <v>5.9975347797521783E-2</v>
      </c>
      <c r="I35" s="164" t="str">
        <f>Instructions!$I$58</f>
        <v>Word 37</v>
      </c>
      <c r="J35" s="164">
        <f t="shared" ca="1" si="10"/>
        <v>0.51245138981982508</v>
      </c>
    </row>
    <row r="36" spans="1:11" x14ac:dyDescent="0.3">
      <c r="A36" s="164" t="str">
        <f>Instructions!$I$27</f>
        <v>Word 6</v>
      </c>
      <c r="B36" s="164">
        <f t="shared" ca="1" si="8"/>
        <v>0.88959140326345398</v>
      </c>
      <c r="C36" s="164" t="str">
        <f>Instructions!$I$35</f>
        <v>Word 14</v>
      </c>
      <c r="D36" s="164">
        <f t="shared" ca="1" si="9"/>
        <v>0.83658871077241759</v>
      </c>
      <c r="E36" s="164" t="str">
        <f>Instructions!$I$43</f>
        <v>Word 22</v>
      </c>
      <c r="F36" s="164">
        <f t="shared" ca="1" si="10"/>
        <v>0.11345314250288452</v>
      </c>
      <c r="G36" s="164" t="str">
        <f>Instructions!$I$51</f>
        <v>Word 30</v>
      </c>
      <c r="H36" s="164">
        <f t="shared" ca="1" si="10"/>
        <v>0.66987548461282653</v>
      </c>
      <c r="I36" s="164" t="str">
        <f>Instructions!$I$59</f>
        <v>Word 38</v>
      </c>
      <c r="J36" s="164">
        <f t="shared" ca="1" si="10"/>
        <v>0.47389806883411134</v>
      </c>
    </row>
    <row r="37" spans="1:11" x14ac:dyDescent="0.3">
      <c r="A37" s="164" t="str">
        <f>Instructions!$I$28</f>
        <v>Word 7</v>
      </c>
      <c r="B37" s="164">
        <f t="shared" ca="1" si="8"/>
        <v>0.41091631408534957</v>
      </c>
      <c r="C37" s="164" t="str">
        <f>Instructions!$I$36</f>
        <v>Word 15</v>
      </c>
      <c r="D37" s="164">
        <f t="shared" ca="1" si="9"/>
        <v>0.42920085924214313</v>
      </c>
      <c r="E37" s="164" t="str">
        <f>Instructions!$I$44</f>
        <v>Word 23</v>
      </c>
      <c r="F37" s="164">
        <f t="shared" ca="1" si="10"/>
        <v>0.39639548817986525</v>
      </c>
      <c r="G37" s="164" t="str">
        <f>Instructions!$I$52</f>
        <v>Word 31</v>
      </c>
      <c r="H37" s="164">
        <f t="shared" ca="1" si="10"/>
        <v>0.63248864449438247</v>
      </c>
      <c r="I37" s="164" t="str">
        <f>Instructions!$I$60</f>
        <v>Word 39</v>
      </c>
      <c r="J37" s="164">
        <f t="shared" ca="1" si="10"/>
        <v>0.44380068529199534</v>
      </c>
    </row>
    <row r="38" spans="1:11" x14ac:dyDescent="0.3">
      <c r="A38" s="164" t="str">
        <f>Instructions!$I$29</f>
        <v>Word 8</v>
      </c>
      <c r="B38" s="164">
        <f t="shared" ca="1" si="8"/>
        <v>0.7262816607668735</v>
      </c>
      <c r="C38" s="164" t="str">
        <f>Instructions!$I$37</f>
        <v>Word 16</v>
      </c>
      <c r="D38" s="164">
        <f ca="1">RAND()</f>
        <v>0.23991403877929696</v>
      </c>
      <c r="E38" s="164" t="str">
        <f>Instructions!$I$45</f>
        <v>Word 24</v>
      </c>
      <c r="F38" s="164">
        <f ca="1">RAND()</f>
        <v>0.6255081693464366</v>
      </c>
      <c r="G38" s="164" t="str">
        <f>Instructions!$I$53</f>
        <v>Word 32</v>
      </c>
      <c r="H38" s="164">
        <f t="shared" ca="1" si="10"/>
        <v>0.46076620798105894</v>
      </c>
      <c r="I38" s="164" t="str">
        <f>Instructions!$I$61</f>
        <v>Word 40</v>
      </c>
      <c r="J38" s="164">
        <f t="shared" ca="1" si="10"/>
        <v>0.19968131551746005</v>
      </c>
    </row>
    <row r="39" spans="1:11" x14ac:dyDescent="0.3">
      <c r="K39" s="164">
        <v>3</v>
      </c>
    </row>
    <row r="44" spans="1:11" x14ac:dyDescent="0.3">
      <c r="A44" s="164" t="str">
        <f>Instructions!$I$22</f>
        <v>Word 1</v>
      </c>
      <c r="B44" s="164">
        <f t="shared" ref="B44:B51" ca="1" si="11">RAND()</f>
        <v>0.73999302981485338</v>
      </c>
      <c r="C44" s="164" t="str">
        <f>Instructions!$I$30</f>
        <v>Word 9</v>
      </c>
      <c r="D44" s="164">
        <f t="shared" ref="D44:D50" ca="1" si="12">RAND()</f>
        <v>0.54799071589284687</v>
      </c>
      <c r="E44" s="164" t="str">
        <f>Instructions!$I$38</f>
        <v>Word 17</v>
      </c>
      <c r="F44" s="164">
        <f ca="1">RAND()</f>
        <v>0.66750412092672107</v>
      </c>
      <c r="G44" s="164" t="str">
        <f>Instructions!$I$46</f>
        <v>Word 25</v>
      </c>
      <c r="H44" s="164">
        <f ca="1">RAND()</f>
        <v>0.60485963973205292</v>
      </c>
      <c r="I44" s="164" t="str">
        <f>Instructions!$I$54</f>
        <v>Word 33</v>
      </c>
      <c r="J44" s="164">
        <f ca="1">RAND()</f>
        <v>0.4694340822275942</v>
      </c>
    </row>
    <row r="45" spans="1:11" x14ac:dyDescent="0.3">
      <c r="A45" s="164" t="str">
        <f>Instructions!$I$23</f>
        <v>Word 2</v>
      </c>
      <c r="B45" s="164">
        <f t="shared" ca="1" si="11"/>
        <v>0.63894576269600922</v>
      </c>
      <c r="C45" s="164" t="str">
        <f>Instructions!$I$31</f>
        <v>Word 10</v>
      </c>
      <c r="D45" s="164">
        <f t="shared" ca="1" si="12"/>
        <v>0.55036280068472454</v>
      </c>
      <c r="E45" s="164" t="str">
        <f>Instructions!$I$39</f>
        <v>Word 18</v>
      </c>
      <c r="F45" s="164">
        <f t="shared" ref="F45:J51" ca="1" si="13">RAND()</f>
        <v>0.42143680224684599</v>
      </c>
      <c r="G45" s="164" t="str">
        <f>Instructions!$I$47</f>
        <v>Word 26</v>
      </c>
      <c r="H45" s="164">
        <f t="shared" ca="1" si="13"/>
        <v>0.78008787376133937</v>
      </c>
      <c r="I45" s="164" t="str">
        <f>Instructions!$I$55</f>
        <v>Word 34</v>
      </c>
      <c r="J45" s="164">
        <f t="shared" ca="1" si="13"/>
        <v>0.26766912439291135</v>
      </c>
    </row>
    <row r="46" spans="1:11" x14ac:dyDescent="0.3">
      <c r="A46" s="164" t="str">
        <f>Instructions!$I$24</f>
        <v>Word 3</v>
      </c>
      <c r="B46" s="164">
        <f t="shared" ca="1" si="11"/>
        <v>0.39385498422939336</v>
      </c>
      <c r="C46" s="164" t="str">
        <f>Instructions!$I$32</f>
        <v>Word 11</v>
      </c>
      <c r="D46" s="164">
        <f t="shared" ca="1" si="12"/>
        <v>0.62581256438628863</v>
      </c>
      <c r="E46" s="164" t="str">
        <f>Instructions!$I$40</f>
        <v>Word 19</v>
      </c>
      <c r="F46" s="164">
        <f t="shared" ca="1" si="13"/>
        <v>0.34254462213375947</v>
      </c>
      <c r="G46" s="164" t="str">
        <f>Instructions!$I$48</f>
        <v>Word 27</v>
      </c>
      <c r="H46" s="164">
        <f t="shared" ca="1" si="13"/>
        <v>0.25059104391105747</v>
      </c>
      <c r="I46" s="164" t="str">
        <f>Instructions!$I$56</f>
        <v>Word 35</v>
      </c>
      <c r="J46" s="164">
        <f t="shared" ca="1" si="13"/>
        <v>0.21325033147679684</v>
      </c>
    </row>
    <row r="47" spans="1:11" x14ac:dyDescent="0.3">
      <c r="A47" s="164" t="str">
        <f>Instructions!$I$25</f>
        <v>Word 4</v>
      </c>
      <c r="B47" s="164">
        <f t="shared" ca="1" si="11"/>
        <v>0.73099843441811452</v>
      </c>
      <c r="C47" s="164" t="str">
        <f>Instructions!$I$33</f>
        <v>Word 12</v>
      </c>
      <c r="D47" s="164">
        <f t="shared" ca="1" si="12"/>
        <v>0.8681670950937963</v>
      </c>
      <c r="E47" s="164" t="str">
        <f>Instructions!$I$41</f>
        <v>Word 20</v>
      </c>
      <c r="F47" s="164">
        <f t="shared" ca="1" si="13"/>
        <v>0.19844326917577604</v>
      </c>
      <c r="G47" s="164" t="str">
        <f>Instructions!$I$49</f>
        <v>Word 28</v>
      </c>
      <c r="H47" s="164">
        <f t="shared" ca="1" si="13"/>
        <v>0.39500080946417959</v>
      </c>
      <c r="I47" s="164" t="str">
        <f>Instructions!$I$57</f>
        <v>Word 36</v>
      </c>
      <c r="J47" s="164">
        <f t="shared" ca="1" si="13"/>
        <v>0.10154444509653504</v>
      </c>
    </row>
    <row r="48" spans="1:11" x14ac:dyDescent="0.3">
      <c r="A48" s="164" t="str">
        <f>Instructions!$I$26</f>
        <v>Word 5</v>
      </c>
      <c r="B48" s="164">
        <f t="shared" ca="1" si="11"/>
        <v>0.4526891748343832</v>
      </c>
      <c r="C48" s="164" t="str">
        <f>Instructions!$I$34</f>
        <v>Word 13</v>
      </c>
      <c r="D48" s="164">
        <f t="shared" ca="1" si="12"/>
        <v>1.8382895378821429E-2</v>
      </c>
      <c r="E48" s="164" t="str">
        <f>Instructions!$I$42</f>
        <v>Word 21</v>
      </c>
      <c r="F48" s="164">
        <f t="shared" ca="1" si="13"/>
        <v>0.11330212804800954</v>
      </c>
      <c r="G48" s="164" t="str">
        <f>Instructions!$I$50</f>
        <v>Word 29</v>
      </c>
      <c r="H48" s="164">
        <f t="shared" ca="1" si="13"/>
        <v>0.55254822068022702</v>
      </c>
      <c r="I48" s="164" t="str">
        <f>Instructions!$I$58</f>
        <v>Word 37</v>
      </c>
      <c r="J48" s="164">
        <f t="shared" ca="1" si="13"/>
        <v>0.3834229265242145</v>
      </c>
    </row>
    <row r="49" spans="1:11" x14ac:dyDescent="0.3">
      <c r="A49" s="164" t="str">
        <f>Instructions!$I$27</f>
        <v>Word 6</v>
      </c>
      <c r="B49" s="164">
        <f t="shared" ca="1" si="11"/>
        <v>7.6008145660389381E-2</v>
      </c>
      <c r="C49" s="164" t="str">
        <f>Instructions!$I$35</f>
        <v>Word 14</v>
      </c>
      <c r="D49" s="164">
        <f t="shared" ca="1" si="12"/>
        <v>0.79205847037290289</v>
      </c>
      <c r="E49" s="164" t="str">
        <f>Instructions!$I$43</f>
        <v>Word 22</v>
      </c>
      <c r="F49" s="164">
        <f t="shared" ca="1" si="13"/>
        <v>3.0518355281295428E-2</v>
      </c>
      <c r="G49" s="164" t="str">
        <f>Instructions!$I$51</f>
        <v>Word 30</v>
      </c>
      <c r="H49" s="164">
        <f t="shared" ca="1" si="13"/>
        <v>5.0683375801094943E-2</v>
      </c>
      <c r="I49" s="164" t="str">
        <f>Instructions!$I$59</f>
        <v>Word 38</v>
      </c>
      <c r="J49" s="164">
        <f t="shared" ca="1" si="13"/>
        <v>0.18233226231170552</v>
      </c>
    </row>
    <row r="50" spans="1:11" x14ac:dyDescent="0.3">
      <c r="A50" s="164" t="str">
        <f>Instructions!$I$28</f>
        <v>Word 7</v>
      </c>
      <c r="B50" s="164">
        <f t="shared" ca="1" si="11"/>
        <v>0.33784479336153206</v>
      </c>
      <c r="C50" s="164" t="str">
        <f>Instructions!$I$36</f>
        <v>Word 15</v>
      </c>
      <c r="D50" s="164">
        <f t="shared" ca="1" si="12"/>
        <v>0.5114963742401748</v>
      </c>
      <c r="E50" s="164" t="str">
        <f>Instructions!$I$44</f>
        <v>Word 23</v>
      </c>
      <c r="F50" s="164">
        <f t="shared" ca="1" si="13"/>
        <v>0.83700544611526284</v>
      </c>
      <c r="G50" s="164" t="str">
        <f>Instructions!$I$52</f>
        <v>Word 31</v>
      </c>
      <c r="H50" s="164">
        <f t="shared" ca="1" si="13"/>
        <v>0.81169373290313096</v>
      </c>
      <c r="I50" s="164" t="str">
        <f>Instructions!$I$60</f>
        <v>Word 39</v>
      </c>
      <c r="J50" s="164">
        <f t="shared" ca="1" si="13"/>
        <v>0.74920502570604219</v>
      </c>
    </row>
    <row r="51" spans="1:11" x14ac:dyDescent="0.3">
      <c r="A51" s="164" t="str">
        <f>Instructions!$I$29</f>
        <v>Word 8</v>
      </c>
      <c r="B51" s="164">
        <f t="shared" ca="1" si="11"/>
        <v>0.3047338917600394</v>
      </c>
      <c r="C51" s="164" t="str">
        <f>Instructions!$I$37</f>
        <v>Word 16</v>
      </c>
      <c r="D51" s="164">
        <f ca="1">RAND()</f>
        <v>0.81014948396960196</v>
      </c>
      <c r="E51" s="164" t="str">
        <f>Instructions!$I$45</f>
        <v>Word 24</v>
      </c>
      <c r="F51" s="164">
        <f ca="1">RAND()</f>
        <v>0.17062846578521706</v>
      </c>
      <c r="G51" s="164" t="str">
        <f>Instructions!$I$53</f>
        <v>Word 32</v>
      </c>
      <c r="H51" s="164">
        <f t="shared" ca="1" si="13"/>
        <v>0.35387807744971789</v>
      </c>
      <c r="I51" s="164" t="str">
        <f>Instructions!$I$61</f>
        <v>Word 40</v>
      </c>
      <c r="J51" s="164">
        <f t="shared" ca="1" si="13"/>
        <v>0.65172593727684713</v>
      </c>
    </row>
    <row r="52" spans="1:11" x14ac:dyDescent="0.3">
      <c r="K52" s="164">
        <v>4</v>
      </c>
    </row>
    <row r="57" spans="1:11" x14ac:dyDescent="0.3">
      <c r="A57" s="164" t="str">
        <f>Instructions!$I$22</f>
        <v>Word 1</v>
      </c>
      <c r="B57" s="164">
        <f t="shared" ref="B57:B64" ca="1" si="14">RAND()</f>
        <v>0.26399338991934296</v>
      </c>
      <c r="C57" s="164" t="str">
        <f>Instructions!$I$30</f>
        <v>Word 9</v>
      </c>
      <c r="D57" s="164">
        <f t="shared" ref="D57:D63" ca="1" si="15">RAND()</f>
        <v>0.47959984117253596</v>
      </c>
      <c r="E57" s="164" t="str">
        <f>Instructions!$I$38</f>
        <v>Word 17</v>
      </c>
      <c r="F57" s="164">
        <f t="shared" ref="F57:J64" ca="1" si="16">RAND()</f>
        <v>0.84019291171342048</v>
      </c>
      <c r="G57" s="164" t="str">
        <f>Instructions!$I$46</f>
        <v>Word 25</v>
      </c>
      <c r="H57" s="164">
        <f t="shared" ca="1" si="16"/>
        <v>0.86864703026850043</v>
      </c>
      <c r="I57" s="164" t="str">
        <f>Instructions!$I$54</f>
        <v>Word 33</v>
      </c>
      <c r="J57" s="164">
        <f t="shared" ca="1" si="16"/>
        <v>0.72163036843486172</v>
      </c>
    </row>
    <row r="58" spans="1:11" x14ac:dyDescent="0.3">
      <c r="A58" s="164" t="str">
        <f>Instructions!$I$23</f>
        <v>Word 2</v>
      </c>
      <c r="B58" s="164">
        <f t="shared" ca="1" si="14"/>
        <v>0.8485190475092721</v>
      </c>
      <c r="C58" s="164" t="str">
        <f>Instructions!$I$31</f>
        <v>Word 10</v>
      </c>
      <c r="D58" s="164">
        <f t="shared" ca="1" si="15"/>
        <v>7.9204517764613569E-2</v>
      </c>
      <c r="E58" s="164" t="str">
        <f>Instructions!$I$39</f>
        <v>Word 18</v>
      </c>
      <c r="F58" s="164">
        <f t="shared" ca="1" si="16"/>
        <v>0.76196189871627662</v>
      </c>
      <c r="G58" s="164" t="str">
        <f>Instructions!$I$47</f>
        <v>Word 26</v>
      </c>
      <c r="H58" s="164">
        <f t="shared" ca="1" si="16"/>
        <v>0.54897133560847755</v>
      </c>
      <c r="I58" s="164" t="str">
        <f>Instructions!$I$55</f>
        <v>Word 34</v>
      </c>
      <c r="J58" s="164">
        <f t="shared" ca="1" si="16"/>
        <v>0.9540191058242995</v>
      </c>
    </row>
    <row r="59" spans="1:11" x14ac:dyDescent="0.3">
      <c r="A59" s="164" t="str">
        <f>Instructions!$I$24</f>
        <v>Word 3</v>
      </c>
      <c r="B59" s="164">
        <f t="shared" ca="1" si="14"/>
        <v>0.58909123876869152</v>
      </c>
      <c r="C59" s="164" t="str">
        <f>Instructions!$I$32</f>
        <v>Word 11</v>
      </c>
      <c r="D59" s="164">
        <f t="shared" ca="1" si="15"/>
        <v>0.37288793346304716</v>
      </c>
      <c r="E59" s="164" t="str">
        <f>Instructions!$I$40</f>
        <v>Word 19</v>
      </c>
      <c r="F59" s="164">
        <f t="shared" ca="1" si="16"/>
        <v>0.89282453121851491</v>
      </c>
      <c r="G59" s="164" t="str">
        <f>Instructions!$I$48</f>
        <v>Word 27</v>
      </c>
      <c r="H59" s="164">
        <f t="shared" ca="1" si="16"/>
        <v>0.84885995381822055</v>
      </c>
      <c r="I59" s="164" t="str">
        <f>Instructions!$I$56</f>
        <v>Word 35</v>
      </c>
      <c r="J59" s="164">
        <f t="shared" ca="1" si="16"/>
        <v>0.98168233459624177</v>
      </c>
    </row>
    <row r="60" spans="1:11" x14ac:dyDescent="0.3">
      <c r="A60" s="164" t="str">
        <f>Instructions!$I$25</f>
        <v>Word 4</v>
      </c>
      <c r="B60" s="164">
        <f t="shared" ca="1" si="14"/>
        <v>0.25419534689287959</v>
      </c>
      <c r="C60" s="164" t="str">
        <f>Instructions!$I$33</f>
        <v>Word 12</v>
      </c>
      <c r="D60" s="164">
        <f t="shared" ca="1" si="15"/>
        <v>0.65225927167012143</v>
      </c>
      <c r="E60" s="164" t="str">
        <f>Instructions!$I$41</f>
        <v>Word 20</v>
      </c>
      <c r="F60" s="164">
        <f t="shared" ca="1" si="16"/>
        <v>0.82777887360195901</v>
      </c>
      <c r="G60" s="164" t="str">
        <f>Instructions!$I$49</f>
        <v>Word 28</v>
      </c>
      <c r="H60" s="164">
        <f t="shared" ca="1" si="16"/>
        <v>0.63869191308717199</v>
      </c>
      <c r="I60" s="164" t="str">
        <f>Instructions!$I$57</f>
        <v>Word 36</v>
      </c>
      <c r="J60" s="164">
        <f t="shared" ca="1" si="16"/>
        <v>0.91662905050148469</v>
      </c>
    </row>
    <row r="61" spans="1:11" x14ac:dyDescent="0.3">
      <c r="A61" s="164" t="str">
        <f>Instructions!$I$26</f>
        <v>Word 5</v>
      </c>
      <c r="B61" s="164">
        <f t="shared" ca="1" si="14"/>
        <v>0.46636179338783224</v>
      </c>
      <c r="C61" s="164" t="str">
        <f>Instructions!$I$34</f>
        <v>Word 13</v>
      </c>
      <c r="D61" s="164">
        <f t="shared" ca="1" si="15"/>
        <v>0.16288472889710981</v>
      </c>
      <c r="E61" s="164" t="str">
        <f>Instructions!$I$42</f>
        <v>Word 21</v>
      </c>
      <c r="F61" s="164">
        <f t="shared" ca="1" si="16"/>
        <v>0.95463358074871518</v>
      </c>
      <c r="G61" s="164" t="str">
        <f>Instructions!$I$50</f>
        <v>Word 29</v>
      </c>
      <c r="H61" s="164">
        <f t="shared" ca="1" si="16"/>
        <v>0.57978087478269225</v>
      </c>
      <c r="I61" s="164" t="str">
        <f>Instructions!$I$58</f>
        <v>Word 37</v>
      </c>
      <c r="J61" s="164">
        <f t="shared" ca="1" si="16"/>
        <v>0.28746448602032171</v>
      </c>
    </row>
    <row r="62" spans="1:11" x14ac:dyDescent="0.3">
      <c r="A62" s="164" t="str">
        <f>Instructions!$I$27</f>
        <v>Word 6</v>
      </c>
      <c r="B62" s="164">
        <f t="shared" ca="1" si="14"/>
        <v>0.17261793392213132</v>
      </c>
      <c r="C62" s="164" t="str">
        <f>Instructions!$I$35</f>
        <v>Word 14</v>
      </c>
      <c r="D62" s="164">
        <f t="shared" ca="1" si="15"/>
        <v>0.5076361761013698</v>
      </c>
      <c r="E62" s="164" t="str">
        <f>Instructions!$I$43</f>
        <v>Word 22</v>
      </c>
      <c r="F62" s="164">
        <f t="shared" ca="1" si="16"/>
        <v>0.14912854943016918</v>
      </c>
      <c r="G62" s="164" t="str">
        <f>Instructions!$I$51</f>
        <v>Word 30</v>
      </c>
      <c r="H62" s="164">
        <f t="shared" ca="1" si="16"/>
        <v>0.60917927109575831</v>
      </c>
      <c r="I62" s="164" t="str">
        <f>Instructions!$I$59</f>
        <v>Word 38</v>
      </c>
      <c r="J62" s="164">
        <f t="shared" ca="1" si="16"/>
        <v>0.11660181353706656</v>
      </c>
    </row>
    <row r="63" spans="1:11" x14ac:dyDescent="0.3">
      <c r="A63" s="164" t="str">
        <f>Instructions!$I$28</f>
        <v>Word 7</v>
      </c>
      <c r="B63" s="164">
        <f t="shared" ca="1" si="14"/>
        <v>0.94833505140533614</v>
      </c>
      <c r="C63" s="164" t="str">
        <f>Instructions!$I$36</f>
        <v>Word 15</v>
      </c>
      <c r="D63" s="164">
        <f t="shared" ca="1" si="15"/>
        <v>0.76679895433140599</v>
      </c>
      <c r="E63" s="164" t="str">
        <f>Instructions!$I$44</f>
        <v>Word 23</v>
      </c>
      <c r="F63" s="164">
        <f t="shared" ca="1" si="16"/>
        <v>0.89516838866196979</v>
      </c>
      <c r="G63" s="164" t="str">
        <f>Instructions!$I$52</f>
        <v>Word 31</v>
      </c>
      <c r="H63" s="164">
        <f t="shared" ca="1" si="16"/>
        <v>0.43062370785120219</v>
      </c>
      <c r="I63" s="164" t="str">
        <f>Instructions!$I$60</f>
        <v>Word 39</v>
      </c>
      <c r="J63" s="164">
        <f t="shared" ca="1" si="16"/>
        <v>8.7413388723067365E-2</v>
      </c>
    </row>
    <row r="64" spans="1:11" x14ac:dyDescent="0.3">
      <c r="A64" s="164" t="str">
        <f>Instructions!$I$29</f>
        <v>Word 8</v>
      </c>
      <c r="B64" s="164">
        <f t="shared" ca="1" si="14"/>
        <v>0.87202983701213621</v>
      </c>
      <c r="C64" s="164" t="str">
        <f>Instructions!$I$37</f>
        <v>Word 16</v>
      </c>
      <c r="D64" s="164">
        <f ca="1">RAND()</f>
        <v>0.90492174044170004</v>
      </c>
      <c r="E64" s="164" t="str">
        <f>Instructions!$I$45</f>
        <v>Word 24</v>
      </c>
      <c r="F64" s="164">
        <f ca="1">RAND()</f>
        <v>0.10706880228173821</v>
      </c>
      <c r="G64" s="164" t="str">
        <f>Instructions!$I$53</f>
        <v>Word 32</v>
      </c>
      <c r="H64" s="164">
        <f t="shared" ca="1" si="16"/>
        <v>0.3629107957320401</v>
      </c>
      <c r="I64" s="164" t="str">
        <f>Instructions!$I$61</f>
        <v>Word 40</v>
      </c>
      <c r="J64" s="164">
        <f t="shared" ca="1" si="16"/>
        <v>0.37852972029996224</v>
      </c>
    </row>
    <row r="65" spans="1:11" x14ac:dyDescent="0.3">
      <c r="K65" s="164">
        <v>5</v>
      </c>
    </row>
    <row r="70" spans="1:11" x14ac:dyDescent="0.3">
      <c r="A70" s="164" t="str">
        <f>Instructions!$I$22</f>
        <v>Word 1</v>
      </c>
      <c r="B70" s="164">
        <f t="shared" ref="B70:B77" ca="1" si="17">RAND()</f>
        <v>0.16441033596463772</v>
      </c>
      <c r="C70" s="164" t="str">
        <f>Instructions!$I$30</f>
        <v>Word 9</v>
      </c>
      <c r="D70" s="164">
        <f t="shared" ref="D70:D76" ca="1" si="18">RAND()</f>
        <v>0.3698748903562028</v>
      </c>
      <c r="E70" s="164" t="str">
        <f>Instructions!$I$38</f>
        <v>Word 17</v>
      </c>
      <c r="F70" s="164">
        <f t="shared" ref="F70:J77" ca="1" si="19">RAND()</f>
        <v>0.93041040800948072</v>
      </c>
      <c r="G70" s="164" t="str">
        <f>Instructions!$I$46</f>
        <v>Word 25</v>
      </c>
      <c r="H70" s="164">
        <f t="shared" ca="1" si="19"/>
        <v>0.16430977291559368</v>
      </c>
      <c r="I70" s="164" t="str">
        <f>Instructions!$I$54</f>
        <v>Word 33</v>
      </c>
      <c r="J70" s="164">
        <f t="shared" ca="1" si="19"/>
        <v>0.79450408333558042</v>
      </c>
    </row>
    <row r="71" spans="1:11" x14ac:dyDescent="0.3">
      <c r="A71" s="164" t="str">
        <f>Instructions!$I$23</f>
        <v>Word 2</v>
      </c>
      <c r="B71" s="164">
        <f t="shared" ca="1" si="17"/>
        <v>0.61014144290406447</v>
      </c>
      <c r="C71" s="164" t="str">
        <f>Instructions!$I$31</f>
        <v>Word 10</v>
      </c>
      <c r="D71" s="164">
        <f t="shared" ca="1" si="18"/>
        <v>0.67114292697322986</v>
      </c>
      <c r="E71" s="164" t="str">
        <f>Instructions!$I$39</f>
        <v>Word 18</v>
      </c>
      <c r="F71" s="164">
        <f t="shared" ca="1" si="19"/>
        <v>0.52832662969957167</v>
      </c>
      <c r="G71" s="164" t="str">
        <f>Instructions!$I$47</f>
        <v>Word 26</v>
      </c>
      <c r="H71" s="164">
        <f t="shared" ca="1" si="19"/>
        <v>0.15685598710909254</v>
      </c>
      <c r="I71" s="164" t="str">
        <f>Instructions!$I$55</f>
        <v>Word 34</v>
      </c>
      <c r="J71" s="164">
        <f t="shared" ca="1" si="19"/>
        <v>0.49184873266250095</v>
      </c>
    </row>
    <row r="72" spans="1:11" x14ac:dyDescent="0.3">
      <c r="A72" s="164" t="str">
        <f>Instructions!$I$24</f>
        <v>Word 3</v>
      </c>
      <c r="B72" s="164">
        <f t="shared" ca="1" si="17"/>
        <v>0.29708801264033824</v>
      </c>
      <c r="C72" s="164" t="str">
        <f>Instructions!$I$32</f>
        <v>Word 11</v>
      </c>
      <c r="D72" s="164">
        <f t="shared" ca="1" si="18"/>
        <v>0.15508314453839189</v>
      </c>
      <c r="E72" s="164" t="str">
        <f>Instructions!$I$40</f>
        <v>Word 19</v>
      </c>
      <c r="F72" s="164">
        <f t="shared" ca="1" si="19"/>
        <v>0.76360922628658134</v>
      </c>
      <c r="G72" s="164" t="str">
        <f>Instructions!$I$48</f>
        <v>Word 27</v>
      </c>
      <c r="H72" s="164">
        <f t="shared" ca="1" si="19"/>
        <v>3.2414149799895986E-2</v>
      </c>
      <c r="I72" s="164" t="str">
        <f>Instructions!$I$56</f>
        <v>Word 35</v>
      </c>
      <c r="J72" s="164">
        <f t="shared" ca="1" si="19"/>
        <v>0.35074049381935379</v>
      </c>
    </row>
    <row r="73" spans="1:11" x14ac:dyDescent="0.3">
      <c r="A73" s="164" t="str">
        <f>Instructions!$I$25</f>
        <v>Word 4</v>
      </c>
      <c r="B73" s="164">
        <f t="shared" ca="1" si="17"/>
        <v>0.5167495976602815</v>
      </c>
      <c r="C73" s="164" t="str">
        <f>Instructions!$I$33</f>
        <v>Word 12</v>
      </c>
      <c r="D73" s="164">
        <f t="shared" ca="1" si="18"/>
        <v>0.16742389751632514</v>
      </c>
      <c r="E73" s="164" t="str">
        <f>Instructions!$I$41</f>
        <v>Word 20</v>
      </c>
      <c r="F73" s="164">
        <f t="shared" ca="1" si="19"/>
        <v>0.96768829429105574</v>
      </c>
      <c r="G73" s="164" t="str">
        <f>Instructions!$I$49</f>
        <v>Word 28</v>
      </c>
      <c r="H73" s="164">
        <f t="shared" ca="1" si="19"/>
        <v>0.13770017570355619</v>
      </c>
      <c r="I73" s="164" t="str">
        <f>Instructions!$I$57</f>
        <v>Word 36</v>
      </c>
      <c r="J73" s="164">
        <f t="shared" ca="1" si="19"/>
        <v>0.44595812886240971</v>
      </c>
    </row>
    <row r="74" spans="1:11" x14ac:dyDescent="0.3">
      <c r="A74" s="164" t="str">
        <f>Instructions!$I$26</f>
        <v>Word 5</v>
      </c>
      <c r="B74" s="164">
        <f t="shared" ca="1" si="17"/>
        <v>0.10627880293959613</v>
      </c>
      <c r="C74" s="164" t="str">
        <f>Instructions!$I$34</f>
        <v>Word 13</v>
      </c>
      <c r="D74" s="164">
        <f t="shared" ca="1" si="18"/>
        <v>0.78631663880294433</v>
      </c>
      <c r="E74" s="164" t="str">
        <f>Instructions!$I$42</f>
        <v>Word 21</v>
      </c>
      <c r="F74" s="164">
        <f t="shared" ca="1" si="19"/>
        <v>0.91560766515883873</v>
      </c>
      <c r="G74" s="164" t="str">
        <f>Instructions!$I$50</f>
        <v>Word 29</v>
      </c>
      <c r="H74" s="164">
        <f t="shared" ca="1" si="19"/>
        <v>8.2949379286232916E-2</v>
      </c>
      <c r="I74" s="164" t="str">
        <f>Instructions!$I$58</f>
        <v>Word 37</v>
      </c>
      <c r="J74" s="164">
        <f t="shared" ca="1" si="19"/>
        <v>0.36770706921279206</v>
      </c>
    </row>
    <row r="75" spans="1:11" x14ac:dyDescent="0.3">
      <c r="A75" s="164" t="str">
        <f>Instructions!$I$27</f>
        <v>Word 6</v>
      </c>
      <c r="B75" s="164">
        <f t="shared" ca="1" si="17"/>
        <v>0.67021508626807957</v>
      </c>
      <c r="C75" s="164" t="str">
        <f>Instructions!$I$35</f>
        <v>Word 14</v>
      </c>
      <c r="D75" s="164">
        <f t="shared" ca="1" si="18"/>
        <v>0.54569255587978038</v>
      </c>
      <c r="E75" s="164" t="str">
        <f>Instructions!$I$43</f>
        <v>Word 22</v>
      </c>
      <c r="F75" s="164">
        <f t="shared" ca="1" si="19"/>
        <v>0.87356717738701872</v>
      </c>
      <c r="G75" s="164" t="str">
        <f>Instructions!$I$51</f>
        <v>Word 30</v>
      </c>
      <c r="H75" s="164">
        <f t="shared" ca="1" si="19"/>
        <v>0.14642309543155674</v>
      </c>
      <c r="I75" s="164" t="str">
        <f>Instructions!$I$59</f>
        <v>Word 38</v>
      </c>
      <c r="J75" s="164">
        <f t="shared" ca="1" si="19"/>
        <v>4.6625654539494965E-3</v>
      </c>
    </row>
    <row r="76" spans="1:11" x14ac:dyDescent="0.3">
      <c r="A76" s="164" t="str">
        <f>Instructions!$I$28</f>
        <v>Word 7</v>
      </c>
      <c r="B76" s="164">
        <f t="shared" ca="1" si="17"/>
        <v>2.6749002981764303E-2</v>
      </c>
      <c r="C76" s="164" t="str">
        <f>Instructions!$I$36</f>
        <v>Word 15</v>
      </c>
      <c r="D76" s="164">
        <f t="shared" ca="1" si="18"/>
        <v>0.89081564176186823</v>
      </c>
      <c r="E76" s="164" t="str">
        <f>Instructions!$I$44</f>
        <v>Word 23</v>
      </c>
      <c r="F76" s="164">
        <f t="shared" ca="1" si="19"/>
        <v>0.36163667609089556</v>
      </c>
      <c r="G76" s="164" t="str">
        <f>Instructions!$I$52</f>
        <v>Word 31</v>
      </c>
      <c r="H76" s="164">
        <f t="shared" ca="1" si="19"/>
        <v>0.41403541791613729</v>
      </c>
      <c r="I76" s="164" t="str">
        <f>Instructions!$I$60</f>
        <v>Word 39</v>
      </c>
      <c r="J76" s="164">
        <f t="shared" ca="1" si="19"/>
        <v>0.41527217274325401</v>
      </c>
    </row>
    <row r="77" spans="1:11" x14ac:dyDescent="0.3">
      <c r="A77" s="164" t="str">
        <f>Instructions!$I$29</f>
        <v>Word 8</v>
      </c>
      <c r="B77" s="164">
        <f t="shared" ca="1" si="17"/>
        <v>0.49055973378189532</v>
      </c>
      <c r="C77" s="164" t="str">
        <f>Instructions!$I$37</f>
        <v>Word 16</v>
      </c>
      <c r="D77" s="164">
        <f ca="1">RAND()</f>
        <v>0.31427695284473789</v>
      </c>
      <c r="E77" s="164" t="str">
        <f>Instructions!$I$45</f>
        <v>Word 24</v>
      </c>
      <c r="F77" s="164">
        <f ca="1">RAND()</f>
        <v>0.88018621269758979</v>
      </c>
      <c r="G77" s="164" t="str">
        <f>Instructions!$I$53</f>
        <v>Word 32</v>
      </c>
      <c r="H77" s="164">
        <f t="shared" ca="1" si="19"/>
        <v>0.79929973607730065</v>
      </c>
      <c r="I77" s="164" t="str">
        <f>Instructions!$I$61</f>
        <v>Word 40</v>
      </c>
      <c r="J77" s="164">
        <f t="shared" ca="1" si="19"/>
        <v>0.31451502801417897</v>
      </c>
    </row>
    <row r="78" spans="1:11" x14ac:dyDescent="0.3">
      <c r="K78" s="164">
        <v>6</v>
      </c>
    </row>
    <row r="83" spans="1:11" x14ac:dyDescent="0.3">
      <c r="A83" s="164" t="str">
        <f>Instructions!$I$22</f>
        <v>Word 1</v>
      </c>
      <c r="B83" s="164">
        <f t="shared" ref="B83:B103" ca="1" si="20">RAND()</f>
        <v>0.72212100723960493</v>
      </c>
      <c r="C83" s="164" t="str">
        <f>Instructions!$I$30</f>
        <v>Word 9</v>
      </c>
      <c r="D83" s="164">
        <f t="shared" ref="D83:D89" ca="1" si="21">RAND()</f>
        <v>0.43976748775616392</v>
      </c>
      <c r="E83" s="164" t="str">
        <f>Instructions!$I$38</f>
        <v>Word 17</v>
      </c>
      <c r="F83" s="164">
        <f t="shared" ref="F83:J90" ca="1" si="22">RAND()</f>
        <v>0.17525833806698488</v>
      </c>
      <c r="G83" s="164" t="str">
        <f>Instructions!$I$46</f>
        <v>Word 25</v>
      </c>
      <c r="H83" s="164">
        <f t="shared" ca="1" si="22"/>
        <v>3.2117971561981817E-2</v>
      </c>
      <c r="I83" s="164" t="str">
        <f>Instructions!$I$54</f>
        <v>Word 33</v>
      </c>
      <c r="J83" s="164">
        <f t="shared" ca="1" si="22"/>
        <v>0.54495168476699907</v>
      </c>
    </row>
    <row r="84" spans="1:11" x14ac:dyDescent="0.3">
      <c r="A84" s="164" t="str">
        <f>Instructions!$I$23</f>
        <v>Word 2</v>
      </c>
      <c r="B84" s="164">
        <f t="shared" ca="1" si="20"/>
        <v>0.203822301357794</v>
      </c>
      <c r="C84" s="164" t="str">
        <f>Instructions!$I$31</f>
        <v>Word 10</v>
      </c>
      <c r="D84" s="164">
        <f t="shared" ca="1" si="21"/>
        <v>1.1817575630966415E-2</v>
      </c>
      <c r="E84" s="164" t="str">
        <f>Instructions!$I$39</f>
        <v>Word 18</v>
      </c>
      <c r="F84" s="164">
        <f t="shared" ca="1" si="22"/>
        <v>0.43535240632599137</v>
      </c>
      <c r="G84" s="164" t="str">
        <f>Instructions!$I$47</f>
        <v>Word 26</v>
      </c>
      <c r="H84" s="164">
        <f t="shared" ca="1" si="22"/>
        <v>0.44254269822892911</v>
      </c>
      <c r="I84" s="164" t="str">
        <f>Instructions!$I$55</f>
        <v>Word 34</v>
      </c>
      <c r="J84" s="164">
        <f t="shared" ca="1" si="22"/>
        <v>0.47856529344437071</v>
      </c>
    </row>
    <row r="85" spans="1:11" x14ac:dyDescent="0.3">
      <c r="A85" s="164" t="str">
        <f>Instructions!$I$24</f>
        <v>Word 3</v>
      </c>
      <c r="B85" s="164">
        <f t="shared" ca="1" si="20"/>
        <v>0.83187355412496633</v>
      </c>
      <c r="C85" s="164" t="str">
        <f>Instructions!$I$32</f>
        <v>Word 11</v>
      </c>
      <c r="D85" s="164">
        <f t="shared" ca="1" si="21"/>
        <v>6.020534789220533E-2</v>
      </c>
      <c r="E85" s="164" t="str">
        <f>Instructions!$I$40</f>
        <v>Word 19</v>
      </c>
      <c r="F85" s="164">
        <f t="shared" ca="1" si="22"/>
        <v>0.95500706445815464</v>
      </c>
      <c r="G85" s="164" t="str">
        <f>Instructions!$I$48</f>
        <v>Word 27</v>
      </c>
      <c r="H85" s="164">
        <f t="shared" ca="1" si="22"/>
        <v>0.46586493732312917</v>
      </c>
      <c r="I85" s="164" t="str">
        <f>Instructions!$I$56</f>
        <v>Word 35</v>
      </c>
      <c r="J85" s="164">
        <f t="shared" ca="1" si="22"/>
        <v>0.11563423620272573</v>
      </c>
    </row>
    <row r="86" spans="1:11" x14ac:dyDescent="0.3">
      <c r="A86" s="164" t="str">
        <f>Instructions!$I$25</f>
        <v>Word 4</v>
      </c>
      <c r="B86" s="164">
        <f t="shared" ca="1" si="20"/>
        <v>0.23350912200624341</v>
      </c>
      <c r="C86" s="164" t="str">
        <f>Instructions!$I$33</f>
        <v>Word 12</v>
      </c>
      <c r="D86" s="164">
        <f t="shared" ca="1" si="21"/>
        <v>0.59925710217446226</v>
      </c>
      <c r="E86" s="164" t="str">
        <f>Instructions!$I$41</f>
        <v>Word 20</v>
      </c>
      <c r="F86" s="164">
        <f t="shared" ca="1" si="22"/>
        <v>0.88596102707839652</v>
      </c>
      <c r="G86" s="164" t="str">
        <f>Instructions!$I$49</f>
        <v>Word 28</v>
      </c>
      <c r="H86" s="164">
        <f t="shared" ca="1" si="22"/>
        <v>0.51575230536698347</v>
      </c>
      <c r="I86" s="164" t="str">
        <f>Instructions!$I$57</f>
        <v>Word 36</v>
      </c>
      <c r="J86" s="164">
        <f t="shared" ca="1" si="22"/>
        <v>0.88441865738849257</v>
      </c>
    </row>
    <row r="87" spans="1:11" x14ac:dyDescent="0.3">
      <c r="A87" s="164" t="str">
        <f>Instructions!$I$26</f>
        <v>Word 5</v>
      </c>
      <c r="B87" s="164">
        <f t="shared" ca="1" si="20"/>
        <v>0.4231849067883422</v>
      </c>
      <c r="C87" s="164" t="str">
        <f>Instructions!$I$34</f>
        <v>Word 13</v>
      </c>
      <c r="D87" s="164">
        <f t="shared" ca="1" si="21"/>
        <v>0.92654515103204194</v>
      </c>
      <c r="E87" s="164" t="str">
        <f>Instructions!$I$42</f>
        <v>Word 21</v>
      </c>
      <c r="F87" s="164">
        <f t="shared" ca="1" si="22"/>
        <v>0.75935755249450265</v>
      </c>
      <c r="G87" s="164" t="str">
        <f>Instructions!$I$50</f>
        <v>Word 29</v>
      </c>
      <c r="H87" s="164">
        <f t="shared" ca="1" si="22"/>
        <v>0.79212070052134431</v>
      </c>
      <c r="I87" s="164" t="str">
        <f>Instructions!$I$58</f>
        <v>Word 37</v>
      </c>
      <c r="J87" s="164">
        <f t="shared" ca="1" si="22"/>
        <v>0.64191952480385051</v>
      </c>
    </row>
    <row r="88" spans="1:11" x14ac:dyDescent="0.3">
      <c r="A88" s="164" t="str">
        <f>Instructions!$I$27</f>
        <v>Word 6</v>
      </c>
      <c r="B88" s="164">
        <f t="shared" ca="1" si="20"/>
        <v>0.10694516834245837</v>
      </c>
      <c r="C88" s="164" t="str">
        <f>Instructions!$I$35</f>
        <v>Word 14</v>
      </c>
      <c r="D88" s="164">
        <f t="shared" ca="1" si="21"/>
        <v>0.29575921544507799</v>
      </c>
      <c r="E88" s="164" t="str">
        <f>Instructions!$I$43</f>
        <v>Word 22</v>
      </c>
      <c r="F88" s="164">
        <f t="shared" ca="1" si="22"/>
        <v>0.91970565262076975</v>
      </c>
      <c r="G88" s="164" t="str">
        <f>Instructions!$I$51</f>
        <v>Word 30</v>
      </c>
      <c r="H88" s="164">
        <f t="shared" ca="1" si="22"/>
        <v>0.13423279566942059</v>
      </c>
      <c r="I88" s="164" t="str">
        <f>Instructions!$I$59</f>
        <v>Word 38</v>
      </c>
      <c r="J88" s="164">
        <f t="shared" ca="1" si="22"/>
        <v>0.6731776888933394</v>
      </c>
    </row>
    <row r="89" spans="1:11" x14ac:dyDescent="0.3">
      <c r="A89" s="164" t="str">
        <f>Instructions!$I$28</f>
        <v>Word 7</v>
      </c>
      <c r="B89" s="164">
        <f t="shared" ca="1" si="20"/>
        <v>0.79484050464246769</v>
      </c>
      <c r="C89" s="164" t="str">
        <f>Instructions!$I$36</f>
        <v>Word 15</v>
      </c>
      <c r="D89" s="164">
        <f t="shared" ca="1" si="21"/>
        <v>0.90180642433299196</v>
      </c>
      <c r="E89" s="164" t="str">
        <f>Instructions!$I$44</f>
        <v>Word 23</v>
      </c>
      <c r="F89" s="164">
        <f t="shared" ca="1" si="22"/>
        <v>0.24657664778752031</v>
      </c>
      <c r="G89" s="164" t="str">
        <f>Instructions!$I$52</f>
        <v>Word 31</v>
      </c>
      <c r="H89" s="164">
        <f t="shared" ca="1" si="22"/>
        <v>0.50363499308144544</v>
      </c>
      <c r="I89" s="164" t="str">
        <f>Instructions!$I$60</f>
        <v>Word 39</v>
      </c>
      <c r="J89" s="164">
        <f t="shared" ca="1" si="22"/>
        <v>0.67458575876779181</v>
      </c>
    </row>
    <row r="90" spans="1:11" x14ac:dyDescent="0.3">
      <c r="A90" s="164" t="str">
        <f>Instructions!$I$29</f>
        <v>Word 8</v>
      </c>
      <c r="B90" s="164">
        <f t="shared" ca="1" si="20"/>
        <v>0.41003815526885135</v>
      </c>
      <c r="C90" s="164" t="str">
        <f>Instructions!$I$37</f>
        <v>Word 16</v>
      </c>
      <c r="D90" s="164">
        <f ca="1">RAND()</f>
        <v>0.32664877454688013</v>
      </c>
      <c r="E90" s="164" t="str">
        <f>Instructions!$I$45</f>
        <v>Word 24</v>
      </c>
      <c r="F90" s="164">
        <f ca="1">RAND()</f>
        <v>0.33403278317440022</v>
      </c>
      <c r="G90" s="164" t="str">
        <f>Instructions!$I$53</f>
        <v>Word 32</v>
      </c>
      <c r="H90" s="164">
        <f t="shared" ca="1" si="22"/>
        <v>0.40874689142670495</v>
      </c>
      <c r="I90" s="164" t="str">
        <f>Instructions!$I$61</f>
        <v>Word 40</v>
      </c>
      <c r="J90" s="164">
        <f t="shared" ca="1" si="22"/>
        <v>0.85644057056305678</v>
      </c>
    </row>
    <row r="91" spans="1:11" x14ac:dyDescent="0.3">
      <c r="K91" s="164">
        <v>7</v>
      </c>
    </row>
    <row r="96" spans="1:11" x14ac:dyDescent="0.3">
      <c r="A96" s="164" t="str">
        <f>Instructions!$I$22</f>
        <v>Word 1</v>
      </c>
      <c r="B96" s="164">
        <f t="shared" ca="1" si="20"/>
        <v>0.24089998648273669</v>
      </c>
      <c r="C96" s="164" t="str">
        <f>Instructions!$I$30</f>
        <v>Word 9</v>
      </c>
      <c r="D96" s="164">
        <f t="shared" ref="D96:D102" ca="1" si="23">RAND()</f>
        <v>0.13116675387085741</v>
      </c>
      <c r="E96" s="164" t="str">
        <f>Instructions!$I$38</f>
        <v>Word 17</v>
      </c>
      <c r="F96" s="164">
        <f t="shared" ref="F96:J103" ca="1" si="24">RAND()</f>
        <v>0.69623891200550181</v>
      </c>
      <c r="G96" s="164" t="str">
        <f>Instructions!$I$46</f>
        <v>Word 25</v>
      </c>
      <c r="H96" s="164">
        <f t="shared" ca="1" si="24"/>
        <v>0.22880947492462145</v>
      </c>
      <c r="I96" s="164" t="str">
        <f>Instructions!$I$54</f>
        <v>Word 33</v>
      </c>
      <c r="J96" s="164">
        <f t="shared" ca="1" si="24"/>
        <v>0.90943855922581229</v>
      </c>
    </row>
    <row r="97" spans="1:11" x14ac:dyDescent="0.3">
      <c r="A97" s="164" t="str">
        <f>Instructions!$I$23</f>
        <v>Word 2</v>
      </c>
      <c r="B97" s="164">
        <f t="shared" ca="1" si="20"/>
        <v>0.74374838997005033</v>
      </c>
      <c r="C97" s="164" t="str">
        <f>Instructions!$I$31</f>
        <v>Word 10</v>
      </c>
      <c r="D97" s="164">
        <f t="shared" ca="1" si="23"/>
        <v>0.4094046487813312</v>
      </c>
      <c r="E97" s="164" t="str">
        <f>Instructions!$I$39</f>
        <v>Word 18</v>
      </c>
      <c r="F97" s="164">
        <f t="shared" ca="1" si="24"/>
        <v>0.58728703552953387</v>
      </c>
      <c r="G97" s="164" t="str">
        <f>Instructions!$I$47</f>
        <v>Word 26</v>
      </c>
      <c r="H97" s="164">
        <f t="shared" ca="1" si="24"/>
        <v>0.44119326811923543</v>
      </c>
      <c r="I97" s="164" t="str">
        <f>Instructions!$I$55</f>
        <v>Word 34</v>
      </c>
      <c r="J97" s="164">
        <f t="shared" ca="1" si="24"/>
        <v>0.86725458646894427</v>
      </c>
    </row>
    <row r="98" spans="1:11" x14ac:dyDescent="0.3">
      <c r="A98" s="164" t="str">
        <f>Instructions!$I$24</f>
        <v>Word 3</v>
      </c>
      <c r="B98" s="164">
        <f t="shared" ca="1" si="20"/>
        <v>0.21052054095785022</v>
      </c>
      <c r="C98" s="164" t="str">
        <f>Instructions!$I$32</f>
        <v>Word 11</v>
      </c>
      <c r="D98" s="164">
        <f t="shared" ca="1" si="23"/>
        <v>0.64883950775402166</v>
      </c>
      <c r="E98" s="164" t="str">
        <f>Instructions!$I$40</f>
        <v>Word 19</v>
      </c>
      <c r="F98" s="164">
        <f t="shared" ca="1" si="24"/>
        <v>0.87654603875425408</v>
      </c>
      <c r="G98" s="164" t="str">
        <f>Instructions!$I$48</f>
        <v>Word 27</v>
      </c>
      <c r="H98" s="164">
        <f t="shared" ca="1" si="24"/>
        <v>0.51848576850721706</v>
      </c>
      <c r="I98" s="164" t="str">
        <f>Instructions!$I$56</f>
        <v>Word 35</v>
      </c>
      <c r="J98" s="164">
        <f t="shared" ca="1" si="24"/>
        <v>0.14644954671059518</v>
      </c>
    </row>
    <row r="99" spans="1:11" x14ac:dyDescent="0.3">
      <c r="A99" s="164" t="str">
        <f>Instructions!$I$25</f>
        <v>Word 4</v>
      </c>
      <c r="B99" s="164">
        <f t="shared" ca="1" si="20"/>
        <v>0.25248233429493971</v>
      </c>
      <c r="C99" s="164" t="str">
        <f>Instructions!$I$33</f>
        <v>Word 12</v>
      </c>
      <c r="D99" s="164">
        <f t="shared" ca="1" si="23"/>
        <v>0.51407959362101951</v>
      </c>
      <c r="E99" s="164" t="str">
        <f>Instructions!$I$41</f>
        <v>Word 20</v>
      </c>
      <c r="F99" s="164">
        <f t="shared" ca="1" si="24"/>
        <v>0.30767591113278103</v>
      </c>
      <c r="G99" s="164" t="str">
        <f>Instructions!$I$49</f>
        <v>Word 28</v>
      </c>
      <c r="H99" s="164">
        <f t="shared" ca="1" si="24"/>
        <v>0.18818950475128704</v>
      </c>
      <c r="I99" s="164" t="str">
        <f>Instructions!$I$57</f>
        <v>Word 36</v>
      </c>
      <c r="J99" s="164">
        <f t="shared" ca="1" si="24"/>
        <v>0.83515712215312665</v>
      </c>
    </row>
    <row r="100" spans="1:11" x14ac:dyDescent="0.3">
      <c r="A100" s="164" t="str">
        <f>Instructions!$I$26</f>
        <v>Word 5</v>
      </c>
      <c r="B100" s="164">
        <f t="shared" ca="1" si="20"/>
        <v>0.69977598225397741</v>
      </c>
      <c r="C100" s="164" t="str">
        <f>Instructions!$I$34</f>
        <v>Word 13</v>
      </c>
      <c r="D100" s="164">
        <f t="shared" ca="1" si="23"/>
        <v>0.27955845657606415</v>
      </c>
      <c r="E100" s="164" t="str">
        <f>Instructions!$I$42</f>
        <v>Word 21</v>
      </c>
      <c r="F100" s="164">
        <f t="shared" ca="1" si="24"/>
        <v>0.48360890509391141</v>
      </c>
      <c r="G100" s="164" t="str">
        <f>Instructions!$I$50</f>
        <v>Word 29</v>
      </c>
      <c r="H100" s="164">
        <f t="shared" ca="1" si="24"/>
        <v>0.37724083186304469</v>
      </c>
      <c r="I100" s="164" t="str">
        <f>Instructions!$I$58</f>
        <v>Word 37</v>
      </c>
      <c r="J100" s="164">
        <f t="shared" ca="1" si="24"/>
        <v>0.46852864351831081</v>
      </c>
    </row>
    <row r="101" spans="1:11" x14ac:dyDescent="0.3">
      <c r="A101" s="164" t="str">
        <f>Instructions!$I$27</f>
        <v>Word 6</v>
      </c>
      <c r="B101" s="164">
        <f t="shared" ca="1" si="20"/>
        <v>0.15050657355850916</v>
      </c>
      <c r="C101" s="164" t="str">
        <f>Instructions!$I$35</f>
        <v>Word 14</v>
      </c>
      <c r="D101" s="164">
        <f t="shared" ca="1" si="23"/>
        <v>0.84802881499877192</v>
      </c>
      <c r="E101" s="164" t="str">
        <f>Instructions!$I$43</f>
        <v>Word 22</v>
      </c>
      <c r="F101" s="164">
        <f t="shared" ca="1" si="24"/>
        <v>0.34919945229158744</v>
      </c>
      <c r="G101" s="164" t="str">
        <f>Instructions!$I$51</f>
        <v>Word 30</v>
      </c>
      <c r="H101" s="164">
        <f t="shared" ca="1" si="24"/>
        <v>0.15295541514445932</v>
      </c>
      <c r="I101" s="164" t="str">
        <f>Instructions!$I$59</f>
        <v>Word 38</v>
      </c>
      <c r="J101" s="164">
        <f t="shared" ca="1" si="24"/>
        <v>0.79300446610518016</v>
      </c>
    </row>
    <row r="102" spans="1:11" x14ac:dyDescent="0.3">
      <c r="A102" s="164" t="str">
        <f>Instructions!$I$28</f>
        <v>Word 7</v>
      </c>
      <c r="B102" s="164">
        <f t="shared" ca="1" si="20"/>
        <v>0.78705605112194998</v>
      </c>
      <c r="C102" s="164" t="str">
        <f>Instructions!$I$36</f>
        <v>Word 15</v>
      </c>
      <c r="D102" s="164">
        <f t="shared" ca="1" si="23"/>
        <v>0.97240178442689607</v>
      </c>
      <c r="E102" s="164" t="str">
        <f>Instructions!$I$44</f>
        <v>Word 23</v>
      </c>
      <c r="F102" s="164">
        <f t="shared" ca="1" si="24"/>
        <v>0.71682559130752299</v>
      </c>
      <c r="G102" s="164" t="str">
        <f>Instructions!$I$52</f>
        <v>Word 31</v>
      </c>
      <c r="H102" s="164">
        <f t="shared" ca="1" si="24"/>
        <v>0.2906972901430972</v>
      </c>
      <c r="I102" s="164" t="str">
        <f>Instructions!$I$60</f>
        <v>Word 39</v>
      </c>
      <c r="J102" s="164">
        <f t="shared" ca="1" si="24"/>
        <v>0.9426510540471924</v>
      </c>
    </row>
    <row r="103" spans="1:11" x14ac:dyDescent="0.3">
      <c r="A103" s="164" t="str">
        <f>Instructions!$I$29</f>
        <v>Word 8</v>
      </c>
      <c r="B103" s="164">
        <f t="shared" ca="1" si="20"/>
        <v>6.8790865391471279E-2</v>
      </c>
      <c r="C103" s="164" t="str">
        <f>Instructions!$I$37</f>
        <v>Word 16</v>
      </c>
      <c r="D103" s="164">
        <f ca="1">RAND()</f>
        <v>0.56597757569078233</v>
      </c>
      <c r="E103" s="164" t="str">
        <f>Instructions!$I$45</f>
        <v>Word 24</v>
      </c>
      <c r="F103" s="164">
        <f ca="1">RAND()</f>
        <v>6.7220469804074812E-2</v>
      </c>
      <c r="G103" s="164" t="str">
        <f>Instructions!$I$53</f>
        <v>Word 32</v>
      </c>
      <c r="H103" s="164">
        <f t="shared" ca="1" si="24"/>
        <v>0.49734447472738108</v>
      </c>
      <c r="I103" s="164" t="str">
        <f>Instructions!$I$61</f>
        <v>Word 40</v>
      </c>
      <c r="J103" s="164">
        <f t="shared" ca="1" si="24"/>
        <v>2.2890839249518624E-2</v>
      </c>
    </row>
    <row r="104" spans="1:11" x14ac:dyDescent="0.3">
      <c r="K104" s="164">
        <v>8</v>
      </c>
    </row>
    <row r="109" spans="1:11" x14ac:dyDescent="0.3">
      <c r="A109" s="164" t="str">
        <f>Instructions!$I$22</f>
        <v>Word 1</v>
      </c>
      <c r="B109" s="164">
        <f t="shared" ref="B109:B116" ca="1" si="25">RAND()</f>
        <v>0.87326257034108157</v>
      </c>
      <c r="C109" s="164" t="str">
        <f>Instructions!$I$30</f>
        <v>Word 9</v>
      </c>
      <c r="D109" s="164">
        <f t="shared" ref="D109:D115" ca="1" si="26">RAND()</f>
        <v>0.21157861333236438</v>
      </c>
      <c r="E109" s="164" t="str">
        <f>Instructions!$I$38</f>
        <v>Word 17</v>
      </c>
      <c r="F109" s="164">
        <f t="shared" ref="F109:J116" ca="1" si="27">RAND()</f>
        <v>0.81638362802336273</v>
      </c>
      <c r="G109" s="164" t="str">
        <f>Instructions!$I$46</f>
        <v>Word 25</v>
      </c>
      <c r="H109" s="164">
        <f t="shared" ca="1" si="27"/>
        <v>0.89321473504514792</v>
      </c>
      <c r="I109" s="164" t="str">
        <f>Instructions!$I$54</f>
        <v>Word 33</v>
      </c>
      <c r="J109" s="164">
        <f t="shared" ca="1" si="27"/>
        <v>0.59032267785815729</v>
      </c>
    </row>
    <row r="110" spans="1:11" x14ac:dyDescent="0.3">
      <c r="A110" s="164" t="str">
        <f>Instructions!$I$23</f>
        <v>Word 2</v>
      </c>
      <c r="B110" s="164">
        <f t="shared" ca="1" si="25"/>
        <v>0.52061998657350483</v>
      </c>
      <c r="C110" s="164" t="str">
        <f>Instructions!$I$31</f>
        <v>Word 10</v>
      </c>
      <c r="D110" s="164">
        <f t="shared" ca="1" si="26"/>
        <v>0.32811592495287689</v>
      </c>
      <c r="E110" s="164" t="str">
        <f>Instructions!$I$39</f>
        <v>Word 18</v>
      </c>
      <c r="F110" s="164">
        <f t="shared" ca="1" si="27"/>
        <v>0.81423639182535434</v>
      </c>
      <c r="G110" s="164" t="str">
        <f>Instructions!$I$47</f>
        <v>Word 26</v>
      </c>
      <c r="H110" s="164">
        <f t="shared" ca="1" si="27"/>
        <v>0.48121483493775208</v>
      </c>
      <c r="I110" s="164" t="str">
        <f>Instructions!$I$55</f>
        <v>Word 34</v>
      </c>
      <c r="J110" s="164">
        <f t="shared" ca="1" si="27"/>
        <v>0.29877869723614536</v>
      </c>
    </row>
    <row r="111" spans="1:11" x14ac:dyDescent="0.3">
      <c r="A111" s="164" t="str">
        <f>Instructions!$I$24</f>
        <v>Word 3</v>
      </c>
      <c r="B111" s="164">
        <f t="shared" ca="1" si="25"/>
        <v>1.4834813628656573E-2</v>
      </c>
      <c r="C111" s="164" t="str">
        <f>Instructions!$I$32</f>
        <v>Word 11</v>
      </c>
      <c r="D111" s="164">
        <f t="shared" ca="1" si="26"/>
        <v>3.2884438853459597E-2</v>
      </c>
      <c r="E111" s="164" t="str">
        <f>Instructions!$I$40</f>
        <v>Word 19</v>
      </c>
      <c r="F111" s="164">
        <f t="shared" ca="1" si="27"/>
        <v>0.20025289984264527</v>
      </c>
      <c r="G111" s="164" t="str">
        <f>Instructions!$I$48</f>
        <v>Word 27</v>
      </c>
      <c r="H111" s="164">
        <f t="shared" ca="1" si="27"/>
        <v>8.2562935058122067E-2</v>
      </c>
      <c r="I111" s="164" t="str">
        <f>Instructions!$I$56</f>
        <v>Word 35</v>
      </c>
      <c r="J111" s="164">
        <f t="shared" ca="1" si="27"/>
        <v>0.2271740480208243</v>
      </c>
    </row>
    <row r="112" spans="1:11" x14ac:dyDescent="0.3">
      <c r="A112" s="164" t="str">
        <f>Instructions!$I$25</f>
        <v>Word 4</v>
      </c>
      <c r="B112" s="164">
        <f t="shared" ca="1" si="25"/>
        <v>0.23698640320739917</v>
      </c>
      <c r="C112" s="164" t="str">
        <f>Instructions!$I$33</f>
        <v>Word 12</v>
      </c>
      <c r="D112" s="164">
        <f t="shared" ca="1" si="26"/>
        <v>0.350982771105388</v>
      </c>
      <c r="E112" s="164" t="str">
        <f>Instructions!$I$41</f>
        <v>Word 20</v>
      </c>
      <c r="F112" s="164">
        <f t="shared" ca="1" si="27"/>
        <v>0.94784784311166148</v>
      </c>
      <c r="G112" s="164" t="str">
        <f>Instructions!$I$49</f>
        <v>Word 28</v>
      </c>
      <c r="H112" s="164">
        <f t="shared" ca="1" si="27"/>
        <v>0.89035044473575953</v>
      </c>
      <c r="I112" s="164" t="str">
        <f>Instructions!$I$57</f>
        <v>Word 36</v>
      </c>
      <c r="J112" s="164">
        <f t="shared" ca="1" si="27"/>
        <v>0.90443969512264566</v>
      </c>
    </row>
    <row r="113" spans="1:11" x14ac:dyDescent="0.3">
      <c r="A113" s="164" t="str">
        <f>Instructions!$I$26</f>
        <v>Word 5</v>
      </c>
      <c r="B113" s="164">
        <f t="shared" ca="1" si="25"/>
        <v>0.56173664617713503</v>
      </c>
      <c r="C113" s="164" t="str">
        <f>Instructions!$I$34</f>
        <v>Word 13</v>
      </c>
      <c r="D113" s="164">
        <f t="shared" ca="1" si="26"/>
        <v>8.4893034602802397E-2</v>
      </c>
      <c r="E113" s="164" t="str">
        <f>Instructions!$I$42</f>
        <v>Word 21</v>
      </c>
      <c r="F113" s="164">
        <f t="shared" ca="1" si="27"/>
        <v>0.95920910826483508</v>
      </c>
      <c r="G113" s="164" t="str">
        <f>Instructions!$I$50</f>
        <v>Word 29</v>
      </c>
      <c r="H113" s="164">
        <f t="shared" ca="1" si="27"/>
        <v>0.22660831697903228</v>
      </c>
      <c r="I113" s="164" t="str">
        <f>Instructions!$I$58</f>
        <v>Word 37</v>
      </c>
      <c r="J113" s="164">
        <f t="shared" ca="1" si="27"/>
        <v>0.84923918365359197</v>
      </c>
    </row>
    <row r="114" spans="1:11" x14ac:dyDescent="0.3">
      <c r="A114" s="164" t="str">
        <f>Instructions!$I$27</f>
        <v>Word 6</v>
      </c>
      <c r="B114" s="164">
        <f t="shared" ca="1" si="25"/>
        <v>0.74952333717641018</v>
      </c>
      <c r="C114" s="164" t="str">
        <f>Instructions!$I$35</f>
        <v>Word 14</v>
      </c>
      <c r="D114" s="164">
        <f t="shared" ca="1" si="26"/>
        <v>1.1077375112218957E-2</v>
      </c>
      <c r="E114" s="164" t="str">
        <f>Instructions!$I$43</f>
        <v>Word 22</v>
      </c>
      <c r="F114" s="164">
        <f t="shared" ca="1" si="27"/>
        <v>0.40084726717308394</v>
      </c>
      <c r="G114" s="164" t="str">
        <f>Instructions!$I$51</f>
        <v>Word 30</v>
      </c>
      <c r="H114" s="164">
        <f t="shared" ca="1" si="27"/>
        <v>0.61269934816771621</v>
      </c>
      <c r="I114" s="164" t="str">
        <f>Instructions!$I$59</f>
        <v>Word 38</v>
      </c>
      <c r="J114" s="164">
        <f t="shared" ca="1" si="27"/>
        <v>0.12360576641385124</v>
      </c>
    </row>
    <row r="115" spans="1:11" x14ac:dyDescent="0.3">
      <c r="A115" s="164" t="str">
        <f>Instructions!$I$28</f>
        <v>Word 7</v>
      </c>
      <c r="B115" s="164">
        <f t="shared" ca="1" si="25"/>
        <v>8.7739668274355864E-3</v>
      </c>
      <c r="C115" s="164" t="str">
        <f>Instructions!$I$36</f>
        <v>Word 15</v>
      </c>
      <c r="D115" s="164">
        <f t="shared" ca="1" si="26"/>
        <v>0.9512001417111946</v>
      </c>
      <c r="E115" s="164" t="str">
        <f>Instructions!$I$44</f>
        <v>Word 23</v>
      </c>
      <c r="F115" s="164">
        <f t="shared" ca="1" si="27"/>
        <v>0.884001643811268</v>
      </c>
      <c r="G115" s="164" t="str">
        <f>Instructions!$I$52</f>
        <v>Word 31</v>
      </c>
      <c r="H115" s="164">
        <f t="shared" ca="1" si="27"/>
        <v>0.90709762136255345</v>
      </c>
      <c r="I115" s="164" t="str">
        <f>Instructions!$I$60</f>
        <v>Word 39</v>
      </c>
      <c r="J115" s="164">
        <f t="shared" ca="1" si="27"/>
        <v>0.13641803635528327</v>
      </c>
    </row>
    <row r="116" spans="1:11" x14ac:dyDescent="0.3">
      <c r="A116" s="164" t="str">
        <f>Instructions!$I$29</f>
        <v>Word 8</v>
      </c>
      <c r="B116" s="164">
        <f t="shared" ca="1" si="25"/>
        <v>0.23387518374791594</v>
      </c>
      <c r="C116" s="164" t="str">
        <f>Instructions!$I$37</f>
        <v>Word 16</v>
      </c>
      <c r="D116" s="164">
        <f ca="1">RAND()</f>
        <v>0.6721729339854009</v>
      </c>
      <c r="E116" s="164" t="str">
        <f>Instructions!$I$45</f>
        <v>Word 24</v>
      </c>
      <c r="F116" s="164">
        <f ca="1">RAND()</f>
        <v>0.66564793654100862</v>
      </c>
      <c r="G116" s="164" t="str">
        <f>Instructions!$I$53</f>
        <v>Word 32</v>
      </c>
      <c r="H116" s="164">
        <f t="shared" ca="1" si="27"/>
        <v>0.89425916947785911</v>
      </c>
      <c r="I116" s="164" t="str">
        <f>Instructions!$I$61</f>
        <v>Word 40</v>
      </c>
      <c r="J116" s="164">
        <f t="shared" ca="1" si="27"/>
        <v>0.17504952831034937</v>
      </c>
    </row>
    <row r="117" spans="1:11" x14ac:dyDescent="0.3">
      <c r="K117" s="164">
        <v>9</v>
      </c>
    </row>
    <row r="122" spans="1:11" x14ac:dyDescent="0.3">
      <c r="A122" s="164" t="str">
        <f>Instructions!$I$22</f>
        <v>Word 1</v>
      </c>
      <c r="B122" s="164">
        <f t="shared" ref="B122:B129" ca="1" si="28">RAND()</f>
        <v>0.66563493053072886</v>
      </c>
      <c r="C122" s="164" t="str">
        <f>Instructions!$I$30</f>
        <v>Word 9</v>
      </c>
      <c r="D122" s="164">
        <f t="shared" ref="D122:D128" ca="1" si="29">RAND()</f>
        <v>0.25840945198720366</v>
      </c>
      <c r="E122" s="164" t="str">
        <f>Instructions!$I$38</f>
        <v>Word 17</v>
      </c>
      <c r="F122" s="164">
        <f t="shared" ref="F122:J129" ca="1" si="30">RAND()</f>
        <v>0.63695204428498675</v>
      </c>
      <c r="G122" s="164" t="str">
        <f>Instructions!$I$46</f>
        <v>Word 25</v>
      </c>
      <c r="H122" s="164">
        <f t="shared" ca="1" si="30"/>
        <v>0.72754558019568794</v>
      </c>
      <c r="I122" s="164" t="str">
        <f>Instructions!$I$54</f>
        <v>Word 33</v>
      </c>
      <c r="J122" s="164">
        <f t="shared" ca="1" si="30"/>
        <v>0.59810373837029163</v>
      </c>
    </row>
    <row r="123" spans="1:11" x14ac:dyDescent="0.3">
      <c r="A123" s="164" t="str">
        <f>Instructions!$I$23</f>
        <v>Word 2</v>
      </c>
      <c r="B123" s="164">
        <f t="shared" ca="1" si="28"/>
        <v>0.10588370633370792</v>
      </c>
      <c r="C123" s="164" t="str">
        <f>Instructions!$I$31</f>
        <v>Word 10</v>
      </c>
      <c r="D123" s="164">
        <f t="shared" ca="1" si="29"/>
        <v>0.85752036092307182</v>
      </c>
      <c r="E123" s="164" t="str">
        <f>Instructions!$I$39</f>
        <v>Word 18</v>
      </c>
      <c r="F123" s="164">
        <f t="shared" ca="1" si="30"/>
        <v>0.52958299280635968</v>
      </c>
      <c r="G123" s="164" t="str">
        <f>Instructions!$I$47</f>
        <v>Word 26</v>
      </c>
      <c r="H123" s="164">
        <f t="shared" ca="1" si="30"/>
        <v>0.53093191279079899</v>
      </c>
      <c r="I123" s="164" t="str">
        <f>Instructions!$I$55</f>
        <v>Word 34</v>
      </c>
      <c r="J123" s="164">
        <f t="shared" ca="1" si="30"/>
        <v>0.16085916857859583</v>
      </c>
    </row>
    <row r="124" spans="1:11" x14ac:dyDescent="0.3">
      <c r="A124" s="164" t="str">
        <f>Instructions!$I$24</f>
        <v>Word 3</v>
      </c>
      <c r="B124" s="164">
        <f t="shared" ca="1" si="28"/>
        <v>0.76257544433547386</v>
      </c>
      <c r="C124" s="164" t="str">
        <f>Instructions!$I$32</f>
        <v>Word 11</v>
      </c>
      <c r="D124" s="164">
        <f t="shared" ca="1" si="29"/>
        <v>0.45927993738254347</v>
      </c>
      <c r="E124" s="164" t="str">
        <f>Instructions!$I$40</f>
        <v>Word 19</v>
      </c>
      <c r="F124" s="164">
        <f t="shared" ca="1" si="30"/>
        <v>0.80322995343919623</v>
      </c>
      <c r="G124" s="164" t="str">
        <f>Instructions!$I$48</f>
        <v>Word 27</v>
      </c>
      <c r="H124" s="164">
        <f t="shared" ca="1" si="30"/>
        <v>0.31964907557720723</v>
      </c>
      <c r="I124" s="164" t="str">
        <f>Instructions!$I$56</f>
        <v>Word 35</v>
      </c>
      <c r="J124" s="164">
        <f t="shared" ca="1" si="30"/>
        <v>0.74288061397405791</v>
      </c>
    </row>
    <row r="125" spans="1:11" x14ac:dyDescent="0.3">
      <c r="A125" s="164" t="str">
        <f>Instructions!$I$25</f>
        <v>Word 4</v>
      </c>
      <c r="B125" s="164">
        <f t="shared" ca="1" si="28"/>
        <v>0.11618666671525779</v>
      </c>
      <c r="C125" s="164" t="str">
        <f>Instructions!$I$33</f>
        <v>Word 12</v>
      </c>
      <c r="D125" s="164">
        <f t="shared" ca="1" si="29"/>
        <v>0.71666033961109354</v>
      </c>
      <c r="E125" s="164" t="str">
        <f>Instructions!$I$41</f>
        <v>Word 20</v>
      </c>
      <c r="F125" s="164">
        <f t="shared" ca="1" si="30"/>
        <v>0.53976925895239469</v>
      </c>
      <c r="G125" s="164" t="str">
        <f>Instructions!$I$49</f>
        <v>Word 28</v>
      </c>
      <c r="H125" s="164">
        <f t="shared" ca="1" si="30"/>
        <v>0.91995287924856273</v>
      </c>
      <c r="I125" s="164" t="str">
        <f>Instructions!$I$57</f>
        <v>Word 36</v>
      </c>
      <c r="J125" s="164">
        <f t="shared" ca="1" si="30"/>
        <v>0.68072536493697067</v>
      </c>
    </row>
    <row r="126" spans="1:11" x14ac:dyDescent="0.3">
      <c r="A126" s="164" t="str">
        <f>Instructions!$I$26</f>
        <v>Word 5</v>
      </c>
      <c r="B126" s="164">
        <f t="shared" ca="1" si="28"/>
        <v>0.72221189145409548</v>
      </c>
      <c r="C126" s="164" t="str">
        <f>Instructions!$I$34</f>
        <v>Word 13</v>
      </c>
      <c r="D126" s="164">
        <f t="shared" ca="1" si="29"/>
        <v>0.64833846478628099</v>
      </c>
      <c r="E126" s="164" t="str">
        <f>Instructions!$I$42</f>
        <v>Word 21</v>
      </c>
      <c r="F126" s="164">
        <f t="shared" ca="1" si="30"/>
        <v>0.57393707769142455</v>
      </c>
      <c r="G126" s="164" t="str">
        <f>Instructions!$I$50</f>
        <v>Word 29</v>
      </c>
      <c r="H126" s="164">
        <f t="shared" ca="1" si="30"/>
        <v>0.44721218311458855</v>
      </c>
      <c r="I126" s="164" t="str">
        <f>Instructions!$I$58</f>
        <v>Word 37</v>
      </c>
      <c r="J126" s="164">
        <f t="shared" ca="1" si="30"/>
        <v>0.4693541001732795</v>
      </c>
    </row>
    <row r="127" spans="1:11" x14ac:dyDescent="0.3">
      <c r="A127" s="164" t="str">
        <f>Instructions!$I$27</f>
        <v>Word 6</v>
      </c>
      <c r="B127" s="164">
        <f t="shared" ca="1" si="28"/>
        <v>0.56484525312144862</v>
      </c>
      <c r="C127" s="164" t="str">
        <f>Instructions!$I$35</f>
        <v>Word 14</v>
      </c>
      <c r="D127" s="164">
        <f t="shared" ca="1" si="29"/>
        <v>0.83531500571045392</v>
      </c>
      <c r="E127" s="164" t="str">
        <f>Instructions!$I$43</f>
        <v>Word 22</v>
      </c>
      <c r="F127" s="164">
        <f t="shared" ca="1" si="30"/>
        <v>0.867263463046549</v>
      </c>
      <c r="G127" s="164" t="str">
        <f>Instructions!$I$51</f>
        <v>Word 30</v>
      </c>
      <c r="H127" s="164">
        <f t="shared" ca="1" si="30"/>
        <v>0.75719176393354792</v>
      </c>
      <c r="I127" s="164" t="str">
        <f>Instructions!$I$59</f>
        <v>Word 38</v>
      </c>
      <c r="J127" s="164">
        <f t="shared" ca="1" si="30"/>
        <v>6.4801529575915229E-3</v>
      </c>
    </row>
    <row r="128" spans="1:11" x14ac:dyDescent="0.3">
      <c r="A128" s="164" t="str">
        <f>Instructions!$I$28</f>
        <v>Word 7</v>
      </c>
      <c r="B128" s="164">
        <f t="shared" ca="1" si="28"/>
        <v>0.62450470327571062</v>
      </c>
      <c r="C128" s="164" t="str">
        <f>Instructions!$I$36</f>
        <v>Word 15</v>
      </c>
      <c r="D128" s="164">
        <f t="shared" ca="1" si="29"/>
        <v>0.49975951810538211</v>
      </c>
      <c r="E128" s="164" t="str">
        <f>Instructions!$I$44</f>
        <v>Word 23</v>
      </c>
      <c r="F128" s="164">
        <f t="shared" ca="1" si="30"/>
        <v>1.679419168241747E-2</v>
      </c>
      <c r="G128" s="164" t="str">
        <f>Instructions!$I$52</f>
        <v>Word 31</v>
      </c>
      <c r="H128" s="164">
        <f t="shared" ca="1" si="30"/>
        <v>0.76119252087587685</v>
      </c>
      <c r="I128" s="164" t="str">
        <f>Instructions!$I$60</f>
        <v>Word 39</v>
      </c>
      <c r="J128" s="164">
        <f t="shared" ca="1" si="30"/>
        <v>0.10398018908033235</v>
      </c>
    </row>
    <row r="129" spans="1:11" x14ac:dyDescent="0.3">
      <c r="A129" s="164" t="str">
        <f>Instructions!$I$29</f>
        <v>Word 8</v>
      </c>
      <c r="B129" s="164">
        <f t="shared" ca="1" si="28"/>
        <v>0.44305298023011352</v>
      </c>
      <c r="C129" s="164" t="str">
        <f>Instructions!$I$37</f>
        <v>Word 16</v>
      </c>
      <c r="D129" s="164">
        <f ca="1">RAND()</f>
        <v>0.90069132120957407</v>
      </c>
      <c r="E129" s="164" t="str">
        <f>Instructions!$I$45</f>
        <v>Word 24</v>
      </c>
      <c r="F129" s="164">
        <f ca="1">RAND()</f>
        <v>0.18769531343264523</v>
      </c>
      <c r="G129" s="164" t="str">
        <f>Instructions!$I$53</f>
        <v>Word 32</v>
      </c>
      <c r="H129" s="164">
        <f t="shared" ca="1" si="30"/>
        <v>0.46439736367046436</v>
      </c>
      <c r="I129" s="164" t="str">
        <f>Instructions!$I$61</f>
        <v>Word 40</v>
      </c>
      <c r="J129" s="164">
        <f t="shared" ca="1" si="30"/>
        <v>8.8658177927365744E-2</v>
      </c>
    </row>
    <row r="130" spans="1:11" x14ac:dyDescent="0.3">
      <c r="K130" s="164">
        <v>10</v>
      </c>
    </row>
    <row r="135" spans="1:11" x14ac:dyDescent="0.3">
      <c r="A135" s="164" t="str">
        <f>Instructions!$I$22</f>
        <v>Word 1</v>
      </c>
      <c r="B135" s="164">
        <f t="shared" ref="B135:B142" ca="1" si="31">RAND()</f>
        <v>0.43265336525545717</v>
      </c>
      <c r="C135" s="164" t="str">
        <f>Instructions!$I$30</f>
        <v>Word 9</v>
      </c>
      <c r="D135" s="164">
        <f t="shared" ref="D135:D141" ca="1" si="32">RAND()</f>
        <v>4.4661427419743438E-2</v>
      </c>
      <c r="E135" s="164" t="str">
        <f>Instructions!$I$38</f>
        <v>Word 17</v>
      </c>
      <c r="F135" s="164">
        <f t="shared" ref="F135:J142" ca="1" si="33">RAND()</f>
        <v>0.85282336235937617</v>
      </c>
      <c r="G135" s="164" t="str">
        <f>Instructions!$I$46</f>
        <v>Word 25</v>
      </c>
      <c r="H135" s="164">
        <f t="shared" ca="1" si="33"/>
        <v>5.4834752101216244E-2</v>
      </c>
      <c r="I135" s="164" t="str">
        <f>Instructions!$I$54</f>
        <v>Word 33</v>
      </c>
      <c r="J135" s="164">
        <f t="shared" ca="1" si="33"/>
        <v>0.81107460321588443</v>
      </c>
    </row>
    <row r="136" spans="1:11" x14ac:dyDescent="0.3">
      <c r="A136" s="164" t="str">
        <f>Instructions!$I$23</f>
        <v>Word 2</v>
      </c>
      <c r="B136" s="164">
        <f t="shared" ca="1" si="31"/>
        <v>0.73460856925143547</v>
      </c>
      <c r="C136" s="164" t="str">
        <f>Instructions!$I$31</f>
        <v>Word 10</v>
      </c>
      <c r="D136" s="164">
        <f t="shared" ca="1" si="32"/>
        <v>0.12115994653328255</v>
      </c>
      <c r="E136" s="164" t="str">
        <f>Instructions!$I$39</f>
        <v>Word 18</v>
      </c>
      <c r="F136" s="164">
        <f t="shared" ca="1" si="33"/>
        <v>0.58358371906235706</v>
      </c>
      <c r="G136" s="164" t="str">
        <f>Instructions!$I$47</f>
        <v>Word 26</v>
      </c>
      <c r="H136" s="164">
        <f t="shared" ca="1" si="33"/>
        <v>0.88645441241160139</v>
      </c>
      <c r="I136" s="164" t="str">
        <f>Instructions!$I$55</f>
        <v>Word 34</v>
      </c>
      <c r="J136" s="164">
        <f t="shared" ca="1" si="33"/>
        <v>0.47591206459999713</v>
      </c>
    </row>
    <row r="137" spans="1:11" x14ac:dyDescent="0.3">
      <c r="A137" s="164" t="str">
        <f>Instructions!$I$24</f>
        <v>Word 3</v>
      </c>
      <c r="B137" s="164">
        <f t="shared" ca="1" si="31"/>
        <v>0.14122321132425675</v>
      </c>
      <c r="C137" s="164" t="str">
        <f>Instructions!$I$32</f>
        <v>Word 11</v>
      </c>
      <c r="D137" s="164">
        <f t="shared" ca="1" si="32"/>
        <v>0.87184474294899328</v>
      </c>
      <c r="E137" s="164" t="str">
        <f>Instructions!$I$40</f>
        <v>Word 19</v>
      </c>
      <c r="F137" s="164">
        <f t="shared" ca="1" si="33"/>
        <v>3.772245541694863E-2</v>
      </c>
      <c r="G137" s="164" t="str">
        <f>Instructions!$I$48</f>
        <v>Word 27</v>
      </c>
      <c r="H137" s="164">
        <f t="shared" ca="1" si="33"/>
        <v>0.21258659076597708</v>
      </c>
      <c r="I137" s="164" t="str">
        <f>Instructions!$I$56</f>
        <v>Word 35</v>
      </c>
      <c r="J137" s="164">
        <f t="shared" ca="1" si="33"/>
        <v>0.76656780887303433</v>
      </c>
    </row>
    <row r="138" spans="1:11" x14ac:dyDescent="0.3">
      <c r="A138" s="164" t="str">
        <f>Instructions!$I$25</f>
        <v>Word 4</v>
      </c>
      <c r="B138" s="164">
        <f t="shared" ca="1" si="31"/>
        <v>0.8457011371790254</v>
      </c>
      <c r="C138" s="164" t="str">
        <f>Instructions!$I$33</f>
        <v>Word 12</v>
      </c>
      <c r="D138" s="164">
        <f t="shared" ca="1" si="32"/>
        <v>0.64706866197078661</v>
      </c>
      <c r="E138" s="164" t="str">
        <f>Instructions!$I$41</f>
        <v>Word 20</v>
      </c>
      <c r="F138" s="164">
        <f t="shared" ca="1" si="33"/>
        <v>0.85708171700425817</v>
      </c>
      <c r="G138" s="164" t="str">
        <f>Instructions!$I$49</f>
        <v>Word 28</v>
      </c>
      <c r="H138" s="164">
        <f t="shared" ca="1" si="33"/>
        <v>0.61289397141328883</v>
      </c>
      <c r="I138" s="164" t="str">
        <f>Instructions!$I$57</f>
        <v>Word 36</v>
      </c>
      <c r="J138" s="164">
        <f t="shared" ca="1" si="33"/>
        <v>0.23777756899937152</v>
      </c>
    </row>
    <row r="139" spans="1:11" x14ac:dyDescent="0.3">
      <c r="A139" s="164" t="str">
        <f>Instructions!$I$26</f>
        <v>Word 5</v>
      </c>
      <c r="B139" s="164">
        <f t="shared" ca="1" si="31"/>
        <v>0.72451247944093544</v>
      </c>
      <c r="C139" s="164" t="str">
        <f>Instructions!$I$34</f>
        <v>Word 13</v>
      </c>
      <c r="D139" s="164">
        <f t="shared" ca="1" si="32"/>
        <v>0.12998507336424481</v>
      </c>
      <c r="E139" s="164" t="str">
        <f>Instructions!$I$42</f>
        <v>Word 21</v>
      </c>
      <c r="F139" s="164">
        <f t="shared" ca="1" si="33"/>
        <v>4.7830023716834202E-2</v>
      </c>
      <c r="G139" s="164" t="str">
        <f>Instructions!$I$50</f>
        <v>Word 29</v>
      </c>
      <c r="H139" s="164">
        <f t="shared" ca="1" si="33"/>
        <v>0.31815345223194946</v>
      </c>
      <c r="I139" s="164" t="str">
        <f>Instructions!$I$58</f>
        <v>Word 37</v>
      </c>
      <c r="J139" s="164">
        <f t="shared" ca="1" si="33"/>
        <v>9.3114961536993279E-2</v>
      </c>
    </row>
    <row r="140" spans="1:11" x14ac:dyDescent="0.3">
      <c r="A140" s="164" t="str">
        <f>Instructions!$I$27</f>
        <v>Word 6</v>
      </c>
      <c r="B140" s="164">
        <f t="shared" ca="1" si="31"/>
        <v>0.35024036644316492</v>
      </c>
      <c r="C140" s="164" t="str">
        <f>Instructions!$I$35</f>
        <v>Word 14</v>
      </c>
      <c r="D140" s="164">
        <f t="shared" ca="1" si="32"/>
        <v>0.88869302277686457</v>
      </c>
      <c r="E140" s="164" t="str">
        <f>Instructions!$I$43</f>
        <v>Word 22</v>
      </c>
      <c r="F140" s="164">
        <f t="shared" ca="1" si="33"/>
        <v>0.70869312501902637</v>
      </c>
      <c r="G140" s="164" t="str">
        <f>Instructions!$I$51</f>
        <v>Word 30</v>
      </c>
      <c r="H140" s="164">
        <f t="shared" ca="1" si="33"/>
        <v>0.48932806295599185</v>
      </c>
      <c r="I140" s="164" t="str">
        <f>Instructions!$I$59</f>
        <v>Word 38</v>
      </c>
      <c r="J140" s="164">
        <f t="shared" ca="1" si="33"/>
        <v>0.74127200985538266</v>
      </c>
    </row>
    <row r="141" spans="1:11" x14ac:dyDescent="0.3">
      <c r="A141" s="164" t="str">
        <f>Instructions!$I$28</f>
        <v>Word 7</v>
      </c>
      <c r="B141" s="164">
        <f t="shared" ca="1" si="31"/>
        <v>0.61803417326068932</v>
      </c>
      <c r="C141" s="164" t="str">
        <f>Instructions!$I$36</f>
        <v>Word 15</v>
      </c>
      <c r="D141" s="164">
        <f t="shared" ca="1" si="32"/>
        <v>0.17309379518009105</v>
      </c>
      <c r="E141" s="164" t="str">
        <f>Instructions!$I$44</f>
        <v>Word 23</v>
      </c>
      <c r="F141" s="164">
        <f t="shared" ca="1" si="33"/>
        <v>0.46740877889973109</v>
      </c>
      <c r="G141" s="164" t="str">
        <f>Instructions!$I$52</f>
        <v>Word 31</v>
      </c>
      <c r="H141" s="164">
        <f t="shared" ca="1" si="33"/>
        <v>0.4142368477248054</v>
      </c>
      <c r="I141" s="164" t="str">
        <f>Instructions!$I$60</f>
        <v>Word 39</v>
      </c>
      <c r="J141" s="164">
        <f t="shared" ca="1" si="33"/>
        <v>0.39657550914488016</v>
      </c>
    </row>
    <row r="142" spans="1:11" x14ac:dyDescent="0.3">
      <c r="A142" s="164" t="str">
        <f>Instructions!$I$29</f>
        <v>Word 8</v>
      </c>
      <c r="B142" s="164">
        <f t="shared" ca="1" si="31"/>
        <v>0.69241888072610147</v>
      </c>
      <c r="C142" s="164" t="str">
        <f>Instructions!$I$37</f>
        <v>Word 16</v>
      </c>
      <c r="D142" s="164">
        <f ca="1">RAND()</f>
        <v>0.65482396616498229</v>
      </c>
      <c r="E142" s="164" t="str">
        <f>Instructions!$I$45</f>
        <v>Word 24</v>
      </c>
      <c r="F142" s="164">
        <f ca="1">RAND()</f>
        <v>0.14097301186378919</v>
      </c>
      <c r="G142" s="164" t="str">
        <f>Instructions!$I$53</f>
        <v>Word 32</v>
      </c>
      <c r="H142" s="164">
        <f t="shared" ca="1" si="33"/>
        <v>0.26253561044643781</v>
      </c>
      <c r="I142" s="164" t="str">
        <f>Instructions!$I$61</f>
        <v>Word 40</v>
      </c>
      <c r="J142" s="164">
        <f t="shared" ca="1" si="33"/>
        <v>0.79028924917857057</v>
      </c>
    </row>
    <row r="143" spans="1:11" x14ac:dyDescent="0.3">
      <c r="K143" s="164">
        <v>11</v>
      </c>
    </row>
    <row r="148" spans="1:11" x14ac:dyDescent="0.3">
      <c r="A148" s="164" t="str">
        <f>Instructions!$I$22</f>
        <v>Word 1</v>
      </c>
      <c r="B148" s="164">
        <f t="shared" ref="B148:B168" ca="1" si="34">RAND()</f>
        <v>0.1259698111474673</v>
      </c>
      <c r="C148" s="164" t="str">
        <f>Instructions!$I$30</f>
        <v>Word 9</v>
      </c>
      <c r="D148" s="164">
        <f t="shared" ref="D148:D154" ca="1" si="35">RAND()</f>
        <v>0.67464481742888716</v>
      </c>
      <c r="E148" s="164" t="str">
        <f>Instructions!$I$38</f>
        <v>Word 17</v>
      </c>
      <c r="F148" s="164">
        <f t="shared" ref="F148:J155" ca="1" si="36">RAND()</f>
        <v>9.8269060062183833E-3</v>
      </c>
      <c r="G148" s="164" t="str">
        <f>Instructions!$I$46</f>
        <v>Word 25</v>
      </c>
      <c r="H148" s="164">
        <f t="shared" ca="1" si="36"/>
        <v>0.84781000214538871</v>
      </c>
      <c r="I148" s="164" t="str">
        <f>Instructions!$I$54</f>
        <v>Word 33</v>
      </c>
      <c r="J148" s="164">
        <f t="shared" ca="1" si="36"/>
        <v>0.54316348760966271</v>
      </c>
    </row>
    <row r="149" spans="1:11" x14ac:dyDescent="0.3">
      <c r="A149" s="164" t="str">
        <f>Instructions!$I$23</f>
        <v>Word 2</v>
      </c>
      <c r="B149" s="164">
        <f t="shared" ca="1" si="34"/>
        <v>9.7173940533227143E-2</v>
      </c>
      <c r="C149" s="164" t="str">
        <f>Instructions!$I$31</f>
        <v>Word 10</v>
      </c>
      <c r="D149" s="164">
        <f t="shared" ca="1" si="35"/>
        <v>2.7390301263023664E-2</v>
      </c>
      <c r="E149" s="164" t="str">
        <f>Instructions!$I$39</f>
        <v>Word 18</v>
      </c>
      <c r="F149" s="164">
        <f t="shared" ca="1" si="36"/>
        <v>0.73198341130332756</v>
      </c>
      <c r="G149" s="164" t="str">
        <f>Instructions!$I$47</f>
        <v>Word 26</v>
      </c>
      <c r="H149" s="164">
        <f t="shared" ca="1" si="36"/>
        <v>0.34038518062353273</v>
      </c>
      <c r="I149" s="164" t="str">
        <f>Instructions!$I$55</f>
        <v>Word 34</v>
      </c>
      <c r="J149" s="164">
        <f t="shared" ca="1" si="36"/>
        <v>0.58522831207057269</v>
      </c>
    </row>
    <row r="150" spans="1:11" x14ac:dyDescent="0.3">
      <c r="A150" s="164" t="str">
        <f>Instructions!$I$24</f>
        <v>Word 3</v>
      </c>
      <c r="B150" s="164">
        <f t="shared" ca="1" si="34"/>
        <v>0.67669636453913862</v>
      </c>
      <c r="C150" s="164" t="str">
        <f>Instructions!$I$32</f>
        <v>Word 11</v>
      </c>
      <c r="D150" s="164">
        <f t="shared" ca="1" si="35"/>
        <v>0.39981377984964883</v>
      </c>
      <c r="E150" s="164" t="str">
        <f>Instructions!$I$40</f>
        <v>Word 19</v>
      </c>
      <c r="F150" s="164">
        <f t="shared" ca="1" si="36"/>
        <v>9.851080189095085E-2</v>
      </c>
      <c r="G150" s="164" t="str">
        <f>Instructions!$I$48</f>
        <v>Word 27</v>
      </c>
      <c r="H150" s="164">
        <f t="shared" ca="1" si="36"/>
        <v>0.63866640365168592</v>
      </c>
      <c r="I150" s="164" t="str">
        <f>Instructions!$I$56</f>
        <v>Word 35</v>
      </c>
      <c r="J150" s="164">
        <f t="shared" ca="1" si="36"/>
        <v>0.83768222100833278</v>
      </c>
    </row>
    <row r="151" spans="1:11" x14ac:dyDescent="0.3">
      <c r="A151" s="164" t="str">
        <f>Instructions!$I$25</f>
        <v>Word 4</v>
      </c>
      <c r="B151" s="164">
        <f t="shared" ca="1" si="34"/>
        <v>0.90003204662098291</v>
      </c>
      <c r="C151" s="164" t="str">
        <f>Instructions!$I$33</f>
        <v>Word 12</v>
      </c>
      <c r="D151" s="164">
        <f t="shared" ca="1" si="35"/>
        <v>0.59023647508285293</v>
      </c>
      <c r="E151" s="164" t="str">
        <f>Instructions!$I$41</f>
        <v>Word 20</v>
      </c>
      <c r="F151" s="164">
        <f t="shared" ca="1" si="36"/>
        <v>0.38374187289990169</v>
      </c>
      <c r="G151" s="164" t="str">
        <f>Instructions!$I$49</f>
        <v>Word 28</v>
      </c>
      <c r="H151" s="164">
        <f t="shared" ca="1" si="36"/>
        <v>0.79057899615504801</v>
      </c>
      <c r="I151" s="164" t="str">
        <f>Instructions!$I$57</f>
        <v>Word 36</v>
      </c>
      <c r="J151" s="164">
        <f t="shared" ca="1" si="36"/>
        <v>0.55958328216443853</v>
      </c>
    </row>
    <row r="152" spans="1:11" x14ac:dyDescent="0.3">
      <c r="A152" s="164" t="str">
        <f>Instructions!$I$26</f>
        <v>Word 5</v>
      </c>
      <c r="B152" s="164">
        <f t="shared" ca="1" si="34"/>
        <v>0.89975080320294876</v>
      </c>
      <c r="C152" s="164" t="str">
        <f>Instructions!$I$34</f>
        <v>Word 13</v>
      </c>
      <c r="D152" s="164">
        <f t="shared" ca="1" si="35"/>
        <v>0.11091865346937435</v>
      </c>
      <c r="E152" s="164" t="str">
        <f>Instructions!$I$42</f>
        <v>Word 21</v>
      </c>
      <c r="F152" s="164">
        <f t="shared" ca="1" si="36"/>
        <v>0.31766045695540335</v>
      </c>
      <c r="G152" s="164" t="str">
        <f>Instructions!$I$50</f>
        <v>Word 29</v>
      </c>
      <c r="H152" s="164">
        <f t="shared" ca="1" si="36"/>
        <v>8.0034591187985837E-2</v>
      </c>
      <c r="I152" s="164" t="str">
        <f>Instructions!$I$58</f>
        <v>Word 37</v>
      </c>
      <c r="J152" s="164">
        <f t="shared" ca="1" si="36"/>
        <v>0.1736213055006256</v>
      </c>
    </row>
    <row r="153" spans="1:11" x14ac:dyDescent="0.3">
      <c r="A153" s="164" t="str">
        <f>Instructions!$I$27</f>
        <v>Word 6</v>
      </c>
      <c r="B153" s="164">
        <f t="shared" ca="1" si="34"/>
        <v>0.70302807557817626</v>
      </c>
      <c r="C153" s="164" t="str">
        <f>Instructions!$I$35</f>
        <v>Word 14</v>
      </c>
      <c r="D153" s="164">
        <f t="shared" ca="1" si="35"/>
        <v>0.72968515112936005</v>
      </c>
      <c r="E153" s="164" t="str">
        <f>Instructions!$I$43</f>
        <v>Word 22</v>
      </c>
      <c r="F153" s="164">
        <f t="shared" ca="1" si="36"/>
        <v>0.5233430845893835</v>
      </c>
      <c r="G153" s="164" t="str">
        <f>Instructions!$I$51</f>
        <v>Word 30</v>
      </c>
      <c r="H153" s="164">
        <f t="shared" ca="1" si="36"/>
        <v>0.61969229536887982</v>
      </c>
      <c r="I153" s="164" t="str">
        <f>Instructions!$I$59</f>
        <v>Word 38</v>
      </c>
      <c r="J153" s="164">
        <f t="shared" ca="1" si="36"/>
        <v>0.15166477862270134</v>
      </c>
    </row>
    <row r="154" spans="1:11" x14ac:dyDescent="0.3">
      <c r="A154" s="164" t="str">
        <f>Instructions!$I$28</f>
        <v>Word 7</v>
      </c>
      <c r="B154" s="164">
        <f t="shared" ca="1" si="34"/>
        <v>0.36219463963155185</v>
      </c>
      <c r="C154" s="164" t="str">
        <f>Instructions!$I$36</f>
        <v>Word 15</v>
      </c>
      <c r="D154" s="164">
        <f t="shared" ca="1" si="35"/>
        <v>0.98214341929648341</v>
      </c>
      <c r="E154" s="164" t="str">
        <f>Instructions!$I$44</f>
        <v>Word 23</v>
      </c>
      <c r="F154" s="164">
        <f t="shared" ca="1" si="36"/>
        <v>0.55188322199924666</v>
      </c>
      <c r="G154" s="164" t="str">
        <f>Instructions!$I$52</f>
        <v>Word 31</v>
      </c>
      <c r="H154" s="164">
        <f t="shared" ca="1" si="36"/>
        <v>0.39523173521388666</v>
      </c>
      <c r="I154" s="164" t="str">
        <f>Instructions!$I$60</f>
        <v>Word 39</v>
      </c>
      <c r="J154" s="164">
        <f t="shared" ca="1" si="36"/>
        <v>0.46221183621440332</v>
      </c>
    </row>
    <row r="155" spans="1:11" x14ac:dyDescent="0.3">
      <c r="A155" s="164" t="str">
        <f>Instructions!$I$29</f>
        <v>Word 8</v>
      </c>
      <c r="B155" s="164">
        <f t="shared" ca="1" si="34"/>
        <v>0.65401093291970858</v>
      </c>
      <c r="C155" s="164" t="str">
        <f>Instructions!$I$37</f>
        <v>Word 16</v>
      </c>
      <c r="D155" s="164">
        <f ca="1">RAND()</f>
        <v>0.89672213974130655</v>
      </c>
      <c r="E155" s="164" t="str">
        <f>Instructions!$I$45</f>
        <v>Word 24</v>
      </c>
      <c r="F155" s="164">
        <f ca="1">RAND()</f>
        <v>4.9533728158008161E-2</v>
      </c>
      <c r="G155" s="164" t="str">
        <f>Instructions!$I$53</f>
        <v>Word 32</v>
      </c>
      <c r="H155" s="164">
        <f t="shared" ca="1" si="36"/>
        <v>0.84358100963864924</v>
      </c>
      <c r="I155" s="164" t="str">
        <f>Instructions!$I$61</f>
        <v>Word 40</v>
      </c>
      <c r="J155" s="164">
        <f t="shared" ca="1" si="36"/>
        <v>0.47869482523377427</v>
      </c>
    </row>
    <row r="156" spans="1:11" x14ac:dyDescent="0.3">
      <c r="K156" s="164">
        <v>12</v>
      </c>
    </row>
    <row r="161" spans="1:11" x14ac:dyDescent="0.3">
      <c r="A161" s="164" t="str">
        <f>Instructions!$I$22</f>
        <v>Word 1</v>
      </c>
      <c r="B161" s="164">
        <f t="shared" ca="1" si="34"/>
        <v>0.89106520051090543</v>
      </c>
      <c r="C161" s="164" t="str">
        <f>Instructions!$I$30</f>
        <v>Word 9</v>
      </c>
      <c r="D161" s="164">
        <f t="shared" ref="D161:D167" ca="1" si="37">RAND()</f>
        <v>0.15719902645033301</v>
      </c>
      <c r="E161" s="164" t="str">
        <f>Instructions!$I$38</f>
        <v>Word 17</v>
      </c>
      <c r="F161" s="164">
        <f t="shared" ref="F161:J168" ca="1" si="38">RAND()</f>
        <v>0.85067289231126753</v>
      </c>
      <c r="G161" s="164" t="str">
        <f>Instructions!$I$46</f>
        <v>Word 25</v>
      </c>
      <c r="H161" s="164">
        <f t="shared" ca="1" si="38"/>
        <v>0.96912473791819076</v>
      </c>
      <c r="I161" s="164" t="str">
        <f>Instructions!$I$54</f>
        <v>Word 33</v>
      </c>
      <c r="J161" s="164">
        <f t="shared" ca="1" si="38"/>
        <v>0.80486496489266102</v>
      </c>
    </row>
    <row r="162" spans="1:11" x14ac:dyDescent="0.3">
      <c r="A162" s="164" t="str">
        <f>Instructions!$I$23</f>
        <v>Word 2</v>
      </c>
      <c r="B162" s="164">
        <f t="shared" ca="1" si="34"/>
        <v>0.83648473442486282</v>
      </c>
      <c r="C162" s="164" t="str">
        <f>Instructions!$I$31</f>
        <v>Word 10</v>
      </c>
      <c r="D162" s="164">
        <f t="shared" ca="1" si="37"/>
        <v>0.59755765116232795</v>
      </c>
      <c r="E162" s="164" t="str">
        <f>Instructions!$I$39</f>
        <v>Word 18</v>
      </c>
      <c r="F162" s="164">
        <f t="shared" ca="1" si="38"/>
        <v>0.96640630293779783</v>
      </c>
      <c r="G162" s="164" t="str">
        <f>Instructions!$I$47</f>
        <v>Word 26</v>
      </c>
      <c r="H162" s="164">
        <f t="shared" ca="1" si="38"/>
        <v>0.18862625121381327</v>
      </c>
      <c r="I162" s="164" t="str">
        <f>Instructions!$I$55</f>
        <v>Word 34</v>
      </c>
      <c r="J162" s="164">
        <f t="shared" ca="1" si="38"/>
        <v>0.31278767646503813</v>
      </c>
    </row>
    <row r="163" spans="1:11" x14ac:dyDescent="0.3">
      <c r="A163" s="164" t="str">
        <f>Instructions!$I$24</f>
        <v>Word 3</v>
      </c>
      <c r="B163" s="164">
        <f t="shared" ca="1" si="34"/>
        <v>3.8095191843828813E-2</v>
      </c>
      <c r="C163" s="164" t="str">
        <f>Instructions!$I$32</f>
        <v>Word 11</v>
      </c>
      <c r="D163" s="164">
        <f t="shared" ca="1" si="37"/>
        <v>0.2652147512822618</v>
      </c>
      <c r="E163" s="164" t="str">
        <f>Instructions!$I$40</f>
        <v>Word 19</v>
      </c>
      <c r="F163" s="164">
        <f t="shared" ca="1" si="38"/>
        <v>0.94449464014354134</v>
      </c>
      <c r="G163" s="164" t="str">
        <f>Instructions!$I$48</f>
        <v>Word 27</v>
      </c>
      <c r="H163" s="164">
        <f t="shared" ca="1" si="38"/>
        <v>0.40794705428257416</v>
      </c>
      <c r="I163" s="164" t="str">
        <f>Instructions!$I$56</f>
        <v>Word 35</v>
      </c>
      <c r="J163" s="164">
        <f t="shared" ca="1" si="38"/>
        <v>0.70790667151386821</v>
      </c>
    </row>
    <row r="164" spans="1:11" x14ac:dyDescent="0.3">
      <c r="A164" s="164" t="str">
        <f>Instructions!$I$25</f>
        <v>Word 4</v>
      </c>
      <c r="B164" s="164">
        <f t="shared" ca="1" si="34"/>
        <v>0.49659919641115102</v>
      </c>
      <c r="C164" s="164" t="str">
        <f>Instructions!$I$33</f>
        <v>Word 12</v>
      </c>
      <c r="D164" s="164">
        <f t="shared" ca="1" si="37"/>
        <v>0.92205326828019663</v>
      </c>
      <c r="E164" s="164" t="str">
        <f>Instructions!$I$41</f>
        <v>Word 20</v>
      </c>
      <c r="F164" s="164">
        <f t="shared" ca="1" si="38"/>
        <v>0.94834240623933208</v>
      </c>
      <c r="G164" s="164" t="str">
        <f>Instructions!$I$49</f>
        <v>Word 28</v>
      </c>
      <c r="H164" s="164">
        <f t="shared" ca="1" si="38"/>
        <v>0.92807374928348241</v>
      </c>
      <c r="I164" s="164" t="str">
        <f>Instructions!$I$57</f>
        <v>Word 36</v>
      </c>
      <c r="J164" s="164">
        <f t="shared" ca="1" si="38"/>
        <v>0.13842719390846692</v>
      </c>
    </row>
    <row r="165" spans="1:11" x14ac:dyDescent="0.3">
      <c r="A165" s="164" t="str">
        <f>Instructions!$I$26</f>
        <v>Word 5</v>
      </c>
      <c r="B165" s="164">
        <f t="shared" ca="1" si="34"/>
        <v>0.88117656524921406</v>
      </c>
      <c r="C165" s="164" t="str">
        <f>Instructions!$I$34</f>
        <v>Word 13</v>
      </c>
      <c r="D165" s="164">
        <f t="shared" ca="1" si="37"/>
        <v>0.9536714959748338</v>
      </c>
      <c r="E165" s="164" t="str">
        <f>Instructions!$I$42</f>
        <v>Word 21</v>
      </c>
      <c r="F165" s="164">
        <f t="shared" ca="1" si="38"/>
        <v>0.86770542796490302</v>
      </c>
      <c r="G165" s="164" t="str">
        <f>Instructions!$I$50</f>
        <v>Word 29</v>
      </c>
      <c r="H165" s="164">
        <f t="shared" ca="1" si="38"/>
        <v>0.45506684794421204</v>
      </c>
      <c r="I165" s="164" t="str">
        <f>Instructions!$I$58</f>
        <v>Word 37</v>
      </c>
      <c r="J165" s="164">
        <f t="shared" ca="1" si="38"/>
        <v>0.74933263037970743</v>
      </c>
    </row>
    <row r="166" spans="1:11" x14ac:dyDescent="0.3">
      <c r="A166" s="164" t="str">
        <f>Instructions!$I$27</f>
        <v>Word 6</v>
      </c>
      <c r="B166" s="164">
        <f t="shared" ca="1" si="34"/>
        <v>0.87605142450131501</v>
      </c>
      <c r="C166" s="164" t="str">
        <f>Instructions!$I$35</f>
        <v>Word 14</v>
      </c>
      <c r="D166" s="164">
        <f t="shared" ca="1" si="37"/>
        <v>0.89831864849154397</v>
      </c>
      <c r="E166" s="164" t="str">
        <f>Instructions!$I$43</f>
        <v>Word 22</v>
      </c>
      <c r="F166" s="164">
        <f t="shared" ca="1" si="38"/>
        <v>0.52749330800536642</v>
      </c>
      <c r="G166" s="164" t="str">
        <f>Instructions!$I$51</f>
        <v>Word 30</v>
      </c>
      <c r="H166" s="164">
        <f t="shared" ca="1" si="38"/>
        <v>0.52724910292191207</v>
      </c>
      <c r="I166" s="164" t="str">
        <f>Instructions!$I$59</f>
        <v>Word 38</v>
      </c>
      <c r="J166" s="164">
        <f t="shared" ca="1" si="38"/>
        <v>0.23344432950894944</v>
      </c>
    </row>
    <row r="167" spans="1:11" x14ac:dyDescent="0.3">
      <c r="A167" s="164" t="str">
        <f>Instructions!$I$28</f>
        <v>Word 7</v>
      </c>
      <c r="B167" s="164">
        <f t="shared" ca="1" si="34"/>
        <v>0.40209083738601425</v>
      </c>
      <c r="C167" s="164" t="str">
        <f>Instructions!$I$36</f>
        <v>Word 15</v>
      </c>
      <c r="D167" s="164">
        <f t="shared" ca="1" si="37"/>
        <v>0.38276606681327852</v>
      </c>
      <c r="E167" s="164" t="str">
        <f>Instructions!$I$44</f>
        <v>Word 23</v>
      </c>
      <c r="F167" s="164">
        <f t="shared" ca="1" si="38"/>
        <v>0.1502567429194801</v>
      </c>
      <c r="G167" s="164" t="str">
        <f>Instructions!$I$52</f>
        <v>Word 31</v>
      </c>
      <c r="H167" s="164">
        <f t="shared" ca="1" si="38"/>
        <v>0.68546951035320203</v>
      </c>
      <c r="I167" s="164" t="str">
        <f>Instructions!$I$60</f>
        <v>Word 39</v>
      </c>
      <c r="J167" s="164">
        <f t="shared" ca="1" si="38"/>
        <v>0.18582532697147214</v>
      </c>
    </row>
    <row r="168" spans="1:11" x14ac:dyDescent="0.3">
      <c r="A168" s="164" t="str">
        <f>Instructions!$I$29</f>
        <v>Word 8</v>
      </c>
      <c r="B168" s="164">
        <f t="shared" ca="1" si="34"/>
        <v>3.9762090609138934E-2</v>
      </c>
      <c r="C168" s="164" t="str">
        <f>Instructions!$I$37</f>
        <v>Word 16</v>
      </c>
      <c r="D168" s="164">
        <f ca="1">RAND()</f>
        <v>0.78244583718268146</v>
      </c>
      <c r="E168" s="164" t="str">
        <f>Instructions!$I$45</f>
        <v>Word 24</v>
      </c>
      <c r="F168" s="164">
        <f ca="1">RAND()</f>
        <v>0.33599327851923977</v>
      </c>
      <c r="G168" s="164" t="str">
        <f>Instructions!$I$53</f>
        <v>Word 32</v>
      </c>
      <c r="H168" s="164">
        <f t="shared" ca="1" si="38"/>
        <v>0.77646029521400373</v>
      </c>
      <c r="I168" s="164" t="str">
        <f>Instructions!$I$61</f>
        <v>Word 40</v>
      </c>
      <c r="J168" s="164">
        <f t="shared" ca="1" si="38"/>
        <v>3.5900206036984739E-2</v>
      </c>
    </row>
    <row r="169" spans="1:11" x14ac:dyDescent="0.3">
      <c r="K169" s="164">
        <v>13</v>
      </c>
    </row>
    <row r="174" spans="1:11" x14ac:dyDescent="0.3">
      <c r="A174" s="164" t="str">
        <f>Instructions!$I$22</f>
        <v>Word 1</v>
      </c>
      <c r="B174" s="164">
        <f t="shared" ref="B174:B181" ca="1" si="39">RAND()</f>
        <v>0.87603978339639221</v>
      </c>
      <c r="C174" s="164" t="str">
        <f>Instructions!$I$30</f>
        <v>Word 9</v>
      </c>
      <c r="D174" s="164">
        <f t="shared" ref="D174:D180" ca="1" si="40">RAND()</f>
        <v>0.41953589397573288</v>
      </c>
      <c r="E174" s="164" t="str">
        <f>Instructions!$I$38</f>
        <v>Word 17</v>
      </c>
      <c r="F174" s="164">
        <f t="shared" ref="F174:J181" ca="1" si="41">RAND()</f>
        <v>0.14237115064097872</v>
      </c>
      <c r="G174" s="164" t="str">
        <f>Instructions!$I$46</f>
        <v>Word 25</v>
      </c>
      <c r="H174" s="164">
        <f t="shared" ca="1" si="41"/>
        <v>7.9769009442769656E-2</v>
      </c>
      <c r="I174" s="164" t="str">
        <f>Instructions!$I$54</f>
        <v>Word 33</v>
      </c>
      <c r="J174" s="164">
        <f t="shared" ca="1" si="41"/>
        <v>0.64204188140918739</v>
      </c>
    </row>
    <row r="175" spans="1:11" x14ac:dyDescent="0.3">
      <c r="A175" s="164" t="str">
        <f>Instructions!$I$23</f>
        <v>Word 2</v>
      </c>
      <c r="B175" s="164">
        <f t="shared" ca="1" si="39"/>
        <v>0.61602295295814624</v>
      </c>
      <c r="C175" s="164" t="str">
        <f>Instructions!$I$31</f>
        <v>Word 10</v>
      </c>
      <c r="D175" s="164">
        <f t="shared" ca="1" si="40"/>
        <v>0.88003148680506149</v>
      </c>
      <c r="E175" s="164" t="str">
        <f>Instructions!$I$39</f>
        <v>Word 18</v>
      </c>
      <c r="F175" s="164">
        <f t="shared" ca="1" si="41"/>
        <v>5.8888666716256366E-2</v>
      </c>
      <c r="G175" s="164" t="str">
        <f>Instructions!$I$47</f>
        <v>Word 26</v>
      </c>
      <c r="H175" s="164">
        <f t="shared" ca="1" si="41"/>
        <v>0.36494239088178415</v>
      </c>
      <c r="I175" s="164" t="str">
        <f>Instructions!$I$55</f>
        <v>Word 34</v>
      </c>
      <c r="J175" s="164">
        <f t="shared" ca="1" si="41"/>
        <v>0.44935369441714867</v>
      </c>
    </row>
    <row r="176" spans="1:11" x14ac:dyDescent="0.3">
      <c r="A176" s="164" t="str">
        <f>Instructions!$I$24</f>
        <v>Word 3</v>
      </c>
      <c r="B176" s="164">
        <f t="shared" ca="1" si="39"/>
        <v>0.82541071601502625</v>
      </c>
      <c r="C176" s="164" t="str">
        <f>Instructions!$I$32</f>
        <v>Word 11</v>
      </c>
      <c r="D176" s="164">
        <f t="shared" ca="1" si="40"/>
        <v>0.32169585225653741</v>
      </c>
      <c r="E176" s="164" t="str">
        <f>Instructions!$I$40</f>
        <v>Word 19</v>
      </c>
      <c r="F176" s="164">
        <f t="shared" ca="1" si="41"/>
        <v>0.45073058801884391</v>
      </c>
      <c r="G176" s="164" t="str">
        <f>Instructions!$I$48</f>
        <v>Word 27</v>
      </c>
      <c r="H176" s="164">
        <f t="shared" ca="1" si="41"/>
        <v>7.8005033989811956E-3</v>
      </c>
      <c r="I176" s="164" t="str">
        <f>Instructions!$I$56</f>
        <v>Word 35</v>
      </c>
      <c r="J176" s="164">
        <f t="shared" ca="1" si="41"/>
        <v>0.9839593919575832</v>
      </c>
    </row>
    <row r="177" spans="1:11" x14ac:dyDescent="0.3">
      <c r="A177" s="164" t="str">
        <f>Instructions!$I$25</f>
        <v>Word 4</v>
      </c>
      <c r="B177" s="164">
        <f t="shared" ca="1" si="39"/>
        <v>0.60996999307351119</v>
      </c>
      <c r="C177" s="164" t="str">
        <f>Instructions!$I$33</f>
        <v>Word 12</v>
      </c>
      <c r="D177" s="164">
        <f t="shared" ca="1" si="40"/>
        <v>0.98642162660102806</v>
      </c>
      <c r="E177" s="164" t="str">
        <f>Instructions!$I$41</f>
        <v>Word 20</v>
      </c>
      <c r="F177" s="164">
        <f t="shared" ca="1" si="41"/>
        <v>0.96462926166553276</v>
      </c>
      <c r="G177" s="164" t="str">
        <f>Instructions!$I$49</f>
        <v>Word 28</v>
      </c>
      <c r="H177" s="164">
        <f t="shared" ca="1" si="41"/>
        <v>0.42897628314893943</v>
      </c>
      <c r="I177" s="164" t="str">
        <f>Instructions!$I$57</f>
        <v>Word 36</v>
      </c>
      <c r="J177" s="164">
        <f t="shared" ca="1" si="41"/>
        <v>0.15439905046522717</v>
      </c>
    </row>
    <row r="178" spans="1:11" x14ac:dyDescent="0.3">
      <c r="A178" s="164" t="str">
        <f>Instructions!$I$26</f>
        <v>Word 5</v>
      </c>
      <c r="B178" s="164">
        <f t="shared" ca="1" si="39"/>
        <v>0.57489818314282437</v>
      </c>
      <c r="C178" s="164" t="str">
        <f>Instructions!$I$34</f>
        <v>Word 13</v>
      </c>
      <c r="D178" s="164">
        <f t="shared" ca="1" si="40"/>
        <v>0.30859655457931978</v>
      </c>
      <c r="E178" s="164" t="str">
        <f>Instructions!$I$42</f>
        <v>Word 21</v>
      </c>
      <c r="F178" s="164">
        <f t="shared" ca="1" si="41"/>
        <v>0.10759531049743154</v>
      </c>
      <c r="G178" s="164" t="str">
        <f>Instructions!$I$50</f>
        <v>Word 29</v>
      </c>
      <c r="H178" s="164">
        <f t="shared" ca="1" si="41"/>
        <v>0.83650081734817172</v>
      </c>
      <c r="I178" s="164" t="str">
        <f>Instructions!$I$58</f>
        <v>Word 37</v>
      </c>
      <c r="J178" s="164">
        <f t="shared" ca="1" si="41"/>
        <v>0.25276719522564584</v>
      </c>
    </row>
    <row r="179" spans="1:11" x14ac:dyDescent="0.3">
      <c r="A179" s="164" t="str">
        <f>Instructions!$I$27</f>
        <v>Word 6</v>
      </c>
      <c r="B179" s="164">
        <f t="shared" ca="1" si="39"/>
        <v>0.97812585833253796</v>
      </c>
      <c r="C179" s="164" t="str">
        <f>Instructions!$I$35</f>
        <v>Word 14</v>
      </c>
      <c r="D179" s="164">
        <f t="shared" ca="1" si="40"/>
        <v>0.99380875293523907</v>
      </c>
      <c r="E179" s="164" t="str">
        <f>Instructions!$I$43</f>
        <v>Word 22</v>
      </c>
      <c r="F179" s="164">
        <f t="shared" ca="1" si="41"/>
        <v>0.14638554034363693</v>
      </c>
      <c r="G179" s="164" t="str">
        <f>Instructions!$I$51</f>
        <v>Word 30</v>
      </c>
      <c r="H179" s="164">
        <f t="shared" ca="1" si="41"/>
        <v>0.15793787661642522</v>
      </c>
      <c r="I179" s="164" t="str">
        <f>Instructions!$I$59</f>
        <v>Word 38</v>
      </c>
      <c r="J179" s="164">
        <f t="shared" ca="1" si="41"/>
        <v>0.55039391174804164</v>
      </c>
    </row>
    <row r="180" spans="1:11" x14ac:dyDescent="0.3">
      <c r="A180" s="164" t="str">
        <f>Instructions!$I$28</f>
        <v>Word 7</v>
      </c>
      <c r="B180" s="164">
        <f t="shared" ca="1" si="39"/>
        <v>9.0476160576585363E-2</v>
      </c>
      <c r="C180" s="164" t="str">
        <f>Instructions!$I$36</f>
        <v>Word 15</v>
      </c>
      <c r="D180" s="164">
        <f t="shared" ca="1" si="40"/>
        <v>0.77644291494779305</v>
      </c>
      <c r="E180" s="164" t="str">
        <f>Instructions!$I$44</f>
        <v>Word 23</v>
      </c>
      <c r="F180" s="164">
        <f t="shared" ca="1" si="41"/>
        <v>0.37506151094089424</v>
      </c>
      <c r="G180" s="164" t="str">
        <f>Instructions!$I$52</f>
        <v>Word 31</v>
      </c>
      <c r="H180" s="164">
        <f t="shared" ca="1" si="41"/>
        <v>0.48821445232978355</v>
      </c>
      <c r="I180" s="164" t="str">
        <f>Instructions!$I$60</f>
        <v>Word 39</v>
      </c>
      <c r="J180" s="164">
        <f t="shared" ca="1" si="41"/>
        <v>0.43573223262915461</v>
      </c>
    </row>
    <row r="181" spans="1:11" x14ac:dyDescent="0.3">
      <c r="A181" s="164" t="str">
        <f>Instructions!$I$29</f>
        <v>Word 8</v>
      </c>
      <c r="B181" s="164">
        <f t="shared" ca="1" si="39"/>
        <v>0.72056335812149319</v>
      </c>
      <c r="C181" s="164" t="str">
        <f>Instructions!$I$37</f>
        <v>Word 16</v>
      </c>
      <c r="D181" s="164">
        <f ca="1">RAND()</f>
        <v>0.64485732671347828</v>
      </c>
      <c r="E181" s="164" t="str">
        <f>Instructions!$I$45</f>
        <v>Word 24</v>
      </c>
      <c r="F181" s="164">
        <f ca="1">RAND()</f>
        <v>0.58558299163953986</v>
      </c>
      <c r="G181" s="164" t="str">
        <f>Instructions!$I$53</f>
        <v>Word 32</v>
      </c>
      <c r="H181" s="164">
        <f t="shared" ca="1" si="41"/>
        <v>0.78159425857579545</v>
      </c>
      <c r="I181" s="164" t="str">
        <f>Instructions!$I$61</f>
        <v>Word 40</v>
      </c>
      <c r="J181" s="164">
        <f t="shared" ca="1" si="41"/>
        <v>0.79283847228536597</v>
      </c>
    </row>
    <row r="182" spans="1:11" x14ac:dyDescent="0.3">
      <c r="K182" s="164">
        <v>14</v>
      </c>
    </row>
    <row r="187" spans="1:11" x14ac:dyDescent="0.3">
      <c r="A187" s="164" t="str">
        <f>Instructions!$I$22</f>
        <v>Word 1</v>
      </c>
      <c r="B187" s="164">
        <f t="shared" ref="B187:B194" ca="1" si="42">RAND()</f>
        <v>0.79238930776534588</v>
      </c>
      <c r="C187" s="164" t="str">
        <f>Instructions!$I$30</f>
        <v>Word 9</v>
      </c>
      <c r="D187" s="164">
        <f t="shared" ref="D187:D193" ca="1" si="43">RAND()</f>
        <v>0.28256680276170221</v>
      </c>
      <c r="E187" s="164" t="str">
        <f>Instructions!$I$38</f>
        <v>Word 17</v>
      </c>
      <c r="F187" s="164">
        <f t="shared" ref="F187:J194" ca="1" si="44">RAND()</f>
        <v>0.77101156910717594</v>
      </c>
      <c r="G187" s="164" t="str">
        <f>Instructions!$I$46</f>
        <v>Word 25</v>
      </c>
      <c r="H187" s="164">
        <f t="shared" ca="1" si="44"/>
        <v>0.89443982894962404</v>
      </c>
      <c r="I187" s="164" t="str">
        <f>Instructions!$I$54</f>
        <v>Word 33</v>
      </c>
      <c r="J187" s="164">
        <f t="shared" ca="1" si="44"/>
        <v>0.53532484939978531</v>
      </c>
    </row>
    <row r="188" spans="1:11" x14ac:dyDescent="0.3">
      <c r="A188" s="164" t="str">
        <f>Instructions!$I$23</f>
        <v>Word 2</v>
      </c>
      <c r="B188" s="164">
        <f t="shared" ca="1" si="42"/>
        <v>0.71677371352625574</v>
      </c>
      <c r="C188" s="164" t="str">
        <f>Instructions!$I$31</f>
        <v>Word 10</v>
      </c>
      <c r="D188" s="164">
        <f t="shared" ca="1" si="43"/>
        <v>0.37098466055762214</v>
      </c>
      <c r="E188" s="164" t="str">
        <f>Instructions!$I$39</f>
        <v>Word 18</v>
      </c>
      <c r="F188" s="164">
        <f t="shared" ca="1" si="44"/>
        <v>0.11068135421937519</v>
      </c>
      <c r="G188" s="164" t="str">
        <f>Instructions!$I$47</f>
        <v>Word 26</v>
      </c>
      <c r="H188" s="164">
        <f t="shared" ca="1" si="44"/>
        <v>0.25160456432079925</v>
      </c>
      <c r="I188" s="164" t="str">
        <f>Instructions!$I$55</f>
        <v>Word 34</v>
      </c>
      <c r="J188" s="164">
        <f t="shared" ca="1" si="44"/>
        <v>0.8390734002576945</v>
      </c>
    </row>
    <row r="189" spans="1:11" x14ac:dyDescent="0.3">
      <c r="A189" s="164" t="str">
        <f>Instructions!$I$24</f>
        <v>Word 3</v>
      </c>
      <c r="B189" s="164">
        <f t="shared" ca="1" si="42"/>
        <v>0.87036307013578063</v>
      </c>
      <c r="C189" s="164" t="str">
        <f>Instructions!$I$32</f>
        <v>Word 11</v>
      </c>
      <c r="D189" s="164">
        <f t="shared" ca="1" si="43"/>
        <v>5.7670379285212459E-2</v>
      </c>
      <c r="E189" s="164" t="str">
        <f>Instructions!$I$40</f>
        <v>Word 19</v>
      </c>
      <c r="F189" s="164">
        <f t="shared" ca="1" si="44"/>
        <v>0.67790323604847724</v>
      </c>
      <c r="G189" s="164" t="str">
        <f>Instructions!$I$48</f>
        <v>Word 27</v>
      </c>
      <c r="H189" s="164">
        <f t="shared" ca="1" si="44"/>
        <v>0.91071451633470657</v>
      </c>
      <c r="I189" s="164" t="str">
        <f>Instructions!$I$56</f>
        <v>Word 35</v>
      </c>
      <c r="J189" s="164">
        <f t="shared" ca="1" si="44"/>
        <v>0.72993011431365584</v>
      </c>
    </row>
    <row r="190" spans="1:11" x14ac:dyDescent="0.3">
      <c r="A190" s="164" t="str">
        <f>Instructions!$I$25</f>
        <v>Word 4</v>
      </c>
      <c r="B190" s="164">
        <f t="shared" ca="1" si="42"/>
        <v>0.83937563209334487</v>
      </c>
      <c r="C190" s="164" t="str">
        <f>Instructions!$I$33</f>
        <v>Word 12</v>
      </c>
      <c r="D190" s="164">
        <f t="shared" ca="1" si="43"/>
        <v>0.11623510875475396</v>
      </c>
      <c r="E190" s="164" t="str">
        <f>Instructions!$I$41</f>
        <v>Word 20</v>
      </c>
      <c r="F190" s="164">
        <f t="shared" ca="1" si="44"/>
        <v>0.89311739680052205</v>
      </c>
      <c r="G190" s="164" t="str">
        <f>Instructions!$I$49</f>
        <v>Word 28</v>
      </c>
      <c r="H190" s="164">
        <f t="shared" ca="1" si="44"/>
        <v>0.90723071024067359</v>
      </c>
      <c r="I190" s="164" t="str">
        <f>Instructions!$I$57</f>
        <v>Word 36</v>
      </c>
      <c r="J190" s="164">
        <f t="shared" ca="1" si="44"/>
        <v>0.41801871160772841</v>
      </c>
    </row>
    <row r="191" spans="1:11" x14ac:dyDescent="0.3">
      <c r="A191" s="164" t="str">
        <f>Instructions!$I$26</f>
        <v>Word 5</v>
      </c>
      <c r="B191" s="164">
        <f t="shared" ca="1" si="42"/>
        <v>0.7698923001496929</v>
      </c>
      <c r="C191" s="164" t="str">
        <f>Instructions!$I$34</f>
        <v>Word 13</v>
      </c>
      <c r="D191" s="164">
        <f t="shared" ca="1" si="43"/>
        <v>0.37703997979938031</v>
      </c>
      <c r="E191" s="164" t="str">
        <f>Instructions!$I$42</f>
        <v>Word 21</v>
      </c>
      <c r="F191" s="164">
        <f t="shared" ca="1" si="44"/>
        <v>0.35019286169797448</v>
      </c>
      <c r="G191" s="164" t="str">
        <f>Instructions!$I$50</f>
        <v>Word 29</v>
      </c>
      <c r="H191" s="164">
        <f t="shared" ca="1" si="44"/>
        <v>0.28458733518028079</v>
      </c>
      <c r="I191" s="164" t="str">
        <f>Instructions!$I$58</f>
        <v>Word 37</v>
      </c>
      <c r="J191" s="164">
        <f t="shared" ca="1" si="44"/>
        <v>0.88806753677774464</v>
      </c>
    </row>
    <row r="192" spans="1:11" x14ac:dyDescent="0.3">
      <c r="A192" s="164" t="str">
        <f>Instructions!$I$27</f>
        <v>Word 6</v>
      </c>
      <c r="B192" s="164">
        <f t="shared" ca="1" si="42"/>
        <v>2.9355369091066619E-2</v>
      </c>
      <c r="C192" s="164" t="str">
        <f>Instructions!$I$35</f>
        <v>Word 14</v>
      </c>
      <c r="D192" s="164">
        <f t="shared" ca="1" si="43"/>
        <v>8.2787654505545927E-2</v>
      </c>
      <c r="E192" s="164" t="str">
        <f>Instructions!$I$43</f>
        <v>Word 22</v>
      </c>
      <c r="F192" s="164">
        <f t="shared" ca="1" si="44"/>
        <v>0.68762764646255781</v>
      </c>
      <c r="G192" s="164" t="str">
        <f>Instructions!$I$51</f>
        <v>Word 30</v>
      </c>
      <c r="H192" s="164">
        <f t="shared" ca="1" si="44"/>
        <v>0.78096511460756624</v>
      </c>
      <c r="I192" s="164" t="str">
        <f>Instructions!$I$59</f>
        <v>Word 38</v>
      </c>
      <c r="J192" s="164">
        <f t="shared" ca="1" si="44"/>
        <v>9.018150157554583E-3</v>
      </c>
    </row>
    <row r="193" spans="1:11" x14ac:dyDescent="0.3">
      <c r="A193" s="164" t="str">
        <f>Instructions!$I$28</f>
        <v>Word 7</v>
      </c>
      <c r="B193" s="164">
        <f t="shared" ca="1" si="42"/>
        <v>0.52764040020506298</v>
      </c>
      <c r="C193" s="164" t="str">
        <f>Instructions!$I$36</f>
        <v>Word 15</v>
      </c>
      <c r="D193" s="164">
        <f t="shared" ca="1" si="43"/>
        <v>0.76033517301188669</v>
      </c>
      <c r="E193" s="164" t="str">
        <f>Instructions!$I$44</f>
        <v>Word 23</v>
      </c>
      <c r="F193" s="164">
        <f t="shared" ca="1" si="44"/>
        <v>0.47326581892821629</v>
      </c>
      <c r="G193" s="164" t="str">
        <f>Instructions!$I$52</f>
        <v>Word 31</v>
      </c>
      <c r="H193" s="164">
        <f t="shared" ca="1" si="44"/>
        <v>0.75123967431611505</v>
      </c>
      <c r="I193" s="164" t="str">
        <f>Instructions!$I$60</f>
        <v>Word 39</v>
      </c>
      <c r="J193" s="164">
        <f t="shared" ca="1" si="44"/>
        <v>3.8777587576648953E-2</v>
      </c>
    </row>
    <row r="194" spans="1:11" x14ac:dyDescent="0.3">
      <c r="A194" s="164" t="str">
        <f>Instructions!$I$29</f>
        <v>Word 8</v>
      </c>
      <c r="B194" s="164">
        <f t="shared" ca="1" si="42"/>
        <v>0.2267937988644817</v>
      </c>
      <c r="C194" s="164" t="str">
        <f>Instructions!$I$37</f>
        <v>Word 16</v>
      </c>
      <c r="D194" s="164">
        <f ca="1">RAND()</f>
        <v>0.60709913366147061</v>
      </c>
      <c r="E194" s="164" t="str">
        <f>Instructions!$I$45</f>
        <v>Word 24</v>
      </c>
      <c r="F194" s="164">
        <f ca="1">RAND()</f>
        <v>0.7033403035678889</v>
      </c>
      <c r="G194" s="164" t="str">
        <f>Instructions!$I$53</f>
        <v>Word 32</v>
      </c>
      <c r="H194" s="164">
        <f t="shared" ca="1" si="44"/>
        <v>0.45349530517499725</v>
      </c>
      <c r="I194" s="164" t="str">
        <f>Instructions!$I$61</f>
        <v>Word 40</v>
      </c>
      <c r="J194" s="164">
        <f t="shared" ca="1" si="44"/>
        <v>0.29163716103420345</v>
      </c>
    </row>
    <row r="195" spans="1:11" x14ac:dyDescent="0.3">
      <c r="K195" s="164">
        <v>15</v>
      </c>
    </row>
    <row r="200" spans="1:11" x14ac:dyDescent="0.3">
      <c r="A200" s="164" t="str">
        <f>Instructions!$I$22</f>
        <v>Word 1</v>
      </c>
      <c r="B200" s="164">
        <f t="shared" ref="B200:B207" ca="1" si="45">RAND()</f>
        <v>0.96431816209346777</v>
      </c>
      <c r="C200" s="164" t="str">
        <f>Instructions!$I$30</f>
        <v>Word 9</v>
      </c>
      <c r="D200" s="164">
        <f t="shared" ref="D200:D206" ca="1" si="46">RAND()</f>
        <v>0.23875235250521853</v>
      </c>
      <c r="E200" s="164" t="str">
        <f>Instructions!$I$38</f>
        <v>Word 17</v>
      </c>
      <c r="F200" s="164">
        <f t="shared" ref="F200:J207" ca="1" si="47">RAND()</f>
        <v>0.4249641038126688</v>
      </c>
      <c r="G200" s="164" t="str">
        <f>Instructions!$I$46</f>
        <v>Word 25</v>
      </c>
      <c r="H200" s="164">
        <f t="shared" ca="1" si="47"/>
        <v>0.12375616303290926</v>
      </c>
      <c r="I200" s="164" t="str">
        <f>Instructions!$I$54</f>
        <v>Word 33</v>
      </c>
      <c r="J200" s="164">
        <f t="shared" ca="1" si="47"/>
        <v>0.80210388215150497</v>
      </c>
    </row>
    <row r="201" spans="1:11" x14ac:dyDescent="0.3">
      <c r="A201" s="164" t="str">
        <f>Instructions!$I$23</f>
        <v>Word 2</v>
      </c>
      <c r="B201" s="164">
        <f t="shared" ca="1" si="45"/>
        <v>0.43319223703462584</v>
      </c>
      <c r="C201" s="164" t="str">
        <f>Instructions!$I$31</f>
        <v>Word 10</v>
      </c>
      <c r="D201" s="164">
        <f t="shared" ca="1" si="46"/>
        <v>0.11662540602485139</v>
      </c>
      <c r="E201" s="164" t="str">
        <f>Instructions!$I$39</f>
        <v>Word 18</v>
      </c>
      <c r="F201" s="164">
        <f t="shared" ca="1" si="47"/>
        <v>0.72814686445863297</v>
      </c>
      <c r="G201" s="164" t="str">
        <f>Instructions!$I$47</f>
        <v>Word 26</v>
      </c>
      <c r="H201" s="164">
        <f t="shared" ca="1" si="47"/>
        <v>0.57741348259322367</v>
      </c>
      <c r="I201" s="164" t="str">
        <f>Instructions!$I$55</f>
        <v>Word 34</v>
      </c>
      <c r="J201" s="164">
        <f t="shared" ca="1" si="47"/>
        <v>0.37779250269524323</v>
      </c>
    </row>
    <row r="202" spans="1:11" x14ac:dyDescent="0.3">
      <c r="A202" s="164" t="str">
        <f>Instructions!$I$24</f>
        <v>Word 3</v>
      </c>
      <c r="B202" s="164">
        <f t="shared" ca="1" si="45"/>
        <v>0.2387421504979188</v>
      </c>
      <c r="C202" s="164" t="str">
        <f>Instructions!$I$32</f>
        <v>Word 11</v>
      </c>
      <c r="D202" s="164">
        <f t="shared" ca="1" si="46"/>
        <v>0.23380956504396844</v>
      </c>
      <c r="E202" s="164" t="str">
        <f>Instructions!$I$40</f>
        <v>Word 19</v>
      </c>
      <c r="F202" s="164">
        <f t="shared" ca="1" si="47"/>
        <v>0.63618652378057927</v>
      </c>
      <c r="G202" s="164" t="str">
        <f>Instructions!$I$48</f>
        <v>Word 27</v>
      </c>
      <c r="H202" s="164">
        <f t="shared" ca="1" si="47"/>
        <v>0.16743243655546636</v>
      </c>
      <c r="I202" s="164" t="str">
        <f>Instructions!$I$56</f>
        <v>Word 35</v>
      </c>
      <c r="J202" s="164">
        <f t="shared" ca="1" si="47"/>
        <v>0.96420573512757624</v>
      </c>
    </row>
    <row r="203" spans="1:11" x14ac:dyDescent="0.3">
      <c r="A203" s="164" t="str">
        <f>Instructions!$I$25</f>
        <v>Word 4</v>
      </c>
      <c r="B203" s="164">
        <f t="shared" ca="1" si="45"/>
        <v>0.41869679628985379</v>
      </c>
      <c r="C203" s="164" t="str">
        <f>Instructions!$I$33</f>
        <v>Word 12</v>
      </c>
      <c r="D203" s="164">
        <f t="shared" ca="1" si="46"/>
        <v>0.53113373370377004</v>
      </c>
      <c r="E203" s="164" t="str">
        <f>Instructions!$I$41</f>
        <v>Word 20</v>
      </c>
      <c r="F203" s="164">
        <f t="shared" ca="1" si="47"/>
        <v>0.32465538525776894</v>
      </c>
      <c r="G203" s="164" t="str">
        <f>Instructions!$I$49</f>
        <v>Word 28</v>
      </c>
      <c r="H203" s="164">
        <f t="shared" ca="1" si="47"/>
        <v>0.19424805724994787</v>
      </c>
      <c r="I203" s="164" t="str">
        <f>Instructions!$I$57</f>
        <v>Word 36</v>
      </c>
      <c r="J203" s="164">
        <f t="shared" ca="1" si="47"/>
        <v>0.70741859169849031</v>
      </c>
    </row>
    <row r="204" spans="1:11" x14ac:dyDescent="0.3">
      <c r="A204" s="164" t="str">
        <f>Instructions!$I$26</f>
        <v>Word 5</v>
      </c>
      <c r="B204" s="164">
        <f t="shared" ca="1" si="45"/>
        <v>0.38780685773021162</v>
      </c>
      <c r="C204" s="164" t="str">
        <f>Instructions!$I$34</f>
        <v>Word 13</v>
      </c>
      <c r="D204" s="164">
        <f t="shared" ca="1" si="46"/>
        <v>0.8508582739105166</v>
      </c>
      <c r="E204" s="164" t="str">
        <f>Instructions!$I$42</f>
        <v>Word 21</v>
      </c>
      <c r="F204" s="164">
        <f t="shared" ca="1" si="47"/>
        <v>5.2273646499401138E-4</v>
      </c>
      <c r="G204" s="164" t="str">
        <f>Instructions!$I$50</f>
        <v>Word 29</v>
      </c>
      <c r="H204" s="164">
        <f t="shared" ca="1" si="47"/>
        <v>0.89753530485790567</v>
      </c>
      <c r="I204" s="164" t="str">
        <f>Instructions!$I$58</f>
        <v>Word 37</v>
      </c>
      <c r="J204" s="164">
        <f t="shared" ca="1" si="47"/>
        <v>0.40557740865827396</v>
      </c>
    </row>
    <row r="205" spans="1:11" x14ac:dyDescent="0.3">
      <c r="A205" s="164" t="str">
        <f>Instructions!$I$27</f>
        <v>Word 6</v>
      </c>
      <c r="B205" s="164">
        <f t="shared" ca="1" si="45"/>
        <v>0.80911050305715804</v>
      </c>
      <c r="C205" s="164" t="str">
        <f>Instructions!$I$35</f>
        <v>Word 14</v>
      </c>
      <c r="D205" s="164">
        <f t="shared" ca="1" si="46"/>
        <v>0.6392742408336971</v>
      </c>
      <c r="E205" s="164" t="str">
        <f>Instructions!$I$43</f>
        <v>Word 22</v>
      </c>
      <c r="F205" s="164">
        <f t="shared" ca="1" si="47"/>
        <v>0.62039529702398999</v>
      </c>
      <c r="G205" s="164" t="str">
        <f>Instructions!$I$51</f>
        <v>Word 30</v>
      </c>
      <c r="H205" s="164">
        <f t="shared" ca="1" si="47"/>
        <v>0.59982930996659856</v>
      </c>
      <c r="I205" s="164" t="str">
        <f>Instructions!$I$59</f>
        <v>Word 38</v>
      </c>
      <c r="J205" s="164">
        <f t="shared" ca="1" si="47"/>
        <v>0.15798152755304928</v>
      </c>
    </row>
    <row r="206" spans="1:11" x14ac:dyDescent="0.3">
      <c r="A206" s="164" t="str">
        <f>Instructions!$I$28</f>
        <v>Word 7</v>
      </c>
      <c r="B206" s="164">
        <f t="shared" ca="1" si="45"/>
        <v>0.48586765528725817</v>
      </c>
      <c r="C206" s="164" t="str">
        <f>Instructions!$I$36</f>
        <v>Word 15</v>
      </c>
      <c r="D206" s="164">
        <f t="shared" ca="1" si="46"/>
        <v>0.43214162374089571</v>
      </c>
      <c r="E206" s="164" t="str">
        <f>Instructions!$I$44</f>
        <v>Word 23</v>
      </c>
      <c r="F206" s="164">
        <f t="shared" ca="1" si="47"/>
        <v>0.80498710743667889</v>
      </c>
      <c r="G206" s="164" t="str">
        <f>Instructions!$I$52</f>
        <v>Word 31</v>
      </c>
      <c r="H206" s="164">
        <f t="shared" ca="1" si="47"/>
        <v>0.28096398829941083</v>
      </c>
      <c r="I206" s="164" t="str">
        <f>Instructions!$I$60</f>
        <v>Word 39</v>
      </c>
      <c r="J206" s="164">
        <f t="shared" ca="1" si="47"/>
        <v>0.60347830854381668</v>
      </c>
    </row>
    <row r="207" spans="1:11" x14ac:dyDescent="0.3">
      <c r="A207" s="164" t="str">
        <f>Instructions!$I$29</f>
        <v>Word 8</v>
      </c>
      <c r="B207" s="164">
        <f t="shared" ca="1" si="45"/>
        <v>0.72463230451146809</v>
      </c>
      <c r="C207" s="164" t="str">
        <f>Instructions!$I$37</f>
        <v>Word 16</v>
      </c>
      <c r="D207" s="164">
        <f ca="1">RAND()</f>
        <v>0.3008380845449109</v>
      </c>
      <c r="E207" s="164" t="str">
        <f>Instructions!$I$45</f>
        <v>Word 24</v>
      </c>
      <c r="F207" s="164">
        <f ca="1">RAND()</f>
        <v>0.66658766047973439</v>
      </c>
      <c r="G207" s="164" t="str">
        <f>Instructions!$I$53</f>
        <v>Word 32</v>
      </c>
      <c r="H207" s="164">
        <f t="shared" ca="1" si="47"/>
        <v>0.65879181239637352</v>
      </c>
      <c r="I207" s="164" t="str">
        <f>Instructions!$I$61</f>
        <v>Word 40</v>
      </c>
      <c r="J207" s="164">
        <f t="shared" ca="1" si="47"/>
        <v>3.4258676971856361E-2</v>
      </c>
    </row>
    <row r="208" spans="1:11" x14ac:dyDescent="0.3">
      <c r="K208" s="164">
        <v>16</v>
      </c>
    </row>
    <row r="213" spans="1:11" x14ac:dyDescent="0.3">
      <c r="A213" s="164" t="str">
        <f>Instructions!$I$22</f>
        <v>Word 1</v>
      </c>
      <c r="B213" s="164">
        <f t="shared" ref="B213:B233" ca="1" si="48">RAND()</f>
        <v>0.1016685086685778</v>
      </c>
      <c r="C213" s="164" t="str">
        <f>Instructions!$I$30</f>
        <v>Word 9</v>
      </c>
      <c r="D213" s="164">
        <f t="shared" ref="D213:D219" ca="1" si="49">RAND()</f>
        <v>0.96336714792783684</v>
      </c>
      <c r="E213" s="164" t="str">
        <f>Instructions!$I$38</f>
        <v>Word 17</v>
      </c>
      <c r="F213" s="164">
        <f t="shared" ref="F213:J220" ca="1" si="50">RAND()</f>
        <v>0.69534009951266817</v>
      </c>
      <c r="G213" s="164" t="str">
        <f>Instructions!$I$46</f>
        <v>Word 25</v>
      </c>
      <c r="H213" s="164">
        <f t="shared" ca="1" si="50"/>
        <v>0.45694813516447985</v>
      </c>
      <c r="I213" s="164" t="str">
        <f>Instructions!$I$54</f>
        <v>Word 33</v>
      </c>
      <c r="J213" s="164">
        <f t="shared" ca="1" si="50"/>
        <v>0.29513028030269672</v>
      </c>
    </row>
    <row r="214" spans="1:11" x14ac:dyDescent="0.3">
      <c r="A214" s="164" t="str">
        <f>Instructions!$I$23</f>
        <v>Word 2</v>
      </c>
      <c r="B214" s="164">
        <f t="shared" ca="1" si="48"/>
        <v>5.949285843629637E-2</v>
      </c>
      <c r="C214" s="164" t="str">
        <f>Instructions!$I$31</f>
        <v>Word 10</v>
      </c>
      <c r="D214" s="164">
        <f t="shared" ca="1" si="49"/>
        <v>6.2772792818094669E-2</v>
      </c>
      <c r="E214" s="164" t="str">
        <f>Instructions!$I$39</f>
        <v>Word 18</v>
      </c>
      <c r="F214" s="164">
        <f t="shared" ca="1" si="50"/>
        <v>0.51124083464286885</v>
      </c>
      <c r="G214" s="164" t="str">
        <f>Instructions!$I$47</f>
        <v>Word 26</v>
      </c>
      <c r="H214" s="164">
        <f t="shared" ca="1" si="50"/>
        <v>0.43452797435039947</v>
      </c>
      <c r="I214" s="164" t="str">
        <f>Instructions!$I$55</f>
        <v>Word 34</v>
      </c>
      <c r="J214" s="164">
        <f t="shared" ca="1" si="50"/>
        <v>0.83466468039510044</v>
      </c>
    </row>
    <row r="215" spans="1:11" x14ac:dyDescent="0.3">
      <c r="A215" s="164" t="str">
        <f>Instructions!$I$24</f>
        <v>Word 3</v>
      </c>
      <c r="B215" s="164">
        <f t="shared" ca="1" si="48"/>
        <v>0.67518995802963133</v>
      </c>
      <c r="C215" s="164" t="str">
        <f>Instructions!$I$32</f>
        <v>Word 11</v>
      </c>
      <c r="D215" s="164">
        <f t="shared" ca="1" si="49"/>
        <v>0.25181463040997165</v>
      </c>
      <c r="E215" s="164" t="str">
        <f>Instructions!$I$40</f>
        <v>Word 19</v>
      </c>
      <c r="F215" s="164">
        <f t="shared" ca="1" si="50"/>
        <v>0.12024220120981777</v>
      </c>
      <c r="G215" s="164" t="str">
        <f>Instructions!$I$48</f>
        <v>Word 27</v>
      </c>
      <c r="H215" s="164">
        <f t="shared" ca="1" si="50"/>
        <v>0.43615854819026534</v>
      </c>
      <c r="I215" s="164" t="str">
        <f>Instructions!$I$56</f>
        <v>Word 35</v>
      </c>
      <c r="J215" s="164">
        <f t="shared" ca="1" si="50"/>
        <v>0.49251858342130939</v>
      </c>
    </row>
    <row r="216" spans="1:11" x14ac:dyDescent="0.3">
      <c r="A216" s="164" t="str">
        <f>Instructions!$I$25</f>
        <v>Word 4</v>
      </c>
      <c r="B216" s="164">
        <f t="shared" ca="1" si="48"/>
        <v>0.37168805230724078</v>
      </c>
      <c r="C216" s="164" t="str">
        <f>Instructions!$I$33</f>
        <v>Word 12</v>
      </c>
      <c r="D216" s="164">
        <f t="shared" ca="1" si="49"/>
        <v>0.48529967053384082</v>
      </c>
      <c r="E216" s="164" t="str">
        <f>Instructions!$I$41</f>
        <v>Word 20</v>
      </c>
      <c r="F216" s="164">
        <f t="shared" ca="1" si="50"/>
        <v>0.11316654016964034</v>
      </c>
      <c r="G216" s="164" t="str">
        <f>Instructions!$I$49</f>
        <v>Word 28</v>
      </c>
      <c r="H216" s="164">
        <f t="shared" ca="1" si="50"/>
        <v>0.54551090980695349</v>
      </c>
      <c r="I216" s="164" t="str">
        <f>Instructions!$I$57</f>
        <v>Word 36</v>
      </c>
      <c r="J216" s="164">
        <f t="shared" ca="1" si="50"/>
        <v>0.85148108029430181</v>
      </c>
    </row>
    <row r="217" spans="1:11" x14ac:dyDescent="0.3">
      <c r="A217" s="164" t="str">
        <f>Instructions!$I$26</f>
        <v>Word 5</v>
      </c>
      <c r="B217" s="164">
        <f t="shared" ca="1" si="48"/>
        <v>0.65333074700017346</v>
      </c>
      <c r="C217" s="164" t="str">
        <f>Instructions!$I$34</f>
        <v>Word 13</v>
      </c>
      <c r="D217" s="164">
        <f t="shared" ca="1" si="49"/>
        <v>0.5195887540768569</v>
      </c>
      <c r="E217" s="164" t="str">
        <f>Instructions!$I$42</f>
        <v>Word 21</v>
      </c>
      <c r="F217" s="164">
        <f t="shared" ca="1" si="50"/>
        <v>0.44138387722239392</v>
      </c>
      <c r="G217" s="164" t="str">
        <f>Instructions!$I$50</f>
        <v>Word 29</v>
      </c>
      <c r="H217" s="164">
        <f t="shared" ca="1" si="50"/>
        <v>0.56287326850578479</v>
      </c>
      <c r="I217" s="164" t="str">
        <f>Instructions!$I$58</f>
        <v>Word 37</v>
      </c>
      <c r="J217" s="164">
        <f t="shared" ca="1" si="50"/>
        <v>0.36364663663305286</v>
      </c>
    </row>
    <row r="218" spans="1:11" x14ac:dyDescent="0.3">
      <c r="A218" s="164" t="str">
        <f>Instructions!$I$27</f>
        <v>Word 6</v>
      </c>
      <c r="B218" s="164">
        <f t="shared" ca="1" si="48"/>
        <v>0.46525152013720628</v>
      </c>
      <c r="C218" s="164" t="str">
        <f>Instructions!$I$35</f>
        <v>Word 14</v>
      </c>
      <c r="D218" s="164">
        <f t="shared" ca="1" si="49"/>
        <v>0.70073052795909219</v>
      </c>
      <c r="E218" s="164" t="str">
        <f>Instructions!$I$43</f>
        <v>Word 22</v>
      </c>
      <c r="F218" s="164">
        <f t="shared" ca="1" si="50"/>
        <v>0.95024675580280804</v>
      </c>
      <c r="G218" s="164" t="str">
        <f>Instructions!$I$51</f>
        <v>Word 30</v>
      </c>
      <c r="H218" s="164">
        <f t="shared" ca="1" si="50"/>
        <v>4.4692633909550694E-2</v>
      </c>
      <c r="I218" s="164" t="str">
        <f>Instructions!$I$59</f>
        <v>Word 38</v>
      </c>
      <c r="J218" s="164">
        <f t="shared" ca="1" si="50"/>
        <v>0.83791457623031895</v>
      </c>
    </row>
    <row r="219" spans="1:11" x14ac:dyDescent="0.3">
      <c r="A219" s="164" t="str">
        <f>Instructions!$I$28</f>
        <v>Word 7</v>
      </c>
      <c r="B219" s="164">
        <f t="shared" ca="1" si="48"/>
        <v>0.73186432572482973</v>
      </c>
      <c r="C219" s="164" t="str">
        <f>Instructions!$I$36</f>
        <v>Word 15</v>
      </c>
      <c r="D219" s="164">
        <f t="shared" ca="1" si="49"/>
        <v>0.64490624547379205</v>
      </c>
      <c r="E219" s="164" t="str">
        <f>Instructions!$I$44</f>
        <v>Word 23</v>
      </c>
      <c r="F219" s="164">
        <f t="shared" ca="1" si="50"/>
        <v>0.74994871657470674</v>
      </c>
      <c r="G219" s="164" t="str">
        <f>Instructions!$I$52</f>
        <v>Word 31</v>
      </c>
      <c r="H219" s="164">
        <f t="shared" ca="1" si="50"/>
        <v>0.72956826218369208</v>
      </c>
      <c r="I219" s="164" t="str">
        <f>Instructions!$I$60</f>
        <v>Word 39</v>
      </c>
      <c r="J219" s="164">
        <f t="shared" ca="1" si="50"/>
        <v>0.48838377103684616</v>
      </c>
    </row>
    <row r="220" spans="1:11" x14ac:dyDescent="0.3">
      <c r="A220" s="164" t="str">
        <f>Instructions!$I$29</f>
        <v>Word 8</v>
      </c>
      <c r="B220" s="164">
        <f t="shared" ca="1" si="48"/>
        <v>0.2200292202763523</v>
      </c>
      <c r="C220" s="164" t="str">
        <f>Instructions!$I$37</f>
        <v>Word 16</v>
      </c>
      <c r="D220" s="164">
        <f ca="1">RAND()</f>
        <v>0.34400120779871346</v>
      </c>
      <c r="E220" s="164" t="str">
        <f>Instructions!$I$45</f>
        <v>Word 24</v>
      </c>
      <c r="F220" s="164">
        <f ca="1">RAND()</f>
        <v>0.27773449214127888</v>
      </c>
      <c r="G220" s="164" t="str">
        <f>Instructions!$I$53</f>
        <v>Word 32</v>
      </c>
      <c r="H220" s="164">
        <f t="shared" ca="1" si="50"/>
        <v>0.45705259465862158</v>
      </c>
      <c r="I220" s="164" t="str">
        <f>Instructions!$I$61</f>
        <v>Word 40</v>
      </c>
      <c r="J220" s="164">
        <f t="shared" ca="1" si="50"/>
        <v>0.40577493408085474</v>
      </c>
    </row>
    <row r="221" spans="1:11" x14ac:dyDescent="0.3">
      <c r="K221" s="164">
        <v>17</v>
      </c>
    </row>
    <row r="226" spans="1:11" x14ac:dyDescent="0.3">
      <c r="A226" s="164" t="str">
        <f>Instructions!$I$22</f>
        <v>Word 1</v>
      </c>
      <c r="B226" s="164">
        <f t="shared" ca="1" si="48"/>
        <v>2.0883230735879277E-2</v>
      </c>
      <c r="C226" s="164" t="str">
        <f>Instructions!$I$30</f>
        <v>Word 9</v>
      </c>
      <c r="D226" s="164">
        <f t="shared" ref="D226:D232" ca="1" si="51">RAND()</f>
        <v>0.85508531685843392</v>
      </c>
      <c r="E226" s="164" t="str">
        <f>Instructions!$I$38</f>
        <v>Word 17</v>
      </c>
      <c r="F226" s="164">
        <f t="shared" ref="F226:J233" ca="1" si="52">RAND()</f>
        <v>2.2194541883888808E-2</v>
      </c>
      <c r="G226" s="164" t="str">
        <f>Instructions!$I$46</f>
        <v>Word 25</v>
      </c>
      <c r="H226" s="164">
        <f t="shared" ca="1" si="52"/>
        <v>1.7996560444849541E-3</v>
      </c>
      <c r="I226" s="164" t="str">
        <f>Instructions!$I$54</f>
        <v>Word 33</v>
      </c>
      <c r="J226" s="164">
        <f t="shared" ca="1" si="52"/>
        <v>0.57046668339348028</v>
      </c>
    </row>
    <row r="227" spans="1:11" x14ac:dyDescent="0.3">
      <c r="A227" s="164" t="str">
        <f>Instructions!$I$23</f>
        <v>Word 2</v>
      </c>
      <c r="B227" s="164">
        <f t="shared" ca="1" si="48"/>
        <v>0.88471760466831828</v>
      </c>
      <c r="C227" s="164" t="str">
        <f>Instructions!$I$31</f>
        <v>Word 10</v>
      </c>
      <c r="D227" s="164">
        <f t="shared" ca="1" si="51"/>
        <v>0.60272858627437897</v>
      </c>
      <c r="E227" s="164" t="str">
        <f>Instructions!$I$39</f>
        <v>Word 18</v>
      </c>
      <c r="F227" s="164">
        <f t="shared" ca="1" si="52"/>
        <v>0.17513764910094121</v>
      </c>
      <c r="G227" s="164" t="str">
        <f>Instructions!$I$47</f>
        <v>Word 26</v>
      </c>
      <c r="H227" s="164">
        <f t="shared" ca="1" si="52"/>
        <v>0.21933998471617988</v>
      </c>
      <c r="I227" s="164" t="str">
        <f>Instructions!$I$55</f>
        <v>Word 34</v>
      </c>
      <c r="J227" s="164">
        <f t="shared" ca="1" si="52"/>
        <v>0.52394876008984703</v>
      </c>
    </row>
    <row r="228" spans="1:11" x14ac:dyDescent="0.3">
      <c r="A228" s="164" t="str">
        <f>Instructions!$I$24</f>
        <v>Word 3</v>
      </c>
      <c r="B228" s="164">
        <f t="shared" ca="1" si="48"/>
        <v>0.41410260707433588</v>
      </c>
      <c r="C228" s="164" t="str">
        <f>Instructions!$I$32</f>
        <v>Word 11</v>
      </c>
      <c r="D228" s="164">
        <f t="shared" ca="1" si="51"/>
        <v>0.59407730935393199</v>
      </c>
      <c r="E228" s="164" t="str">
        <f>Instructions!$I$40</f>
        <v>Word 19</v>
      </c>
      <c r="F228" s="164">
        <f t="shared" ca="1" si="52"/>
        <v>0.41670477084038604</v>
      </c>
      <c r="G228" s="164" t="str">
        <f>Instructions!$I$48</f>
        <v>Word 27</v>
      </c>
      <c r="H228" s="164">
        <f t="shared" ca="1" si="52"/>
        <v>0.31765737983503017</v>
      </c>
      <c r="I228" s="164" t="str">
        <f>Instructions!$I$56</f>
        <v>Word 35</v>
      </c>
      <c r="J228" s="164">
        <f t="shared" ca="1" si="52"/>
        <v>0.42230833071663243</v>
      </c>
    </row>
    <row r="229" spans="1:11" x14ac:dyDescent="0.3">
      <c r="A229" s="164" t="str">
        <f>Instructions!$I$25</f>
        <v>Word 4</v>
      </c>
      <c r="B229" s="164">
        <f t="shared" ca="1" si="48"/>
        <v>0.46063509598437935</v>
      </c>
      <c r="C229" s="164" t="str">
        <f>Instructions!$I$33</f>
        <v>Word 12</v>
      </c>
      <c r="D229" s="164">
        <f t="shared" ca="1" si="51"/>
        <v>9.831219748619624E-2</v>
      </c>
      <c r="E229" s="164" t="str">
        <f>Instructions!$I$41</f>
        <v>Word 20</v>
      </c>
      <c r="F229" s="164">
        <f t="shared" ca="1" si="52"/>
        <v>0.47106319081379844</v>
      </c>
      <c r="G229" s="164" t="str">
        <f>Instructions!$I$49</f>
        <v>Word 28</v>
      </c>
      <c r="H229" s="164">
        <f t="shared" ca="1" si="52"/>
        <v>0.30167826798079167</v>
      </c>
      <c r="I229" s="164" t="str">
        <f>Instructions!$I$57</f>
        <v>Word 36</v>
      </c>
      <c r="J229" s="164">
        <f t="shared" ca="1" si="52"/>
        <v>0.39739314841738049</v>
      </c>
    </row>
    <row r="230" spans="1:11" x14ac:dyDescent="0.3">
      <c r="A230" s="164" t="str">
        <f>Instructions!$I$26</f>
        <v>Word 5</v>
      </c>
      <c r="B230" s="164">
        <f t="shared" ca="1" si="48"/>
        <v>0.70690344568404129</v>
      </c>
      <c r="C230" s="164" t="str">
        <f>Instructions!$I$34</f>
        <v>Word 13</v>
      </c>
      <c r="D230" s="164">
        <f t="shared" ca="1" si="51"/>
        <v>5.3580481395755442E-2</v>
      </c>
      <c r="E230" s="164" t="str">
        <f>Instructions!$I$42</f>
        <v>Word 21</v>
      </c>
      <c r="F230" s="164">
        <f t="shared" ca="1" si="52"/>
        <v>0.11869346643637091</v>
      </c>
      <c r="G230" s="164" t="str">
        <f>Instructions!$I$50</f>
        <v>Word 29</v>
      </c>
      <c r="H230" s="164">
        <f t="shared" ca="1" si="52"/>
        <v>0.10990649366429284</v>
      </c>
      <c r="I230" s="164" t="str">
        <f>Instructions!$I$58</f>
        <v>Word 37</v>
      </c>
      <c r="J230" s="164">
        <f t="shared" ca="1" si="52"/>
        <v>0.55789667055693781</v>
      </c>
    </row>
    <row r="231" spans="1:11" x14ac:dyDescent="0.3">
      <c r="A231" s="164" t="str">
        <f>Instructions!$I$27</f>
        <v>Word 6</v>
      </c>
      <c r="B231" s="164">
        <f t="shared" ca="1" si="48"/>
        <v>0.11927051296462343</v>
      </c>
      <c r="C231" s="164" t="str">
        <f>Instructions!$I$35</f>
        <v>Word 14</v>
      </c>
      <c r="D231" s="164">
        <f t="shared" ca="1" si="51"/>
        <v>0.76795934708625824</v>
      </c>
      <c r="E231" s="164" t="str">
        <f>Instructions!$I$43</f>
        <v>Word 22</v>
      </c>
      <c r="F231" s="164">
        <f t="shared" ca="1" si="52"/>
        <v>0.98060389377720492</v>
      </c>
      <c r="G231" s="164" t="str">
        <f>Instructions!$I$51</f>
        <v>Word 30</v>
      </c>
      <c r="H231" s="164">
        <f t="shared" ca="1" si="52"/>
        <v>0.61427951617398169</v>
      </c>
      <c r="I231" s="164" t="str">
        <f>Instructions!$I$59</f>
        <v>Word 38</v>
      </c>
      <c r="J231" s="164">
        <f t="shared" ca="1" si="52"/>
        <v>0.48538947368040586</v>
      </c>
    </row>
    <row r="232" spans="1:11" x14ac:dyDescent="0.3">
      <c r="A232" s="164" t="str">
        <f>Instructions!$I$28</f>
        <v>Word 7</v>
      </c>
      <c r="B232" s="164">
        <f t="shared" ca="1" si="48"/>
        <v>0.6423830742621548</v>
      </c>
      <c r="C232" s="164" t="str">
        <f>Instructions!$I$36</f>
        <v>Word 15</v>
      </c>
      <c r="D232" s="164">
        <f t="shared" ca="1" si="51"/>
        <v>0.96428905284346988</v>
      </c>
      <c r="E232" s="164" t="str">
        <f>Instructions!$I$44</f>
        <v>Word 23</v>
      </c>
      <c r="F232" s="164">
        <f t="shared" ca="1" si="52"/>
        <v>0.87500574500080563</v>
      </c>
      <c r="G232" s="164" t="str">
        <f>Instructions!$I$52</f>
        <v>Word 31</v>
      </c>
      <c r="H232" s="164">
        <f t="shared" ca="1" si="52"/>
        <v>0.1112288298214289</v>
      </c>
      <c r="I232" s="164" t="str">
        <f>Instructions!$I$60</f>
        <v>Word 39</v>
      </c>
      <c r="J232" s="164">
        <f t="shared" ca="1" si="52"/>
        <v>0.23408726377764288</v>
      </c>
    </row>
    <row r="233" spans="1:11" x14ac:dyDescent="0.3">
      <c r="A233" s="164" t="str">
        <f>Instructions!$I$29</f>
        <v>Word 8</v>
      </c>
      <c r="B233" s="164">
        <f t="shared" ca="1" si="48"/>
        <v>0.79454169610362912</v>
      </c>
      <c r="C233" s="164" t="str">
        <f>Instructions!$I$37</f>
        <v>Word 16</v>
      </c>
      <c r="D233" s="164">
        <f ca="1">RAND()</f>
        <v>0.22913699855376779</v>
      </c>
      <c r="E233" s="164" t="str">
        <f>Instructions!$I$45</f>
        <v>Word 24</v>
      </c>
      <c r="F233" s="164">
        <f ca="1">RAND()</f>
        <v>0.95656095294936605</v>
      </c>
      <c r="G233" s="164" t="str">
        <f>Instructions!$I$53</f>
        <v>Word 32</v>
      </c>
      <c r="H233" s="164">
        <f t="shared" ca="1" si="52"/>
        <v>2.9881960207495672E-2</v>
      </c>
      <c r="I233" s="164" t="str">
        <f>Instructions!$I$61</f>
        <v>Word 40</v>
      </c>
      <c r="J233" s="164">
        <f t="shared" ca="1" si="52"/>
        <v>0.55812195833232214</v>
      </c>
    </row>
    <row r="234" spans="1:11" x14ac:dyDescent="0.3">
      <c r="K234" s="164">
        <v>18</v>
      </c>
    </row>
    <row r="239" spans="1:11" x14ac:dyDescent="0.3">
      <c r="A239" s="164" t="str">
        <f>Instructions!$I$22</f>
        <v>Word 1</v>
      </c>
      <c r="B239" s="164">
        <f t="shared" ref="B239:B246" ca="1" si="53">RAND()</f>
        <v>0.78524732171675327</v>
      </c>
      <c r="C239" s="164" t="str">
        <f>Instructions!$I$30</f>
        <v>Word 9</v>
      </c>
      <c r="D239" s="164">
        <f t="shared" ref="D239:D245" ca="1" si="54">RAND()</f>
        <v>0.98826359261447383</v>
      </c>
      <c r="E239" s="164" t="str">
        <f>Instructions!$I$38</f>
        <v>Word 17</v>
      </c>
      <c r="F239" s="164">
        <f t="shared" ref="F239:J246" ca="1" si="55">RAND()</f>
        <v>0.74789875905032843</v>
      </c>
      <c r="G239" s="164" t="str">
        <f>Instructions!$I$46</f>
        <v>Word 25</v>
      </c>
      <c r="H239" s="164">
        <f t="shared" ca="1" si="55"/>
        <v>0.8649378789740968</v>
      </c>
      <c r="I239" s="164" t="str">
        <f>Instructions!$I$54</f>
        <v>Word 33</v>
      </c>
      <c r="J239" s="164">
        <f t="shared" ca="1" si="55"/>
        <v>0.8089077610773171</v>
      </c>
    </row>
    <row r="240" spans="1:11" x14ac:dyDescent="0.3">
      <c r="A240" s="164" t="str">
        <f>Instructions!$I$23</f>
        <v>Word 2</v>
      </c>
      <c r="B240" s="164">
        <f t="shared" ca="1" si="53"/>
        <v>0.79477698811836239</v>
      </c>
      <c r="C240" s="164" t="str">
        <f>Instructions!$I$31</f>
        <v>Word 10</v>
      </c>
      <c r="D240" s="164">
        <f t="shared" ca="1" si="54"/>
        <v>0.29769802228488118</v>
      </c>
      <c r="E240" s="164" t="str">
        <f>Instructions!$I$39</f>
        <v>Word 18</v>
      </c>
      <c r="F240" s="164">
        <f t="shared" ca="1" si="55"/>
        <v>0.80557647183086778</v>
      </c>
      <c r="G240" s="164" t="str">
        <f>Instructions!$I$47</f>
        <v>Word 26</v>
      </c>
      <c r="H240" s="164">
        <f t="shared" ca="1" si="55"/>
        <v>0.83435837734784291</v>
      </c>
      <c r="I240" s="164" t="str">
        <f>Instructions!$I$55</f>
        <v>Word 34</v>
      </c>
      <c r="J240" s="164">
        <f t="shared" ca="1" si="55"/>
        <v>0.71959057164143503</v>
      </c>
    </row>
    <row r="241" spans="1:11" x14ac:dyDescent="0.3">
      <c r="A241" s="164" t="str">
        <f>Instructions!$I$24</f>
        <v>Word 3</v>
      </c>
      <c r="B241" s="164">
        <f t="shared" ca="1" si="53"/>
        <v>0.65702719173082313</v>
      </c>
      <c r="C241" s="164" t="str">
        <f>Instructions!$I$32</f>
        <v>Word 11</v>
      </c>
      <c r="D241" s="164">
        <f t="shared" ca="1" si="54"/>
        <v>0.98547594768347857</v>
      </c>
      <c r="E241" s="164" t="str">
        <f>Instructions!$I$40</f>
        <v>Word 19</v>
      </c>
      <c r="F241" s="164">
        <f t="shared" ca="1" si="55"/>
        <v>0.31912025484122264</v>
      </c>
      <c r="G241" s="164" t="str">
        <f>Instructions!$I$48</f>
        <v>Word 27</v>
      </c>
      <c r="H241" s="164">
        <f t="shared" ca="1" si="55"/>
        <v>0.92270187015614014</v>
      </c>
      <c r="I241" s="164" t="str">
        <f>Instructions!$I$56</f>
        <v>Word 35</v>
      </c>
      <c r="J241" s="164">
        <f t="shared" ca="1" si="55"/>
        <v>0.2990425000518111</v>
      </c>
    </row>
    <row r="242" spans="1:11" x14ac:dyDescent="0.3">
      <c r="A242" s="164" t="str">
        <f>Instructions!$I$25</f>
        <v>Word 4</v>
      </c>
      <c r="B242" s="164">
        <f t="shared" ca="1" si="53"/>
        <v>0.51707849749255552</v>
      </c>
      <c r="C242" s="164" t="str">
        <f>Instructions!$I$33</f>
        <v>Word 12</v>
      </c>
      <c r="D242" s="164">
        <f t="shared" ca="1" si="54"/>
        <v>0.62105478712356632</v>
      </c>
      <c r="E242" s="164" t="str">
        <f>Instructions!$I$41</f>
        <v>Word 20</v>
      </c>
      <c r="F242" s="164">
        <f t="shared" ca="1" si="55"/>
        <v>0.58947713042460725</v>
      </c>
      <c r="G242" s="164" t="str">
        <f>Instructions!$I$49</f>
        <v>Word 28</v>
      </c>
      <c r="H242" s="164">
        <f t="shared" ca="1" si="55"/>
        <v>0.48454595809108891</v>
      </c>
      <c r="I242" s="164" t="str">
        <f>Instructions!$I$57</f>
        <v>Word 36</v>
      </c>
      <c r="J242" s="164">
        <f t="shared" ca="1" si="55"/>
        <v>0.38744862509502065</v>
      </c>
    </row>
    <row r="243" spans="1:11" x14ac:dyDescent="0.3">
      <c r="A243" s="164" t="str">
        <f>Instructions!$I$26</f>
        <v>Word 5</v>
      </c>
      <c r="B243" s="164">
        <f t="shared" ca="1" si="53"/>
        <v>0.73401972209541155</v>
      </c>
      <c r="C243" s="164" t="str">
        <f>Instructions!$I$34</f>
        <v>Word 13</v>
      </c>
      <c r="D243" s="164">
        <f t="shared" ca="1" si="54"/>
        <v>4.9256082609727692E-2</v>
      </c>
      <c r="E243" s="164" t="str">
        <f>Instructions!$I$42</f>
        <v>Word 21</v>
      </c>
      <c r="F243" s="164">
        <f t="shared" ca="1" si="55"/>
        <v>0.85171092655647462</v>
      </c>
      <c r="G243" s="164" t="str">
        <f>Instructions!$I$50</f>
        <v>Word 29</v>
      </c>
      <c r="H243" s="164">
        <f t="shared" ca="1" si="55"/>
        <v>0.96992118701306163</v>
      </c>
      <c r="I243" s="164" t="str">
        <f>Instructions!$I$58</f>
        <v>Word 37</v>
      </c>
      <c r="J243" s="164">
        <f t="shared" ca="1" si="55"/>
        <v>0.42384886889316276</v>
      </c>
    </row>
    <row r="244" spans="1:11" x14ac:dyDescent="0.3">
      <c r="A244" s="164" t="str">
        <f>Instructions!$I$27</f>
        <v>Word 6</v>
      </c>
      <c r="B244" s="164">
        <f t="shared" ca="1" si="53"/>
        <v>0.15067892923580406</v>
      </c>
      <c r="C244" s="164" t="str">
        <f>Instructions!$I$35</f>
        <v>Word 14</v>
      </c>
      <c r="D244" s="164">
        <f t="shared" ca="1" si="54"/>
        <v>0.49228273584921833</v>
      </c>
      <c r="E244" s="164" t="str">
        <f>Instructions!$I$43</f>
        <v>Word 22</v>
      </c>
      <c r="F244" s="164">
        <f t="shared" ca="1" si="55"/>
        <v>0.71635231897431006</v>
      </c>
      <c r="G244" s="164" t="str">
        <f>Instructions!$I$51</f>
        <v>Word 30</v>
      </c>
      <c r="H244" s="164">
        <f t="shared" ca="1" si="55"/>
        <v>0.59741622382123749</v>
      </c>
      <c r="I244" s="164" t="str">
        <f>Instructions!$I$59</f>
        <v>Word 38</v>
      </c>
      <c r="J244" s="164">
        <f t="shared" ca="1" si="55"/>
        <v>0.50549904966474035</v>
      </c>
    </row>
    <row r="245" spans="1:11" x14ac:dyDescent="0.3">
      <c r="A245" s="164" t="str">
        <f>Instructions!$I$28</f>
        <v>Word 7</v>
      </c>
      <c r="B245" s="164">
        <f t="shared" ca="1" si="53"/>
        <v>0.74205530447410617</v>
      </c>
      <c r="C245" s="164" t="str">
        <f>Instructions!$I$36</f>
        <v>Word 15</v>
      </c>
      <c r="D245" s="164">
        <f t="shared" ca="1" si="54"/>
        <v>0.35134687563845068</v>
      </c>
      <c r="E245" s="164" t="str">
        <f>Instructions!$I$44</f>
        <v>Word 23</v>
      </c>
      <c r="F245" s="164">
        <f t="shared" ca="1" si="55"/>
        <v>0.61661760514230113</v>
      </c>
      <c r="G245" s="164" t="str">
        <f>Instructions!$I$52</f>
        <v>Word 31</v>
      </c>
      <c r="H245" s="164">
        <f t="shared" ca="1" si="55"/>
        <v>0.22032881796123616</v>
      </c>
      <c r="I245" s="164" t="str">
        <f>Instructions!$I$60</f>
        <v>Word 39</v>
      </c>
      <c r="J245" s="164">
        <f t="shared" ca="1" si="55"/>
        <v>0.25611550213065193</v>
      </c>
    </row>
    <row r="246" spans="1:11" x14ac:dyDescent="0.3">
      <c r="A246" s="164" t="str">
        <f>Instructions!$I$29</f>
        <v>Word 8</v>
      </c>
      <c r="B246" s="164">
        <f t="shared" ca="1" si="53"/>
        <v>0.96639957337040328</v>
      </c>
      <c r="C246" s="164" t="str">
        <f>Instructions!$I$37</f>
        <v>Word 16</v>
      </c>
      <c r="D246" s="164">
        <f ca="1">RAND()</f>
        <v>0.32975026048818712</v>
      </c>
      <c r="E246" s="164" t="str">
        <f>Instructions!$I$45</f>
        <v>Word 24</v>
      </c>
      <c r="F246" s="164">
        <f ca="1">RAND()</f>
        <v>0.52795729089466259</v>
      </c>
      <c r="G246" s="164" t="str">
        <f>Instructions!$I$53</f>
        <v>Word 32</v>
      </c>
      <c r="H246" s="164">
        <f t="shared" ca="1" si="55"/>
        <v>0.87395531781052949</v>
      </c>
      <c r="I246" s="164" t="str">
        <f>Instructions!$I$61</f>
        <v>Word 40</v>
      </c>
      <c r="J246" s="164">
        <f t="shared" ca="1" si="55"/>
        <v>0.69622427493825534</v>
      </c>
    </row>
    <row r="247" spans="1:11" x14ac:dyDescent="0.3">
      <c r="K247" s="164">
        <v>19</v>
      </c>
    </row>
    <row r="252" spans="1:11" x14ac:dyDescent="0.3">
      <c r="A252" s="164" t="str">
        <f>Instructions!$I$22</f>
        <v>Word 1</v>
      </c>
      <c r="B252" s="164">
        <f t="shared" ref="B252:B259" ca="1" si="56">RAND()</f>
        <v>0.11313517130191919</v>
      </c>
      <c r="C252" s="164" t="str">
        <f>Instructions!$I$30</f>
        <v>Word 9</v>
      </c>
      <c r="D252" s="164">
        <f t="shared" ref="D252:D258" ca="1" si="57">RAND()</f>
        <v>0.62926059226878861</v>
      </c>
      <c r="E252" s="164" t="str">
        <f>Instructions!$I$38</f>
        <v>Word 17</v>
      </c>
      <c r="F252" s="164">
        <f t="shared" ref="F252:J259" ca="1" si="58">RAND()</f>
        <v>0.64116425375534924</v>
      </c>
      <c r="G252" s="164" t="str">
        <f>Instructions!$I$46</f>
        <v>Word 25</v>
      </c>
      <c r="H252" s="164">
        <f t="shared" ca="1" si="58"/>
        <v>0.47541902587005969</v>
      </c>
      <c r="I252" s="164" t="str">
        <f>Instructions!$I$54</f>
        <v>Word 33</v>
      </c>
      <c r="J252" s="164">
        <f t="shared" ca="1" si="58"/>
        <v>0.2945967092112467</v>
      </c>
    </row>
    <row r="253" spans="1:11" x14ac:dyDescent="0.3">
      <c r="A253" s="164" t="str">
        <f>Instructions!$I$23</f>
        <v>Word 2</v>
      </c>
      <c r="B253" s="164">
        <f t="shared" ca="1" si="56"/>
        <v>0.85874873218850745</v>
      </c>
      <c r="C253" s="164" t="str">
        <f>Instructions!$I$31</f>
        <v>Word 10</v>
      </c>
      <c r="D253" s="164">
        <f t="shared" ca="1" si="57"/>
        <v>0.27352422130191167</v>
      </c>
      <c r="E253" s="164" t="str">
        <f>Instructions!$I$39</f>
        <v>Word 18</v>
      </c>
      <c r="F253" s="164">
        <f t="shared" ca="1" si="58"/>
        <v>0.83813157519308423</v>
      </c>
      <c r="G253" s="164" t="str">
        <f>Instructions!$I$47</f>
        <v>Word 26</v>
      </c>
      <c r="H253" s="164">
        <f t="shared" ca="1" si="58"/>
        <v>0.30809489094329545</v>
      </c>
      <c r="I253" s="164" t="str">
        <f>Instructions!$I$55</f>
        <v>Word 34</v>
      </c>
      <c r="J253" s="164">
        <f t="shared" ca="1" si="58"/>
        <v>5.0283429065069218E-2</v>
      </c>
    </row>
    <row r="254" spans="1:11" x14ac:dyDescent="0.3">
      <c r="A254" s="164" t="str">
        <f>Instructions!$I$24</f>
        <v>Word 3</v>
      </c>
      <c r="B254" s="164">
        <f t="shared" ca="1" si="56"/>
        <v>0.61267029100785342</v>
      </c>
      <c r="C254" s="164" t="str">
        <f>Instructions!$I$32</f>
        <v>Word 11</v>
      </c>
      <c r="D254" s="164">
        <f t="shared" ca="1" si="57"/>
        <v>0.17416690370027255</v>
      </c>
      <c r="E254" s="164" t="str">
        <f>Instructions!$I$40</f>
        <v>Word 19</v>
      </c>
      <c r="F254" s="164">
        <f t="shared" ca="1" si="58"/>
        <v>0.74807406352806227</v>
      </c>
      <c r="G254" s="164" t="str">
        <f>Instructions!$I$48</f>
        <v>Word 27</v>
      </c>
      <c r="H254" s="164">
        <f t="shared" ca="1" si="58"/>
        <v>0.3736595226681293</v>
      </c>
      <c r="I254" s="164" t="str">
        <f>Instructions!$I$56</f>
        <v>Word 35</v>
      </c>
      <c r="J254" s="164">
        <f t="shared" ca="1" si="58"/>
        <v>0.13071452441661968</v>
      </c>
    </row>
    <row r="255" spans="1:11" x14ac:dyDescent="0.3">
      <c r="A255" s="164" t="str">
        <f>Instructions!$I$25</f>
        <v>Word 4</v>
      </c>
      <c r="B255" s="164">
        <f t="shared" ca="1" si="56"/>
        <v>0.83945067245051475</v>
      </c>
      <c r="C255" s="164" t="str">
        <f>Instructions!$I$33</f>
        <v>Word 12</v>
      </c>
      <c r="D255" s="164">
        <f t="shared" ca="1" si="57"/>
        <v>0.9600869435647359</v>
      </c>
      <c r="E255" s="164" t="str">
        <f>Instructions!$I$41</f>
        <v>Word 20</v>
      </c>
      <c r="F255" s="164">
        <f t="shared" ca="1" si="58"/>
        <v>0.99255375659958756</v>
      </c>
      <c r="G255" s="164" t="str">
        <f>Instructions!$I$49</f>
        <v>Word 28</v>
      </c>
      <c r="H255" s="164">
        <f t="shared" ca="1" si="58"/>
        <v>0.47386529625759077</v>
      </c>
      <c r="I255" s="164" t="str">
        <f>Instructions!$I$57</f>
        <v>Word 36</v>
      </c>
      <c r="J255" s="164">
        <f t="shared" ca="1" si="58"/>
        <v>0.74675724052022907</v>
      </c>
    </row>
    <row r="256" spans="1:11" x14ac:dyDescent="0.3">
      <c r="A256" s="164" t="str">
        <f>Instructions!$I$26</f>
        <v>Word 5</v>
      </c>
      <c r="B256" s="164">
        <f t="shared" ca="1" si="56"/>
        <v>0.66751685588642895</v>
      </c>
      <c r="C256" s="164" t="str">
        <f>Instructions!$I$34</f>
        <v>Word 13</v>
      </c>
      <c r="D256" s="164">
        <f t="shared" ca="1" si="57"/>
        <v>0.59093624153871538</v>
      </c>
      <c r="E256" s="164" t="str">
        <f>Instructions!$I$42</f>
        <v>Word 21</v>
      </c>
      <c r="F256" s="164">
        <f t="shared" ca="1" si="58"/>
        <v>0.41003935832918992</v>
      </c>
      <c r="G256" s="164" t="str">
        <f>Instructions!$I$50</f>
        <v>Word 29</v>
      </c>
      <c r="H256" s="164">
        <f t="shared" ca="1" si="58"/>
        <v>0.43606517146407664</v>
      </c>
      <c r="I256" s="164" t="str">
        <f>Instructions!$I$58</f>
        <v>Word 37</v>
      </c>
      <c r="J256" s="164">
        <f t="shared" ca="1" si="58"/>
        <v>0.17000363733613266</v>
      </c>
    </row>
    <row r="257" spans="1:11" x14ac:dyDescent="0.3">
      <c r="A257" s="164" t="str">
        <f>Instructions!$I$27</f>
        <v>Word 6</v>
      </c>
      <c r="B257" s="164">
        <f t="shared" ca="1" si="56"/>
        <v>0.64832365324548646</v>
      </c>
      <c r="C257" s="164" t="str">
        <f>Instructions!$I$35</f>
        <v>Word 14</v>
      </c>
      <c r="D257" s="164">
        <f t="shared" ca="1" si="57"/>
        <v>0.52578917018656801</v>
      </c>
      <c r="E257" s="164" t="str">
        <f>Instructions!$I$43</f>
        <v>Word 22</v>
      </c>
      <c r="F257" s="164">
        <f t="shared" ca="1" si="58"/>
        <v>0.64680553730878032</v>
      </c>
      <c r="G257" s="164" t="str">
        <f>Instructions!$I$51</f>
        <v>Word 30</v>
      </c>
      <c r="H257" s="164">
        <f t="shared" ca="1" si="58"/>
        <v>0.96816966617598477</v>
      </c>
      <c r="I257" s="164" t="str">
        <f>Instructions!$I$59</f>
        <v>Word 38</v>
      </c>
      <c r="J257" s="164">
        <f t="shared" ca="1" si="58"/>
        <v>0.18062808576045941</v>
      </c>
    </row>
    <row r="258" spans="1:11" x14ac:dyDescent="0.3">
      <c r="A258" s="164" t="str">
        <f>Instructions!$I$28</f>
        <v>Word 7</v>
      </c>
      <c r="B258" s="164">
        <f t="shared" ca="1" si="56"/>
        <v>6.459951426292887E-2</v>
      </c>
      <c r="C258" s="164" t="str">
        <f>Instructions!$I$36</f>
        <v>Word 15</v>
      </c>
      <c r="D258" s="164">
        <f t="shared" ca="1" si="57"/>
        <v>0.17916241400404942</v>
      </c>
      <c r="E258" s="164" t="str">
        <f>Instructions!$I$44</f>
        <v>Word 23</v>
      </c>
      <c r="F258" s="164">
        <f t="shared" ca="1" si="58"/>
        <v>0.12329877155784807</v>
      </c>
      <c r="G258" s="164" t="str">
        <f>Instructions!$I$52</f>
        <v>Word 31</v>
      </c>
      <c r="H258" s="164">
        <f t="shared" ca="1" si="58"/>
        <v>0.85881191140109336</v>
      </c>
      <c r="I258" s="164" t="str">
        <f>Instructions!$I$60</f>
        <v>Word 39</v>
      </c>
      <c r="J258" s="164">
        <f t="shared" ca="1" si="58"/>
        <v>0.92002336807877305</v>
      </c>
    </row>
    <row r="259" spans="1:11" x14ac:dyDescent="0.3">
      <c r="A259" s="164" t="str">
        <f>Instructions!$I$29</f>
        <v>Word 8</v>
      </c>
      <c r="B259" s="164">
        <f t="shared" ca="1" si="56"/>
        <v>0.43574911101828961</v>
      </c>
      <c r="C259" s="164" t="str">
        <f>Instructions!$I$37</f>
        <v>Word 16</v>
      </c>
      <c r="D259" s="164">
        <f ca="1">RAND()</f>
        <v>0.91316133896213503</v>
      </c>
      <c r="E259" s="164" t="str">
        <f>Instructions!$I$45</f>
        <v>Word 24</v>
      </c>
      <c r="F259" s="164">
        <f ca="1">RAND()</f>
        <v>0.55360972180546875</v>
      </c>
      <c r="G259" s="164" t="str">
        <f>Instructions!$I$53</f>
        <v>Word 32</v>
      </c>
      <c r="H259" s="164">
        <f t="shared" ca="1" si="58"/>
        <v>0.69987704916354476</v>
      </c>
      <c r="I259" s="164" t="str">
        <f>Instructions!$I$61</f>
        <v>Word 40</v>
      </c>
      <c r="J259" s="164">
        <f t="shared" ca="1" si="58"/>
        <v>0.93905993932059739</v>
      </c>
    </row>
    <row r="260" spans="1:11" x14ac:dyDescent="0.3">
      <c r="K260" s="164">
        <v>20</v>
      </c>
    </row>
    <row r="265" spans="1:11" x14ac:dyDescent="0.3">
      <c r="A265" s="164" t="str">
        <f>Instructions!$I$22</f>
        <v>Word 1</v>
      </c>
      <c r="B265" s="164">
        <f t="shared" ref="B265:B272" ca="1" si="59">RAND()</f>
        <v>0.27976187787059947</v>
      </c>
      <c r="C265" s="164" t="str">
        <f>Instructions!$I$30</f>
        <v>Word 9</v>
      </c>
      <c r="D265" s="164">
        <f t="shared" ref="D265:D271" ca="1" si="60">RAND()</f>
        <v>0.15897831219750902</v>
      </c>
      <c r="E265" s="164" t="str">
        <f>Instructions!$I$38</f>
        <v>Word 17</v>
      </c>
      <c r="F265" s="164">
        <f t="shared" ref="F265:J272" ca="1" si="61">RAND()</f>
        <v>0.35925268272837296</v>
      </c>
      <c r="G265" s="164" t="str">
        <f>Instructions!$I$46</f>
        <v>Word 25</v>
      </c>
      <c r="H265" s="164">
        <f t="shared" ca="1" si="61"/>
        <v>0.54363372759857198</v>
      </c>
      <c r="I265" s="164" t="str">
        <f>Instructions!$I$54</f>
        <v>Word 33</v>
      </c>
      <c r="J265" s="164">
        <f t="shared" ca="1" si="61"/>
        <v>0.57313866553479931</v>
      </c>
    </row>
    <row r="266" spans="1:11" x14ac:dyDescent="0.3">
      <c r="A266" s="164" t="str">
        <f>Instructions!$I$23</f>
        <v>Word 2</v>
      </c>
      <c r="B266" s="164">
        <f t="shared" ca="1" si="59"/>
        <v>0.60336444961045133</v>
      </c>
      <c r="C266" s="164" t="str">
        <f>Instructions!$I$31</f>
        <v>Word 10</v>
      </c>
      <c r="D266" s="164">
        <f t="shared" ca="1" si="60"/>
        <v>0.44336222104884859</v>
      </c>
      <c r="E266" s="164" t="str">
        <f>Instructions!$I$39</f>
        <v>Word 18</v>
      </c>
      <c r="F266" s="164">
        <f t="shared" ca="1" si="61"/>
        <v>0.6392613185908953</v>
      </c>
      <c r="G266" s="164" t="str">
        <f>Instructions!$I$47</f>
        <v>Word 26</v>
      </c>
      <c r="H266" s="164">
        <f t="shared" ca="1" si="61"/>
        <v>0.83160206603015063</v>
      </c>
      <c r="I266" s="164" t="str">
        <f>Instructions!$I$55</f>
        <v>Word 34</v>
      </c>
      <c r="J266" s="164">
        <f t="shared" ca="1" si="61"/>
        <v>0.93452068373170027</v>
      </c>
    </row>
    <row r="267" spans="1:11" x14ac:dyDescent="0.3">
      <c r="A267" s="164" t="str">
        <f>Instructions!$I$24</f>
        <v>Word 3</v>
      </c>
      <c r="B267" s="164">
        <f t="shared" ca="1" si="59"/>
        <v>9.8383581734745595E-2</v>
      </c>
      <c r="C267" s="164" t="str">
        <f>Instructions!$I$32</f>
        <v>Word 11</v>
      </c>
      <c r="D267" s="164">
        <f t="shared" ca="1" si="60"/>
        <v>0.5542678856930594</v>
      </c>
      <c r="E267" s="164" t="str">
        <f>Instructions!$I$40</f>
        <v>Word 19</v>
      </c>
      <c r="F267" s="164">
        <f t="shared" ca="1" si="61"/>
        <v>0.10464813751967683</v>
      </c>
      <c r="G267" s="164" t="str">
        <f>Instructions!$I$48</f>
        <v>Word 27</v>
      </c>
      <c r="H267" s="164">
        <f t="shared" ca="1" si="61"/>
        <v>0.17556544561128617</v>
      </c>
      <c r="I267" s="164" t="str">
        <f>Instructions!$I$56</f>
        <v>Word 35</v>
      </c>
      <c r="J267" s="164">
        <f t="shared" ca="1" si="61"/>
        <v>0.64731264073238148</v>
      </c>
    </row>
    <row r="268" spans="1:11" x14ac:dyDescent="0.3">
      <c r="A268" s="164" t="str">
        <f>Instructions!$I$25</f>
        <v>Word 4</v>
      </c>
      <c r="B268" s="164">
        <f t="shared" ca="1" si="59"/>
        <v>0.21109604241225344</v>
      </c>
      <c r="C268" s="164" t="str">
        <f>Instructions!$I$33</f>
        <v>Word 12</v>
      </c>
      <c r="D268" s="164">
        <f t="shared" ca="1" si="60"/>
        <v>0.6784999590229075</v>
      </c>
      <c r="E268" s="164" t="str">
        <f>Instructions!$I$41</f>
        <v>Word 20</v>
      </c>
      <c r="F268" s="164">
        <f t="shared" ca="1" si="61"/>
        <v>0.78833500419730285</v>
      </c>
      <c r="G268" s="164" t="str">
        <f>Instructions!$I$49</f>
        <v>Word 28</v>
      </c>
      <c r="H268" s="164">
        <f t="shared" ca="1" si="61"/>
        <v>0.54307989000296197</v>
      </c>
      <c r="I268" s="164" t="str">
        <f>Instructions!$I$57</f>
        <v>Word 36</v>
      </c>
      <c r="J268" s="164">
        <f t="shared" ca="1" si="61"/>
        <v>0.40165570253236937</v>
      </c>
    </row>
    <row r="269" spans="1:11" x14ac:dyDescent="0.3">
      <c r="A269" s="164" t="str">
        <f>Instructions!$I$26</f>
        <v>Word 5</v>
      </c>
      <c r="B269" s="164">
        <f t="shared" ca="1" si="59"/>
        <v>0.49964110903756287</v>
      </c>
      <c r="C269" s="164" t="str">
        <f>Instructions!$I$34</f>
        <v>Word 13</v>
      </c>
      <c r="D269" s="164">
        <f t="shared" ca="1" si="60"/>
        <v>0.38782057214675103</v>
      </c>
      <c r="E269" s="164" t="str">
        <f>Instructions!$I$42</f>
        <v>Word 21</v>
      </c>
      <c r="F269" s="164">
        <f t="shared" ca="1" si="61"/>
        <v>3.6005724004947059E-2</v>
      </c>
      <c r="G269" s="164" t="str">
        <f>Instructions!$I$50</f>
        <v>Word 29</v>
      </c>
      <c r="H269" s="164">
        <f t="shared" ca="1" si="61"/>
        <v>8.5339471775746079E-2</v>
      </c>
      <c r="I269" s="164" t="str">
        <f>Instructions!$I$58</f>
        <v>Word 37</v>
      </c>
      <c r="J269" s="164">
        <f t="shared" ca="1" si="61"/>
        <v>0.12517405672595672</v>
      </c>
    </row>
    <row r="270" spans="1:11" x14ac:dyDescent="0.3">
      <c r="A270" s="164" t="str">
        <f>Instructions!$I$27</f>
        <v>Word 6</v>
      </c>
      <c r="B270" s="164">
        <f t="shared" ca="1" si="59"/>
        <v>0.29631237528247423</v>
      </c>
      <c r="C270" s="164" t="str">
        <f>Instructions!$I$35</f>
        <v>Word 14</v>
      </c>
      <c r="D270" s="164">
        <f t="shared" ca="1" si="60"/>
        <v>0.34963232105985309</v>
      </c>
      <c r="E270" s="164" t="str">
        <f>Instructions!$I$43</f>
        <v>Word 22</v>
      </c>
      <c r="F270" s="164">
        <f t="shared" ca="1" si="61"/>
        <v>0.83603311874008157</v>
      </c>
      <c r="G270" s="164" t="str">
        <f>Instructions!$I$51</f>
        <v>Word 30</v>
      </c>
      <c r="H270" s="164">
        <f t="shared" ca="1" si="61"/>
        <v>0.46319791930515586</v>
      </c>
      <c r="I270" s="164" t="str">
        <f>Instructions!$I$59</f>
        <v>Word 38</v>
      </c>
      <c r="J270" s="164">
        <f t="shared" ca="1" si="61"/>
        <v>0.78469885439836196</v>
      </c>
    </row>
    <row r="271" spans="1:11" x14ac:dyDescent="0.3">
      <c r="A271" s="164" t="str">
        <f>Instructions!$I$28</f>
        <v>Word 7</v>
      </c>
      <c r="B271" s="164">
        <f t="shared" ca="1" si="59"/>
        <v>0.71251429732658544</v>
      </c>
      <c r="C271" s="164" t="str">
        <f>Instructions!$I$36</f>
        <v>Word 15</v>
      </c>
      <c r="D271" s="164">
        <f t="shared" ca="1" si="60"/>
        <v>0.26955328396387224</v>
      </c>
      <c r="E271" s="164" t="str">
        <f>Instructions!$I$44</f>
        <v>Word 23</v>
      </c>
      <c r="F271" s="164">
        <f t="shared" ca="1" si="61"/>
        <v>0.75329303092526967</v>
      </c>
      <c r="G271" s="164" t="str">
        <f>Instructions!$I$52</f>
        <v>Word 31</v>
      </c>
      <c r="H271" s="164">
        <f t="shared" ca="1" si="61"/>
        <v>0.5964257236910101</v>
      </c>
      <c r="I271" s="164" t="str">
        <f>Instructions!$I$60</f>
        <v>Word 39</v>
      </c>
      <c r="J271" s="164">
        <f t="shared" ca="1" si="61"/>
        <v>0.78673972854223562</v>
      </c>
    </row>
    <row r="272" spans="1:11" x14ac:dyDescent="0.3">
      <c r="A272" s="164" t="str">
        <f>Instructions!$I$29</f>
        <v>Word 8</v>
      </c>
      <c r="B272" s="164">
        <f t="shared" ca="1" si="59"/>
        <v>0.97310190062001545</v>
      </c>
      <c r="C272" s="164" t="str">
        <f>Instructions!$I$37</f>
        <v>Word 16</v>
      </c>
      <c r="D272" s="164">
        <f ca="1">RAND()</f>
        <v>3.4621407925005898E-2</v>
      </c>
      <c r="E272" s="164" t="str">
        <f>Instructions!$I$45</f>
        <v>Word 24</v>
      </c>
      <c r="F272" s="164">
        <f ca="1">RAND()</f>
        <v>0.51911127948197189</v>
      </c>
      <c r="G272" s="164" t="str">
        <f>Instructions!$I$53</f>
        <v>Word 32</v>
      </c>
      <c r="H272" s="164">
        <f t="shared" ca="1" si="61"/>
        <v>8.1997544736296391E-2</v>
      </c>
      <c r="I272" s="164" t="str">
        <f>Instructions!$I$61</f>
        <v>Word 40</v>
      </c>
      <c r="J272" s="164">
        <f t="shared" ca="1" si="61"/>
        <v>0.95005271378551659</v>
      </c>
    </row>
    <row r="273" spans="1:11" x14ac:dyDescent="0.3">
      <c r="K273" s="164">
        <v>21</v>
      </c>
    </row>
    <row r="278" spans="1:11" x14ac:dyDescent="0.3">
      <c r="A278" s="164" t="str">
        <f>Instructions!$I$22</f>
        <v>Word 1</v>
      </c>
      <c r="B278" s="164">
        <f t="shared" ref="B278:B298" ca="1" si="62">RAND()</f>
        <v>0.47350069048136789</v>
      </c>
      <c r="C278" s="164" t="str">
        <f>Instructions!$I$30</f>
        <v>Word 9</v>
      </c>
      <c r="D278" s="164">
        <f t="shared" ref="D278:D284" ca="1" si="63">RAND()</f>
        <v>0.99055975773336258</v>
      </c>
      <c r="E278" s="164" t="str">
        <f>Instructions!$I$38</f>
        <v>Word 17</v>
      </c>
      <c r="F278" s="164">
        <f t="shared" ref="F278:J285" ca="1" si="64">RAND()</f>
        <v>0.84555694077776622</v>
      </c>
      <c r="G278" s="164" t="str">
        <f>Instructions!$I$46</f>
        <v>Word 25</v>
      </c>
      <c r="H278" s="164">
        <f t="shared" ca="1" si="64"/>
        <v>0.32926164161088034</v>
      </c>
      <c r="I278" s="164" t="str">
        <f>Instructions!$I$54</f>
        <v>Word 33</v>
      </c>
      <c r="J278" s="164">
        <f t="shared" ca="1" si="64"/>
        <v>0.53784030347624223</v>
      </c>
    </row>
    <row r="279" spans="1:11" x14ac:dyDescent="0.3">
      <c r="A279" s="164" t="str">
        <f>Instructions!$I$23</f>
        <v>Word 2</v>
      </c>
      <c r="B279" s="164">
        <f t="shared" ca="1" si="62"/>
        <v>0.89680372027976474</v>
      </c>
      <c r="C279" s="164" t="str">
        <f>Instructions!$I$31</f>
        <v>Word 10</v>
      </c>
      <c r="D279" s="164">
        <f t="shared" ca="1" si="63"/>
        <v>0.60083750097514954</v>
      </c>
      <c r="E279" s="164" t="str">
        <f>Instructions!$I$39</f>
        <v>Word 18</v>
      </c>
      <c r="F279" s="164">
        <f t="shared" ca="1" si="64"/>
        <v>0.52776714023024263</v>
      </c>
      <c r="G279" s="164" t="str">
        <f>Instructions!$I$47</f>
        <v>Word 26</v>
      </c>
      <c r="H279" s="164">
        <f t="shared" ca="1" si="64"/>
        <v>0.89885274567433116</v>
      </c>
      <c r="I279" s="164" t="str">
        <f>Instructions!$I$55</f>
        <v>Word 34</v>
      </c>
      <c r="J279" s="164">
        <f t="shared" ca="1" si="64"/>
        <v>0.87695493428471283</v>
      </c>
    </row>
    <row r="280" spans="1:11" x14ac:dyDescent="0.3">
      <c r="A280" s="164" t="str">
        <f>Instructions!$I$24</f>
        <v>Word 3</v>
      </c>
      <c r="B280" s="164">
        <f t="shared" ca="1" si="62"/>
        <v>0.83857751691683891</v>
      </c>
      <c r="C280" s="164" t="str">
        <f>Instructions!$I$32</f>
        <v>Word 11</v>
      </c>
      <c r="D280" s="164">
        <f t="shared" ca="1" si="63"/>
        <v>0.87569123000114013</v>
      </c>
      <c r="E280" s="164" t="str">
        <f>Instructions!$I$40</f>
        <v>Word 19</v>
      </c>
      <c r="F280" s="164">
        <f t="shared" ca="1" si="64"/>
        <v>0.10172600907840634</v>
      </c>
      <c r="G280" s="164" t="str">
        <f>Instructions!$I$48</f>
        <v>Word 27</v>
      </c>
      <c r="H280" s="164">
        <f t="shared" ca="1" si="64"/>
        <v>0.21948005005059568</v>
      </c>
      <c r="I280" s="164" t="str">
        <f>Instructions!$I$56</f>
        <v>Word 35</v>
      </c>
      <c r="J280" s="164">
        <f t="shared" ca="1" si="64"/>
        <v>0.5046743758787875</v>
      </c>
    </row>
    <row r="281" spans="1:11" x14ac:dyDescent="0.3">
      <c r="A281" s="164" t="str">
        <f>Instructions!$I$25</f>
        <v>Word 4</v>
      </c>
      <c r="B281" s="164">
        <f t="shared" ca="1" si="62"/>
        <v>0.64428271380741797</v>
      </c>
      <c r="C281" s="164" t="str">
        <f>Instructions!$I$33</f>
        <v>Word 12</v>
      </c>
      <c r="D281" s="164">
        <f t="shared" ca="1" si="63"/>
        <v>0.20188146156291964</v>
      </c>
      <c r="E281" s="164" t="str">
        <f>Instructions!$I$41</f>
        <v>Word 20</v>
      </c>
      <c r="F281" s="164">
        <f t="shared" ca="1" si="64"/>
        <v>0.74955582625218975</v>
      </c>
      <c r="G281" s="164" t="str">
        <f>Instructions!$I$49</f>
        <v>Word 28</v>
      </c>
      <c r="H281" s="164">
        <f t="shared" ca="1" si="64"/>
        <v>0.78352384415719556</v>
      </c>
      <c r="I281" s="164" t="str">
        <f>Instructions!$I$57</f>
        <v>Word 36</v>
      </c>
      <c r="J281" s="164">
        <f t="shared" ca="1" si="64"/>
        <v>0.42586902702639629</v>
      </c>
    </row>
    <row r="282" spans="1:11" x14ac:dyDescent="0.3">
      <c r="A282" s="164" t="str">
        <f>Instructions!$I$26</f>
        <v>Word 5</v>
      </c>
      <c r="B282" s="164">
        <f t="shared" ca="1" si="62"/>
        <v>0.31176313059126026</v>
      </c>
      <c r="C282" s="164" t="str">
        <f>Instructions!$I$34</f>
        <v>Word 13</v>
      </c>
      <c r="D282" s="164">
        <f t="shared" ca="1" si="63"/>
        <v>0.74623724109458633</v>
      </c>
      <c r="E282" s="164" t="str">
        <f>Instructions!$I$42</f>
        <v>Word 21</v>
      </c>
      <c r="F282" s="164">
        <f t="shared" ca="1" si="64"/>
        <v>0.86038122085201774</v>
      </c>
      <c r="G282" s="164" t="str">
        <f>Instructions!$I$50</f>
        <v>Word 29</v>
      </c>
      <c r="H282" s="164">
        <f t="shared" ca="1" si="64"/>
        <v>1.8883407668417118E-2</v>
      </c>
      <c r="I282" s="164" t="str">
        <f>Instructions!$I$58</f>
        <v>Word 37</v>
      </c>
      <c r="J282" s="164">
        <f t="shared" ca="1" si="64"/>
        <v>1.4352095536283027E-2</v>
      </c>
    </row>
    <row r="283" spans="1:11" x14ac:dyDescent="0.3">
      <c r="A283" s="164" t="str">
        <f>Instructions!$I$27</f>
        <v>Word 6</v>
      </c>
      <c r="B283" s="164">
        <f t="shared" ca="1" si="62"/>
        <v>0.80847469563258878</v>
      </c>
      <c r="C283" s="164" t="str">
        <f>Instructions!$I$35</f>
        <v>Word 14</v>
      </c>
      <c r="D283" s="164">
        <f t="shared" ca="1" si="63"/>
        <v>0.96199614664264843</v>
      </c>
      <c r="E283" s="164" t="str">
        <f>Instructions!$I$43</f>
        <v>Word 22</v>
      </c>
      <c r="F283" s="164">
        <f t="shared" ca="1" si="64"/>
        <v>0.68691671460723003</v>
      </c>
      <c r="G283" s="164" t="str">
        <f>Instructions!$I$51</f>
        <v>Word 30</v>
      </c>
      <c r="H283" s="164">
        <f t="shared" ca="1" si="64"/>
        <v>0.56418121346456696</v>
      </c>
      <c r="I283" s="164" t="str">
        <f>Instructions!$I$59</f>
        <v>Word 38</v>
      </c>
      <c r="J283" s="164">
        <f t="shared" ca="1" si="64"/>
        <v>0.29996114893718828</v>
      </c>
    </row>
    <row r="284" spans="1:11" x14ac:dyDescent="0.3">
      <c r="A284" s="164" t="str">
        <f>Instructions!$I$28</f>
        <v>Word 7</v>
      </c>
      <c r="B284" s="164">
        <f t="shared" ca="1" si="62"/>
        <v>0.51002585389009358</v>
      </c>
      <c r="C284" s="164" t="str">
        <f>Instructions!$I$36</f>
        <v>Word 15</v>
      </c>
      <c r="D284" s="164">
        <f t="shared" ca="1" si="63"/>
        <v>0.96266218306544382</v>
      </c>
      <c r="E284" s="164" t="str">
        <f>Instructions!$I$44</f>
        <v>Word 23</v>
      </c>
      <c r="F284" s="164">
        <f t="shared" ca="1" si="64"/>
        <v>0.79396154449704071</v>
      </c>
      <c r="G284" s="164" t="str">
        <f>Instructions!$I$52</f>
        <v>Word 31</v>
      </c>
      <c r="H284" s="164">
        <f t="shared" ca="1" si="64"/>
        <v>0.21234382692340592</v>
      </c>
      <c r="I284" s="164" t="str">
        <f>Instructions!$I$60</f>
        <v>Word 39</v>
      </c>
      <c r="J284" s="164">
        <f t="shared" ca="1" si="64"/>
        <v>0.58187561458208181</v>
      </c>
    </row>
    <row r="285" spans="1:11" x14ac:dyDescent="0.3">
      <c r="A285" s="164" t="str">
        <f>Instructions!$I$29</f>
        <v>Word 8</v>
      </c>
      <c r="B285" s="164">
        <f t="shared" ca="1" si="62"/>
        <v>0.75698807857411987</v>
      </c>
      <c r="C285" s="164" t="str">
        <f>Instructions!$I$37</f>
        <v>Word 16</v>
      </c>
      <c r="D285" s="164">
        <f ca="1">RAND()</f>
        <v>0.8060528806772963</v>
      </c>
      <c r="E285" s="164" t="str">
        <f>Instructions!$I$45</f>
        <v>Word 24</v>
      </c>
      <c r="F285" s="164">
        <f ca="1">RAND()</f>
        <v>0.21444956812726634</v>
      </c>
      <c r="G285" s="164" t="str">
        <f>Instructions!$I$53</f>
        <v>Word 32</v>
      </c>
      <c r="H285" s="164">
        <f t="shared" ca="1" si="64"/>
        <v>0.32706088475131356</v>
      </c>
      <c r="I285" s="164" t="str">
        <f>Instructions!$I$61</f>
        <v>Word 40</v>
      </c>
      <c r="J285" s="164">
        <f t="shared" ca="1" si="64"/>
        <v>0.59469806497772459</v>
      </c>
    </row>
    <row r="286" spans="1:11" x14ac:dyDescent="0.3">
      <c r="K286" s="164">
        <v>22</v>
      </c>
    </row>
    <row r="291" spans="1:11" x14ac:dyDescent="0.3">
      <c r="A291" s="164" t="str">
        <f>Instructions!$I$22</f>
        <v>Word 1</v>
      </c>
      <c r="B291" s="164">
        <f t="shared" ca="1" si="62"/>
        <v>0.21113191003990706</v>
      </c>
      <c r="C291" s="164" t="str">
        <f>Instructions!$I$30</f>
        <v>Word 9</v>
      </c>
      <c r="D291" s="164">
        <f t="shared" ref="D291:D297" ca="1" si="65">RAND()</f>
        <v>0.62133720587825036</v>
      </c>
      <c r="E291" s="164" t="str">
        <f>Instructions!$I$38</f>
        <v>Word 17</v>
      </c>
      <c r="F291" s="164">
        <f t="shared" ref="F291:J298" ca="1" si="66">RAND()</f>
        <v>0.57769347315457276</v>
      </c>
      <c r="G291" s="164" t="str">
        <f>Instructions!$I$46</f>
        <v>Word 25</v>
      </c>
      <c r="H291" s="164">
        <f t="shared" ca="1" si="66"/>
        <v>0.76638456562113688</v>
      </c>
      <c r="I291" s="164" t="str">
        <f>Instructions!$I$54</f>
        <v>Word 33</v>
      </c>
      <c r="J291" s="164">
        <f t="shared" ca="1" si="66"/>
        <v>0.53592039618199061</v>
      </c>
    </row>
    <row r="292" spans="1:11" x14ac:dyDescent="0.3">
      <c r="A292" s="164" t="str">
        <f>Instructions!$I$23</f>
        <v>Word 2</v>
      </c>
      <c r="B292" s="164">
        <f t="shared" ca="1" si="62"/>
        <v>5.991947316785684E-2</v>
      </c>
      <c r="C292" s="164" t="str">
        <f>Instructions!$I$31</f>
        <v>Word 10</v>
      </c>
      <c r="D292" s="164">
        <f t="shared" ca="1" si="65"/>
        <v>0.89513467303837468</v>
      </c>
      <c r="E292" s="164" t="str">
        <f>Instructions!$I$39</f>
        <v>Word 18</v>
      </c>
      <c r="F292" s="164">
        <f t="shared" ca="1" si="66"/>
        <v>0.14721360257387817</v>
      </c>
      <c r="G292" s="164" t="str">
        <f>Instructions!$I$47</f>
        <v>Word 26</v>
      </c>
      <c r="H292" s="164">
        <f t="shared" ca="1" si="66"/>
        <v>0.15575684136860823</v>
      </c>
      <c r="I292" s="164" t="str">
        <f>Instructions!$I$55</f>
        <v>Word 34</v>
      </c>
      <c r="J292" s="164">
        <f t="shared" ca="1" si="66"/>
        <v>0.28256696373588519</v>
      </c>
    </row>
    <row r="293" spans="1:11" x14ac:dyDescent="0.3">
      <c r="A293" s="164" t="str">
        <f>Instructions!$I$24</f>
        <v>Word 3</v>
      </c>
      <c r="B293" s="164">
        <f t="shared" ca="1" si="62"/>
        <v>0.82465511928733992</v>
      </c>
      <c r="C293" s="164" t="str">
        <f>Instructions!$I$32</f>
        <v>Word 11</v>
      </c>
      <c r="D293" s="164">
        <f t="shared" ca="1" si="65"/>
        <v>0.27718918791376579</v>
      </c>
      <c r="E293" s="164" t="str">
        <f>Instructions!$I$40</f>
        <v>Word 19</v>
      </c>
      <c r="F293" s="164">
        <f t="shared" ca="1" si="66"/>
        <v>9.7275622992967103E-2</v>
      </c>
      <c r="G293" s="164" t="str">
        <f>Instructions!$I$48</f>
        <v>Word 27</v>
      </c>
      <c r="H293" s="164">
        <f t="shared" ca="1" si="66"/>
        <v>0.57009839083786507</v>
      </c>
      <c r="I293" s="164" t="str">
        <f>Instructions!$I$56</f>
        <v>Word 35</v>
      </c>
      <c r="J293" s="164">
        <f t="shared" ca="1" si="66"/>
        <v>0.89771578734887358</v>
      </c>
    </row>
    <row r="294" spans="1:11" x14ac:dyDescent="0.3">
      <c r="A294" s="164" t="str">
        <f>Instructions!$I$25</f>
        <v>Word 4</v>
      </c>
      <c r="B294" s="164">
        <f t="shared" ca="1" si="62"/>
        <v>0.3088707817910058</v>
      </c>
      <c r="C294" s="164" t="str">
        <f>Instructions!$I$33</f>
        <v>Word 12</v>
      </c>
      <c r="D294" s="164">
        <f t="shared" ca="1" si="65"/>
        <v>0.89182119495369272</v>
      </c>
      <c r="E294" s="164" t="str">
        <f>Instructions!$I$41</f>
        <v>Word 20</v>
      </c>
      <c r="F294" s="164">
        <f t="shared" ca="1" si="66"/>
        <v>0.20319016923608457</v>
      </c>
      <c r="G294" s="164" t="str">
        <f>Instructions!$I$49</f>
        <v>Word 28</v>
      </c>
      <c r="H294" s="164">
        <f t="shared" ca="1" si="66"/>
        <v>0.69654253331093008</v>
      </c>
      <c r="I294" s="164" t="str">
        <f>Instructions!$I$57</f>
        <v>Word 36</v>
      </c>
      <c r="J294" s="164">
        <f t="shared" ca="1" si="66"/>
        <v>0.43141269872326371</v>
      </c>
    </row>
    <row r="295" spans="1:11" x14ac:dyDescent="0.3">
      <c r="A295" s="164" t="str">
        <f>Instructions!$I$26</f>
        <v>Word 5</v>
      </c>
      <c r="B295" s="164">
        <f t="shared" ca="1" si="62"/>
        <v>0.59150995875507717</v>
      </c>
      <c r="C295" s="164" t="str">
        <f>Instructions!$I$34</f>
        <v>Word 13</v>
      </c>
      <c r="D295" s="164">
        <f t="shared" ca="1" si="65"/>
        <v>0.42606865514982684</v>
      </c>
      <c r="E295" s="164" t="str">
        <f>Instructions!$I$42</f>
        <v>Word 21</v>
      </c>
      <c r="F295" s="164">
        <f t="shared" ca="1" si="66"/>
        <v>0.45052045253856909</v>
      </c>
      <c r="G295" s="164" t="str">
        <f>Instructions!$I$50</f>
        <v>Word 29</v>
      </c>
      <c r="H295" s="164">
        <f t="shared" ca="1" si="66"/>
        <v>0.26245453733774127</v>
      </c>
      <c r="I295" s="164" t="str">
        <f>Instructions!$I$58</f>
        <v>Word 37</v>
      </c>
      <c r="J295" s="164">
        <f t="shared" ca="1" si="66"/>
        <v>0.78258830739473506</v>
      </c>
    </row>
    <row r="296" spans="1:11" x14ac:dyDescent="0.3">
      <c r="A296" s="164" t="str">
        <f>Instructions!$I$27</f>
        <v>Word 6</v>
      </c>
      <c r="B296" s="164">
        <f t="shared" ca="1" si="62"/>
        <v>1.9624437774486303E-2</v>
      </c>
      <c r="C296" s="164" t="str">
        <f>Instructions!$I$35</f>
        <v>Word 14</v>
      </c>
      <c r="D296" s="164">
        <f t="shared" ca="1" si="65"/>
        <v>0.86274618012540649</v>
      </c>
      <c r="E296" s="164" t="str">
        <f>Instructions!$I$43</f>
        <v>Word 22</v>
      </c>
      <c r="F296" s="164">
        <f t="shared" ca="1" si="66"/>
        <v>0.29331945636219581</v>
      </c>
      <c r="G296" s="164" t="str">
        <f>Instructions!$I$51</f>
        <v>Word 30</v>
      </c>
      <c r="H296" s="164">
        <f t="shared" ca="1" si="66"/>
        <v>0.88454930027749568</v>
      </c>
      <c r="I296" s="164" t="str">
        <f>Instructions!$I$59</f>
        <v>Word 38</v>
      </c>
      <c r="J296" s="164">
        <f t="shared" ca="1" si="66"/>
        <v>0.21618096849661494</v>
      </c>
    </row>
    <row r="297" spans="1:11" x14ac:dyDescent="0.3">
      <c r="A297" s="164" t="str">
        <f>Instructions!$I$28</f>
        <v>Word 7</v>
      </c>
      <c r="B297" s="164">
        <f t="shared" ca="1" si="62"/>
        <v>0.60926305992164698</v>
      </c>
      <c r="C297" s="164" t="str">
        <f>Instructions!$I$36</f>
        <v>Word 15</v>
      </c>
      <c r="D297" s="164">
        <f t="shared" ca="1" si="65"/>
        <v>0.73993405788656441</v>
      </c>
      <c r="E297" s="164" t="str">
        <f>Instructions!$I$44</f>
        <v>Word 23</v>
      </c>
      <c r="F297" s="164">
        <f t="shared" ca="1" si="66"/>
        <v>0.97804223813342139</v>
      </c>
      <c r="G297" s="164" t="str">
        <f>Instructions!$I$52</f>
        <v>Word 31</v>
      </c>
      <c r="H297" s="164">
        <f t="shared" ca="1" si="66"/>
        <v>0.80587859013827567</v>
      </c>
      <c r="I297" s="164" t="str">
        <f>Instructions!$I$60</f>
        <v>Word 39</v>
      </c>
      <c r="J297" s="164">
        <f t="shared" ca="1" si="66"/>
        <v>0.56904740927268849</v>
      </c>
    </row>
    <row r="298" spans="1:11" x14ac:dyDescent="0.3">
      <c r="A298" s="164" t="str">
        <f>Instructions!$I$29</f>
        <v>Word 8</v>
      </c>
      <c r="B298" s="164">
        <f t="shared" ca="1" si="62"/>
        <v>0.96417041303411866</v>
      </c>
      <c r="C298" s="164" t="str">
        <f>Instructions!$I$37</f>
        <v>Word 16</v>
      </c>
      <c r="D298" s="164">
        <f ca="1">RAND()</f>
        <v>0.29443886656339846</v>
      </c>
      <c r="E298" s="164" t="str">
        <f>Instructions!$I$45</f>
        <v>Word 24</v>
      </c>
      <c r="F298" s="164">
        <f ca="1">RAND()</f>
        <v>0.17031485816695335</v>
      </c>
      <c r="G298" s="164" t="str">
        <f>Instructions!$I$53</f>
        <v>Word 32</v>
      </c>
      <c r="H298" s="164">
        <f t="shared" ca="1" si="66"/>
        <v>0.1581451937974977</v>
      </c>
      <c r="I298" s="164" t="str">
        <f>Instructions!$I$61</f>
        <v>Word 40</v>
      </c>
      <c r="J298" s="164">
        <f t="shared" ca="1" si="66"/>
        <v>0.93343080335146533</v>
      </c>
    </row>
    <row r="299" spans="1:11" x14ac:dyDescent="0.3">
      <c r="K299" s="164">
        <v>23</v>
      </c>
    </row>
    <row r="304" spans="1:11" x14ac:dyDescent="0.3">
      <c r="A304" s="164" t="str">
        <f>Instructions!$I$22</f>
        <v>Word 1</v>
      </c>
      <c r="B304" s="164">
        <f t="shared" ref="B304:B311" ca="1" si="67">RAND()</f>
        <v>0.65053451298320109</v>
      </c>
      <c r="C304" s="164" t="str">
        <f>Instructions!$I$30</f>
        <v>Word 9</v>
      </c>
      <c r="D304" s="164">
        <f t="shared" ref="D304:D310" ca="1" si="68">RAND()</f>
        <v>0.57792549347172573</v>
      </c>
      <c r="E304" s="164" t="str">
        <f>Instructions!$I$38</f>
        <v>Word 17</v>
      </c>
      <c r="F304" s="164">
        <f t="shared" ref="F304:J311" ca="1" si="69">RAND()</f>
        <v>0.69137333732604056</v>
      </c>
      <c r="G304" s="164" t="str">
        <f>Instructions!$I$46</f>
        <v>Word 25</v>
      </c>
      <c r="H304" s="164">
        <f t="shared" ca="1" si="69"/>
        <v>0.99532322570439946</v>
      </c>
      <c r="I304" s="164" t="str">
        <f>Instructions!$I$54</f>
        <v>Word 33</v>
      </c>
      <c r="J304" s="164">
        <f t="shared" ca="1" si="69"/>
        <v>0.12894222006771383</v>
      </c>
    </row>
    <row r="305" spans="1:11" x14ac:dyDescent="0.3">
      <c r="A305" s="164" t="str">
        <f>Instructions!$I$23</f>
        <v>Word 2</v>
      </c>
      <c r="B305" s="164">
        <f t="shared" ca="1" si="67"/>
        <v>0.13532365286620973</v>
      </c>
      <c r="C305" s="164" t="str">
        <f>Instructions!$I$31</f>
        <v>Word 10</v>
      </c>
      <c r="D305" s="164">
        <f t="shared" ca="1" si="68"/>
        <v>0.21540637556201292</v>
      </c>
      <c r="E305" s="164" t="str">
        <f>Instructions!$I$39</f>
        <v>Word 18</v>
      </c>
      <c r="F305" s="164">
        <f t="shared" ca="1" si="69"/>
        <v>0.80514513338942451</v>
      </c>
      <c r="G305" s="164" t="str">
        <f>Instructions!$I$47</f>
        <v>Word 26</v>
      </c>
      <c r="H305" s="164">
        <f t="shared" ca="1" si="69"/>
        <v>0.47987116218039039</v>
      </c>
      <c r="I305" s="164" t="str">
        <f>Instructions!$I$55</f>
        <v>Word 34</v>
      </c>
      <c r="J305" s="164">
        <f t="shared" ca="1" si="69"/>
        <v>0.36194910000178815</v>
      </c>
    </row>
    <row r="306" spans="1:11" x14ac:dyDescent="0.3">
      <c r="A306" s="164" t="str">
        <f>Instructions!$I$24</f>
        <v>Word 3</v>
      </c>
      <c r="B306" s="164">
        <f t="shared" ca="1" si="67"/>
        <v>0.13616288194162818</v>
      </c>
      <c r="C306" s="164" t="str">
        <f>Instructions!$I$32</f>
        <v>Word 11</v>
      </c>
      <c r="D306" s="164">
        <f t="shared" ca="1" si="68"/>
        <v>0.1968474801633272</v>
      </c>
      <c r="E306" s="164" t="str">
        <f>Instructions!$I$40</f>
        <v>Word 19</v>
      </c>
      <c r="F306" s="164">
        <f t="shared" ca="1" si="69"/>
        <v>0.15033216626544155</v>
      </c>
      <c r="G306" s="164" t="str">
        <f>Instructions!$I$48</f>
        <v>Word 27</v>
      </c>
      <c r="H306" s="164">
        <f t="shared" ca="1" si="69"/>
        <v>0.64632734492194355</v>
      </c>
      <c r="I306" s="164" t="str">
        <f>Instructions!$I$56</f>
        <v>Word 35</v>
      </c>
      <c r="J306" s="164">
        <f t="shared" ca="1" si="69"/>
        <v>7.5576122979585936E-3</v>
      </c>
    </row>
    <row r="307" spans="1:11" x14ac:dyDescent="0.3">
      <c r="A307" s="164" t="str">
        <f>Instructions!$I$25</f>
        <v>Word 4</v>
      </c>
      <c r="B307" s="164">
        <f t="shared" ca="1" si="67"/>
        <v>0.2231016783319143</v>
      </c>
      <c r="C307" s="164" t="str">
        <f>Instructions!$I$33</f>
        <v>Word 12</v>
      </c>
      <c r="D307" s="164">
        <f t="shared" ca="1" si="68"/>
        <v>0.72178997404550382</v>
      </c>
      <c r="E307" s="164" t="str">
        <f>Instructions!$I$41</f>
        <v>Word 20</v>
      </c>
      <c r="F307" s="164">
        <f t="shared" ca="1" si="69"/>
        <v>0.17224827999792858</v>
      </c>
      <c r="G307" s="164" t="str">
        <f>Instructions!$I$49</f>
        <v>Word 28</v>
      </c>
      <c r="H307" s="164">
        <f t="shared" ca="1" si="69"/>
        <v>0.11446662521492512</v>
      </c>
      <c r="I307" s="164" t="str">
        <f>Instructions!$I$57</f>
        <v>Word 36</v>
      </c>
      <c r="J307" s="164">
        <f t="shared" ca="1" si="69"/>
        <v>0.43087813824800503</v>
      </c>
    </row>
    <row r="308" spans="1:11" x14ac:dyDescent="0.3">
      <c r="A308" s="164" t="str">
        <f>Instructions!$I$26</f>
        <v>Word 5</v>
      </c>
      <c r="B308" s="164">
        <f t="shared" ca="1" si="67"/>
        <v>0.58321669076366245</v>
      </c>
      <c r="C308" s="164" t="str">
        <f>Instructions!$I$34</f>
        <v>Word 13</v>
      </c>
      <c r="D308" s="164">
        <f t="shared" ca="1" si="68"/>
        <v>0.20894492337585169</v>
      </c>
      <c r="E308" s="164" t="str">
        <f>Instructions!$I$42</f>
        <v>Word 21</v>
      </c>
      <c r="F308" s="164">
        <f t="shared" ca="1" si="69"/>
        <v>0.46441429277479374</v>
      </c>
      <c r="G308" s="164" t="str">
        <f>Instructions!$I$50</f>
        <v>Word 29</v>
      </c>
      <c r="H308" s="164">
        <f t="shared" ca="1" si="69"/>
        <v>0.68944131835341504</v>
      </c>
      <c r="I308" s="164" t="str">
        <f>Instructions!$I$58</f>
        <v>Word 37</v>
      </c>
      <c r="J308" s="164">
        <f t="shared" ca="1" si="69"/>
        <v>0.16714463380486511</v>
      </c>
    </row>
    <row r="309" spans="1:11" x14ac:dyDescent="0.3">
      <c r="A309" s="164" t="str">
        <f>Instructions!$I$27</f>
        <v>Word 6</v>
      </c>
      <c r="B309" s="164">
        <f t="shared" ca="1" si="67"/>
        <v>0.80460901596232348</v>
      </c>
      <c r="C309" s="164" t="str">
        <f>Instructions!$I$35</f>
        <v>Word 14</v>
      </c>
      <c r="D309" s="164">
        <f t="shared" ca="1" si="68"/>
        <v>0.94209946186776861</v>
      </c>
      <c r="E309" s="164" t="str">
        <f>Instructions!$I$43</f>
        <v>Word 22</v>
      </c>
      <c r="F309" s="164">
        <f t="shared" ca="1" si="69"/>
        <v>0.350862124125637</v>
      </c>
      <c r="G309" s="164" t="str">
        <f>Instructions!$I$51</f>
        <v>Word 30</v>
      </c>
      <c r="H309" s="164">
        <f t="shared" ca="1" si="69"/>
        <v>0.86980952556847446</v>
      </c>
      <c r="I309" s="164" t="str">
        <f>Instructions!$I$59</f>
        <v>Word 38</v>
      </c>
      <c r="J309" s="164">
        <f t="shared" ca="1" si="69"/>
        <v>0.97518253961738965</v>
      </c>
    </row>
    <row r="310" spans="1:11" x14ac:dyDescent="0.3">
      <c r="A310" s="164" t="str">
        <f>Instructions!$I$28</f>
        <v>Word 7</v>
      </c>
      <c r="B310" s="164">
        <f t="shared" ca="1" si="67"/>
        <v>0.37996706891381704</v>
      </c>
      <c r="C310" s="164" t="str">
        <f>Instructions!$I$36</f>
        <v>Word 15</v>
      </c>
      <c r="D310" s="164">
        <f t="shared" ca="1" si="68"/>
        <v>0.36270171810292107</v>
      </c>
      <c r="E310" s="164" t="str">
        <f>Instructions!$I$44</f>
        <v>Word 23</v>
      </c>
      <c r="F310" s="164">
        <f t="shared" ca="1" si="69"/>
        <v>0.21512313725574606</v>
      </c>
      <c r="G310" s="164" t="str">
        <f>Instructions!$I$52</f>
        <v>Word 31</v>
      </c>
      <c r="H310" s="164">
        <f t="shared" ca="1" si="69"/>
        <v>0.64491031195286885</v>
      </c>
      <c r="I310" s="164" t="str">
        <f>Instructions!$I$60</f>
        <v>Word 39</v>
      </c>
      <c r="J310" s="164">
        <f t="shared" ca="1" si="69"/>
        <v>0.63403104417179312</v>
      </c>
    </row>
    <row r="311" spans="1:11" x14ac:dyDescent="0.3">
      <c r="A311" s="164" t="str">
        <f>Instructions!$I$29</f>
        <v>Word 8</v>
      </c>
      <c r="B311" s="164">
        <f t="shared" ca="1" si="67"/>
        <v>8.360408407086628E-3</v>
      </c>
      <c r="C311" s="164" t="str">
        <f>Instructions!$I$37</f>
        <v>Word 16</v>
      </c>
      <c r="D311" s="164">
        <f ca="1">RAND()</f>
        <v>0.99004228817364548</v>
      </c>
      <c r="E311" s="164" t="str">
        <f>Instructions!$I$45</f>
        <v>Word 24</v>
      </c>
      <c r="F311" s="164">
        <f ca="1">RAND()</f>
        <v>2.0593073968991793E-2</v>
      </c>
      <c r="G311" s="164" t="str">
        <f>Instructions!$I$53</f>
        <v>Word 32</v>
      </c>
      <c r="H311" s="164">
        <f t="shared" ca="1" si="69"/>
        <v>0.38374261055994685</v>
      </c>
      <c r="I311" s="164" t="str">
        <f>Instructions!$I$61</f>
        <v>Word 40</v>
      </c>
      <c r="J311" s="164">
        <f t="shared" ca="1" si="69"/>
        <v>0.39273276415789893</v>
      </c>
    </row>
    <row r="312" spans="1:11" x14ac:dyDescent="0.3">
      <c r="K312" s="164">
        <v>24</v>
      </c>
    </row>
    <row r="317" spans="1:11" x14ac:dyDescent="0.3">
      <c r="A317" s="164" t="str">
        <f>Instructions!$I$22</f>
        <v>Word 1</v>
      </c>
      <c r="B317" s="164">
        <f t="shared" ref="B317:B324" ca="1" si="70">RAND()</f>
        <v>0.67589168918239928</v>
      </c>
      <c r="C317" s="164" t="str">
        <f>Instructions!$I$30</f>
        <v>Word 9</v>
      </c>
      <c r="D317" s="164">
        <f t="shared" ref="D317:D323" ca="1" si="71">RAND()</f>
        <v>1.4367387136502874E-2</v>
      </c>
      <c r="E317" s="164" t="str">
        <f>Instructions!$I$38</f>
        <v>Word 17</v>
      </c>
      <c r="F317" s="164">
        <f t="shared" ref="F317:J324" ca="1" si="72">RAND()</f>
        <v>0.21766615047988525</v>
      </c>
      <c r="G317" s="164" t="str">
        <f>Instructions!$I$46</f>
        <v>Word 25</v>
      </c>
      <c r="H317" s="164">
        <f t="shared" ca="1" si="72"/>
        <v>0.70482514384112938</v>
      </c>
      <c r="I317" s="164" t="str">
        <f>Instructions!$I$54</f>
        <v>Word 33</v>
      </c>
      <c r="J317" s="164">
        <f t="shared" ca="1" si="72"/>
        <v>0.24167974363022937</v>
      </c>
    </row>
    <row r="318" spans="1:11" x14ac:dyDescent="0.3">
      <c r="A318" s="164" t="str">
        <f>Instructions!$I$23</f>
        <v>Word 2</v>
      </c>
      <c r="B318" s="164">
        <f t="shared" ca="1" si="70"/>
        <v>0.84703783967837887</v>
      </c>
      <c r="C318" s="164" t="str">
        <f>Instructions!$I$31</f>
        <v>Word 10</v>
      </c>
      <c r="D318" s="164">
        <f t="shared" ca="1" si="71"/>
        <v>0.26588406980148449</v>
      </c>
      <c r="E318" s="164" t="str">
        <f>Instructions!$I$39</f>
        <v>Word 18</v>
      </c>
      <c r="F318" s="164">
        <f t="shared" ca="1" si="72"/>
        <v>0.90886898183369413</v>
      </c>
      <c r="G318" s="164" t="str">
        <f>Instructions!$I$47</f>
        <v>Word 26</v>
      </c>
      <c r="H318" s="164">
        <f t="shared" ca="1" si="72"/>
        <v>0.96549232219856052</v>
      </c>
      <c r="I318" s="164" t="str">
        <f>Instructions!$I$55</f>
        <v>Word 34</v>
      </c>
      <c r="J318" s="164">
        <f t="shared" ca="1" si="72"/>
        <v>0.55427440546037321</v>
      </c>
    </row>
    <row r="319" spans="1:11" x14ac:dyDescent="0.3">
      <c r="A319" s="164" t="str">
        <f>Instructions!$I$24</f>
        <v>Word 3</v>
      </c>
      <c r="B319" s="164">
        <f t="shared" ca="1" si="70"/>
        <v>0.18758650323718318</v>
      </c>
      <c r="C319" s="164" t="str">
        <f>Instructions!$I$32</f>
        <v>Word 11</v>
      </c>
      <c r="D319" s="164">
        <f t="shared" ca="1" si="71"/>
        <v>0.66175555961560217</v>
      </c>
      <c r="E319" s="164" t="str">
        <f>Instructions!$I$40</f>
        <v>Word 19</v>
      </c>
      <c r="F319" s="164">
        <f t="shared" ca="1" si="72"/>
        <v>0.2469441548931226</v>
      </c>
      <c r="G319" s="164" t="str">
        <f>Instructions!$I$48</f>
        <v>Word 27</v>
      </c>
      <c r="H319" s="164">
        <f t="shared" ca="1" si="72"/>
        <v>2.6883336765571642E-2</v>
      </c>
      <c r="I319" s="164" t="str">
        <f>Instructions!$I$56</f>
        <v>Word 35</v>
      </c>
      <c r="J319" s="164">
        <f t="shared" ca="1" si="72"/>
        <v>0.77482123106427336</v>
      </c>
    </row>
    <row r="320" spans="1:11" x14ac:dyDescent="0.3">
      <c r="A320" s="164" t="str">
        <f>Instructions!$I$25</f>
        <v>Word 4</v>
      </c>
      <c r="B320" s="164">
        <f t="shared" ca="1" si="70"/>
        <v>0.73644109553997339</v>
      </c>
      <c r="C320" s="164" t="str">
        <f>Instructions!$I$33</f>
        <v>Word 12</v>
      </c>
      <c r="D320" s="164">
        <f t="shared" ca="1" si="71"/>
        <v>0.46309192911595465</v>
      </c>
      <c r="E320" s="164" t="str">
        <f>Instructions!$I$41</f>
        <v>Word 20</v>
      </c>
      <c r="F320" s="164">
        <f t="shared" ca="1" si="72"/>
        <v>0.38634333270031496</v>
      </c>
      <c r="G320" s="164" t="str">
        <f>Instructions!$I$49</f>
        <v>Word 28</v>
      </c>
      <c r="H320" s="164">
        <f t="shared" ca="1" si="72"/>
        <v>1.6113324397827866E-2</v>
      </c>
      <c r="I320" s="164" t="str">
        <f>Instructions!$I$57</f>
        <v>Word 36</v>
      </c>
      <c r="J320" s="164">
        <f t="shared" ca="1" si="72"/>
        <v>0.56587934629724324</v>
      </c>
    </row>
    <row r="321" spans="1:11" x14ac:dyDescent="0.3">
      <c r="A321" s="164" t="str">
        <f>Instructions!$I$26</f>
        <v>Word 5</v>
      </c>
      <c r="B321" s="164">
        <f t="shared" ca="1" si="70"/>
        <v>0.35954136179162599</v>
      </c>
      <c r="C321" s="164" t="str">
        <f>Instructions!$I$34</f>
        <v>Word 13</v>
      </c>
      <c r="D321" s="164">
        <f t="shared" ca="1" si="71"/>
        <v>0.14635813721796154</v>
      </c>
      <c r="E321" s="164" t="str">
        <f>Instructions!$I$42</f>
        <v>Word 21</v>
      </c>
      <c r="F321" s="164">
        <f t="shared" ca="1" si="72"/>
        <v>0.9218020981539039</v>
      </c>
      <c r="G321" s="164" t="str">
        <f>Instructions!$I$50</f>
        <v>Word 29</v>
      </c>
      <c r="H321" s="164">
        <f t="shared" ca="1" si="72"/>
        <v>0.32696464410072379</v>
      </c>
      <c r="I321" s="164" t="str">
        <f>Instructions!$I$58</f>
        <v>Word 37</v>
      </c>
      <c r="J321" s="164">
        <f t="shared" ca="1" si="72"/>
        <v>0.28503817410497923</v>
      </c>
    </row>
    <row r="322" spans="1:11" x14ac:dyDescent="0.3">
      <c r="A322" s="164" t="str">
        <f>Instructions!$I$27</f>
        <v>Word 6</v>
      </c>
      <c r="B322" s="164">
        <f t="shared" ca="1" si="70"/>
        <v>9.8022853883482308E-2</v>
      </c>
      <c r="C322" s="164" t="str">
        <f>Instructions!$I$35</f>
        <v>Word 14</v>
      </c>
      <c r="D322" s="164">
        <f t="shared" ca="1" si="71"/>
        <v>0.42101440960262371</v>
      </c>
      <c r="E322" s="164" t="str">
        <f>Instructions!$I$43</f>
        <v>Word 22</v>
      </c>
      <c r="F322" s="164">
        <f t="shared" ca="1" si="72"/>
        <v>0.51773980002448128</v>
      </c>
      <c r="G322" s="164" t="str">
        <f>Instructions!$I$51</f>
        <v>Word 30</v>
      </c>
      <c r="H322" s="164">
        <f t="shared" ca="1" si="72"/>
        <v>0.98846232831212377</v>
      </c>
      <c r="I322" s="164" t="str">
        <f>Instructions!$I$59</f>
        <v>Word 38</v>
      </c>
      <c r="J322" s="164">
        <f t="shared" ca="1" si="72"/>
        <v>0.67746814549125367</v>
      </c>
    </row>
    <row r="323" spans="1:11" x14ac:dyDescent="0.3">
      <c r="A323" s="164" t="str">
        <f>Instructions!$I$28</f>
        <v>Word 7</v>
      </c>
      <c r="B323" s="164">
        <f t="shared" ca="1" si="70"/>
        <v>0.67593992740411335</v>
      </c>
      <c r="C323" s="164" t="str">
        <f>Instructions!$I$36</f>
        <v>Word 15</v>
      </c>
      <c r="D323" s="164">
        <f t="shared" ca="1" si="71"/>
        <v>0.21123253066675585</v>
      </c>
      <c r="E323" s="164" t="str">
        <f>Instructions!$I$44</f>
        <v>Word 23</v>
      </c>
      <c r="F323" s="164">
        <f t="shared" ca="1" si="72"/>
        <v>5.1488617328834918E-2</v>
      </c>
      <c r="G323" s="164" t="str">
        <f>Instructions!$I$52</f>
        <v>Word 31</v>
      </c>
      <c r="H323" s="164">
        <f t="shared" ca="1" si="72"/>
        <v>0.55741359190007278</v>
      </c>
      <c r="I323" s="164" t="str">
        <f>Instructions!$I$60</f>
        <v>Word 39</v>
      </c>
      <c r="J323" s="164">
        <f t="shared" ca="1" si="72"/>
        <v>0.4655342263255432</v>
      </c>
    </row>
    <row r="324" spans="1:11" x14ac:dyDescent="0.3">
      <c r="A324" s="164" t="str">
        <f>Instructions!$I$29</f>
        <v>Word 8</v>
      </c>
      <c r="B324" s="164">
        <f t="shared" ca="1" si="70"/>
        <v>0.5284253831404031</v>
      </c>
      <c r="C324" s="164" t="str">
        <f>Instructions!$I$37</f>
        <v>Word 16</v>
      </c>
      <c r="D324" s="164">
        <f ca="1">RAND()</f>
        <v>0.77302354360129488</v>
      </c>
      <c r="E324" s="164" t="str">
        <f>Instructions!$I$45</f>
        <v>Word 24</v>
      </c>
      <c r="F324" s="164">
        <f ca="1">RAND()</f>
        <v>0.73026809065138265</v>
      </c>
      <c r="G324" s="164" t="str">
        <f>Instructions!$I$53</f>
        <v>Word 32</v>
      </c>
      <c r="H324" s="164">
        <f t="shared" ca="1" si="72"/>
        <v>0.39549205789505371</v>
      </c>
      <c r="I324" s="164" t="str">
        <f>Instructions!$I$61</f>
        <v>Word 40</v>
      </c>
      <c r="J324" s="164">
        <f t="shared" ca="1" si="72"/>
        <v>8.0004759980881524E-2</v>
      </c>
    </row>
    <row r="325" spans="1:11" x14ac:dyDescent="0.3">
      <c r="K325" s="164">
        <v>25</v>
      </c>
    </row>
    <row r="330" spans="1:11" x14ac:dyDescent="0.3">
      <c r="A330" s="164" t="str">
        <f>Instructions!$I$22</f>
        <v>Word 1</v>
      </c>
      <c r="B330" s="164">
        <f t="shared" ref="B330:B337" ca="1" si="73">RAND()</f>
        <v>0.37643572187128993</v>
      </c>
      <c r="C330" s="164" t="str">
        <f>Instructions!$I$30</f>
        <v>Word 9</v>
      </c>
      <c r="D330" s="164">
        <f t="shared" ref="D330:D336" ca="1" si="74">RAND()</f>
        <v>0.48376713605168875</v>
      </c>
      <c r="E330" s="164" t="str">
        <f>Instructions!$I$38</f>
        <v>Word 17</v>
      </c>
      <c r="F330" s="164">
        <f t="shared" ref="F330:J337" ca="1" si="75">RAND()</f>
        <v>0.1096255720394943</v>
      </c>
      <c r="G330" s="164" t="str">
        <f>Instructions!$I$46</f>
        <v>Word 25</v>
      </c>
      <c r="H330" s="164">
        <f t="shared" ca="1" si="75"/>
        <v>0.79441719152237844</v>
      </c>
      <c r="I330" s="164" t="str">
        <f>Instructions!$I$54</f>
        <v>Word 33</v>
      </c>
      <c r="J330" s="164">
        <f t="shared" ca="1" si="75"/>
        <v>0.69532534490516351</v>
      </c>
    </row>
    <row r="331" spans="1:11" x14ac:dyDescent="0.3">
      <c r="A331" s="164" t="str">
        <f>Instructions!$I$23</f>
        <v>Word 2</v>
      </c>
      <c r="B331" s="164">
        <f t="shared" ca="1" si="73"/>
        <v>0.84500269465046851</v>
      </c>
      <c r="C331" s="164" t="str">
        <f>Instructions!$I$31</f>
        <v>Word 10</v>
      </c>
      <c r="D331" s="164">
        <f t="shared" ca="1" si="74"/>
        <v>0.44210211625128959</v>
      </c>
      <c r="E331" s="164" t="str">
        <f>Instructions!$I$39</f>
        <v>Word 18</v>
      </c>
      <c r="F331" s="164">
        <f t="shared" ca="1" si="75"/>
        <v>8.1232199815271855E-2</v>
      </c>
      <c r="G331" s="164" t="str">
        <f>Instructions!$I$47</f>
        <v>Word 26</v>
      </c>
      <c r="H331" s="164">
        <f t="shared" ca="1" si="75"/>
        <v>0.81503636346061703</v>
      </c>
      <c r="I331" s="164" t="str">
        <f>Instructions!$I$55</f>
        <v>Word 34</v>
      </c>
      <c r="J331" s="164">
        <f t="shared" ca="1" si="75"/>
        <v>0.79055568723617298</v>
      </c>
    </row>
    <row r="332" spans="1:11" x14ac:dyDescent="0.3">
      <c r="A332" s="164" t="str">
        <f>Instructions!$I$24</f>
        <v>Word 3</v>
      </c>
      <c r="B332" s="164">
        <f t="shared" ca="1" si="73"/>
        <v>0.23104102444123453</v>
      </c>
      <c r="C332" s="164" t="str">
        <f>Instructions!$I$32</f>
        <v>Word 11</v>
      </c>
      <c r="D332" s="164">
        <f t="shared" ca="1" si="74"/>
        <v>0.87803649001815776</v>
      </c>
      <c r="E332" s="164" t="str">
        <f>Instructions!$I$40</f>
        <v>Word 19</v>
      </c>
      <c r="F332" s="164">
        <f t="shared" ca="1" si="75"/>
        <v>0.9534718475477505</v>
      </c>
      <c r="G332" s="164" t="str">
        <f>Instructions!$I$48</f>
        <v>Word 27</v>
      </c>
      <c r="H332" s="164">
        <f t="shared" ca="1" si="75"/>
        <v>0.13462318711620036</v>
      </c>
      <c r="I332" s="164" t="str">
        <f>Instructions!$I$56</f>
        <v>Word 35</v>
      </c>
      <c r="J332" s="164">
        <f t="shared" ca="1" si="75"/>
        <v>0.16342261754593823</v>
      </c>
    </row>
    <row r="333" spans="1:11" x14ac:dyDescent="0.3">
      <c r="A333" s="164" t="str">
        <f>Instructions!$I$25</f>
        <v>Word 4</v>
      </c>
      <c r="B333" s="164">
        <f t="shared" ca="1" si="73"/>
        <v>0.35850251347805595</v>
      </c>
      <c r="C333" s="164" t="str">
        <f>Instructions!$I$33</f>
        <v>Word 12</v>
      </c>
      <c r="D333" s="164">
        <f t="shared" ca="1" si="74"/>
        <v>0.6200838604204767</v>
      </c>
      <c r="E333" s="164" t="str">
        <f>Instructions!$I$41</f>
        <v>Word 20</v>
      </c>
      <c r="F333" s="164">
        <f t="shared" ca="1" si="75"/>
        <v>0.42287018455040981</v>
      </c>
      <c r="G333" s="164" t="str">
        <f>Instructions!$I$49</f>
        <v>Word 28</v>
      </c>
      <c r="H333" s="164">
        <f t="shared" ca="1" si="75"/>
        <v>0.43996800318435125</v>
      </c>
      <c r="I333" s="164" t="str">
        <f>Instructions!$I$57</f>
        <v>Word 36</v>
      </c>
      <c r="J333" s="164">
        <f t="shared" ca="1" si="75"/>
        <v>0.25942705996759641</v>
      </c>
    </row>
    <row r="334" spans="1:11" x14ac:dyDescent="0.3">
      <c r="A334" s="164" t="str">
        <f>Instructions!$I$26</f>
        <v>Word 5</v>
      </c>
      <c r="B334" s="164">
        <f t="shared" ca="1" si="73"/>
        <v>0.51119356337752908</v>
      </c>
      <c r="C334" s="164" t="str">
        <f>Instructions!$I$34</f>
        <v>Word 13</v>
      </c>
      <c r="D334" s="164">
        <f t="shared" ca="1" si="74"/>
        <v>0.99764330478432606</v>
      </c>
      <c r="E334" s="164" t="str">
        <f>Instructions!$I$42</f>
        <v>Word 21</v>
      </c>
      <c r="F334" s="164">
        <f t="shared" ca="1" si="75"/>
        <v>0.66397234760383461</v>
      </c>
      <c r="G334" s="164" t="str">
        <f>Instructions!$I$50</f>
        <v>Word 29</v>
      </c>
      <c r="H334" s="164">
        <f t="shared" ca="1" si="75"/>
        <v>0.28762893301921733</v>
      </c>
      <c r="I334" s="164" t="str">
        <f>Instructions!$I$58</f>
        <v>Word 37</v>
      </c>
      <c r="J334" s="164">
        <f t="shared" ca="1" si="75"/>
        <v>0.74420293939367554</v>
      </c>
    </row>
    <row r="335" spans="1:11" x14ac:dyDescent="0.3">
      <c r="A335" s="164" t="str">
        <f>Instructions!$I$27</f>
        <v>Word 6</v>
      </c>
      <c r="B335" s="164">
        <f t="shared" ca="1" si="73"/>
        <v>0.79882679707197923</v>
      </c>
      <c r="C335" s="164" t="str">
        <f>Instructions!$I$35</f>
        <v>Word 14</v>
      </c>
      <c r="D335" s="164">
        <f t="shared" ca="1" si="74"/>
        <v>0.45420431286664165</v>
      </c>
      <c r="E335" s="164" t="str">
        <f>Instructions!$I$43</f>
        <v>Word 22</v>
      </c>
      <c r="F335" s="164">
        <f t="shared" ca="1" si="75"/>
        <v>0.22559163219582734</v>
      </c>
      <c r="G335" s="164" t="str">
        <f>Instructions!$I$51</f>
        <v>Word 30</v>
      </c>
      <c r="H335" s="164">
        <f t="shared" ca="1" si="75"/>
        <v>0.88896646165431947</v>
      </c>
      <c r="I335" s="164" t="str">
        <f>Instructions!$I$59</f>
        <v>Word 38</v>
      </c>
      <c r="J335" s="164">
        <f t="shared" ca="1" si="75"/>
        <v>3.036885022090452E-2</v>
      </c>
    </row>
    <row r="336" spans="1:11" x14ac:dyDescent="0.3">
      <c r="A336" s="164" t="str">
        <f>Instructions!$I$28</f>
        <v>Word 7</v>
      </c>
      <c r="B336" s="164">
        <f t="shared" ca="1" si="73"/>
        <v>0.47791655985071968</v>
      </c>
      <c r="C336" s="164" t="str">
        <f>Instructions!$I$36</f>
        <v>Word 15</v>
      </c>
      <c r="D336" s="164">
        <f t="shared" ca="1" si="74"/>
        <v>0.75114610152868722</v>
      </c>
      <c r="E336" s="164" t="str">
        <f>Instructions!$I$44</f>
        <v>Word 23</v>
      </c>
      <c r="F336" s="164">
        <f t="shared" ca="1" si="75"/>
        <v>0.86844065915509294</v>
      </c>
      <c r="G336" s="164" t="str">
        <f>Instructions!$I$52</f>
        <v>Word 31</v>
      </c>
      <c r="H336" s="164">
        <f t="shared" ca="1" si="75"/>
        <v>0.99598275209595466</v>
      </c>
      <c r="I336" s="164" t="str">
        <f>Instructions!$I$60</f>
        <v>Word 39</v>
      </c>
      <c r="J336" s="164">
        <f t="shared" ca="1" si="75"/>
        <v>0.54482177933177989</v>
      </c>
    </row>
    <row r="337" spans="1:11" x14ac:dyDescent="0.3">
      <c r="A337" s="164" t="str">
        <f>Instructions!$I$29</f>
        <v>Word 8</v>
      </c>
      <c r="B337" s="164">
        <f t="shared" ca="1" si="73"/>
        <v>0.62321308099209149</v>
      </c>
      <c r="C337" s="164" t="str">
        <f>Instructions!$I$37</f>
        <v>Word 16</v>
      </c>
      <c r="D337" s="164">
        <f ca="1">RAND()</f>
        <v>0.49295220779771709</v>
      </c>
      <c r="E337" s="164" t="str">
        <f>Instructions!$I$45</f>
        <v>Word 24</v>
      </c>
      <c r="F337" s="164">
        <f ca="1">RAND()</f>
        <v>0.18171899170854899</v>
      </c>
      <c r="G337" s="164" t="str">
        <f>Instructions!$I$53</f>
        <v>Word 32</v>
      </c>
      <c r="H337" s="164">
        <f t="shared" ca="1" si="75"/>
        <v>0.72516734530337346</v>
      </c>
      <c r="I337" s="164" t="str">
        <f>Instructions!$I$61</f>
        <v>Word 40</v>
      </c>
      <c r="J337" s="164">
        <f t="shared" ca="1" si="75"/>
        <v>6.2668113117801072E-2</v>
      </c>
    </row>
    <row r="338" spans="1:11" x14ac:dyDescent="0.3">
      <c r="K338" s="164">
        <v>26</v>
      </c>
    </row>
    <row r="343" spans="1:11" x14ac:dyDescent="0.3">
      <c r="A343" s="164" t="str">
        <f>Instructions!$I$22</f>
        <v>Word 1</v>
      </c>
      <c r="B343" s="164">
        <f t="shared" ref="B343:B363" ca="1" si="76">RAND()</f>
        <v>0.12936644714473566</v>
      </c>
      <c r="C343" s="164" t="str">
        <f>Instructions!$I$30</f>
        <v>Word 9</v>
      </c>
      <c r="D343" s="164">
        <f t="shared" ref="D343:D349" ca="1" si="77">RAND()</f>
        <v>2.6225529995746677E-2</v>
      </c>
      <c r="E343" s="164" t="str">
        <f>Instructions!$I$38</f>
        <v>Word 17</v>
      </c>
      <c r="F343" s="164">
        <f t="shared" ref="F343:J350" ca="1" si="78">RAND()</f>
        <v>0.98520068039568498</v>
      </c>
      <c r="G343" s="164" t="str">
        <f>Instructions!$I$46</f>
        <v>Word 25</v>
      </c>
      <c r="H343" s="164">
        <f t="shared" ca="1" si="78"/>
        <v>0.61511125714866299</v>
      </c>
      <c r="I343" s="164" t="str">
        <f>Instructions!$I$54</f>
        <v>Word 33</v>
      </c>
      <c r="J343" s="164">
        <f t="shared" ca="1" si="78"/>
        <v>0.61742860320021609</v>
      </c>
    </row>
    <row r="344" spans="1:11" x14ac:dyDescent="0.3">
      <c r="A344" s="164" t="str">
        <f>Instructions!$I$23</f>
        <v>Word 2</v>
      </c>
      <c r="B344" s="164">
        <f t="shared" ca="1" si="76"/>
        <v>0.43662973451251286</v>
      </c>
      <c r="C344" s="164" t="str">
        <f>Instructions!$I$31</f>
        <v>Word 10</v>
      </c>
      <c r="D344" s="164">
        <f t="shared" ca="1" si="77"/>
        <v>8.8943916537381207E-2</v>
      </c>
      <c r="E344" s="164" t="str">
        <f>Instructions!$I$39</f>
        <v>Word 18</v>
      </c>
      <c r="F344" s="164">
        <f t="shared" ca="1" si="78"/>
        <v>0.52589758817738119</v>
      </c>
      <c r="G344" s="164" t="str">
        <f>Instructions!$I$47</f>
        <v>Word 26</v>
      </c>
      <c r="H344" s="164">
        <f t="shared" ca="1" si="78"/>
        <v>0.25900977996233132</v>
      </c>
      <c r="I344" s="164" t="str">
        <f>Instructions!$I$55</f>
        <v>Word 34</v>
      </c>
      <c r="J344" s="164">
        <f t="shared" ca="1" si="78"/>
        <v>0.58416366540364062</v>
      </c>
    </row>
    <row r="345" spans="1:11" x14ac:dyDescent="0.3">
      <c r="A345" s="164" t="str">
        <f>Instructions!$I$24</f>
        <v>Word 3</v>
      </c>
      <c r="B345" s="164">
        <f t="shared" ca="1" si="76"/>
        <v>0.83743031885538299</v>
      </c>
      <c r="C345" s="164" t="str">
        <f>Instructions!$I$32</f>
        <v>Word 11</v>
      </c>
      <c r="D345" s="164">
        <f t="shared" ca="1" si="77"/>
        <v>0.62542244804992086</v>
      </c>
      <c r="E345" s="164" t="str">
        <f>Instructions!$I$40</f>
        <v>Word 19</v>
      </c>
      <c r="F345" s="164">
        <f t="shared" ca="1" si="78"/>
        <v>0.84309299903480495</v>
      </c>
      <c r="G345" s="164" t="str">
        <f>Instructions!$I$48</f>
        <v>Word 27</v>
      </c>
      <c r="H345" s="164">
        <f t="shared" ca="1" si="78"/>
        <v>0.35803065861627947</v>
      </c>
      <c r="I345" s="164" t="str">
        <f>Instructions!$I$56</f>
        <v>Word 35</v>
      </c>
      <c r="J345" s="164">
        <f t="shared" ca="1" si="78"/>
        <v>0.83233992118954514</v>
      </c>
    </row>
    <row r="346" spans="1:11" x14ac:dyDescent="0.3">
      <c r="A346" s="164" t="str">
        <f>Instructions!$I$25</f>
        <v>Word 4</v>
      </c>
      <c r="B346" s="164">
        <f t="shared" ca="1" si="76"/>
        <v>0.29602146305821142</v>
      </c>
      <c r="C346" s="164" t="str">
        <f>Instructions!$I$33</f>
        <v>Word 12</v>
      </c>
      <c r="D346" s="164">
        <f t="shared" ca="1" si="77"/>
        <v>0.464562933775158</v>
      </c>
      <c r="E346" s="164" t="str">
        <f>Instructions!$I$41</f>
        <v>Word 20</v>
      </c>
      <c r="F346" s="164">
        <f t="shared" ca="1" si="78"/>
        <v>0.3373492820524413</v>
      </c>
      <c r="G346" s="164" t="str">
        <f>Instructions!$I$49</f>
        <v>Word 28</v>
      </c>
      <c r="H346" s="164">
        <f t="shared" ca="1" si="78"/>
        <v>0.16403801478419822</v>
      </c>
      <c r="I346" s="164" t="str">
        <f>Instructions!$I$57</f>
        <v>Word 36</v>
      </c>
      <c r="J346" s="164">
        <f t="shared" ca="1" si="78"/>
        <v>0.25836877152917503</v>
      </c>
    </row>
    <row r="347" spans="1:11" x14ac:dyDescent="0.3">
      <c r="A347" s="164" t="str">
        <f>Instructions!$I$26</f>
        <v>Word 5</v>
      </c>
      <c r="B347" s="164">
        <f t="shared" ca="1" si="76"/>
        <v>0.57340535947643689</v>
      </c>
      <c r="C347" s="164" t="str">
        <f>Instructions!$I$34</f>
        <v>Word 13</v>
      </c>
      <c r="D347" s="164">
        <f t="shared" ca="1" si="77"/>
        <v>0.13610296080315842</v>
      </c>
      <c r="E347" s="164" t="str">
        <f>Instructions!$I$42</f>
        <v>Word 21</v>
      </c>
      <c r="F347" s="164">
        <f t="shared" ca="1" si="78"/>
        <v>0.11325030599560859</v>
      </c>
      <c r="G347" s="164" t="str">
        <f>Instructions!$I$50</f>
        <v>Word 29</v>
      </c>
      <c r="H347" s="164">
        <f t="shared" ca="1" si="78"/>
        <v>0.36095810801151784</v>
      </c>
      <c r="I347" s="164" t="str">
        <f>Instructions!$I$58</f>
        <v>Word 37</v>
      </c>
      <c r="J347" s="164">
        <f t="shared" ca="1" si="78"/>
        <v>0.59257816863236845</v>
      </c>
    </row>
    <row r="348" spans="1:11" x14ac:dyDescent="0.3">
      <c r="A348" s="164" t="str">
        <f>Instructions!$I$27</f>
        <v>Word 6</v>
      </c>
      <c r="B348" s="164">
        <f t="shared" ca="1" si="76"/>
        <v>0.64981238046035272</v>
      </c>
      <c r="C348" s="164" t="str">
        <f>Instructions!$I$35</f>
        <v>Word 14</v>
      </c>
      <c r="D348" s="164">
        <f t="shared" ca="1" si="77"/>
        <v>0.69703201638075951</v>
      </c>
      <c r="E348" s="164" t="str">
        <f>Instructions!$I$43</f>
        <v>Word 22</v>
      </c>
      <c r="F348" s="164">
        <f t="shared" ca="1" si="78"/>
        <v>0.42096025378535129</v>
      </c>
      <c r="G348" s="164" t="str">
        <f>Instructions!$I$51</f>
        <v>Word 30</v>
      </c>
      <c r="H348" s="164">
        <f t="shared" ca="1" si="78"/>
        <v>0.40946211748041239</v>
      </c>
      <c r="I348" s="164" t="str">
        <f>Instructions!$I$59</f>
        <v>Word 38</v>
      </c>
      <c r="J348" s="164">
        <f t="shared" ca="1" si="78"/>
        <v>0.92317923240313859</v>
      </c>
    </row>
    <row r="349" spans="1:11" x14ac:dyDescent="0.3">
      <c r="A349" s="164" t="str">
        <f>Instructions!$I$28</f>
        <v>Word 7</v>
      </c>
      <c r="B349" s="164">
        <f t="shared" ca="1" si="76"/>
        <v>0.4926267295077551</v>
      </c>
      <c r="C349" s="164" t="str">
        <f>Instructions!$I$36</f>
        <v>Word 15</v>
      </c>
      <c r="D349" s="164">
        <f t="shared" ca="1" si="77"/>
        <v>0.272385969806064</v>
      </c>
      <c r="E349" s="164" t="str">
        <f>Instructions!$I$44</f>
        <v>Word 23</v>
      </c>
      <c r="F349" s="164">
        <f t="shared" ca="1" si="78"/>
        <v>0.45293309304216123</v>
      </c>
      <c r="G349" s="164" t="str">
        <f>Instructions!$I$52</f>
        <v>Word 31</v>
      </c>
      <c r="H349" s="164">
        <f t="shared" ca="1" si="78"/>
        <v>0.21391067454760782</v>
      </c>
      <c r="I349" s="164" t="str">
        <f>Instructions!$I$60</f>
        <v>Word 39</v>
      </c>
      <c r="J349" s="164">
        <f t="shared" ca="1" si="78"/>
        <v>0.58159085754631157</v>
      </c>
    </row>
    <row r="350" spans="1:11" x14ac:dyDescent="0.3">
      <c r="A350" s="164" t="str">
        <f>Instructions!$I$29</f>
        <v>Word 8</v>
      </c>
      <c r="B350" s="164">
        <f t="shared" ca="1" si="76"/>
        <v>0.3382895084806945</v>
      </c>
      <c r="C350" s="164" t="str">
        <f>Instructions!$I$37</f>
        <v>Word 16</v>
      </c>
      <c r="D350" s="164">
        <f ca="1">RAND()</f>
        <v>0.27169102067348172</v>
      </c>
      <c r="E350" s="164" t="str">
        <f>Instructions!$I$45</f>
        <v>Word 24</v>
      </c>
      <c r="F350" s="164">
        <f ca="1">RAND()</f>
        <v>0.21757014385264994</v>
      </c>
      <c r="G350" s="164" t="str">
        <f>Instructions!$I$53</f>
        <v>Word 32</v>
      </c>
      <c r="H350" s="164">
        <f t="shared" ca="1" si="78"/>
        <v>0.3328081619264508</v>
      </c>
      <c r="I350" s="164" t="str">
        <f>Instructions!$I$61</f>
        <v>Word 40</v>
      </c>
      <c r="J350" s="164">
        <f t="shared" ca="1" si="78"/>
        <v>0.65043144596926517</v>
      </c>
    </row>
    <row r="351" spans="1:11" x14ac:dyDescent="0.3">
      <c r="K351" s="164">
        <v>27</v>
      </c>
    </row>
    <row r="356" spans="1:11" x14ac:dyDescent="0.3">
      <c r="A356" s="164" t="str">
        <f>Instructions!$I$22</f>
        <v>Word 1</v>
      </c>
      <c r="B356" s="164">
        <f t="shared" ca="1" si="76"/>
        <v>0.18145743903053102</v>
      </c>
      <c r="C356" s="164" t="str">
        <f>Instructions!$I$30</f>
        <v>Word 9</v>
      </c>
      <c r="D356" s="164">
        <f t="shared" ref="D356:D362" ca="1" si="79">RAND()</f>
        <v>0.61549340206126035</v>
      </c>
      <c r="E356" s="164" t="str">
        <f>Instructions!$I$38</f>
        <v>Word 17</v>
      </c>
      <c r="F356" s="164">
        <f t="shared" ref="F356:J363" ca="1" si="80">RAND()</f>
        <v>5.5506459376279627E-2</v>
      </c>
      <c r="G356" s="164" t="str">
        <f>Instructions!$I$46</f>
        <v>Word 25</v>
      </c>
      <c r="H356" s="164">
        <f t="shared" ca="1" si="80"/>
        <v>0.3740517299606152</v>
      </c>
      <c r="I356" s="164" t="str">
        <f>Instructions!$I$54</f>
        <v>Word 33</v>
      </c>
      <c r="J356" s="164">
        <f t="shared" ca="1" si="80"/>
        <v>0.95395934389951842</v>
      </c>
    </row>
    <row r="357" spans="1:11" x14ac:dyDescent="0.3">
      <c r="A357" s="164" t="str">
        <f>Instructions!$I$23</f>
        <v>Word 2</v>
      </c>
      <c r="B357" s="164">
        <f t="shared" ca="1" si="76"/>
        <v>0.65023651462322785</v>
      </c>
      <c r="C357" s="164" t="str">
        <f>Instructions!$I$31</f>
        <v>Word 10</v>
      </c>
      <c r="D357" s="164">
        <f t="shared" ca="1" si="79"/>
        <v>0.97327666786079381</v>
      </c>
      <c r="E357" s="164" t="str">
        <f>Instructions!$I$39</f>
        <v>Word 18</v>
      </c>
      <c r="F357" s="164">
        <f t="shared" ca="1" si="80"/>
        <v>0.96471857981721987</v>
      </c>
      <c r="G357" s="164" t="str">
        <f>Instructions!$I$47</f>
        <v>Word 26</v>
      </c>
      <c r="H357" s="164">
        <f t="shared" ca="1" si="80"/>
        <v>0.3097126556838844</v>
      </c>
      <c r="I357" s="164" t="str">
        <f>Instructions!$I$55</f>
        <v>Word 34</v>
      </c>
      <c r="J357" s="164">
        <f t="shared" ca="1" si="80"/>
        <v>0.8178523996238527</v>
      </c>
    </row>
    <row r="358" spans="1:11" x14ac:dyDescent="0.3">
      <c r="A358" s="164" t="str">
        <f>Instructions!$I$24</f>
        <v>Word 3</v>
      </c>
      <c r="B358" s="164">
        <f t="shared" ca="1" si="76"/>
        <v>0.93446530358054014</v>
      </c>
      <c r="C358" s="164" t="str">
        <f>Instructions!$I$32</f>
        <v>Word 11</v>
      </c>
      <c r="D358" s="164">
        <f t="shared" ca="1" si="79"/>
        <v>0.8278260708003129</v>
      </c>
      <c r="E358" s="164" t="str">
        <f>Instructions!$I$40</f>
        <v>Word 19</v>
      </c>
      <c r="F358" s="164">
        <f t="shared" ca="1" si="80"/>
        <v>0.63989417638886326</v>
      </c>
      <c r="G358" s="164" t="str">
        <f>Instructions!$I$48</f>
        <v>Word 27</v>
      </c>
      <c r="H358" s="164">
        <f t="shared" ca="1" si="80"/>
        <v>0.73827175212857032</v>
      </c>
      <c r="I358" s="164" t="str">
        <f>Instructions!$I$56</f>
        <v>Word 35</v>
      </c>
      <c r="J358" s="164">
        <f t="shared" ca="1" si="80"/>
        <v>0.32252802928480806</v>
      </c>
    </row>
    <row r="359" spans="1:11" x14ac:dyDescent="0.3">
      <c r="A359" s="164" t="str">
        <f>Instructions!$I$25</f>
        <v>Word 4</v>
      </c>
      <c r="B359" s="164">
        <f t="shared" ca="1" si="76"/>
        <v>0.32303876041517854</v>
      </c>
      <c r="C359" s="164" t="str">
        <f>Instructions!$I$33</f>
        <v>Word 12</v>
      </c>
      <c r="D359" s="164">
        <f t="shared" ca="1" si="79"/>
        <v>0.83585658315554512</v>
      </c>
      <c r="E359" s="164" t="str">
        <f>Instructions!$I$41</f>
        <v>Word 20</v>
      </c>
      <c r="F359" s="164">
        <f t="shared" ca="1" si="80"/>
        <v>0.36478577510489707</v>
      </c>
      <c r="G359" s="164" t="str">
        <f>Instructions!$I$49</f>
        <v>Word 28</v>
      </c>
      <c r="H359" s="164">
        <f t="shared" ca="1" si="80"/>
        <v>0.81810680683082782</v>
      </c>
      <c r="I359" s="164" t="str">
        <f>Instructions!$I$57</f>
        <v>Word 36</v>
      </c>
      <c r="J359" s="164">
        <f t="shared" ca="1" si="80"/>
        <v>0.18547267657542088</v>
      </c>
    </row>
    <row r="360" spans="1:11" x14ac:dyDescent="0.3">
      <c r="A360" s="164" t="str">
        <f>Instructions!$I$26</f>
        <v>Word 5</v>
      </c>
      <c r="B360" s="164">
        <f t="shared" ca="1" si="76"/>
        <v>0.41374418717198669</v>
      </c>
      <c r="C360" s="164" t="str">
        <f>Instructions!$I$34</f>
        <v>Word 13</v>
      </c>
      <c r="D360" s="164">
        <f t="shared" ca="1" si="79"/>
        <v>0.11523838899667527</v>
      </c>
      <c r="E360" s="164" t="str">
        <f>Instructions!$I$42</f>
        <v>Word 21</v>
      </c>
      <c r="F360" s="164">
        <f t="shared" ca="1" si="80"/>
        <v>0.57661370301688342</v>
      </c>
      <c r="G360" s="164" t="str">
        <f>Instructions!$I$50</f>
        <v>Word 29</v>
      </c>
      <c r="H360" s="164">
        <f t="shared" ca="1" si="80"/>
        <v>0.57288718749041823</v>
      </c>
      <c r="I360" s="164" t="str">
        <f>Instructions!$I$58</f>
        <v>Word 37</v>
      </c>
      <c r="J360" s="164">
        <f t="shared" ca="1" si="80"/>
        <v>0.95589693083741323</v>
      </c>
    </row>
    <row r="361" spans="1:11" x14ac:dyDescent="0.3">
      <c r="A361" s="164" t="str">
        <f>Instructions!$I$27</f>
        <v>Word 6</v>
      </c>
      <c r="B361" s="164">
        <f t="shared" ca="1" si="76"/>
        <v>0.44176394854188561</v>
      </c>
      <c r="C361" s="164" t="str">
        <f>Instructions!$I$35</f>
        <v>Word 14</v>
      </c>
      <c r="D361" s="164">
        <f t="shared" ca="1" si="79"/>
        <v>0.42910485918594776</v>
      </c>
      <c r="E361" s="164" t="str">
        <f>Instructions!$I$43</f>
        <v>Word 22</v>
      </c>
      <c r="F361" s="164">
        <f t="shared" ca="1" si="80"/>
        <v>0.35252833896763569</v>
      </c>
      <c r="G361" s="164" t="str">
        <f>Instructions!$I$51</f>
        <v>Word 30</v>
      </c>
      <c r="H361" s="164">
        <f t="shared" ca="1" si="80"/>
        <v>9.2454397031252689E-2</v>
      </c>
      <c r="I361" s="164" t="str">
        <f>Instructions!$I$59</f>
        <v>Word 38</v>
      </c>
      <c r="J361" s="164">
        <f t="shared" ca="1" si="80"/>
        <v>4.3212747412992525E-2</v>
      </c>
    </row>
    <row r="362" spans="1:11" x14ac:dyDescent="0.3">
      <c r="A362" s="164" t="str">
        <f>Instructions!$I$28</f>
        <v>Word 7</v>
      </c>
      <c r="B362" s="164">
        <f t="shared" ca="1" si="76"/>
        <v>0.47240308586156354</v>
      </c>
      <c r="C362" s="164" t="str">
        <f>Instructions!$I$36</f>
        <v>Word 15</v>
      </c>
      <c r="D362" s="164">
        <f t="shared" ca="1" si="79"/>
        <v>0.65325232318293036</v>
      </c>
      <c r="E362" s="164" t="str">
        <f>Instructions!$I$44</f>
        <v>Word 23</v>
      </c>
      <c r="F362" s="164">
        <f t="shared" ca="1" si="80"/>
        <v>0.42714762902477021</v>
      </c>
      <c r="G362" s="164" t="str">
        <f>Instructions!$I$52</f>
        <v>Word 31</v>
      </c>
      <c r="H362" s="164">
        <f t="shared" ca="1" si="80"/>
        <v>0.67516836582863027</v>
      </c>
      <c r="I362" s="164" t="str">
        <f>Instructions!$I$60</f>
        <v>Word 39</v>
      </c>
      <c r="J362" s="164">
        <f t="shared" ca="1" si="80"/>
        <v>0.60544578024483031</v>
      </c>
    </row>
    <row r="363" spans="1:11" x14ac:dyDescent="0.3">
      <c r="A363" s="164" t="str">
        <f>Instructions!$I$29</f>
        <v>Word 8</v>
      </c>
      <c r="B363" s="164">
        <f t="shared" ca="1" si="76"/>
        <v>0.15858726828527958</v>
      </c>
      <c r="C363" s="164" t="str">
        <f>Instructions!$I$37</f>
        <v>Word 16</v>
      </c>
      <c r="D363" s="164">
        <f ca="1">RAND()</f>
        <v>0.16893593557425723</v>
      </c>
      <c r="E363" s="164" t="str">
        <f>Instructions!$I$45</f>
        <v>Word 24</v>
      </c>
      <c r="F363" s="164">
        <f ca="1">RAND()</f>
        <v>0.70965852190538958</v>
      </c>
      <c r="G363" s="164" t="str">
        <f>Instructions!$I$53</f>
        <v>Word 32</v>
      </c>
      <c r="H363" s="164">
        <f t="shared" ca="1" si="80"/>
        <v>0.79842083129538621</v>
      </c>
      <c r="I363" s="164" t="str">
        <f>Instructions!$I$61</f>
        <v>Word 40</v>
      </c>
      <c r="J363" s="164">
        <f t="shared" ca="1" si="80"/>
        <v>0.9242728403004411</v>
      </c>
    </row>
    <row r="364" spans="1:11" x14ac:dyDescent="0.3">
      <c r="K364" s="164">
        <v>28</v>
      </c>
    </row>
    <row r="369" spans="1:11" x14ac:dyDescent="0.3">
      <c r="A369" s="164" t="str">
        <f>Instructions!$I$22</f>
        <v>Word 1</v>
      </c>
      <c r="B369" s="164">
        <f t="shared" ref="B369:B376" ca="1" si="81">RAND()</f>
        <v>0.41360609168942042</v>
      </c>
      <c r="C369" s="164" t="str">
        <f>Instructions!$I$30</f>
        <v>Word 9</v>
      </c>
      <c r="D369" s="164">
        <f t="shared" ref="D369:D375" ca="1" si="82">RAND()</f>
        <v>0.16585166548458674</v>
      </c>
      <c r="E369" s="164" t="str">
        <f>Instructions!$I$38</f>
        <v>Word 17</v>
      </c>
      <c r="F369" s="164">
        <f t="shared" ref="F369:J376" ca="1" si="83">RAND()</f>
        <v>0.15849402974638882</v>
      </c>
      <c r="G369" s="164" t="str">
        <f>Instructions!$I$46</f>
        <v>Word 25</v>
      </c>
      <c r="H369" s="164">
        <f t="shared" ca="1" si="83"/>
        <v>0.20835348449872182</v>
      </c>
      <c r="I369" s="164" t="str">
        <f>Instructions!$I$54</f>
        <v>Word 33</v>
      </c>
      <c r="J369" s="164">
        <f t="shared" ca="1" si="83"/>
        <v>0.44029402858600253</v>
      </c>
    </row>
    <row r="370" spans="1:11" x14ac:dyDescent="0.3">
      <c r="A370" s="164" t="str">
        <f>Instructions!$I$23</f>
        <v>Word 2</v>
      </c>
      <c r="B370" s="164">
        <f t="shared" ca="1" si="81"/>
        <v>0.2671005731396966</v>
      </c>
      <c r="C370" s="164" t="str">
        <f>Instructions!$I$31</f>
        <v>Word 10</v>
      </c>
      <c r="D370" s="164">
        <f t="shared" ca="1" si="82"/>
        <v>0.50866475936374711</v>
      </c>
      <c r="E370" s="164" t="str">
        <f>Instructions!$I$39</f>
        <v>Word 18</v>
      </c>
      <c r="F370" s="164">
        <f t="shared" ca="1" si="83"/>
        <v>4.0753348585544913E-3</v>
      </c>
      <c r="G370" s="164" t="str">
        <f>Instructions!$I$47</f>
        <v>Word 26</v>
      </c>
      <c r="H370" s="164">
        <f t="shared" ca="1" si="83"/>
        <v>0.55471086282561255</v>
      </c>
      <c r="I370" s="164" t="str">
        <f>Instructions!$I$55</f>
        <v>Word 34</v>
      </c>
      <c r="J370" s="164">
        <f t="shared" ca="1" si="83"/>
        <v>0.88167702847799578</v>
      </c>
    </row>
    <row r="371" spans="1:11" x14ac:dyDescent="0.3">
      <c r="A371" s="164" t="str">
        <f>Instructions!$I$24</f>
        <v>Word 3</v>
      </c>
      <c r="B371" s="164">
        <f t="shared" ca="1" si="81"/>
        <v>0.14483219262145719</v>
      </c>
      <c r="C371" s="164" t="str">
        <f>Instructions!$I$32</f>
        <v>Word 11</v>
      </c>
      <c r="D371" s="164">
        <f t="shared" ca="1" si="82"/>
        <v>8.4625358198147982E-2</v>
      </c>
      <c r="E371" s="164" t="str">
        <f>Instructions!$I$40</f>
        <v>Word 19</v>
      </c>
      <c r="F371" s="164">
        <f t="shared" ca="1" si="83"/>
        <v>0.78434674072524269</v>
      </c>
      <c r="G371" s="164" t="str">
        <f>Instructions!$I$48</f>
        <v>Word 27</v>
      </c>
      <c r="H371" s="164">
        <f t="shared" ca="1" si="83"/>
        <v>0.62477425028095912</v>
      </c>
      <c r="I371" s="164" t="str">
        <f>Instructions!$I$56</f>
        <v>Word 35</v>
      </c>
      <c r="J371" s="164">
        <f t="shared" ca="1" si="83"/>
        <v>0.81531091625701768</v>
      </c>
    </row>
    <row r="372" spans="1:11" x14ac:dyDescent="0.3">
      <c r="A372" s="164" t="str">
        <f>Instructions!$I$25</f>
        <v>Word 4</v>
      </c>
      <c r="B372" s="164">
        <f t="shared" ca="1" si="81"/>
        <v>0.57216378683737779</v>
      </c>
      <c r="C372" s="164" t="str">
        <f>Instructions!$I$33</f>
        <v>Word 12</v>
      </c>
      <c r="D372" s="164">
        <f t="shared" ca="1" si="82"/>
        <v>0.67523462473571083</v>
      </c>
      <c r="E372" s="164" t="str">
        <f>Instructions!$I$41</f>
        <v>Word 20</v>
      </c>
      <c r="F372" s="164">
        <f t="shared" ca="1" si="83"/>
        <v>0.62507150134071621</v>
      </c>
      <c r="G372" s="164" t="str">
        <f>Instructions!$I$49</f>
        <v>Word 28</v>
      </c>
      <c r="H372" s="164">
        <f t="shared" ca="1" si="83"/>
        <v>1.186760132931286E-3</v>
      </c>
      <c r="I372" s="164" t="str">
        <f>Instructions!$I$57</f>
        <v>Word 36</v>
      </c>
      <c r="J372" s="164">
        <f t="shared" ca="1" si="83"/>
        <v>0.60410876930791391</v>
      </c>
    </row>
    <row r="373" spans="1:11" x14ac:dyDescent="0.3">
      <c r="A373" s="164" t="str">
        <f>Instructions!$I$26</f>
        <v>Word 5</v>
      </c>
      <c r="B373" s="164">
        <f t="shared" ca="1" si="81"/>
        <v>0.82911486295116654</v>
      </c>
      <c r="C373" s="164" t="str">
        <f>Instructions!$I$34</f>
        <v>Word 13</v>
      </c>
      <c r="D373" s="164">
        <f t="shared" ca="1" si="82"/>
        <v>0.57771757359885512</v>
      </c>
      <c r="E373" s="164" t="str">
        <f>Instructions!$I$42</f>
        <v>Word 21</v>
      </c>
      <c r="F373" s="164">
        <f t="shared" ca="1" si="83"/>
        <v>1.343690751928539E-2</v>
      </c>
      <c r="G373" s="164" t="str">
        <f>Instructions!$I$50</f>
        <v>Word 29</v>
      </c>
      <c r="H373" s="164">
        <f t="shared" ca="1" si="83"/>
        <v>0.62991306613898856</v>
      </c>
      <c r="I373" s="164" t="str">
        <f>Instructions!$I$58</f>
        <v>Word 37</v>
      </c>
      <c r="J373" s="164">
        <f t="shared" ca="1" si="83"/>
        <v>0.42691298785434428</v>
      </c>
    </row>
    <row r="374" spans="1:11" x14ac:dyDescent="0.3">
      <c r="A374" s="164" t="str">
        <f>Instructions!$I$27</f>
        <v>Word 6</v>
      </c>
      <c r="B374" s="164">
        <f t="shared" ca="1" si="81"/>
        <v>0.57765599671908407</v>
      </c>
      <c r="C374" s="164" t="str">
        <f>Instructions!$I$35</f>
        <v>Word 14</v>
      </c>
      <c r="D374" s="164">
        <f t="shared" ca="1" si="82"/>
        <v>0.99098802551310161</v>
      </c>
      <c r="E374" s="164" t="str">
        <f>Instructions!$I$43</f>
        <v>Word 22</v>
      </c>
      <c r="F374" s="164">
        <f t="shared" ca="1" si="83"/>
        <v>0.77619456871416392</v>
      </c>
      <c r="G374" s="164" t="str">
        <f>Instructions!$I$51</f>
        <v>Word 30</v>
      </c>
      <c r="H374" s="164">
        <f t="shared" ca="1" si="83"/>
        <v>0.87454592250498919</v>
      </c>
      <c r="I374" s="164" t="str">
        <f>Instructions!$I$59</f>
        <v>Word 38</v>
      </c>
      <c r="J374" s="164">
        <f t="shared" ca="1" si="83"/>
        <v>0.66999905672638893</v>
      </c>
    </row>
    <row r="375" spans="1:11" x14ac:dyDescent="0.3">
      <c r="A375" s="164" t="str">
        <f>Instructions!$I$28</f>
        <v>Word 7</v>
      </c>
      <c r="B375" s="164">
        <f t="shared" ca="1" si="81"/>
        <v>9.5413308494385896E-2</v>
      </c>
      <c r="C375" s="164" t="str">
        <f>Instructions!$I$36</f>
        <v>Word 15</v>
      </c>
      <c r="D375" s="164">
        <f t="shared" ca="1" si="82"/>
        <v>0.81548114968642982</v>
      </c>
      <c r="E375" s="164" t="str">
        <f>Instructions!$I$44</f>
        <v>Word 23</v>
      </c>
      <c r="F375" s="164">
        <f t="shared" ca="1" si="83"/>
        <v>0.17594061755743651</v>
      </c>
      <c r="G375" s="164" t="str">
        <f>Instructions!$I$52</f>
        <v>Word 31</v>
      </c>
      <c r="H375" s="164">
        <f t="shared" ca="1" si="83"/>
        <v>0.88512988086046795</v>
      </c>
      <c r="I375" s="164" t="str">
        <f>Instructions!$I$60</f>
        <v>Word 39</v>
      </c>
      <c r="J375" s="164">
        <f t="shared" ca="1" si="83"/>
        <v>0.84616460370098601</v>
      </c>
    </row>
    <row r="376" spans="1:11" x14ac:dyDescent="0.3">
      <c r="A376" s="164" t="str">
        <f>Instructions!$I$29</f>
        <v>Word 8</v>
      </c>
      <c r="B376" s="164">
        <f t="shared" ca="1" si="81"/>
        <v>0.20275323945566937</v>
      </c>
      <c r="C376" s="164" t="str">
        <f>Instructions!$I$37</f>
        <v>Word 16</v>
      </c>
      <c r="D376" s="164">
        <f ca="1">RAND()</f>
        <v>0.11888298838945277</v>
      </c>
      <c r="E376" s="164" t="str">
        <f>Instructions!$I$45</f>
        <v>Word 24</v>
      </c>
      <c r="F376" s="164">
        <f ca="1">RAND()</f>
        <v>0.23274775966283634</v>
      </c>
      <c r="G376" s="164" t="str">
        <f>Instructions!$I$53</f>
        <v>Word 32</v>
      </c>
      <c r="H376" s="164">
        <f t="shared" ca="1" si="83"/>
        <v>0.35927359679124016</v>
      </c>
      <c r="I376" s="164" t="str">
        <f>Instructions!$I$61</f>
        <v>Word 40</v>
      </c>
      <c r="J376" s="164">
        <f t="shared" ca="1" si="83"/>
        <v>0.50430086830536258</v>
      </c>
    </row>
    <row r="377" spans="1:11" x14ac:dyDescent="0.3">
      <c r="K377" s="164">
        <v>29</v>
      </c>
    </row>
    <row r="382" spans="1:11" x14ac:dyDescent="0.3">
      <c r="A382" s="164" t="str">
        <f>Instructions!$I$22</f>
        <v>Word 1</v>
      </c>
      <c r="B382" s="164">
        <f t="shared" ref="B382:B389" ca="1" si="84">RAND()</f>
        <v>0.88799862615831227</v>
      </c>
      <c r="C382" s="164" t="str">
        <f>Instructions!$I$30</f>
        <v>Word 9</v>
      </c>
      <c r="D382" s="164">
        <f t="shared" ref="D382:D388" ca="1" si="85">RAND()</f>
        <v>0.96061963034037878</v>
      </c>
      <c r="E382" s="164" t="str">
        <f>Instructions!$I$38</f>
        <v>Word 17</v>
      </c>
      <c r="F382" s="164">
        <f t="shared" ref="F382:J389" ca="1" si="86">RAND()</f>
        <v>0.28454081511567575</v>
      </c>
      <c r="G382" s="164" t="str">
        <f>Instructions!$I$46</f>
        <v>Word 25</v>
      </c>
      <c r="H382" s="164">
        <f t="shared" ca="1" si="86"/>
        <v>0.1389552932082081</v>
      </c>
      <c r="I382" s="164" t="str">
        <f>Instructions!$I$54</f>
        <v>Word 33</v>
      </c>
      <c r="J382" s="164">
        <f t="shared" ca="1" si="86"/>
        <v>0.23278293606579537</v>
      </c>
    </row>
    <row r="383" spans="1:11" x14ac:dyDescent="0.3">
      <c r="A383" s="164" t="str">
        <f>Instructions!$I$23</f>
        <v>Word 2</v>
      </c>
      <c r="B383" s="164">
        <f t="shared" ca="1" si="84"/>
        <v>0.39078524888861832</v>
      </c>
      <c r="C383" s="164" t="str">
        <f>Instructions!$I$31</f>
        <v>Word 10</v>
      </c>
      <c r="D383" s="164">
        <f t="shared" ca="1" si="85"/>
        <v>0.56332878136501052</v>
      </c>
      <c r="E383" s="164" t="str">
        <f>Instructions!$I$39</f>
        <v>Word 18</v>
      </c>
      <c r="F383" s="164">
        <f t="shared" ca="1" si="86"/>
        <v>0.73642655153633885</v>
      </c>
      <c r="G383" s="164" t="str">
        <f>Instructions!$I$47</f>
        <v>Word 26</v>
      </c>
      <c r="H383" s="164">
        <f t="shared" ca="1" si="86"/>
        <v>0.73242666211903262</v>
      </c>
      <c r="I383" s="164" t="str">
        <f>Instructions!$I$55</f>
        <v>Word 34</v>
      </c>
      <c r="J383" s="164">
        <f t="shared" ca="1" si="86"/>
        <v>0.23719555367652889</v>
      </c>
    </row>
    <row r="384" spans="1:11" x14ac:dyDescent="0.3">
      <c r="A384" s="164" t="str">
        <f>Instructions!$I$24</f>
        <v>Word 3</v>
      </c>
      <c r="B384" s="164">
        <f t="shared" ca="1" si="84"/>
        <v>0.1073432524153316</v>
      </c>
      <c r="C384" s="164" t="str">
        <f>Instructions!$I$32</f>
        <v>Word 11</v>
      </c>
      <c r="D384" s="164">
        <f t="shared" ca="1" si="85"/>
        <v>0.71676695331808482</v>
      </c>
      <c r="E384" s="164" t="str">
        <f>Instructions!$I$40</f>
        <v>Word 19</v>
      </c>
      <c r="F384" s="164">
        <f t="shared" ca="1" si="86"/>
        <v>0.44139712490111671</v>
      </c>
      <c r="G384" s="164" t="str">
        <f>Instructions!$I$48</f>
        <v>Word 27</v>
      </c>
      <c r="H384" s="164">
        <f t="shared" ca="1" si="86"/>
        <v>0.91876991216863246</v>
      </c>
      <c r="I384" s="164" t="str">
        <f>Instructions!$I$56</f>
        <v>Word 35</v>
      </c>
      <c r="J384" s="164">
        <f t="shared" ca="1" si="86"/>
        <v>0.91057626802649649</v>
      </c>
    </row>
    <row r="385" spans="1:11" x14ac:dyDescent="0.3">
      <c r="A385" s="164" t="str">
        <f>Instructions!$I$25</f>
        <v>Word 4</v>
      </c>
      <c r="B385" s="164">
        <f t="shared" ca="1" si="84"/>
        <v>0.31722103772855703</v>
      </c>
      <c r="C385" s="164" t="str">
        <f>Instructions!$I$33</f>
        <v>Word 12</v>
      </c>
      <c r="D385" s="164">
        <f t="shared" ca="1" si="85"/>
        <v>0.30465714970705482</v>
      </c>
      <c r="E385" s="164" t="str">
        <f>Instructions!$I$41</f>
        <v>Word 20</v>
      </c>
      <c r="F385" s="164">
        <f t="shared" ca="1" si="86"/>
        <v>0.72428466393717195</v>
      </c>
      <c r="G385" s="164" t="str">
        <f>Instructions!$I$49</f>
        <v>Word 28</v>
      </c>
      <c r="H385" s="164">
        <f t="shared" ca="1" si="86"/>
        <v>0.4099026999262867</v>
      </c>
      <c r="I385" s="164" t="str">
        <f>Instructions!$I$57</f>
        <v>Word 36</v>
      </c>
      <c r="J385" s="164">
        <f t="shared" ca="1" si="86"/>
        <v>0.62422917374345843</v>
      </c>
    </row>
    <row r="386" spans="1:11" x14ac:dyDescent="0.3">
      <c r="A386" s="164" t="str">
        <f>Instructions!$I$26</f>
        <v>Word 5</v>
      </c>
      <c r="B386" s="164">
        <f t="shared" ca="1" si="84"/>
        <v>0.17017321472900437</v>
      </c>
      <c r="C386" s="164" t="str">
        <f>Instructions!$I$34</f>
        <v>Word 13</v>
      </c>
      <c r="D386" s="164">
        <f t="shared" ca="1" si="85"/>
        <v>0.5634984691835393</v>
      </c>
      <c r="E386" s="164" t="str">
        <f>Instructions!$I$42</f>
        <v>Word 21</v>
      </c>
      <c r="F386" s="164">
        <f t="shared" ca="1" si="86"/>
        <v>0.78287780899013359</v>
      </c>
      <c r="G386" s="164" t="str">
        <f>Instructions!$I$50</f>
        <v>Word 29</v>
      </c>
      <c r="H386" s="164">
        <f t="shared" ca="1" si="86"/>
        <v>0.7852439029542484</v>
      </c>
      <c r="I386" s="164" t="str">
        <f>Instructions!$I$58</f>
        <v>Word 37</v>
      </c>
      <c r="J386" s="164">
        <f t="shared" ca="1" si="86"/>
        <v>0.50571450171268006</v>
      </c>
    </row>
    <row r="387" spans="1:11" x14ac:dyDescent="0.3">
      <c r="A387" s="164" t="str">
        <f>Instructions!$I$27</f>
        <v>Word 6</v>
      </c>
      <c r="B387" s="164">
        <f t="shared" ca="1" si="84"/>
        <v>5.6561286285963019E-2</v>
      </c>
      <c r="C387" s="164" t="str">
        <f>Instructions!$I$35</f>
        <v>Word 14</v>
      </c>
      <c r="D387" s="164">
        <f t="shared" ca="1" si="85"/>
        <v>0.53356796031122933</v>
      </c>
      <c r="E387" s="164" t="str">
        <f>Instructions!$I$43</f>
        <v>Word 22</v>
      </c>
      <c r="F387" s="164">
        <f t="shared" ca="1" si="86"/>
        <v>0.24091428489385125</v>
      </c>
      <c r="G387" s="164" t="str">
        <f>Instructions!$I$51</f>
        <v>Word 30</v>
      </c>
      <c r="H387" s="164">
        <f t="shared" ca="1" si="86"/>
        <v>0.63672162875385097</v>
      </c>
      <c r="I387" s="164" t="str">
        <f>Instructions!$I$59</f>
        <v>Word 38</v>
      </c>
      <c r="J387" s="164">
        <f t="shared" ca="1" si="86"/>
        <v>0.36884127158985747</v>
      </c>
    </row>
    <row r="388" spans="1:11" x14ac:dyDescent="0.3">
      <c r="A388" s="164" t="str">
        <f>Instructions!$I$28</f>
        <v>Word 7</v>
      </c>
      <c r="B388" s="164">
        <f t="shared" ca="1" si="84"/>
        <v>0.79594743949497149</v>
      </c>
      <c r="C388" s="164" t="str">
        <f>Instructions!$I$36</f>
        <v>Word 15</v>
      </c>
      <c r="D388" s="164">
        <f t="shared" ca="1" si="85"/>
        <v>0.10251293542163087</v>
      </c>
      <c r="E388" s="164" t="str">
        <f>Instructions!$I$44</f>
        <v>Word 23</v>
      </c>
      <c r="F388" s="164">
        <f t="shared" ca="1" si="86"/>
        <v>0.56832237705675903</v>
      </c>
      <c r="G388" s="164" t="str">
        <f>Instructions!$I$52</f>
        <v>Word 31</v>
      </c>
      <c r="H388" s="164">
        <f t="shared" ca="1" si="86"/>
        <v>0.77889699280388558</v>
      </c>
      <c r="I388" s="164" t="str">
        <f>Instructions!$I$60</f>
        <v>Word 39</v>
      </c>
      <c r="J388" s="164">
        <f t="shared" ca="1" si="86"/>
        <v>0.77184618786346604</v>
      </c>
    </row>
    <row r="389" spans="1:11" x14ac:dyDescent="0.3">
      <c r="A389" s="164" t="str">
        <f>Instructions!$I$29</f>
        <v>Word 8</v>
      </c>
      <c r="B389" s="164">
        <f t="shared" ca="1" si="84"/>
        <v>0.31411529703768315</v>
      </c>
      <c r="C389" s="164" t="str">
        <f>Instructions!$I$37</f>
        <v>Word 16</v>
      </c>
      <c r="D389" s="164">
        <f ca="1">RAND()</f>
        <v>0.77636180520797915</v>
      </c>
      <c r="E389" s="164" t="str">
        <f>Instructions!$I$45</f>
        <v>Word 24</v>
      </c>
      <c r="F389" s="164">
        <f ca="1">RAND()</f>
        <v>0.20168522543503231</v>
      </c>
      <c r="G389" s="164" t="str">
        <f>Instructions!$I$53</f>
        <v>Word 32</v>
      </c>
      <c r="H389" s="164">
        <f t="shared" ca="1" si="86"/>
        <v>0.77558445850398705</v>
      </c>
      <c r="I389" s="164" t="str">
        <f>Instructions!$I$61</f>
        <v>Word 40</v>
      </c>
      <c r="J389" s="164">
        <f t="shared" ca="1" si="86"/>
        <v>0.37267504404826124</v>
      </c>
    </row>
    <row r="390" spans="1:11" x14ac:dyDescent="0.3">
      <c r="K390" s="164">
        <v>30</v>
      </c>
    </row>
    <row r="395" spans="1:11" x14ac:dyDescent="0.3">
      <c r="A395" s="164" t="str">
        <f>Instructions!$I$22</f>
        <v>Word 1</v>
      </c>
      <c r="B395" s="164">
        <f t="shared" ref="B395:B402" ca="1" si="87">RAND()</f>
        <v>0.22293771141288043</v>
      </c>
      <c r="C395" s="164" t="str">
        <f>Instructions!$I$30</f>
        <v>Word 9</v>
      </c>
      <c r="D395" s="164">
        <f t="shared" ref="D395:D401" ca="1" si="88">RAND()</f>
        <v>0.71629625344704573</v>
      </c>
      <c r="E395" s="164" t="str">
        <f>Instructions!$I$38</f>
        <v>Word 17</v>
      </c>
      <c r="F395" s="164">
        <f t="shared" ref="F395:J402" ca="1" si="89">RAND()</f>
        <v>0.92314997897157791</v>
      </c>
      <c r="G395" s="164" t="str">
        <f>Instructions!$I$46</f>
        <v>Word 25</v>
      </c>
      <c r="H395" s="164">
        <f t="shared" ca="1" si="89"/>
        <v>0.80389128549604805</v>
      </c>
      <c r="I395" s="164" t="str">
        <f>Instructions!$I$54</f>
        <v>Word 33</v>
      </c>
      <c r="J395" s="164">
        <f t="shared" ca="1" si="89"/>
        <v>0.11234734801082269</v>
      </c>
    </row>
    <row r="396" spans="1:11" x14ac:dyDescent="0.3">
      <c r="A396" s="164" t="str">
        <f>Instructions!$I$23</f>
        <v>Word 2</v>
      </c>
      <c r="B396" s="164">
        <f t="shared" ca="1" si="87"/>
        <v>0.49113643127629136</v>
      </c>
      <c r="C396" s="164" t="str">
        <f>Instructions!$I$31</f>
        <v>Word 10</v>
      </c>
      <c r="D396" s="164">
        <f t="shared" ca="1" si="88"/>
        <v>0.61392785893422108</v>
      </c>
      <c r="E396" s="164" t="str">
        <f>Instructions!$I$39</f>
        <v>Word 18</v>
      </c>
      <c r="F396" s="164">
        <f t="shared" ca="1" si="89"/>
        <v>0.28511018885564288</v>
      </c>
      <c r="G396" s="164" t="str">
        <f>Instructions!$I$47</f>
        <v>Word 26</v>
      </c>
      <c r="H396" s="164">
        <f t="shared" ca="1" si="89"/>
        <v>0.7420952436219308</v>
      </c>
      <c r="I396" s="164" t="str">
        <f>Instructions!$I$55</f>
        <v>Word 34</v>
      </c>
      <c r="J396" s="164">
        <f t="shared" ca="1" si="89"/>
        <v>4.8968876516446103E-2</v>
      </c>
    </row>
    <row r="397" spans="1:11" x14ac:dyDescent="0.3">
      <c r="A397" s="164" t="str">
        <f>Instructions!$I$24</f>
        <v>Word 3</v>
      </c>
      <c r="B397" s="164">
        <f t="shared" ca="1" si="87"/>
        <v>0.9367699891099589</v>
      </c>
      <c r="C397" s="164" t="str">
        <f>Instructions!$I$32</f>
        <v>Word 11</v>
      </c>
      <c r="D397" s="164">
        <f t="shared" ca="1" si="88"/>
        <v>0.61603882464091486</v>
      </c>
      <c r="E397" s="164" t="str">
        <f>Instructions!$I$40</f>
        <v>Word 19</v>
      </c>
      <c r="F397" s="164">
        <f t="shared" ca="1" si="89"/>
        <v>0.62882635652012453</v>
      </c>
      <c r="G397" s="164" t="str">
        <f>Instructions!$I$48</f>
        <v>Word 27</v>
      </c>
      <c r="H397" s="164">
        <f t="shared" ca="1" si="89"/>
        <v>0.22686569114273103</v>
      </c>
      <c r="I397" s="164" t="str">
        <f>Instructions!$I$56</f>
        <v>Word 35</v>
      </c>
      <c r="J397" s="164">
        <f t="shared" ca="1" si="89"/>
        <v>0.29790745806256247</v>
      </c>
    </row>
    <row r="398" spans="1:11" x14ac:dyDescent="0.3">
      <c r="A398" s="164" t="str">
        <f>Instructions!$I$25</f>
        <v>Word 4</v>
      </c>
      <c r="B398" s="164">
        <f t="shared" ca="1" si="87"/>
        <v>0.98205351371295779</v>
      </c>
      <c r="C398" s="164" t="str">
        <f>Instructions!$I$33</f>
        <v>Word 12</v>
      </c>
      <c r="D398" s="164">
        <f t="shared" ca="1" si="88"/>
        <v>0.78754428882299066</v>
      </c>
      <c r="E398" s="164" t="str">
        <f>Instructions!$I$41</f>
        <v>Word 20</v>
      </c>
      <c r="F398" s="164">
        <f t="shared" ca="1" si="89"/>
        <v>0.73741755785149077</v>
      </c>
      <c r="G398" s="164" t="str">
        <f>Instructions!$I$49</f>
        <v>Word 28</v>
      </c>
      <c r="H398" s="164">
        <f t="shared" ca="1" si="89"/>
        <v>0.74453270779444514</v>
      </c>
      <c r="I398" s="164" t="str">
        <f>Instructions!$I$57</f>
        <v>Word 36</v>
      </c>
      <c r="J398" s="164">
        <f t="shared" ca="1" si="89"/>
        <v>0.32144599430507115</v>
      </c>
    </row>
    <row r="399" spans="1:11" x14ac:dyDescent="0.3">
      <c r="A399" s="164" t="str">
        <f>Instructions!$I$26</f>
        <v>Word 5</v>
      </c>
      <c r="B399" s="164">
        <f t="shared" ca="1" si="87"/>
        <v>0.21781277230174501</v>
      </c>
      <c r="C399" s="164" t="str">
        <f>Instructions!$I$34</f>
        <v>Word 13</v>
      </c>
      <c r="D399" s="164">
        <f t="shared" ca="1" si="88"/>
        <v>0.50601388402278369</v>
      </c>
      <c r="E399" s="164" t="str">
        <f>Instructions!$I$42</f>
        <v>Word 21</v>
      </c>
      <c r="F399" s="164">
        <f t="shared" ca="1" si="89"/>
        <v>0.11526034441204858</v>
      </c>
      <c r="G399" s="164" t="str">
        <f>Instructions!$I$50</f>
        <v>Word 29</v>
      </c>
      <c r="H399" s="164">
        <f t="shared" ca="1" si="89"/>
        <v>7.4323418376336603E-2</v>
      </c>
      <c r="I399" s="164" t="str">
        <f>Instructions!$I$58</f>
        <v>Word 37</v>
      </c>
      <c r="J399" s="164">
        <f t="shared" ca="1" si="89"/>
        <v>0.96362113186716625</v>
      </c>
    </row>
    <row r="400" spans="1:11" x14ac:dyDescent="0.3">
      <c r="A400" s="164" t="str">
        <f>Instructions!$I$27</f>
        <v>Word 6</v>
      </c>
      <c r="B400" s="164">
        <f t="shared" ca="1" si="87"/>
        <v>0.89573449610986622</v>
      </c>
      <c r="C400" s="164" t="str">
        <f>Instructions!$I$35</f>
        <v>Word 14</v>
      </c>
      <c r="D400" s="164">
        <f t="shared" ca="1" si="88"/>
        <v>0.36798318090905235</v>
      </c>
      <c r="E400" s="164" t="str">
        <f>Instructions!$I$43</f>
        <v>Word 22</v>
      </c>
      <c r="F400" s="164">
        <f t="shared" ca="1" si="89"/>
        <v>0.3783469899196561</v>
      </c>
      <c r="G400" s="164" t="str">
        <f>Instructions!$I$51</f>
        <v>Word 30</v>
      </c>
      <c r="H400" s="164">
        <f t="shared" ca="1" si="89"/>
        <v>0.20501478459545308</v>
      </c>
      <c r="I400" s="164" t="str">
        <f>Instructions!$I$59</f>
        <v>Word 38</v>
      </c>
      <c r="J400" s="164">
        <f t="shared" ca="1" si="89"/>
        <v>0.34955586041559961</v>
      </c>
    </row>
    <row r="401" spans="1:11" x14ac:dyDescent="0.3">
      <c r="A401" s="164" t="str">
        <f>Instructions!$I$28</f>
        <v>Word 7</v>
      </c>
      <c r="B401" s="164">
        <f t="shared" ca="1" si="87"/>
        <v>0.81149287047948016</v>
      </c>
      <c r="C401" s="164" t="str">
        <f>Instructions!$I$36</f>
        <v>Word 15</v>
      </c>
      <c r="D401" s="164">
        <f t="shared" ca="1" si="88"/>
        <v>0.64582589225129938</v>
      </c>
      <c r="E401" s="164" t="str">
        <f>Instructions!$I$44</f>
        <v>Word 23</v>
      </c>
      <c r="F401" s="164">
        <f t="shared" ca="1" si="89"/>
        <v>0.25964047830134562</v>
      </c>
      <c r="G401" s="164" t="str">
        <f>Instructions!$I$52</f>
        <v>Word 31</v>
      </c>
      <c r="H401" s="164">
        <f t="shared" ca="1" si="89"/>
        <v>0.47155912284698787</v>
      </c>
      <c r="I401" s="164" t="str">
        <f>Instructions!$I$60</f>
        <v>Word 39</v>
      </c>
      <c r="J401" s="164">
        <f t="shared" ca="1" si="89"/>
        <v>0.67164572810097212</v>
      </c>
    </row>
    <row r="402" spans="1:11" x14ac:dyDescent="0.3">
      <c r="A402" s="164" t="str">
        <f>Instructions!$I$29</f>
        <v>Word 8</v>
      </c>
      <c r="B402" s="164">
        <f t="shared" ca="1" si="87"/>
        <v>0.81985004041896425</v>
      </c>
      <c r="C402" s="164" t="str">
        <f>Instructions!$I$37</f>
        <v>Word 16</v>
      </c>
      <c r="D402" s="164">
        <f ca="1">RAND()</f>
        <v>0.55619199403909692</v>
      </c>
      <c r="E402" s="164" t="str">
        <f>Instructions!$I$45</f>
        <v>Word 24</v>
      </c>
      <c r="F402" s="164">
        <f ca="1">RAND()</f>
        <v>0.99965035984101513</v>
      </c>
      <c r="G402" s="164" t="str">
        <f>Instructions!$I$53</f>
        <v>Word 32</v>
      </c>
      <c r="H402" s="164">
        <f t="shared" ca="1" si="89"/>
        <v>9.6485664452477082E-2</v>
      </c>
      <c r="I402" s="164" t="str">
        <f>Instructions!$I$61</f>
        <v>Word 40</v>
      </c>
      <c r="J402" s="164">
        <f t="shared" ca="1" si="89"/>
        <v>0.25566712828766291</v>
      </c>
    </row>
    <row r="403" spans="1:11" x14ac:dyDescent="0.3">
      <c r="K403" s="164">
        <v>31</v>
      </c>
    </row>
    <row r="408" spans="1:11" x14ac:dyDescent="0.3">
      <c r="A408" s="164" t="str">
        <f>Instructions!$I$22</f>
        <v>Word 1</v>
      </c>
      <c r="B408" s="164">
        <f t="shared" ref="B408:B428" ca="1" si="90">RAND()</f>
        <v>0.12868040439645767</v>
      </c>
      <c r="C408" s="164" t="str">
        <f>Instructions!$I$30</f>
        <v>Word 9</v>
      </c>
      <c r="D408" s="164">
        <f t="shared" ref="D408:D414" ca="1" si="91">RAND()</f>
        <v>0.31119079032733798</v>
      </c>
      <c r="E408" s="164" t="str">
        <f>Instructions!$I$38</f>
        <v>Word 17</v>
      </c>
      <c r="F408" s="164">
        <f t="shared" ref="F408:J415" ca="1" si="92">RAND()</f>
        <v>0.43768846765248992</v>
      </c>
      <c r="G408" s="164" t="str">
        <f>Instructions!$I$46</f>
        <v>Word 25</v>
      </c>
      <c r="H408" s="164">
        <f t="shared" ca="1" si="92"/>
        <v>0.65574005803843383</v>
      </c>
      <c r="I408" s="164" t="str">
        <f>Instructions!$I$54</f>
        <v>Word 33</v>
      </c>
      <c r="J408" s="164">
        <f t="shared" ca="1" si="92"/>
        <v>0.41040217124002665</v>
      </c>
    </row>
    <row r="409" spans="1:11" x14ac:dyDescent="0.3">
      <c r="A409" s="164" t="str">
        <f>Instructions!$I$23</f>
        <v>Word 2</v>
      </c>
      <c r="B409" s="164">
        <f t="shared" ca="1" si="90"/>
        <v>0.65546302652593125</v>
      </c>
      <c r="C409" s="164" t="str">
        <f>Instructions!$I$31</f>
        <v>Word 10</v>
      </c>
      <c r="D409" s="164">
        <f t="shared" ca="1" si="91"/>
        <v>2.9413578388452599E-2</v>
      </c>
      <c r="E409" s="164" t="str">
        <f>Instructions!$I$39</f>
        <v>Word 18</v>
      </c>
      <c r="F409" s="164">
        <f t="shared" ca="1" si="92"/>
        <v>0.52544067676876427</v>
      </c>
      <c r="G409" s="164" t="str">
        <f>Instructions!$I$47</f>
        <v>Word 26</v>
      </c>
      <c r="H409" s="164">
        <f t="shared" ca="1" si="92"/>
        <v>0.29770676613454394</v>
      </c>
      <c r="I409" s="164" t="str">
        <f>Instructions!$I$55</f>
        <v>Word 34</v>
      </c>
      <c r="J409" s="164">
        <f t="shared" ca="1" si="92"/>
        <v>0.59783116326845631</v>
      </c>
    </row>
    <row r="410" spans="1:11" x14ac:dyDescent="0.3">
      <c r="A410" s="164" t="str">
        <f>Instructions!$I$24</f>
        <v>Word 3</v>
      </c>
      <c r="B410" s="164">
        <f t="shared" ca="1" si="90"/>
        <v>0.45998015193776243</v>
      </c>
      <c r="C410" s="164" t="str">
        <f>Instructions!$I$32</f>
        <v>Word 11</v>
      </c>
      <c r="D410" s="164">
        <f t="shared" ca="1" si="91"/>
        <v>3.6888046422703713E-2</v>
      </c>
      <c r="E410" s="164" t="str">
        <f>Instructions!$I$40</f>
        <v>Word 19</v>
      </c>
      <c r="F410" s="164">
        <f t="shared" ca="1" si="92"/>
        <v>0.75982968733240452</v>
      </c>
      <c r="G410" s="164" t="str">
        <f>Instructions!$I$48</f>
        <v>Word 27</v>
      </c>
      <c r="H410" s="164">
        <f t="shared" ca="1" si="92"/>
        <v>0.15509591018501523</v>
      </c>
      <c r="I410" s="164" t="str">
        <f>Instructions!$I$56</f>
        <v>Word 35</v>
      </c>
      <c r="J410" s="164">
        <f t="shared" ca="1" si="92"/>
        <v>0.58456089874074557</v>
      </c>
    </row>
    <row r="411" spans="1:11" x14ac:dyDescent="0.3">
      <c r="A411" s="164" t="str">
        <f>Instructions!$I$25</f>
        <v>Word 4</v>
      </c>
      <c r="B411" s="164">
        <f t="shared" ca="1" si="90"/>
        <v>0.87129051020388426</v>
      </c>
      <c r="C411" s="164" t="str">
        <f>Instructions!$I$33</f>
        <v>Word 12</v>
      </c>
      <c r="D411" s="164">
        <f t="shared" ca="1" si="91"/>
        <v>0.14615471823846404</v>
      </c>
      <c r="E411" s="164" t="str">
        <f>Instructions!$I$41</f>
        <v>Word 20</v>
      </c>
      <c r="F411" s="164">
        <f t="shared" ca="1" si="92"/>
        <v>0.62751296679325608</v>
      </c>
      <c r="G411" s="164" t="str">
        <f>Instructions!$I$49</f>
        <v>Word 28</v>
      </c>
      <c r="H411" s="164">
        <f t="shared" ca="1" si="92"/>
        <v>0.59136899819102129</v>
      </c>
      <c r="I411" s="164" t="str">
        <f>Instructions!$I$57</f>
        <v>Word 36</v>
      </c>
      <c r="J411" s="164">
        <f t="shared" ca="1" si="92"/>
        <v>0.31459953149493569</v>
      </c>
    </row>
    <row r="412" spans="1:11" x14ac:dyDescent="0.3">
      <c r="A412" s="164" t="str">
        <f>Instructions!$I$26</f>
        <v>Word 5</v>
      </c>
      <c r="B412" s="164">
        <f t="shared" ca="1" si="90"/>
        <v>0.28880536309467608</v>
      </c>
      <c r="C412" s="164" t="str">
        <f>Instructions!$I$34</f>
        <v>Word 13</v>
      </c>
      <c r="D412" s="164">
        <f t="shared" ca="1" si="91"/>
        <v>3.1024101589745667E-2</v>
      </c>
      <c r="E412" s="164" t="str">
        <f>Instructions!$I$42</f>
        <v>Word 21</v>
      </c>
      <c r="F412" s="164">
        <f t="shared" ca="1" si="92"/>
        <v>0.5800209628914732</v>
      </c>
      <c r="G412" s="164" t="str">
        <f>Instructions!$I$50</f>
        <v>Word 29</v>
      </c>
      <c r="H412" s="164">
        <f t="shared" ca="1" si="92"/>
        <v>0.97584607262637313</v>
      </c>
      <c r="I412" s="164" t="str">
        <f>Instructions!$I$58</f>
        <v>Word 37</v>
      </c>
      <c r="J412" s="164">
        <f t="shared" ca="1" si="92"/>
        <v>0.16041510049775365</v>
      </c>
    </row>
    <row r="413" spans="1:11" x14ac:dyDescent="0.3">
      <c r="A413" s="164" t="str">
        <f>Instructions!$I$27</f>
        <v>Word 6</v>
      </c>
      <c r="B413" s="164">
        <f t="shared" ca="1" si="90"/>
        <v>0.78214893336648472</v>
      </c>
      <c r="C413" s="164" t="str">
        <f>Instructions!$I$35</f>
        <v>Word 14</v>
      </c>
      <c r="D413" s="164">
        <f t="shared" ca="1" si="91"/>
        <v>0.48056687141058896</v>
      </c>
      <c r="E413" s="164" t="str">
        <f>Instructions!$I$43</f>
        <v>Word 22</v>
      </c>
      <c r="F413" s="164">
        <f t="shared" ca="1" si="92"/>
        <v>0.40847390041816567</v>
      </c>
      <c r="G413" s="164" t="str">
        <f>Instructions!$I$51</f>
        <v>Word 30</v>
      </c>
      <c r="H413" s="164">
        <f t="shared" ca="1" si="92"/>
        <v>0.80840068382102281</v>
      </c>
      <c r="I413" s="164" t="str">
        <f>Instructions!$I$59</f>
        <v>Word 38</v>
      </c>
      <c r="J413" s="164">
        <f t="shared" ca="1" si="92"/>
        <v>0.87179057229263157</v>
      </c>
    </row>
    <row r="414" spans="1:11" x14ac:dyDescent="0.3">
      <c r="A414" s="164" t="str">
        <f>Instructions!$I$28</f>
        <v>Word 7</v>
      </c>
      <c r="B414" s="164">
        <f t="shared" ca="1" si="90"/>
        <v>0.91227007814275796</v>
      </c>
      <c r="C414" s="164" t="str">
        <f>Instructions!$I$36</f>
        <v>Word 15</v>
      </c>
      <c r="D414" s="164">
        <f t="shared" ca="1" si="91"/>
        <v>0.18760976589368616</v>
      </c>
      <c r="E414" s="164" t="str">
        <f>Instructions!$I$44</f>
        <v>Word 23</v>
      </c>
      <c r="F414" s="164">
        <f t="shared" ca="1" si="92"/>
        <v>9.1612017019044978E-2</v>
      </c>
      <c r="G414" s="164" t="str">
        <f>Instructions!$I$52</f>
        <v>Word 31</v>
      </c>
      <c r="H414" s="164">
        <f t="shared" ca="1" si="92"/>
        <v>0.86492474775874995</v>
      </c>
      <c r="I414" s="164" t="str">
        <f>Instructions!$I$60</f>
        <v>Word 39</v>
      </c>
      <c r="J414" s="164">
        <f t="shared" ca="1" si="92"/>
        <v>0.22196925726825756</v>
      </c>
    </row>
    <row r="415" spans="1:11" x14ac:dyDescent="0.3">
      <c r="A415" s="164" t="str">
        <f>Instructions!$I$29</f>
        <v>Word 8</v>
      </c>
      <c r="B415" s="164">
        <f t="shared" ca="1" si="90"/>
        <v>0.46634924057241445</v>
      </c>
      <c r="C415" s="164" t="str">
        <f>Instructions!$I$37</f>
        <v>Word 16</v>
      </c>
      <c r="D415" s="164">
        <f ca="1">RAND()</f>
        <v>0.53363732780380957</v>
      </c>
      <c r="E415" s="164" t="str">
        <f>Instructions!$I$45</f>
        <v>Word 24</v>
      </c>
      <c r="F415" s="164">
        <f ca="1">RAND()</f>
        <v>0.61912972675796274</v>
      </c>
      <c r="G415" s="164" t="str">
        <f>Instructions!$I$53</f>
        <v>Word 32</v>
      </c>
      <c r="H415" s="164">
        <f t="shared" ca="1" si="92"/>
        <v>0.29843652361018413</v>
      </c>
      <c r="I415" s="164" t="str">
        <f>Instructions!$I$61</f>
        <v>Word 40</v>
      </c>
      <c r="J415" s="164">
        <f t="shared" ca="1" si="92"/>
        <v>0.69348315820967643</v>
      </c>
    </row>
    <row r="416" spans="1:11" x14ac:dyDescent="0.3">
      <c r="K416" s="164">
        <v>32</v>
      </c>
    </row>
    <row r="421" spans="1:11" x14ac:dyDescent="0.3">
      <c r="A421" s="164" t="str">
        <f>Instructions!$I$22</f>
        <v>Word 1</v>
      </c>
      <c r="B421" s="164">
        <f t="shared" ca="1" si="90"/>
        <v>0.52090978476453542</v>
      </c>
      <c r="C421" s="164" t="str">
        <f>Instructions!$I$30</f>
        <v>Word 9</v>
      </c>
      <c r="D421" s="164">
        <f t="shared" ref="D421:D427" ca="1" si="93">RAND()</f>
        <v>0.94739415475334987</v>
      </c>
      <c r="E421" s="164" t="str">
        <f>Instructions!$I$38</f>
        <v>Word 17</v>
      </c>
      <c r="F421" s="164">
        <f t="shared" ref="F421:J428" ca="1" si="94">RAND()</f>
        <v>0.87750752064584348</v>
      </c>
      <c r="G421" s="164" t="str">
        <f>Instructions!$I$46</f>
        <v>Word 25</v>
      </c>
      <c r="H421" s="164">
        <f t="shared" ca="1" si="94"/>
        <v>0.67605646513866302</v>
      </c>
      <c r="I421" s="164" t="str">
        <f>Instructions!$I$54</f>
        <v>Word 33</v>
      </c>
      <c r="J421" s="164">
        <f t="shared" ca="1" si="94"/>
        <v>0.40076033634712616</v>
      </c>
    </row>
    <row r="422" spans="1:11" x14ac:dyDescent="0.3">
      <c r="A422" s="164" t="str">
        <f>Instructions!$I$23</f>
        <v>Word 2</v>
      </c>
      <c r="B422" s="164">
        <f t="shared" ca="1" si="90"/>
        <v>0.50386455630331906</v>
      </c>
      <c r="C422" s="164" t="str">
        <f>Instructions!$I$31</f>
        <v>Word 10</v>
      </c>
      <c r="D422" s="164">
        <f t="shared" ca="1" si="93"/>
        <v>0.20651758797318298</v>
      </c>
      <c r="E422" s="164" t="str">
        <f>Instructions!$I$39</f>
        <v>Word 18</v>
      </c>
      <c r="F422" s="164">
        <f t="shared" ca="1" si="94"/>
        <v>0.44832788556177816</v>
      </c>
      <c r="G422" s="164" t="str">
        <f>Instructions!$I$47</f>
        <v>Word 26</v>
      </c>
      <c r="H422" s="164">
        <f t="shared" ca="1" si="94"/>
        <v>0.14538318273614992</v>
      </c>
      <c r="I422" s="164" t="str">
        <f>Instructions!$I$55</f>
        <v>Word 34</v>
      </c>
      <c r="J422" s="164">
        <f t="shared" ca="1" si="94"/>
        <v>0.87617613099733782</v>
      </c>
    </row>
    <row r="423" spans="1:11" x14ac:dyDescent="0.3">
      <c r="A423" s="164" t="str">
        <f>Instructions!$I$24</f>
        <v>Word 3</v>
      </c>
      <c r="B423" s="164">
        <f t="shared" ca="1" si="90"/>
        <v>0.39996811287406864</v>
      </c>
      <c r="C423" s="164" t="str">
        <f>Instructions!$I$32</f>
        <v>Word 11</v>
      </c>
      <c r="D423" s="164">
        <f t="shared" ca="1" si="93"/>
        <v>0.38420801010994998</v>
      </c>
      <c r="E423" s="164" t="str">
        <f>Instructions!$I$40</f>
        <v>Word 19</v>
      </c>
      <c r="F423" s="164">
        <f t="shared" ca="1" si="94"/>
        <v>0.78928696177308588</v>
      </c>
      <c r="G423" s="164" t="str">
        <f>Instructions!$I$48</f>
        <v>Word 27</v>
      </c>
      <c r="H423" s="164">
        <f t="shared" ca="1" si="94"/>
        <v>0.43519700311301512</v>
      </c>
      <c r="I423" s="164" t="str">
        <f>Instructions!$I$56</f>
        <v>Word 35</v>
      </c>
      <c r="J423" s="164">
        <f t="shared" ca="1" si="94"/>
        <v>0.37482102070453538</v>
      </c>
    </row>
    <row r="424" spans="1:11" x14ac:dyDescent="0.3">
      <c r="A424" s="164" t="str">
        <f>Instructions!$I$25</f>
        <v>Word 4</v>
      </c>
      <c r="B424" s="164">
        <f t="shared" ca="1" si="90"/>
        <v>0.85126234940695078</v>
      </c>
      <c r="C424" s="164" t="str">
        <f>Instructions!$I$33</f>
        <v>Word 12</v>
      </c>
      <c r="D424" s="164">
        <f t="shared" ca="1" si="93"/>
        <v>0.78595311468983686</v>
      </c>
      <c r="E424" s="164" t="str">
        <f>Instructions!$I$41</f>
        <v>Word 20</v>
      </c>
      <c r="F424" s="164">
        <f t="shared" ca="1" si="94"/>
        <v>0.43641026078387546</v>
      </c>
      <c r="G424" s="164" t="str">
        <f>Instructions!$I$49</f>
        <v>Word 28</v>
      </c>
      <c r="H424" s="164">
        <f t="shared" ca="1" si="94"/>
        <v>0.98971001957302629</v>
      </c>
      <c r="I424" s="164" t="str">
        <f>Instructions!$I$57</f>
        <v>Word 36</v>
      </c>
      <c r="J424" s="164">
        <f t="shared" ca="1" si="94"/>
        <v>0.82560089607820331</v>
      </c>
    </row>
    <row r="425" spans="1:11" x14ac:dyDescent="0.3">
      <c r="A425" s="164" t="str">
        <f>Instructions!$I$26</f>
        <v>Word 5</v>
      </c>
      <c r="B425" s="164">
        <f t="shared" ca="1" si="90"/>
        <v>0.67668559801531936</v>
      </c>
      <c r="C425" s="164" t="str">
        <f>Instructions!$I$34</f>
        <v>Word 13</v>
      </c>
      <c r="D425" s="164">
        <f t="shared" ca="1" si="93"/>
        <v>0.65292971956942203</v>
      </c>
      <c r="E425" s="164" t="str">
        <f>Instructions!$I$42</f>
        <v>Word 21</v>
      </c>
      <c r="F425" s="164">
        <f t="shared" ca="1" si="94"/>
        <v>0.52367850161202523</v>
      </c>
      <c r="G425" s="164" t="str">
        <f>Instructions!$I$50</f>
        <v>Word 29</v>
      </c>
      <c r="H425" s="164">
        <f t="shared" ca="1" si="94"/>
        <v>0.78348709686048912</v>
      </c>
      <c r="I425" s="164" t="str">
        <f>Instructions!$I$58</f>
        <v>Word 37</v>
      </c>
      <c r="J425" s="164">
        <f t="shared" ca="1" si="94"/>
        <v>0.95063665478882942</v>
      </c>
    </row>
    <row r="426" spans="1:11" x14ac:dyDescent="0.3">
      <c r="A426" s="164" t="str">
        <f>Instructions!$I$27</f>
        <v>Word 6</v>
      </c>
      <c r="B426" s="164">
        <f t="shared" ca="1" si="90"/>
        <v>0.81426906818976086</v>
      </c>
      <c r="C426" s="164" t="str">
        <f>Instructions!$I$35</f>
        <v>Word 14</v>
      </c>
      <c r="D426" s="164">
        <f t="shared" ca="1" si="93"/>
        <v>0.50845243838720922</v>
      </c>
      <c r="E426" s="164" t="str">
        <f>Instructions!$I$43</f>
        <v>Word 22</v>
      </c>
      <c r="F426" s="164">
        <f t="shared" ca="1" si="94"/>
        <v>0.1318920778985555</v>
      </c>
      <c r="G426" s="164" t="str">
        <f>Instructions!$I$51</f>
        <v>Word 30</v>
      </c>
      <c r="H426" s="164">
        <f t="shared" ca="1" si="94"/>
        <v>0.65478183781531285</v>
      </c>
      <c r="I426" s="164" t="str">
        <f>Instructions!$I$59</f>
        <v>Word 38</v>
      </c>
      <c r="J426" s="164">
        <f t="shared" ca="1" si="94"/>
        <v>0.82456256063280853</v>
      </c>
    </row>
    <row r="427" spans="1:11" x14ac:dyDescent="0.3">
      <c r="A427" s="164" t="str">
        <f>Instructions!$I$28</f>
        <v>Word 7</v>
      </c>
      <c r="B427" s="164">
        <f t="shared" ca="1" si="90"/>
        <v>0.88994151617489914</v>
      </c>
      <c r="C427" s="164" t="str">
        <f>Instructions!$I$36</f>
        <v>Word 15</v>
      </c>
      <c r="D427" s="164">
        <f t="shared" ca="1" si="93"/>
        <v>0.8648146991861273</v>
      </c>
      <c r="E427" s="164" t="str">
        <f>Instructions!$I$44</f>
        <v>Word 23</v>
      </c>
      <c r="F427" s="164">
        <f t="shared" ca="1" si="94"/>
        <v>0.35987342442820669</v>
      </c>
      <c r="G427" s="164" t="str">
        <f>Instructions!$I$52</f>
        <v>Word 31</v>
      </c>
      <c r="H427" s="164">
        <f t="shared" ca="1" si="94"/>
        <v>0.82841892987897126</v>
      </c>
      <c r="I427" s="164" t="str">
        <f>Instructions!$I$60</f>
        <v>Word 39</v>
      </c>
      <c r="J427" s="164">
        <f t="shared" ca="1" si="94"/>
        <v>0.4243186684864052</v>
      </c>
    </row>
    <row r="428" spans="1:11" x14ac:dyDescent="0.3">
      <c r="A428" s="164" t="str">
        <f>Instructions!$I$29</f>
        <v>Word 8</v>
      </c>
      <c r="B428" s="164">
        <f t="shared" ca="1" si="90"/>
        <v>0.93520974909364929</v>
      </c>
      <c r="C428" s="164" t="str">
        <f>Instructions!$I$37</f>
        <v>Word 16</v>
      </c>
      <c r="D428" s="164">
        <f ca="1">RAND()</f>
        <v>0.84603456708289559</v>
      </c>
      <c r="E428" s="164" t="str">
        <f>Instructions!$I$45</f>
        <v>Word 24</v>
      </c>
      <c r="F428" s="164">
        <f ca="1">RAND()</f>
        <v>0.45712243664713081</v>
      </c>
      <c r="G428" s="164" t="str">
        <f>Instructions!$I$53</f>
        <v>Word 32</v>
      </c>
      <c r="H428" s="164">
        <f t="shared" ca="1" si="94"/>
        <v>9.4149000483040868E-2</v>
      </c>
      <c r="I428" s="164" t="str">
        <f>Instructions!$I$61</f>
        <v>Word 40</v>
      </c>
      <c r="J428" s="164">
        <f t="shared" ca="1" si="94"/>
        <v>0.85685222258302884</v>
      </c>
    </row>
    <row r="429" spans="1:11" x14ac:dyDescent="0.3">
      <c r="K429" s="164">
        <v>33</v>
      </c>
    </row>
    <row r="434" spans="1:11" x14ac:dyDescent="0.3">
      <c r="A434" s="164" t="str">
        <f>Instructions!$I$22</f>
        <v>Word 1</v>
      </c>
      <c r="B434" s="164">
        <f t="shared" ref="B434:B441" ca="1" si="95">RAND()</f>
        <v>0.8704196900950929</v>
      </c>
      <c r="C434" s="164" t="str">
        <f>Instructions!$I$30</f>
        <v>Word 9</v>
      </c>
      <c r="D434" s="164">
        <f t="shared" ref="D434:D440" ca="1" si="96">RAND()</f>
        <v>0.37700227744799197</v>
      </c>
      <c r="E434" s="164" t="str">
        <f>Instructions!$I$38</f>
        <v>Word 17</v>
      </c>
      <c r="F434" s="164">
        <f t="shared" ref="F434:J441" ca="1" si="97">RAND()</f>
        <v>0.21723866098928868</v>
      </c>
      <c r="G434" s="164" t="str">
        <f>Instructions!$I$46</f>
        <v>Word 25</v>
      </c>
      <c r="H434" s="164">
        <f t="shared" ca="1" si="97"/>
        <v>0.96904381138377182</v>
      </c>
      <c r="I434" s="164" t="str">
        <f>Instructions!$I$54</f>
        <v>Word 33</v>
      </c>
      <c r="J434" s="164">
        <f t="shared" ca="1" si="97"/>
        <v>0.41134178622315953</v>
      </c>
    </row>
    <row r="435" spans="1:11" x14ac:dyDescent="0.3">
      <c r="A435" s="164" t="str">
        <f>Instructions!$I$23</f>
        <v>Word 2</v>
      </c>
      <c r="B435" s="164">
        <f t="shared" ca="1" si="95"/>
        <v>0.55633058497814647</v>
      </c>
      <c r="C435" s="164" t="str">
        <f>Instructions!$I$31</f>
        <v>Word 10</v>
      </c>
      <c r="D435" s="164">
        <f t="shared" ca="1" si="96"/>
        <v>0.68004922303307103</v>
      </c>
      <c r="E435" s="164" t="str">
        <f>Instructions!$I$39</f>
        <v>Word 18</v>
      </c>
      <c r="F435" s="164">
        <f t="shared" ca="1" si="97"/>
        <v>0.19990131494703078</v>
      </c>
      <c r="G435" s="164" t="str">
        <f>Instructions!$I$47</f>
        <v>Word 26</v>
      </c>
      <c r="H435" s="164">
        <f t="shared" ca="1" si="97"/>
        <v>0.6339710900486647</v>
      </c>
      <c r="I435" s="164" t="str">
        <f>Instructions!$I$55</f>
        <v>Word 34</v>
      </c>
      <c r="J435" s="164">
        <f t="shared" ca="1" si="97"/>
        <v>0.7989876863772819</v>
      </c>
    </row>
    <row r="436" spans="1:11" x14ac:dyDescent="0.3">
      <c r="A436" s="164" t="str">
        <f>Instructions!$I$24</f>
        <v>Word 3</v>
      </c>
      <c r="B436" s="164">
        <f t="shared" ca="1" si="95"/>
        <v>0.70786549037787372</v>
      </c>
      <c r="C436" s="164" t="str">
        <f>Instructions!$I$32</f>
        <v>Word 11</v>
      </c>
      <c r="D436" s="164">
        <f t="shared" ca="1" si="96"/>
        <v>0.43386493774128265</v>
      </c>
      <c r="E436" s="164" t="str">
        <f>Instructions!$I$40</f>
        <v>Word 19</v>
      </c>
      <c r="F436" s="164">
        <f t="shared" ca="1" si="97"/>
        <v>0.12957829623738815</v>
      </c>
      <c r="G436" s="164" t="str">
        <f>Instructions!$I$48</f>
        <v>Word 27</v>
      </c>
      <c r="H436" s="164">
        <f t="shared" ca="1" si="97"/>
        <v>0.52571685127876744</v>
      </c>
      <c r="I436" s="164" t="str">
        <f>Instructions!$I$56</f>
        <v>Word 35</v>
      </c>
      <c r="J436" s="164">
        <f t="shared" ca="1" si="97"/>
        <v>0.70530339639119111</v>
      </c>
    </row>
    <row r="437" spans="1:11" x14ac:dyDescent="0.3">
      <c r="A437" s="164" t="str">
        <f>Instructions!$I$25</f>
        <v>Word 4</v>
      </c>
      <c r="B437" s="164">
        <f t="shared" ca="1" si="95"/>
        <v>0.12255852770438425</v>
      </c>
      <c r="C437" s="164" t="str">
        <f>Instructions!$I$33</f>
        <v>Word 12</v>
      </c>
      <c r="D437" s="164">
        <f t="shared" ca="1" si="96"/>
        <v>0.804061580447479</v>
      </c>
      <c r="E437" s="164" t="str">
        <f>Instructions!$I$41</f>
        <v>Word 20</v>
      </c>
      <c r="F437" s="164">
        <f t="shared" ca="1" si="97"/>
        <v>0.42938980055694209</v>
      </c>
      <c r="G437" s="164" t="str">
        <f>Instructions!$I$49</f>
        <v>Word 28</v>
      </c>
      <c r="H437" s="164">
        <f t="shared" ca="1" si="97"/>
        <v>0.20516688231597147</v>
      </c>
      <c r="I437" s="164" t="str">
        <f>Instructions!$I$57</f>
        <v>Word 36</v>
      </c>
      <c r="J437" s="164">
        <f t="shared" ca="1" si="97"/>
        <v>0.82206371658124378</v>
      </c>
    </row>
    <row r="438" spans="1:11" x14ac:dyDescent="0.3">
      <c r="A438" s="164" t="str">
        <f>Instructions!$I$26</f>
        <v>Word 5</v>
      </c>
      <c r="B438" s="164">
        <f t="shared" ca="1" si="95"/>
        <v>0.13640737186684559</v>
      </c>
      <c r="C438" s="164" t="str">
        <f>Instructions!$I$34</f>
        <v>Word 13</v>
      </c>
      <c r="D438" s="164">
        <f t="shared" ca="1" si="96"/>
        <v>0.14502065258822272</v>
      </c>
      <c r="E438" s="164" t="str">
        <f>Instructions!$I$42</f>
        <v>Word 21</v>
      </c>
      <c r="F438" s="164">
        <f t="shared" ca="1" si="97"/>
        <v>0.62971570217170214</v>
      </c>
      <c r="G438" s="164" t="str">
        <f>Instructions!$I$50</f>
        <v>Word 29</v>
      </c>
      <c r="H438" s="164">
        <f t="shared" ca="1" si="97"/>
        <v>0.91322135124444614</v>
      </c>
      <c r="I438" s="164" t="str">
        <f>Instructions!$I$58</f>
        <v>Word 37</v>
      </c>
      <c r="J438" s="164">
        <f t="shared" ca="1" si="97"/>
        <v>0.28838010009678183</v>
      </c>
    </row>
    <row r="439" spans="1:11" x14ac:dyDescent="0.3">
      <c r="A439" s="164" t="str">
        <f>Instructions!$I$27</f>
        <v>Word 6</v>
      </c>
      <c r="B439" s="164">
        <f t="shared" ca="1" si="95"/>
        <v>0.37317330655116077</v>
      </c>
      <c r="C439" s="164" t="str">
        <f>Instructions!$I$35</f>
        <v>Word 14</v>
      </c>
      <c r="D439" s="164">
        <f t="shared" ca="1" si="96"/>
        <v>0.51393056882554478</v>
      </c>
      <c r="E439" s="164" t="str">
        <f>Instructions!$I$43</f>
        <v>Word 22</v>
      </c>
      <c r="F439" s="164">
        <f t="shared" ca="1" si="97"/>
        <v>0.70289631604250014</v>
      </c>
      <c r="G439" s="164" t="str">
        <f>Instructions!$I$51</f>
        <v>Word 30</v>
      </c>
      <c r="H439" s="164">
        <f t="shared" ca="1" si="97"/>
        <v>0.6269412541519841</v>
      </c>
      <c r="I439" s="164" t="str">
        <f>Instructions!$I$59</f>
        <v>Word 38</v>
      </c>
      <c r="J439" s="164">
        <f t="shared" ca="1" si="97"/>
        <v>0.11790742517864594</v>
      </c>
    </row>
    <row r="440" spans="1:11" x14ac:dyDescent="0.3">
      <c r="A440" s="164" t="str">
        <f>Instructions!$I$28</f>
        <v>Word 7</v>
      </c>
      <c r="B440" s="164">
        <f t="shared" ca="1" si="95"/>
        <v>0.53634720326653129</v>
      </c>
      <c r="C440" s="164" t="str">
        <f>Instructions!$I$36</f>
        <v>Word 15</v>
      </c>
      <c r="D440" s="164">
        <f t="shared" ca="1" si="96"/>
        <v>0.14343557537217877</v>
      </c>
      <c r="E440" s="164" t="str">
        <f>Instructions!$I$44</f>
        <v>Word 23</v>
      </c>
      <c r="F440" s="164">
        <f t="shared" ca="1" si="97"/>
        <v>0.48138694613129351</v>
      </c>
      <c r="G440" s="164" t="str">
        <f>Instructions!$I$52</f>
        <v>Word 31</v>
      </c>
      <c r="H440" s="164">
        <f t="shared" ca="1" si="97"/>
        <v>0.21909234912463238</v>
      </c>
      <c r="I440" s="164" t="str">
        <f>Instructions!$I$60</f>
        <v>Word 39</v>
      </c>
      <c r="J440" s="164">
        <f t="shared" ca="1" si="97"/>
        <v>1.5853059760657873E-2</v>
      </c>
    </row>
    <row r="441" spans="1:11" x14ac:dyDescent="0.3">
      <c r="A441" s="164" t="str">
        <f>Instructions!$I$29</f>
        <v>Word 8</v>
      </c>
      <c r="B441" s="164">
        <f t="shared" ca="1" si="95"/>
        <v>0.43491339399064943</v>
      </c>
      <c r="C441" s="164" t="str">
        <f>Instructions!$I$37</f>
        <v>Word 16</v>
      </c>
      <c r="D441" s="164">
        <f ca="1">RAND()</f>
        <v>8.5682024212393459E-3</v>
      </c>
      <c r="E441" s="164" t="str">
        <f>Instructions!$I$45</f>
        <v>Word 24</v>
      </c>
      <c r="F441" s="164">
        <f ca="1">RAND()</f>
        <v>0.86592774271051054</v>
      </c>
      <c r="G441" s="164" t="str">
        <f>Instructions!$I$53</f>
        <v>Word 32</v>
      </c>
      <c r="H441" s="164">
        <f t="shared" ca="1" si="97"/>
        <v>0.39567837519587923</v>
      </c>
      <c r="I441" s="164" t="str">
        <f>Instructions!$I$61</f>
        <v>Word 40</v>
      </c>
      <c r="J441" s="164">
        <f t="shared" ca="1" si="97"/>
        <v>0.71066885464407148</v>
      </c>
    </row>
    <row r="442" spans="1:11" x14ac:dyDescent="0.3">
      <c r="K442" s="164">
        <v>34</v>
      </c>
    </row>
    <row r="447" spans="1:11" x14ac:dyDescent="0.3">
      <c r="A447" s="164" t="str">
        <f>Instructions!$I$22</f>
        <v>Word 1</v>
      </c>
      <c r="B447" s="164">
        <f t="shared" ref="B447:B454" ca="1" si="98">RAND()</f>
        <v>0.39025500446133743</v>
      </c>
      <c r="C447" s="164" t="str">
        <f>Instructions!$I$30</f>
        <v>Word 9</v>
      </c>
      <c r="D447" s="164">
        <f t="shared" ref="D447:D453" ca="1" si="99">RAND()</f>
        <v>0.27019771208082333</v>
      </c>
      <c r="E447" s="164" t="str">
        <f>Instructions!$I$38</f>
        <v>Word 17</v>
      </c>
      <c r="F447" s="164">
        <f t="shared" ref="F447:J454" ca="1" si="100">RAND()</f>
        <v>0.2618785011886916</v>
      </c>
      <c r="G447" s="164" t="str">
        <f>Instructions!$I$46</f>
        <v>Word 25</v>
      </c>
      <c r="H447" s="164">
        <f t="shared" ca="1" si="100"/>
        <v>0.19094808627928839</v>
      </c>
      <c r="I447" s="164" t="str">
        <f>Instructions!$I$54</f>
        <v>Word 33</v>
      </c>
      <c r="J447" s="164">
        <f t="shared" ca="1" si="100"/>
        <v>0.39667386019503215</v>
      </c>
    </row>
    <row r="448" spans="1:11" x14ac:dyDescent="0.3">
      <c r="A448" s="164" t="str">
        <f>Instructions!$I$23</f>
        <v>Word 2</v>
      </c>
      <c r="B448" s="164">
        <f t="shared" ca="1" si="98"/>
        <v>0.24688758921204268</v>
      </c>
      <c r="C448" s="164" t="str">
        <f>Instructions!$I$31</f>
        <v>Word 10</v>
      </c>
      <c r="D448" s="164">
        <f t="shared" ca="1" si="99"/>
        <v>0.15672762935068485</v>
      </c>
      <c r="E448" s="164" t="str">
        <f>Instructions!$I$39</f>
        <v>Word 18</v>
      </c>
      <c r="F448" s="164">
        <f t="shared" ca="1" si="100"/>
        <v>0.94089958327693302</v>
      </c>
      <c r="G448" s="164" t="str">
        <f>Instructions!$I$47</f>
        <v>Word 26</v>
      </c>
      <c r="H448" s="164">
        <f t="shared" ca="1" si="100"/>
        <v>5.0568093477443288E-3</v>
      </c>
      <c r="I448" s="164" t="str">
        <f>Instructions!$I$55</f>
        <v>Word 34</v>
      </c>
      <c r="J448" s="164">
        <f t="shared" ca="1" si="100"/>
        <v>0.53283624146562669</v>
      </c>
    </row>
    <row r="449" spans="1:11" x14ac:dyDescent="0.3">
      <c r="A449" s="164" t="str">
        <f>Instructions!$I$24</f>
        <v>Word 3</v>
      </c>
      <c r="B449" s="164">
        <f t="shared" ca="1" si="98"/>
        <v>0.55476026991694938</v>
      </c>
      <c r="C449" s="164" t="str">
        <f>Instructions!$I$32</f>
        <v>Word 11</v>
      </c>
      <c r="D449" s="164">
        <f t="shared" ca="1" si="99"/>
        <v>4.6764882826237697E-2</v>
      </c>
      <c r="E449" s="164" t="str">
        <f>Instructions!$I$40</f>
        <v>Word 19</v>
      </c>
      <c r="F449" s="164">
        <f t="shared" ca="1" si="100"/>
        <v>0.57257214968356906</v>
      </c>
      <c r="G449" s="164" t="str">
        <f>Instructions!$I$48</f>
        <v>Word 27</v>
      </c>
      <c r="H449" s="164">
        <f t="shared" ca="1" si="100"/>
        <v>3.4179474976084423E-2</v>
      </c>
      <c r="I449" s="164" t="str">
        <f>Instructions!$I$56</f>
        <v>Word 35</v>
      </c>
      <c r="J449" s="164">
        <f t="shared" ca="1" si="100"/>
        <v>0.96481500265727504</v>
      </c>
    </row>
    <row r="450" spans="1:11" x14ac:dyDescent="0.3">
      <c r="A450" s="164" t="str">
        <f>Instructions!$I$25</f>
        <v>Word 4</v>
      </c>
      <c r="B450" s="164">
        <f t="shared" ca="1" si="98"/>
        <v>0.73291475786116456</v>
      </c>
      <c r="C450" s="164" t="str">
        <f>Instructions!$I$33</f>
        <v>Word 12</v>
      </c>
      <c r="D450" s="164">
        <f t="shared" ca="1" si="99"/>
        <v>0.53787107976852722</v>
      </c>
      <c r="E450" s="164" t="str">
        <f>Instructions!$I$41</f>
        <v>Word 20</v>
      </c>
      <c r="F450" s="164">
        <f t="shared" ca="1" si="100"/>
        <v>1.2057958189067297E-2</v>
      </c>
      <c r="G450" s="164" t="str">
        <f>Instructions!$I$49</f>
        <v>Word 28</v>
      </c>
      <c r="H450" s="164">
        <f t="shared" ca="1" si="100"/>
        <v>0.1488392297687835</v>
      </c>
      <c r="I450" s="164" t="str">
        <f>Instructions!$I$57</f>
        <v>Word 36</v>
      </c>
      <c r="J450" s="164">
        <f t="shared" ca="1" si="100"/>
        <v>0.75685128848590189</v>
      </c>
    </row>
    <row r="451" spans="1:11" x14ac:dyDescent="0.3">
      <c r="A451" s="164" t="str">
        <f>Instructions!$I$26</f>
        <v>Word 5</v>
      </c>
      <c r="B451" s="164">
        <f t="shared" ca="1" si="98"/>
        <v>0.87522321955991456</v>
      </c>
      <c r="C451" s="164" t="str">
        <f>Instructions!$I$34</f>
        <v>Word 13</v>
      </c>
      <c r="D451" s="164">
        <f t="shared" ca="1" si="99"/>
        <v>0.68427910868173558</v>
      </c>
      <c r="E451" s="164" t="str">
        <f>Instructions!$I$42</f>
        <v>Word 21</v>
      </c>
      <c r="F451" s="164">
        <f t="shared" ca="1" si="100"/>
        <v>0.73547397547955207</v>
      </c>
      <c r="G451" s="164" t="str">
        <f>Instructions!$I$50</f>
        <v>Word 29</v>
      </c>
      <c r="H451" s="164">
        <f t="shared" ca="1" si="100"/>
        <v>0.4646159891062922</v>
      </c>
      <c r="I451" s="164" t="str">
        <f>Instructions!$I$58</f>
        <v>Word 37</v>
      </c>
      <c r="J451" s="164">
        <f t="shared" ca="1" si="100"/>
        <v>0.12672359399078714</v>
      </c>
    </row>
    <row r="452" spans="1:11" x14ac:dyDescent="0.3">
      <c r="A452" s="164" t="str">
        <f>Instructions!$I$27</f>
        <v>Word 6</v>
      </c>
      <c r="B452" s="164">
        <f t="shared" ca="1" si="98"/>
        <v>0.46211651460706993</v>
      </c>
      <c r="C452" s="164" t="str">
        <f>Instructions!$I$35</f>
        <v>Word 14</v>
      </c>
      <c r="D452" s="164">
        <f t="shared" ca="1" si="99"/>
        <v>0.51189094243957334</v>
      </c>
      <c r="E452" s="164" t="str">
        <f>Instructions!$I$43</f>
        <v>Word 22</v>
      </c>
      <c r="F452" s="164">
        <f t="shared" ca="1" si="100"/>
        <v>0.40904470177623731</v>
      </c>
      <c r="G452" s="164" t="str">
        <f>Instructions!$I$51</f>
        <v>Word 30</v>
      </c>
      <c r="H452" s="164">
        <f t="shared" ca="1" si="100"/>
        <v>1.5333711015944274E-2</v>
      </c>
      <c r="I452" s="164" t="str">
        <f>Instructions!$I$59</f>
        <v>Word 38</v>
      </c>
      <c r="J452" s="164">
        <f t="shared" ca="1" si="100"/>
        <v>0.63337846015038934</v>
      </c>
    </row>
    <row r="453" spans="1:11" x14ac:dyDescent="0.3">
      <c r="A453" s="164" t="str">
        <f>Instructions!$I$28</f>
        <v>Word 7</v>
      </c>
      <c r="B453" s="164">
        <f t="shared" ca="1" si="98"/>
        <v>0.56670435464909974</v>
      </c>
      <c r="C453" s="164" t="str">
        <f>Instructions!$I$36</f>
        <v>Word 15</v>
      </c>
      <c r="D453" s="164">
        <f t="shared" ca="1" si="99"/>
        <v>0.45117688137589085</v>
      </c>
      <c r="E453" s="164" t="str">
        <f>Instructions!$I$44</f>
        <v>Word 23</v>
      </c>
      <c r="F453" s="164">
        <f t="shared" ca="1" si="100"/>
        <v>0.78162887540550674</v>
      </c>
      <c r="G453" s="164" t="str">
        <f>Instructions!$I$52</f>
        <v>Word 31</v>
      </c>
      <c r="H453" s="164">
        <f t="shared" ca="1" si="100"/>
        <v>0.9467851512736144</v>
      </c>
      <c r="I453" s="164" t="str">
        <f>Instructions!$I$60</f>
        <v>Word 39</v>
      </c>
      <c r="J453" s="164">
        <f t="shared" ca="1" si="100"/>
        <v>0.83456750684289316</v>
      </c>
    </row>
    <row r="454" spans="1:11" x14ac:dyDescent="0.3">
      <c r="A454" s="164" t="str">
        <f>Instructions!$I$29</f>
        <v>Word 8</v>
      </c>
      <c r="B454" s="164">
        <f t="shared" ca="1" si="98"/>
        <v>0.21778440326843418</v>
      </c>
      <c r="C454" s="164" t="str">
        <f>Instructions!$I$37</f>
        <v>Word 16</v>
      </c>
      <c r="D454" s="164">
        <f ca="1">RAND()</f>
        <v>0.97296572273277104</v>
      </c>
      <c r="E454" s="164" t="str">
        <f>Instructions!$I$45</f>
        <v>Word 24</v>
      </c>
      <c r="F454" s="164">
        <f ca="1">RAND()</f>
        <v>0.53937164564289597</v>
      </c>
      <c r="G454" s="164" t="str">
        <f>Instructions!$I$53</f>
        <v>Word 32</v>
      </c>
      <c r="H454" s="164">
        <f t="shared" ca="1" si="100"/>
        <v>0.85484668404357089</v>
      </c>
      <c r="I454" s="164" t="str">
        <f>Instructions!$I$61</f>
        <v>Word 40</v>
      </c>
      <c r="J454" s="164">
        <f t="shared" ca="1" si="100"/>
        <v>0.54943864537451104</v>
      </c>
    </row>
    <row r="455" spans="1:11" x14ac:dyDescent="0.3">
      <c r="K455" s="164">
        <v>35</v>
      </c>
    </row>
    <row r="460" spans="1:11" x14ac:dyDescent="0.3">
      <c r="A460" s="164" t="str">
        <f>Instructions!$I$22</f>
        <v>Word 1</v>
      </c>
      <c r="B460" s="164">
        <f t="shared" ref="B460:B467" ca="1" si="101">RAND()</f>
        <v>0.39064630717740756</v>
      </c>
      <c r="C460" s="164" t="str">
        <f>Instructions!$I$30</f>
        <v>Word 9</v>
      </c>
      <c r="D460" s="164">
        <f t="shared" ref="D460:D466" ca="1" si="102">RAND()</f>
        <v>0.63736393445976725</v>
      </c>
      <c r="E460" s="164" t="str">
        <f>Instructions!$I$38</f>
        <v>Word 17</v>
      </c>
      <c r="F460" s="164">
        <f t="shared" ref="F460:J467" ca="1" si="103">RAND()</f>
        <v>0.72969292564256039</v>
      </c>
      <c r="G460" s="164" t="str">
        <f>Instructions!$I$46</f>
        <v>Word 25</v>
      </c>
      <c r="H460" s="164">
        <f t="shared" ca="1" si="103"/>
        <v>0.83931019567053811</v>
      </c>
      <c r="I460" s="164" t="str">
        <f>Instructions!$I$54</f>
        <v>Word 33</v>
      </c>
      <c r="J460" s="164">
        <f t="shared" ca="1" si="103"/>
        <v>0.11631016782685577</v>
      </c>
    </row>
    <row r="461" spans="1:11" x14ac:dyDescent="0.3">
      <c r="A461" s="164" t="str">
        <f>Instructions!$I$23</f>
        <v>Word 2</v>
      </c>
      <c r="B461" s="164">
        <f t="shared" ca="1" si="101"/>
        <v>2.965486459211919E-2</v>
      </c>
      <c r="C461" s="164" t="str">
        <f>Instructions!$I$31</f>
        <v>Word 10</v>
      </c>
      <c r="D461" s="164">
        <f t="shared" ca="1" si="102"/>
        <v>0.29202327725509325</v>
      </c>
      <c r="E461" s="164" t="str">
        <f>Instructions!$I$39</f>
        <v>Word 18</v>
      </c>
      <c r="F461" s="164">
        <f t="shared" ca="1" si="103"/>
        <v>0.80831974091178105</v>
      </c>
      <c r="G461" s="164" t="str">
        <f>Instructions!$I$47</f>
        <v>Word 26</v>
      </c>
      <c r="H461" s="164">
        <f t="shared" ca="1" si="103"/>
        <v>9.5788139164890374E-2</v>
      </c>
      <c r="I461" s="164" t="str">
        <f>Instructions!$I$55</f>
        <v>Word 34</v>
      </c>
      <c r="J461" s="164">
        <f t="shared" ca="1" si="103"/>
        <v>0.23435908584812437</v>
      </c>
    </row>
    <row r="462" spans="1:11" x14ac:dyDescent="0.3">
      <c r="A462" s="164" t="str">
        <f>Instructions!$I$24</f>
        <v>Word 3</v>
      </c>
      <c r="B462" s="164">
        <f t="shared" ca="1" si="101"/>
        <v>0.45653419001893869</v>
      </c>
      <c r="C462" s="164" t="str">
        <f>Instructions!$I$32</f>
        <v>Word 11</v>
      </c>
      <c r="D462" s="164">
        <f t="shared" ca="1" si="102"/>
        <v>0.57991616765395415</v>
      </c>
      <c r="E462" s="164" t="str">
        <f>Instructions!$I$40</f>
        <v>Word 19</v>
      </c>
      <c r="F462" s="164">
        <f t="shared" ca="1" si="103"/>
        <v>0.12755104928025274</v>
      </c>
      <c r="G462" s="164" t="str">
        <f>Instructions!$I$48</f>
        <v>Word 27</v>
      </c>
      <c r="H462" s="164">
        <f t="shared" ca="1" si="103"/>
        <v>0.466500673228324</v>
      </c>
      <c r="I462" s="164" t="str">
        <f>Instructions!$I$56</f>
        <v>Word 35</v>
      </c>
      <c r="J462" s="164">
        <f t="shared" ca="1" si="103"/>
        <v>0.96102268744308539</v>
      </c>
    </row>
    <row r="463" spans="1:11" x14ac:dyDescent="0.3">
      <c r="A463" s="164" t="str">
        <f>Instructions!$I$25</f>
        <v>Word 4</v>
      </c>
      <c r="B463" s="164">
        <f t="shared" ca="1" si="101"/>
        <v>0.79965007190849313</v>
      </c>
      <c r="C463" s="164" t="str">
        <f>Instructions!$I$33</f>
        <v>Word 12</v>
      </c>
      <c r="D463" s="164">
        <f t="shared" ca="1" si="102"/>
        <v>0.20049219731439871</v>
      </c>
      <c r="E463" s="164" t="str">
        <f>Instructions!$I$41</f>
        <v>Word 20</v>
      </c>
      <c r="F463" s="164">
        <f t="shared" ca="1" si="103"/>
        <v>0.19848933540185865</v>
      </c>
      <c r="G463" s="164" t="str">
        <f>Instructions!$I$49</f>
        <v>Word 28</v>
      </c>
      <c r="H463" s="164">
        <f t="shared" ca="1" si="103"/>
        <v>0.51361328145104312</v>
      </c>
      <c r="I463" s="164" t="str">
        <f>Instructions!$I$57</f>
        <v>Word 36</v>
      </c>
      <c r="J463" s="164">
        <f t="shared" ca="1" si="103"/>
        <v>0.64261815163042857</v>
      </c>
    </row>
    <row r="464" spans="1:11" x14ac:dyDescent="0.3">
      <c r="A464" s="164" t="str">
        <f>Instructions!$I$26</f>
        <v>Word 5</v>
      </c>
      <c r="B464" s="164">
        <f t="shared" ca="1" si="101"/>
        <v>0.52764784715318325</v>
      </c>
      <c r="C464" s="164" t="str">
        <f>Instructions!$I$34</f>
        <v>Word 13</v>
      </c>
      <c r="D464" s="164">
        <f t="shared" ca="1" si="102"/>
        <v>0.46957685009756123</v>
      </c>
      <c r="E464" s="164" t="str">
        <f>Instructions!$I$42</f>
        <v>Word 21</v>
      </c>
      <c r="F464" s="164">
        <f t="shared" ca="1" si="103"/>
        <v>0.1849035282336241</v>
      </c>
      <c r="G464" s="164" t="str">
        <f>Instructions!$I$50</f>
        <v>Word 29</v>
      </c>
      <c r="H464" s="164">
        <f t="shared" ca="1" si="103"/>
        <v>9.6513365049618827E-2</v>
      </c>
      <c r="I464" s="164" t="str">
        <f>Instructions!$I$58</f>
        <v>Word 37</v>
      </c>
      <c r="J464" s="164">
        <f t="shared" ca="1" si="103"/>
        <v>0.21873743864324036</v>
      </c>
    </row>
    <row r="465" spans="1:11" x14ac:dyDescent="0.3">
      <c r="A465" s="164" t="str">
        <f>Instructions!$I$27</f>
        <v>Word 6</v>
      </c>
      <c r="B465" s="164">
        <f t="shared" ca="1" si="101"/>
        <v>0.67746709754757639</v>
      </c>
      <c r="C465" s="164" t="str">
        <f>Instructions!$I$35</f>
        <v>Word 14</v>
      </c>
      <c r="D465" s="164">
        <f t="shared" ca="1" si="102"/>
        <v>0.3717612745621709</v>
      </c>
      <c r="E465" s="164" t="str">
        <f>Instructions!$I$43</f>
        <v>Word 22</v>
      </c>
      <c r="F465" s="164">
        <f t="shared" ca="1" si="103"/>
        <v>0.62510997958991543</v>
      </c>
      <c r="G465" s="164" t="str">
        <f>Instructions!$I$51</f>
        <v>Word 30</v>
      </c>
      <c r="H465" s="164">
        <f t="shared" ca="1" si="103"/>
        <v>0.86087570086811183</v>
      </c>
      <c r="I465" s="164" t="str">
        <f>Instructions!$I$59</f>
        <v>Word 38</v>
      </c>
      <c r="J465" s="164">
        <f t="shared" ca="1" si="103"/>
        <v>0.46080074530262405</v>
      </c>
    </row>
    <row r="466" spans="1:11" x14ac:dyDescent="0.3">
      <c r="A466" s="164" t="str">
        <f>Instructions!$I$28</f>
        <v>Word 7</v>
      </c>
      <c r="B466" s="164">
        <f t="shared" ca="1" si="101"/>
        <v>0.98559253038654904</v>
      </c>
      <c r="C466" s="164" t="str">
        <f>Instructions!$I$36</f>
        <v>Word 15</v>
      </c>
      <c r="D466" s="164">
        <f t="shared" ca="1" si="102"/>
        <v>7.4667308622055284E-2</v>
      </c>
      <c r="E466" s="164" t="str">
        <f>Instructions!$I$44</f>
        <v>Word 23</v>
      </c>
      <c r="F466" s="164">
        <f t="shared" ca="1" si="103"/>
        <v>0.77146561558123206</v>
      </c>
      <c r="G466" s="164" t="str">
        <f>Instructions!$I$52</f>
        <v>Word 31</v>
      </c>
      <c r="H466" s="164">
        <f t="shared" ca="1" si="103"/>
        <v>0.59908333225501131</v>
      </c>
      <c r="I466" s="164" t="str">
        <f>Instructions!$I$60</f>
        <v>Word 39</v>
      </c>
      <c r="J466" s="164">
        <f t="shared" ca="1" si="103"/>
        <v>0.64138879321602993</v>
      </c>
    </row>
    <row r="467" spans="1:11" x14ac:dyDescent="0.3">
      <c r="A467" s="164" t="str">
        <f>Instructions!$I$29</f>
        <v>Word 8</v>
      </c>
      <c r="B467" s="164">
        <f t="shared" ca="1" si="101"/>
        <v>0.14387003975640411</v>
      </c>
      <c r="C467" s="164" t="str">
        <f>Instructions!$I$37</f>
        <v>Word 16</v>
      </c>
      <c r="D467" s="164">
        <f ca="1">RAND()</f>
        <v>6.6795738139736494E-2</v>
      </c>
      <c r="E467" s="164" t="str">
        <f>Instructions!$I$45</f>
        <v>Word 24</v>
      </c>
      <c r="F467" s="164">
        <f ca="1">RAND()</f>
        <v>0.16907340671840843</v>
      </c>
      <c r="G467" s="164" t="str">
        <f>Instructions!$I$53</f>
        <v>Word 32</v>
      </c>
      <c r="H467" s="164">
        <f t="shared" ca="1" si="103"/>
        <v>0.66487801344765107</v>
      </c>
      <c r="I467" s="164" t="str">
        <f>Instructions!$I$61</f>
        <v>Word 40</v>
      </c>
      <c r="J467" s="164">
        <f t="shared" ca="1" si="103"/>
        <v>0.48000739673395121</v>
      </c>
    </row>
    <row r="468" spans="1:11" x14ac:dyDescent="0.3">
      <c r="K468" s="164">
        <v>36</v>
      </c>
    </row>
    <row r="473" spans="1:11" x14ac:dyDescent="0.3">
      <c r="A473" s="164" t="str">
        <f>Instructions!$I$22</f>
        <v>Word 1</v>
      </c>
      <c r="B473" s="164">
        <f t="shared" ref="B473:B493" ca="1" si="104">RAND()</f>
        <v>0.93677241657626209</v>
      </c>
      <c r="C473" s="164" t="str">
        <f>Instructions!$I$30</f>
        <v>Word 9</v>
      </c>
      <c r="D473" s="164">
        <f t="shared" ref="D473:D479" ca="1" si="105">RAND()</f>
        <v>0.16323376465834438</v>
      </c>
      <c r="E473" s="164" t="str">
        <f>Instructions!$I$38</f>
        <v>Word 17</v>
      </c>
      <c r="F473" s="164">
        <f t="shared" ref="F473:J480" ca="1" si="106">RAND()</f>
        <v>0.56405530305524898</v>
      </c>
      <c r="G473" s="164" t="str">
        <f>Instructions!$I$46</f>
        <v>Word 25</v>
      </c>
      <c r="H473" s="164">
        <f t="shared" ca="1" si="106"/>
        <v>4.0619887368577023E-3</v>
      </c>
      <c r="I473" s="164" t="str">
        <f>Instructions!$I$54</f>
        <v>Word 33</v>
      </c>
      <c r="J473" s="164">
        <f t="shared" ca="1" si="106"/>
        <v>0.25197532623663854</v>
      </c>
    </row>
    <row r="474" spans="1:11" x14ac:dyDescent="0.3">
      <c r="A474" s="164" t="str">
        <f>Instructions!$I$23</f>
        <v>Word 2</v>
      </c>
      <c r="B474" s="164">
        <f t="shared" ca="1" si="104"/>
        <v>0.1034677824111353</v>
      </c>
      <c r="C474" s="164" t="str">
        <f>Instructions!$I$31</f>
        <v>Word 10</v>
      </c>
      <c r="D474" s="164">
        <f t="shared" ca="1" si="105"/>
        <v>0.84960165626831818</v>
      </c>
      <c r="E474" s="164" t="str">
        <f>Instructions!$I$39</f>
        <v>Word 18</v>
      </c>
      <c r="F474" s="164">
        <f t="shared" ca="1" si="106"/>
        <v>0.45190852437076223</v>
      </c>
      <c r="G474" s="164" t="str">
        <f>Instructions!$I$47</f>
        <v>Word 26</v>
      </c>
      <c r="H474" s="164">
        <f t="shared" ca="1" si="106"/>
        <v>0.95424078697303472</v>
      </c>
      <c r="I474" s="164" t="str">
        <f>Instructions!$I$55</f>
        <v>Word 34</v>
      </c>
      <c r="J474" s="164">
        <f t="shared" ca="1" si="106"/>
        <v>6.0006086774671896E-2</v>
      </c>
    </row>
    <row r="475" spans="1:11" x14ac:dyDescent="0.3">
      <c r="A475" s="164" t="str">
        <f>Instructions!$I$24</f>
        <v>Word 3</v>
      </c>
      <c r="B475" s="164">
        <f t="shared" ca="1" si="104"/>
        <v>0.14606493901127904</v>
      </c>
      <c r="C475" s="164" t="str">
        <f>Instructions!$I$32</f>
        <v>Word 11</v>
      </c>
      <c r="D475" s="164">
        <f t="shared" ca="1" si="105"/>
        <v>0.29579713199426272</v>
      </c>
      <c r="E475" s="164" t="str">
        <f>Instructions!$I$40</f>
        <v>Word 19</v>
      </c>
      <c r="F475" s="164">
        <f t="shared" ca="1" si="106"/>
        <v>0.20353866616543981</v>
      </c>
      <c r="G475" s="164" t="str">
        <f>Instructions!$I$48</f>
        <v>Word 27</v>
      </c>
      <c r="H475" s="164">
        <f t="shared" ca="1" si="106"/>
        <v>0.13268110960424984</v>
      </c>
      <c r="I475" s="164" t="str">
        <f>Instructions!$I$56</f>
        <v>Word 35</v>
      </c>
      <c r="J475" s="164">
        <f t="shared" ca="1" si="106"/>
        <v>0.95500600306307859</v>
      </c>
    </row>
    <row r="476" spans="1:11" x14ac:dyDescent="0.3">
      <c r="A476" s="164" t="str">
        <f>Instructions!$I$25</f>
        <v>Word 4</v>
      </c>
      <c r="B476" s="164">
        <f t="shared" ca="1" si="104"/>
        <v>0.86304120109856219</v>
      </c>
      <c r="C476" s="164" t="str">
        <f>Instructions!$I$33</f>
        <v>Word 12</v>
      </c>
      <c r="D476" s="164">
        <f t="shared" ca="1" si="105"/>
        <v>0.8777645976059939</v>
      </c>
      <c r="E476" s="164" t="str">
        <f>Instructions!$I$41</f>
        <v>Word 20</v>
      </c>
      <c r="F476" s="164">
        <f t="shared" ca="1" si="106"/>
        <v>0.14054976117727203</v>
      </c>
      <c r="G476" s="164" t="str">
        <f>Instructions!$I$49</f>
        <v>Word 28</v>
      </c>
      <c r="H476" s="164">
        <f t="shared" ca="1" si="106"/>
        <v>0.62578304358327996</v>
      </c>
      <c r="I476" s="164" t="str">
        <f>Instructions!$I$57</f>
        <v>Word 36</v>
      </c>
      <c r="J476" s="164">
        <f t="shared" ca="1" si="106"/>
        <v>0.95046607838415231</v>
      </c>
    </row>
    <row r="477" spans="1:11" x14ac:dyDescent="0.3">
      <c r="A477" s="164" t="str">
        <f>Instructions!$I$26</f>
        <v>Word 5</v>
      </c>
      <c r="B477" s="164">
        <f t="shared" ca="1" si="104"/>
        <v>0.52675773752337673</v>
      </c>
      <c r="C477" s="164" t="str">
        <f>Instructions!$I$34</f>
        <v>Word 13</v>
      </c>
      <c r="D477" s="164">
        <f t="shared" ca="1" si="105"/>
        <v>0.62543073152025275</v>
      </c>
      <c r="E477" s="164" t="str">
        <f>Instructions!$I$42</f>
        <v>Word 21</v>
      </c>
      <c r="F477" s="164">
        <f t="shared" ca="1" si="106"/>
        <v>0.15067335251391134</v>
      </c>
      <c r="G477" s="164" t="str">
        <f>Instructions!$I$50</f>
        <v>Word 29</v>
      </c>
      <c r="H477" s="164">
        <f t="shared" ca="1" si="106"/>
        <v>0.60195071204769046</v>
      </c>
      <c r="I477" s="164" t="str">
        <f>Instructions!$I$58</f>
        <v>Word 37</v>
      </c>
      <c r="J477" s="164">
        <f t="shared" ca="1" si="106"/>
        <v>0.1578304162769425</v>
      </c>
    </row>
    <row r="478" spans="1:11" x14ac:dyDescent="0.3">
      <c r="A478" s="164" t="str">
        <f>Instructions!$I$27</f>
        <v>Word 6</v>
      </c>
      <c r="B478" s="164">
        <f t="shared" ca="1" si="104"/>
        <v>0.22976266803064016</v>
      </c>
      <c r="C478" s="164" t="str">
        <f>Instructions!$I$35</f>
        <v>Word 14</v>
      </c>
      <c r="D478" s="164">
        <f t="shared" ca="1" si="105"/>
        <v>0.56573242787436218</v>
      </c>
      <c r="E478" s="164" t="str">
        <f>Instructions!$I$43</f>
        <v>Word 22</v>
      </c>
      <c r="F478" s="164">
        <f t="shared" ca="1" si="106"/>
        <v>0.56683433201888389</v>
      </c>
      <c r="G478" s="164" t="str">
        <f>Instructions!$I$51</f>
        <v>Word 30</v>
      </c>
      <c r="H478" s="164">
        <f t="shared" ca="1" si="106"/>
        <v>0.56850564566494477</v>
      </c>
      <c r="I478" s="164" t="str">
        <f>Instructions!$I$59</f>
        <v>Word 38</v>
      </c>
      <c r="J478" s="164">
        <f t="shared" ca="1" si="106"/>
        <v>0.4502255995220813</v>
      </c>
    </row>
    <row r="479" spans="1:11" x14ac:dyDescent="0.3">
      <c r="A479" s="164" t="str">
        <f>Instructions!$I$28</f>
        <v>Word 7</v>
      </c>
      <c r="B479" s="164">
        <f t="shared" ca="1" si="104"/>
        <v>0.53763751682666716</v>
      </c>
      <c r="C479" s="164" t="str">
        <f>Instructions!$I$36</f>
        <v>Word 15</v>
      </c>
      <c r="D479" s="164">
        <f t="shared" ca="1" si="105"/>
        <v>0.66248853583084732</v>
      </c>
      <c r="E479" s="164" t="str">
        <f>Instructions!$I$44</f>
        <v>Word 23</v>
      </c>
      <c r="F479" s="164">
        <f t="shared" ca="1" si="106"/>
        <v>0.46313952607401987</v>
      </c>
      <c r="G479" s="164" t="str">
        <f>Instructions!$I$52</f>
        <v>Word 31</v>
      </c>
      <c r="H479" s="164">
        <f t="shared" ca="1" si="106"/>
        <v>0.37664647320429201</v>
      </c>
      <c r="I479" s="164" t="str">
        <f>Instructions!$I$60</f>
        <v>Word 39</v>
      </c>
      <c r="J479" s="164">
        <f t="shared" ca="1" si="106"/>
        <v>0.43792123190880128</v>
      </c>
    </row>
    <row r="480" spans="1:11" x14ac:dyDescent="0.3">
      <c r="A480" s="164" t="str">
        <f>Instructions!$I$29</f>
        <v>Word 8</v>
      </c>
      <c r="B480" s="164">
        <f t="shared" ca="1" si="104"/>
        <v>0.38399494782181909</v>
      </c>
      <c r="C480" s="164" t="str">
        <f>Instructions!$I$37</f>
        <v>Word 16</v>
      </c>
      <c r="D480" s="164">
        <f ca="1">RAND()</f>
        <v>0.77756035263226875</v>
      </c>
      <c r="E480" s="164" t="str">
        <f>Instructions!$I$45</f>
        <v>Word 24</v>
      </c>
      <c r="F480" s="164">
        <f ca="1">RAND()</f>
        <v>0.8840442279003351</v>
      </c>
      <c r="G480" s="164" t="str">
        <f>Instructions!$I$53</f>
        <v>Word 32</v>
      </c>
      <c r="H480" s="164">
        <f t="shared" ca="1" si="106"/>
        <v>0.13230776677266842</v>
      </c>
      <c r="I480" s="164" t="str">
        <f>Instructions!$I$61</f>
        <v>Word 40</v>
      </c>
      <c r="J480" s="164">
        <f t="shared" ca="1" si="106"/>
        <v>1.2010908402546039E-2</v>
      </c>
    </row>
    <row r="481" spans="1:11" x14ac:dyDescent="0.3">
      <c r="K481" s="164">
        <v>37</v>
      </c>
    </row>
    <row r="486" spans="1:11" x14ac:dyDescent="0.3">
      <c r="A486" s="164" t="str">
        <f>Instructions!$I$22</f>
        <v>Word 1</v>
      </c>
      <c r="B486" s="164">
        <f t="shared" ca="1" si="104"/>
        <v>0.91920508139982926</v>
      </c>
      <c r="C486" s="164" t="str">
        <f>Instructions!$I$30</f>
        <v>Word 9</v>
      </c>
      <c r="D486" s="164">
        <f t="shared" ref="D486:D492" ca="1" si="107">RAND()</f>
        <v>4.570987213212685E-2</v>
      </c>
      <c r="E486" s="164" t="str">
        <f>Instructions!$I$38</f>
        <v>Word 17</v>
      </c>
      <c r="F486" s="164">
        <f t="shared" ref="F486:J493" ca="1" si="108">RAND()</f>
        <v>0.10984197710157262</v>
      </c>
      <c r="G486" s="164" t="str">
        <f>Instructions!$I$46</f>
        <v>Word 25</v>
      </c>
      <c r="H486" s="164">
        <f t="shared" ca="1" si="108"/>
        <v>0.62295809807763036</v>
      </c>
      <c r="I486" s="164" t="str">
        <f>Instructions!$I$54</f>
        <v>Word 33</v>
      </c>
      <c r="J486" s="164">
        <f t="shared" ca="1" si="108"/>
        <v>0.1362822535877608</v>
      </c>
    </row>
    <row r="487" spans="1:11" x14ac:dyDescent="0.3">
      <c r="A487" s="164" t="str">
        <f>Instructions!$I$23</f>
        <v>Word 2</v>
      </c>
      <c r="B487" s="164">
        <f t="shared" ca="1" si="104"/>
        <v>0.48258954328248704</v>
      </c>
      <c r="C487" s="164" t="str">
        <f>Instructions!$I$31</f>
        <v>Word 10</v>
      </c>
      <c r="D487" s="164">
        <f t="shared" ca="1" si="107"/>
        <v>9.636022192983118E-2</v>
      </c>
      <c r="E487" s="164" t="str">
        <f>Instructions!$I$39</f>
        <v>Word 18</v>
      </c>
      <c r="F487" s="164">
        <f t="shared" ca="1" si="108"/>
        <v>1.9999002046680814E-2</v>
      </c>
      <c r="G487" s="164" t="str">
        <f>Instructions!$I$47</f>
        <v>Word 26</v>
      </c>
      <c r="H487" s="164">
        <f t="shared" ca="1" si="108"/>
        <v>0.634939548836714</v>
      </c>
      <c r="I487" s="164" t="str">
        <f>Instructions!$I$55</f>
        <v>Word 34</v>
      </c>
      <c r="J487" s="164">
        <f t="shared" ca="1" si="108"/>
        <v>0.65628461011684569</v>
      </c>
    </row>
    <row r="488" spans="1:11" x14ac:dyDescent="0.3">
      <c r="A488" s="164" t="str">
        <f>Instructions!$I$24</f>
        <v>Word 3</v>
      </c>
      <c r="B488" s="164">
        <f t="shared" ca="1" si="104"/>
        <v>0.99366609108143489</v>
      </c>
      <c r="C488" s="164" t="str">
        <f>Instructions!$I$32</f>
        <v>Word 11</v>
      </c>
      <c r="D488" s="164">
        <f t="shared" ca="1" si="107"/>
        <v>0.64383446190015214</v>
      </c>
      <c r="E488" s="164" t="str">
        <f>Instructions!$I$40</f>
        <v>Word 19</v>
      </c>
      <c r="F488" s="164">
        <f t="shared" ca="1" si="108"/>
        <v>7.3429848404556797E-2</v>
      </c>
      <c r="G488" s="164" t="str">
        <f>Instructions!$I$48</f>
        <v>Word 27</v>
      </c>
      <c r="H488" s="164">
        <f t="shared" ca="1" si="108"/>
        <v>0.87663612535068269</v>
      </c>
      <c r="I488" s="164" t="str">
        <f>Instructions!$I$56</f>
        <v>Word 35</v>
      </c>
      <c r="J488" s="164">
        <f t="shared" ca="1" si="108"/>
        <v>0.44724540055357465</v>
      </c>
    </row>
    <row r="489" spans="1:11" x14ac:dyDescent="0.3">
      <c r="A489" s="164" t="str">
        <f>Instructions!$I$25</f>
        <v>Word 4</v>
      </c>
      <c r="B489" s="164">
        <f t="shared" ca="1" si="104"/>
        <v>1.2504196283210645E-2</v>
      </c>
      <c r="C489" s="164" t="str">
        <f>Instructions!$I$33</f>
        <v>Word 12</v>
      </c>
      <c r="D489" s="164">
        <f t="shared" ca="1" si="107"/>
        <v>0.751698703605025</v>
      </c>
      <c r="E489" s="164" t="str">
        <f>Instructions!$I$41</f>
        <v>Word 20</v>
      </c>
      <c r="F489" s="164">
        <f t="shared" ca="1" si="108"/>
        <v>0.4343267054397052</v>
      </c>
      <c r="G489" s="164" t="str">
        <f>Instructions!$I$49</f>
        <v>Word 28</v>
      </c>
      <c r="H489" s="164">
        <f t="shared" ca="1" si="108"/>
        <v>0.22394453310979345</v>
      </c>
      <c r="I489" s="164" t="str">
        <f>Instructions!$I$57</f>
        <v>Word 36</v>
      </c>
      <c r="J489" s="164">
        <f t="shared" ca="1" si="108"/>
        <v>0.32419274071365933</v>
      </c>
    </row>
    <row r="490" spans="1:11" x14ac:dyDescent="0.3">
      <c r="A490" s="164" t="str">
        <f>Instructions!$I$26</f>
        <v>Word 5</v>
      </c>
      <c r="B490" s="164">
        <f t="shared" ca="1" si="104"/>
        <v>0.96328018696876239</v>
      </c>
      <c r="C490" s="164" t="str">
        <f>Instructions!$I$34</f>
        <v>Word 13</v>
      </c>
      <c r="D490" s="164">
        <f t="shared" ca="1" si="107"/>
        <v>0.64521067059101644</v>
      </c>
      <c r="E490" s="164" t="str">
        <f>Instructions!$I$42</f>
        <v>Word 21</v>
      </c>
      <c r="F490" s="164">
        <f t="shared" ca="1" si="108"/>
        <v>0.91714533656724928</v>
      </c>
      <c r="G490" s="164" t="str">
        <f>Instructions!$I$50</f>
        <v>Word 29</v>
      </c>
      <c r="H490" s="164">
        <f t="shared" ca="1" si="108"/>
        <v>7.5116735161238513E-2</v>
      </c>
      <c r="I490" s="164" t="str">
        <f>Instructions!$I$58</f>
        <v>Word 37</v>
      </c>
      <c r="J490" s="164">
        <f t="shared" ca="1" si="108"/>
        <v>0.64561301414820094</v>
      </c>
    </row>
    <row r="491" spans="1:11" x14ac:dyDescent="0.3">
      <c r="A491" s="164" t="str">
        <f>Instructions!$I$27</f>
        <v>Word 6</v>
      </c>
      <c r="B491" s="164">
        <f t="shared" ca="1" si="104"/>
        <v>0.57995889191491767</v>
      </c>
      <c r="C491" s="164" t="str">
        <f>Instructions!$I$35</f>
        <v>Word 14</v>
      </c>
      <c r="D491" s="164">
        <f t="shared" ca="1" si="107"/>
        <v>0.39303553692610682</v>
      </c>
      <c r="E491" s="164" t="str">
        <f>Instructions!$I$43</f>
        <v>Word 22</v>
      </c>
      <c r="F491" s="164">
        <f t="shared" ca="1" si="108"/>
        <v>0.19623346470807257</v>
      </c>
      <c r="G491" s="164" t="str">
        <f>Instructions!$I$51</f>
        <v>Word 30</v>
      </c>
      <c r="H491" s="164">
        <f t="shared" ca="1" si="108"/>
        <v>0.88610438666888525</v>
      </c>
      <c r="I491" s="164" t="str">
        <f>Instructions!$I$59</f>
        <v>Word 38</v>
      </c>
      <c r="J491" s="164">
        <f t="shared" ca="1" si="108"/>
        <v>0.11592796183578158</v>
      </c>
    </row>
    <row r="492" spans="1:11" x14ac:dyDescent="0.3">
      <c r="A492" s="164" t="str">
        <f>Instructions!$I$28</f>
        <v>Word 7</v>
      </c>
      <c r="B492" s="164">
        <f t="shared" ca="1" si="104"/>
        <v>4.0342287298933854E-2</v>
      </c>
      <c r="C492" s="164" t="str">
        <f>Instructions!$I$36</f>
        <v>Word 15</v>
      </c>
      <c r="D492" s="164">
        <f t="shared" ca="1" si="107"/>
        <v>9.7003674684035146E-2</v>
      </c>
      <c r="E492" s="164" t="str">
        <f>Instructions!$I$44</f>
        <v>Word 23</v>
      </c>
      <c r="F492" s="164">
        <f t="shared" ca="1" si="108"/>
        <v>0.78699250124073927</v>
      </c>
      <c r="G492" s="164" t="str">
        <f>Instructions!$I$52</f>
        <v>Word 31</v>
      </c>
      <c r="H492" s="164">
        <f t="shared" ca="1" si="108"/>
        <v>0.61126451211843114</v>
      </c>
      <c r="I492" s="164" t="str">
        <f>Instructions!$I$60</f>
        <v>Word 39</v>
      </c>
      <c r="J492" s="164">
        <f t="shared" ca="1" si="108"/>
        <v>0.78296033620085337</v>
      </c>
    </row>
    <row r="493" spans="1:11" x14ac:dyDescent="0.3">
      <c r="A493" s="164" t="str">
        <f>Instructions!$I$29</f>
        <v>Word 8</v>
      </c>
      <c r="B493" s="164">
        <f t="shared" ca="1" si="104"/>
        <v>0.59862838474039914</v>
      </c>
      <c r="C493" s="164" t="str">
        <f>Instructions!$I$37</f>
        <v>Word 16</v>
      </c>
      <c r="D493" s="164">
        <f ca="1">RAND()</f>
        <v>0.61979868817030981</v>
      </c>
      <c r="E493" s="164" t="str">
        <f>Instructions!$I$45</f>
        <v>Word 24</v>
      </c>
      <c r="F493" s="164">
        <f ca="1">RAND()</f>
        <v>0.32528046962654078</v>
      </c>
      <c r="G493" s="164" t="str">
        <f>Instructions!$I$53</f>
        <v>Word 32</v>
      </c>
      <c r="H493" s="164">
        <f t="shared" ca="1" si="108"/>
        <v>0.742202696203206</v>
      </c>
      <c r="I493" s="164" t="str">
        <f>Instructions!$I$61</f>
        <v>Word 40</v>
      </c>
      <c r="J493" s="164">
        <f t="shared" ca="1" si="108"/>
        <v>0.17413869155604189</v>
      </c>
    </row>
    <row r="494" spans="1:11" x14ac:dyDescent="0.3">
      <c r="K494" s="164">
        <v>38</v>
      </c>
    </row>
    <row r="499" spans="1:11" x14ac:dyDescent="0.3">
      <c r="A499" s="164" t="str">
        <f>Instructions!$I$22</f>
        <v>Word 1</v>
      </c>
      <c r="B499" s="164">
        <f t="shared" ref="B499:B506" ca="1" si="109">RAND()</f>
        <v>0.70413163858343775</v>
      </c>
      <c r="C499" s="164" t="str">
        <f>Instructions!$I$30</f>
        <v>Word 9</v>
      </c>
      <c r="D499" s="164">
        <f t="shared" ref="D499:D505" ca="1" si="110">RAND()</f>
        <v>0.87786793757396808</v>
      </c>
      <c r="E499" s="164" t="str">
        <f>Instructions!$I$38</f>
        <v>Word 17</v>
      </c>
      <c r="F499" s="164">
        <f t="shared" ref="F499:J506" ca="1" si="111">RAND()</f>
        <v>0.90488768557816357</v>
      </c>
      <c r="G499" s="164" t="str">
        <f>Instructions!$I$46</f>
        <v>Word 25</v>
      </c>
      <c r="H499" s="164">
        <f t="shared" ca="1" si="111"/>
        <v>0.50273906160113879</v>
      </c>
      <c r="I499" s="164" t="str">
        <f>Instructions!$I$54</f>
        <v>Word 33</v>
      </c>
      <c r="J499" s="164">
        <f t="shared" ca="1" si="111"/>
        <v>0.87811044277216133</v>
      </c>
    </row>
    <row r="500" spans="1:11" x14ac:dyDescent="0.3">
      <c r="A500" s="164" t="str">
        <f>Instructions!$I$23</f>
        <v>Word 2</v>
      </c>
      <c r="B500" s="164">
        <f t="shared" ca="1" si="109"/>
        <v>0.9273016090163787</v>
      </c>
      <c r="C500" s="164" t="str">
        <f>Instructions!$I$31</f>
        <v>Word 10</v>
      </c>
      <c r="D500" s="164">
        <f t="shared" ca="1" si="110"/>
        <v>8.8493306833250407E-2</v>
      </c>
      <c r="E500" s="164" t="str">
        <f>Instructions!$I$39</f>
        <v>Word 18</v>
      </c>
      <c r="F500" s="164">
        <f t="shared" ca="1" si="111"/>
        <v>6.7386959168560301E-2</v>
      </c>
      <c r="G500" s="164" t="str">
        <f>Instructions!$I$47</f>
        <v>Word 26</v>
      </c>
      <c r="H500" s="164">
        <f t="shared" ca="1" si="111"/>
        <v>0.7495678893971135</v>
      </c>
      <c r="I500" s="164" t="str">
        <f>Instructions!$I$55</f>
        <v>Word 34</v>
      </c>
      <c r="J500" s="164">
        <f t="shared" ca="1" si="111"/>
        <v>0.38334988572959594</v>
      </c>
    </row>
    <row r="501" spans="1:11" x14ac:dyDescent="0.3">
      <c r="A501" s="164" t="str">
        <f>Instructions!$I$24</f>
        <v>Word 3</v>
      </c>
      <c r="B501" s="164">
        <f t="shared" ca="1" si="109"/>
        <v>0.62466890765286509</v>
      </c>
      <c r="C501" s="164" t="str">
        <f>Instructions!$I$32</f>
        <v>Word 11</v>
      </c>
      <c r="D501" s="164">
        <f t="shared" ca="1" si="110"/>
        <v>0.20125362541913239</v>
      </c>
      <c r="E501" s="164" t="str">
        <f>Instructions!$I$40</f>
        <v>Word 19</v>
      </c>
      <c r="F501" s="164">
        <f t="shared" ca="1" si="111"/>
        <v>0.19544038116771723</v>
      </c>
      <c r="G501" s="164" t="str">
        <f>Instructions!$I$48</f>
        <v>Word 27</v>
      </c>
      <c r="H501" s="164">
        <f t="shared" ca="1" si="111"/>
        <v>0.67145857018456678</v>
      </c>
      <c r="I501" s="164" t="str">
        <f>Instructions!$I$56</f>
        <v>Word 35</v>
      </c>
      <c r="J501" s="164">
        <f t="shared" ca="1" si="111"/>
        <v>0.48810473494791262</v>
      </c>
    </row>
    <row r="502" spans="1:11" x14ac:dyDescent="0.3">
      <c r="A502" s="164" t="str">
        <f>Instructions!$I$25</f>
        <v>Word 4</v>
      </c>
      <c r="B502" s="164">
        <f t="shared" ca="1" si="109"/>
        <v>0.32822046202587474</v>
      </c>
      <c r="C502" s="164" t="str">
        <f>Instructions!$I$33</f>
        <v>Word 12</v>
      </c>
      <c r="D502" s="164">
        <f t="shared" ca="1" si="110"/>
        <v>0.76423271497945278</v>
      </c>
      <c r="E502" s="164" t="str">
        <f>Instructions!$I$41</f>
        <v>Word 20</v>
      </c>
      <c r="F502" s="164">
        <f t="shared" ca="1" si="111"/>
        <v>0.59308893660020334</v>
      </c>
      <c r="G502" s="164" t="str">
        <f>Instructions!$I$49</f>
        <v>Word 28</v>
      </c>
      <c r="H502" s="164">
        <f t="shared" ca="1" si="111"/>
        <v>0.44179085719138089</v>
      </c>
      <c r="I502" s="164" t="str">
        <f>Instructions!$I$57</f>
        <v>Word 36</v>
      </c>
      <c r="J502" s="164">
        <f t="shared" ca="1" si="111"/>
        <v>0.42144723592534217</v>
      </c>
    </row>
    <row r="503" spans="1:11" x14ac:dyDescent="0.3">
      <c r="A503" s="164" t="str">
        <f>Instructions!$I$26</f>
        <v>Word 5</v>
      </c>
      <c r="B503" s="164">
        <f t="shared" ca="1" si="109"/>
        <v>0.98158511196948084</v>
      </c>
      <c r="C503" s="164" t="str">
        <f>Instructions!$I$34</f>
        <v>Word 13</v>
      </c>
      <c r="D503" s="164">
        <f t="shared" ca="1" si="110"/>
        <v>0.35524578110829041</v>
      </c>
      <c r="E503" s="164" t="str">
        <f>Instructions!$I$42</f>
        <v>Word 21</v>
      </c>
      <c r="F503" s="164">
        <f t="shared" ca="1" si="111"/>
        <v>0.89021122134442687</v>
      </c>
      <c r="G503" s="164" t="str">
        <f>Instructions!$I$50</f>
        <v>Word 29</v>
      </c>
      <c r="H503" s="164">
        <f t="shared" ca="1" si="111"/>
        <v>0.10483572307288513</v>
      </c>
      <c r="I503" s="164" t="str">
        <f>Instructions!$I$58</f>
        <v>Word 37</v>
      </c>
      <c r="J503" s="164">
        <f t="shared" ca="1" si="111"/>
        <v>0.42757456311871866</v>
      </c>
    </row>
    <row r="504" spans="1:11" x14ac:dyDescent="0.3">
      <c r="A504" s="164" t="str">
        <f>Instructions!$I$27</f>
        <v>Word 6</v>
      </c>
      <c r="B504" s="164">
        <f t="shared" ca="1" si="109"/>
        <v>0.28311283588760883</v>
      </c>
      <c r="C504" s="164" t="str">
        <f>Instructions!$I$35</f>
        <v>Word 14</v>
      </c>
      <c r="D504" s="164">
        <f t="shared" ca="1" si="110"/>
        <v>8.3351090555460861E-2</v>
      </c>
      <c r="E504" s="164" t="str">
        <f>Instructions!$I$43</f>
        <v>Word 22</v>
      </c>
      <c r="F504" s="164">
        <f t="shared" ca="1" si="111"/>
        <v>0.58129782729233104</v>
      </c>
      <c r="G504" s="164" t="str">
        <f>Instructions!$I$51</f>
        <v>Word 30</v>
      </c>
      <c r="H504" s="164">
        <f t="shared" ca="1" si="111"/>
        <v>0.23623741173015866</v>
      </c>
      <c r="I504" s="164" t="str">
        <f>Instructions!$I$59</f>
        <v>Word 38</v>
      </c>
      <c r="J504" s="164">
        <f t="shared" ca="1" si="111"/>
        <v>1.380671116049792E-2</v>
      </c>
    </row>
    <row r="505" spans="1:11" x14ac:dyDescent="0.3">
      <c r="A505" s="164" t="str">
        <f>Instructions!$I$28</f>
        <v>Word 7</v>
      </c>
      <c r="B505" s="164">
        <f t="shared" ca="1" si="109"/>
        <v>0.9411408617343805</v>
      </c>
      <c r="C505" s="164" t="str">
        <f>Instructions!$I$36</f>
        <v>Word 15</v>
      </c>
      <c r="D505" s="164">
        <f t="shared" ca="1" si="110"/>
        <v>0.71343748547032848</v>
      </c>
      <c r="E505" s="164" t="str">
        <f>Instructions!$I$44</f>
        <v>Word 23</v>
      </c>
      <c r="F505" s="164">
        <f t="shared" ca="1" si="111"/>
        <v>0.66169809110696509</v>
      </c>
      <c r="G505" s="164" t="str">
        <f>Instructions!$I$52</f>
        <v>Word 31</v>
      </c>
      <c r="H505" s="164">
        <f t="shared" ca="1" si="111"/>
        <v>0.10757105102665065</v>
      </c>
      <c r="I505" s="164" t="str">
        <f>Instructions!$I$60</f>
        <v>Word 39</v>
      </c>
      <c r="J505" s="164">
        <f t="shared" ca="1" si="111"/>
        <v>0.2449907072136277</v>
      </c>
    </row>
    <row r="506" spans="1:11" x14ac:dyDescent="0.3">
      <c r="A506" s="164" t="str">
        <f>Instructions!$I$29</f>
        <v>Word 8</v>
      </c>
      <c r="B506" s="164">
        <f t="shared" ca="1" si="109"/>
        <v>0.99566018068293805</v>
      </c>
      <c r="C506" s="164" t="str">
        <f>Instructions!$I$37</f>
        <v>Word 16</v>
      </c>
      <c r="D506" s="164">
        <f ca="1">RAND()</f>
        <v>0.34974182013127397</v>
      </c>
      <c r="E506" s="164" t="str">
        <f>Instructions!$I$45</f>
        <v>Word 24</v>
      </c>
      <c r="F506" s="164">
        <f ca="1">RAND()</f>
        <v>0.16567184532645363</v>
      </c>
      <c r="G506" s="164" t="str">
        <f>Instructions!$I$53</f>
        <v>Word 32</v>
      </c>
      <c r="H506" s="164">
        <f t="shared" ca="1" si="111"/>
        <v>0.54780663700341947</v>
      </c>
      <c r="I506" s="164" t="str">
        <f>Instructions!$I$61</f>
        <v>Word 40</v>
      </c>
      <c r="J506" s="164">
        <f t="shared" ca="1" si="111"/>
        <v>0.63040824612064494</v>
      </c>
    </row>
    <row r="507" spans="1:11" x14ac:dyDescent="0.3">
      <c r="K507" s="164">
        <v>39</v>
      </c>
    </row>
    <row r="512" spans="1:11" x14ac:dyDescent="0.3">
      <c r="A512" s="164" t="str">
        <f>Instructions!$I$22</f>
        <v>Word 1</v>
      </c>
      <c r="B512" s="164">
        <f t="shared" ref="B512:B519" ca="1" si="112">RAND()</f>
        <v>0.84396053818364358</v>
      </c>
      <c r="C512" s="164" t="str">
        <f>Instructions!$I$30</f>
        <v>Word 9</v>
      </c>
      <c r="D512" s="164">
        <f t="shared" ref="D512:D518" ca="1" si="113">RAND()</f>
        <v>0.38740365209533167</v>
      </c>
      <c r="E512" s="164" t="str">
        <f>Instructions!$I$38</f>
        <v>Word 17</v>
      </c>
      <c r="F512" s="164">
        <f t="shared" ref="F512:J519" ca="1" si="114">RAND()</f>
        <v>0.94987087166203343</v>
      </c>
      <c r="G512" s="164" t="str">
        <f>Instructions!$I$46</f>
        <v>Word 25</v>
      </c>
      <c r="H512" s="164">
        <f t="shared" ca="1" si="114"/>
        <v>0.62756039397929575</v>
      </c>
      <c r="I512" s="164" t="str">
        <f>Instructions!$I$54</f>
        <v>Word 33</v>
      </c>
      <c r="J512" s="164">
        <f t="shared" ca="1" si="114"/>
        <v>0.34324447463228769</v>
      </c>
    </row>
    <row r="513" spans="1:11" x14ac:dyDescent="0.3">
      <c r="A513" s="164" t="str">
        <f>Instructions!$I$23</f>
        <v>Word 2</v>
      </c>
      <c r="B513" s="164">
        <f t="shared" ca="1" si="112"/>
        <v>0.56829575890056727</v>
      </c>
      <c r="C513" s="164" t="str">
        <f>Instructions!$I$31</f>
        <v>Word 10</v>
      </c>
      <c r="D513" s="164">
        <f t="shared" ca="1" si="113"/>
        <v>0.41295261053058796</v>
      </c>
      <c r="E513" s="164" t="str">
        <f>Instructions!$I$39</f>
        <v>Word 18</v>
      </c>
      <c r="F513" s="164">
        <f t="shared" ca="1" si="114"/>
        <v>0.94896975181189958</v>
      </c>
      <c r="G513" s="164" t="str">
        <f>Instructions!$I$47</f>
        <v>Word 26</v>
      </c>
      <c r="H513" s="164">
        <f t="shared" ca="1" si="114"/>
        <v>0.51057380175319478</v>
      </c>
      <c r="I513" s="164" t="str">
        <f>Instructions!$I$55</f>
        <v>Word 34</v>
      </c>
      <c r="J513" s="164">
        <f t="shared" ca="1" si="114"/>
        <v>0.97098088811851602</v>
      </c>
    </row>
    <row r="514" spans="1:11" x14ac:dyDescent="0.3">
      <c r="A514" s="164" t="str">
        <f>Instructions!$I$24</f>
        <v>Word 3</v>
      </c>
      <c r="B514" s="164">
        <f t="shared" ca="1" si="112"/>
        <v>0.48901971948917422</v>
      </c>
      <c r="C514" s="164" t="str">
        <f>Instructions!$I$32</f>
        <v>Word 11</v>
      </c>
      <c r="D514" s="164">
        <f t="shared" ca="1" si="113"/>
        <v>0.69342174144976076</v>
      </c>
      <c r="E514" s="164" t="str">
        <f>Instructions!$I$40</f>
        <v>Word 19</v>
      </c>
      <c r="F514" s="164">
        <f t="shared" ca="1" si="114"/>
        <v>0.66315118708789622</v>
      </c>
      <c r="G514" s="164" t="str">
        <f>Instructions!$I$48</f>
        <v>Word 27</v>
      </c>
      <c r="H514" s="164">
        <f t="shared" ca="1" si="114"/>
        <v>0.67958503671782111</v>
      </c>
      <c r="I514" s="164" t="str">
        <f>Instructions!$I$56</f>
        <v>Word 35</v>
      </c>
      <c r="J514" s="164">
        <f t="shared" ca="1" si="114"/>
        <v>0.26444170728972194</v>
      </c>
    </row>
    <row r="515" spans="1:11" x14ac:dyDescent="0.3">
      <c r="A515" s="164" t="str">
        <f>Instructions!$I$25</f>
        <v>Word 4</v>
      </c>
      <c r="B515" s="164">
        <f t="shared" ca="1" si="112"/>
        <v>8.9696300476992064E-2</v>
      </c>
      <c r="C515" s="164" t="str">
        <f>Instructions!$I$33</f>
        <v>Word 12</v>
      </c>
      <c r="D515" s="164">
        <f t="shared" ca="1" si="113"/>
        <v>0.68958072835384421</v>
      </c>
      <c r="E515" s="164" t="str">
        <f>Instructions!$I$41</f>
        <v>Word 20</v>
      </c>
      <c r="F515" s="164">
        <f t="shared" ca="1" si="114"/>
        <v>8.7619630928590486E-2</v>
      </c>
      <c r="G515" s="164" t="str">
        <f>Instructions!$I$49</f>
        <v>Word 28</v>
      </c>
      <c r="H515" s="164">
        <f t="shared" ca="1" si="114"/>
        <v>0.40383504489898314</v>
      </c>
      <c r="I515" s="164" t="str">
        <f>Instructions!$I$57</f>
        <v>Word 36</v>
      </c>
      <c r="J515" s="164">
        <f t="shared" ca="1" si="114"/>
        <v>0.62246378705634198</v>
      </c>
    </row>
    <row r="516" spans="1:11" x14ac:dyDescent="0.3">
      <c r="A516" s="164" t="str">
        <f>Instructions!$I$26</f>
        <v>Word 5</v>
      </c>
      <c r="B516" s="164">
        <f t="shared" ca="1" si="112"/>
        <v>0.6105072957466946</v>
      </c>
      <c r="C516" s="164" t="str">
        <f>Instructions!$I$34</f>
        <v>Word 13</v>
      </c>
      <c r="D516" s="164">
        <f t="shared" ca="1" si="113"/>
        <v>0.63923039667771175</v>
      </c>
      <c r="E516" s="164" t="str">
        <f>Instructions!$I$42</f>
        <v>Word 21</v>
      </c>
      <c r="F516" s="164">
        <f t="shared" ca="1" si="114"/>
        <v>0.30159596034652525</v>
      </c>
      <c r="G516" s="164" t="str">
        <f>Instructions!$I$50</f>
        <v>Word 29</v>
      </c>
      <c r="H516" s="164">
        <f t="shared" ca="1" si="114"/>
        <v>0.95365173928643576</v>
      </c>
      <c r="I516" s="164" t="str">
        <f>Instructions!$I$58</f>
        <v>Word 37</v>
      </c>
      <c r="J516" s="164">
        <f t="shared" ca="1" si="114"/>
        <v>0.5139681342478909</v>
      </c>
    </row>
    <row r="517" spans="1:11" x14ac:dyDescent="0.3">
      <c r="A517" s="164" t="str">
        <f>Instructions!$I$27</f>
        <v>Word 6</v>
      </c>
      <c r="B517" s="164">
        <f t="shared" ca="1" si="112"/>
        <v>0.36230347783264694</v>
      </c>
      <c r="C517" s="164" t="str">
        <f>Instructions!$I$35</f>
        <v>Word 14</v>
      </c>
      <c r="D517" s="164">
        <f t="shared" ca="1" si="113"/>
        <v>0.53117310627927461</v>
      </c>
      <c r="E517" s="164" t="str">
        <f>Instructions!$I$43</f>
        <v>Word 22</v>
      </c>
      <c r="F517" s="164">
        <f t="shared" ca="1" si="114"/>
        <v>0.5829218063244227</v>
      </c>
      <c r="G517" s="164" t="str">
        <f>Instructions!$I$51</f>
        <v>Word 30</v>
      </c>
      <c r="H517" s="164">
        <f t="shared" ca="1" si="114"/>
        <v>0.43436701003219824</v>
      </c>
      <c r="I517" s="164" t="str">
        <f>Instructions!$I$59</f>
        <v>Word 38</v>
      </c>
      <c r="J517" s="164">
        <f t="shared" ca="1" si="114"/>
        <v>0.52919687102728263</v>
      </c>
    </row>
    <row r="518" spans="1:11" x14ac:dyDescent="0.3">
      <c r="A518" s="164" t="str">
        <f>Instructions!$I$28</f>
        <v>Word 7</v>
      </c>
      <c r="B518" s="164">
        <f t="shared" ca="1" si="112"/>
        <v>0.41111637744259633</v>
      </c>
      <c r="C518" s="164" t="str">
        <f>Instructions!$I$36</f>
        <v>Word 15</v>
      </c>
      <c r="D518" s="164">
        <f t="shared" ca="1" si="113"/>
        <v>0.55648801651569946</v>
      </c>
      <c r="E518" s="164" t="str">
        <f>Instructions!$I$44</f>
        <v>Word 23</v>
      </c>
      <c r="F518" s="164">
        <f t="shared" ca="1" si="114"/>
        <v>0.34309177422793991</v>
      </c>
      <c r="G518" s="164" t="str">
        <f>Instructions!$I$52</f>
        <v>Word 31</v>
      </c>
      <c r="H518" s="164">
        <f t="shared" ca="1" si="114"/>
        <v>0.87165412878782367</v>
      </c>
      <c r="I518" s="164" t="str">
        <f>Instructions!$I$60</f>
        <v>Word 39</v>
      </c>
      <c r="J518" s="164">
        <f t="shared" ca="1" si="114"/>
        <v>7.6872014512337716E-2</v>
      </c>
    </row>
    <row r="519" spans="1:11" x14ac:dyDescent="0.3">
      <c r="A519" s="164" t="str">
        <f>Instructions!$I$29</f>
        <v>Word 8</v>
      </c>
      <c r="B519" s="164">
        <f t="shared" ca="1" si="112"/>
        <v>0.38494422337541379</v>
      </c>
      <c r="C519" s="164" t="str">
        <f>Instructions!$I$37</f>
        <v>Word 16</v>
      </c>
      <c r="D519" s="164">
        <f ca="1">RAND()</f>
        <v>0.40193861772582773</v>
      </c>
      <c r="E519" s="164" t="str">
        <f>Instructions!$I$45</f>
        <v>Word 24</v>
      </c>
      <c r="F519" s="164">
        <f ca="1">RAND()</f>
        <v>0.27887568631515891</v>
      </c>
      <c r="G519" s="164" t="str">
        <f>Instructions!$I$53</f>
        <v>Word 32</v>
      </c>
      <c r="H519" s="164">
        <f t="shared" ca="1" si="114"/>
        <v>0.7971005032986076</v>
      </c>
      <c r="I519" s="164" t="str">
        <f>Instructions!$I$61</f>
        <v>Word 40</v>
      </c>
      <c r="J519" s="164">
        <f t="shared" ca="1" si="114"/>
        <v>0.65505379811955833</v>
      </c>
    </row>
    <row r="520" spans="1:11" x14ac:dyDescent="0.3">
      <c r="K520" s="164">
        <v>40</v>
      </c>
    </row>
    <row r="525" spans="1:11" x14ac:dyDescent="0.3">
      <c r="A525" s="164" t="str">
        <f>Instructions!$I$22</f>
        <v>Word 1</v>
      </c>
      <c r="B525" s="164">
        <f t="shared" ref="B525:B532" ca="1" si="115">RAND()</f>
        <v>0.4497972614806941</v>
      </c>
      <c r="C525" s="164" t="str">
        <f>Instructions!$I$30</f>
        <v>Word 9</v>
      </c>
      <c r="D525" s="164">
        <f t="shared" ref="D525:D531" ca="1" si="116">RAND()</f>
        <v>0.60056231501906321</v>
      </c>
      <c r="E525" s="164" t="str">
        <f>Instructions!$I$38</f>
        <v>Word 17</v>
      </c>
      <c r="F525" s="164">
        <f t="shared" ref="F525:J532" ca="1" si="117">RAND()</f>
        <v>0.70688007596604119</v>
      </c>
      <c r="G525" s="164" t="str">
        <f>Instructions!$I$46</f>
        <v>Word 25</v>
      </c>
      <c r="H525" s="164">
        <f t="shared" ca="1" si="117"/>
        <v>0.23061534771212089</v>
      </c>
      <c r="I525" s="164" t="str">
        <f>Instructions!$I$54</f>
        <v>Word 33</v>
      </c>
      <c r="J525" s="164">
        <f t="shared" ca="1" si="117"/>
        <v>0.96124079192010059</v>
      </c>
    </row>
    <row r="526" spans="1:11" x14ac:dyDescent="0.3">
      <c r="A526" s="164" t="str">
        <f>Instructions!$I$23</f>
        <v>Word 2</v>
      </c>
      <c r="B526" s="164">
        <f t="shared" ca="1" si="115"/>
        <v>5.2459191658912441E-2</v>
      </c>
      <c r="C526" s="164" t="str">
        <f>Instructions!$I$31</f>
        <v>Word 10</v>
      </c>
      <c r="D526" s="164">
        <f t="shared" ca="1" si="116"/>
        <v>3.9201369553110044E-2</v>
      </c>
      <c r="E526" s="164" t="str">
        <f>Instructions!$I$39</f>
        <v>Word 18</v>
      </c>
      <c r="F526" s="164">
        <f t="shared" ca="1" si="117"/>
        <v>0.61459905392451919</v>
      </c>
      <c r="G526" s="164" t="str">
        <f>Instructions!$I$47</f>
        <v>Word 26</v>
      </c>
      <c r="H526" s="164">
        <f t="shared" ca="1" si="117"/>
        <v>0.56183021895448493</v>
      </c>
      <c r="I526" s="164" t="str">
        <f>Instructions!$I$55</f>
        <v>Word 34</v>
      </c>
      <c r="J526" s="164">
        <f t="shared" ca="1" si="117"/>
        <v>0.86250535945831086</v>
      </c>
    </row>
    <row r="527" spans="1:11" x14ac:dyDescent="0.3">
      <c r="A527" s="164" t="str">
        <f>Instructions!$I$24</f>
        <v>Word 3</v>
      </c>
      <c r="B527" s="164">
        <f t="shared" ca="1" si="115"/>
        <v>3.1048785344398588E-2</v>
      </c>
      <c r="C527" s="164" t="str">
        <f>Instructions!$I$32</f>
        <v>Word 11</v>
      </c>
      <c r="D527" s="164">
        <f t="shared" ca="1" si="116"/>
        <v>0.56427575393720453</v>
      </c>
      <c r="E527" s="164" t="str">
        <f>Instructions!$I$40</f>
        <v>Word 19</v>
      </c>
      <c r="F527" s="164">
        <f t="shared" ca="1" si="117"/>
        <v>0.81969665144793258</v>
      </c>
      <c r="G527" s="164" t="str">
        <f>Instructions!$I$48</f>
        <v>Word 27</v>
      </c>
      <c r="H527" s="164">
        <f t="shared" ca="1" si="117"/>
        <v>0.64608075836862344</v>
      </c>
      <c r="I527" s="164" t="str">
        <f>Instructions!$I$56</f>
        <v>Word 35</v>
      </c>
      <c r="J527" s="164">
        <f t="shared" ca="1" si="117"/>
        <v>6.267493351097686E-2</v>
      </c>
    </row>
    <row r="528" spans="1:11" x14ac:dyDescent="0.3">
      <c r="A528" s="164" t="str">
        <f>Instructions!$I$25</f>
        <v>Word 4</v>
      </c>
      <c r="B528" s="164">
        <f t="shared" ca="1" si="115"/>
        <v>0.87857598181929131</v>
      </c>
      <c r="C528" s="164" t="str">
        <f>Instructions!$I$33</f>
        <v>Word 12</v>
      </c>
      <c r="D528" s="164">
        <f t="shared" ca="1" si="116"/>
        <v>0.79444196644005083</v>
      </c>
      <c r="E528" s="164" t="str">
        <f>Instructions!$I$41</f>
        <v>Word 20</v>
      </c>
      <c r="F528" s="164">
        <f t="shared" ca="1" si="117"/>
        <v>0.66521890398420025</v>
      </c>
      <c r="G528" s="164" t="str">
        <f>Instructions!$I$49</f>
        <v>Word 28</v>
      </c>
      <c r="H528" s="164">
        <f t="shared" ca="1" si="117"/>
        <v>0.57499912705543088</v>
      </c>
      <c r="I528" s="164" t="str">
        <f>Instructions!$I$57</f>
        <v>Word 36</v>
      </c>
      <c r="J528" s="164">
        <f t="shared" ca="1" si="117"/>
        <v>0.1815897290413061</v>
      </c>
    </row>
    <row r="529" spans="1:11" x14ac:dyDescent="0.3">
      <c r="A529" s="164" t="str">
        <f>Instructions!$I$26</f>
        <v>Word 5</v>
      </c>
      <c r="B529" s="164">
        <f t="shared" ca="1" si="115"/>
        <v>0.89037945664273888</v>
      </c>
      <c r="C529" s="164" t="str">
        <f>Instructions!$I$34</f>
        <v>Word 13</v>
      </c>
      <c r="D529" s="164">
        <f t="shared" ca="1" si="116"/>
        <v>0.38570477938798153</v>
      </c>
      <c r="E529" s="164" t="str">
        <f>Instructions!$I$42</f>
        <v>Word 21</v>
      </c>
      <c r="F529" s="164">
        <f t="shared" ca="1" si="117"/>
        <v>0.57292326449878272</v>
      </c>
      <c r="G529" s="164" t="str">
        <f>Instructions!$I$50</f>
        <v>Word 29</v>
      </c>
      <c r="H529" s="164">
        <f t="shared" ca="1" si="117"/>
        <v>0.94851121532015559</v>
      </c>
      <c r="I529" s="164" t="str">
        <f>Instructions!$I$58</f>
        <v>Word 37</v>
      </c>
      <c r="J529" s="164">
        <f t="shared" ca="1" si="117"/>
        <v>0.67560035646419092</v>
      </c>
    </row>
    <row r="530" spans="1:11" x14ac:dyDescent="0.3">
      <c r="A530" s="164" t="str">
        <f>Instructions!$I$27</f>
        <v>Word 6</v>
      </c>
      <c r="B530" s="164">
        <f t="shared" ca="1" si="115"/>
        <v>0.53558815907294177</v>
      </c>
      <c r="C530" s="164" t="str">
        <f>Instructions!$I$35</f>
        <v>Word 14</v>
      </c>
      <c r="D530" s="164">
        <f t="shared" ca="1" si="116"/>
        <v>8.5480954938187192E-2</v>
      </c>
      <c r="E530" s="164" t="str">
        <f>Instructions!$I$43</f>
        <v>Word 22</v>
      </c>
      <c r="F530" s="164">
        <f t="shared" ca="1" si="117"/>
        <v>0.71470424409658972</v>
      </c>
      <c r="G530" s="164" t="str">
        <f>Instructions!$I$51</f>
        <v>Word 30</v>
      </c>
      <c r="H530" s="164">
        <f t="shared" ca="1" si="117"/>
        <v>0.37960354259944284</v>
      </c>
      <c r="I530" s="164" t="str">
        <f>Instructions!$I$59</f>
        <v>Word 38</v>
      </c>
      <c r="J530" s="164">
        <f t="shared" ca="1" si="117"/>
        <v>8.3490603757097048E-2</v>
      </c>
    </row>
    <row r="531" spans="1:11" x14ac:dyDescent="0.3">
      <c r="A531" s="164" t="str">
        <f>Instructions!$I$28</f>
        <v>Word 7</v>
      </c>
      <c r="B531" s="164">
        <f t="shared" ca="1" si="115"/>
        <v>3.7312960858503663E-2</v>
      </c>
      <c r="C531" s="164" t="str">
        <f>Instructions!$I$36</f>
        <v>Word 15</v>
      </c>
      <c r="D531" s="164">
        <f t="shared" ca="1" si="116"/>
        <v>0.15576825687373652</v>
      </c>
      <c r="E531" s="164" t="str">
        <f>Instructions!$I$44</f>
        <v>Word 23</v>
      </c>
      <c r="F531" s="164">
        <f t="shared" ca="1" si="117"/>
        <v>0.69176990194154575</v>
      </c>
      <c r="G531" s="164" t="str">
        <f>Instructions!$I$52</f>
        <v>Word 31</v>
      </c>
      <c r="H531" s="164">
        <f t="shared" ca="1" si="117"/>
        <v>0.53660763860590355</v>
      </c>
      <c r="I531" s="164" t="str">
        <f>Instructions!$I$60</f>
        <v>Word 39</v>
      </c>
      <c r="J531" s="164">
        <f t="shared" ca="1" si="117"/>
        <v>9.9561099905404515E-2</v>
      </c>
    </row>
    <row r="532" spans="1:11" x14ac:dyDescent="0.3">
      <c r="A532" s="164" t="str">
        <f>Instructions!$I$29</f>
        <v>Word 8</v>
      </c>
      <c r="B532" s="164">
        <f t="shared" ca="1" si="115"/>
        <v>0.22067987990101956</v>
      </c>
      <c r="C532" s="164" t="str">
        <f>Instructions!$I$37</f>
        <v>Word 16</v>
      </c>
      <c r="D532" s="164">
        <f ca="1">RAND()</f>
        <v>0.74791722921952419</v>
      </c>
      <c r="E532" s="164" t="str">
        <f>Instructions!$I$45</f>
        <v>Word 24</v>
      </c>
      <c r="F532" s="164">
        <f ca="1">RAND()</f>
        <v>0.51994361082772933</v>
      </c>
      <c r="G532" s="164" t="str">
        <f>Instructions!$I$53</f>
        <v>Word 32</v>
      </c>
      <c r="H532" s="164">
        <f t="shared" ca="1" si="117"/>
        <v>3.1088123426482928E-2</v>
      </c>
      <c r="I532" s="164" t="str">
        <f>Instructions!$I$61</f>
        <v>Word 40</v>
      </c>
      <c r="J532" s="164">
        <f t="shared" ca="1" si="117"/>
        <v>3.3909658980665003E-2</v>
      </c>
    </row>
    <row r="533" spans="1:11" x14ac:dyDescent="0.3">
      <c r="K533" s="164">
        <v>41</v>
      </c>
    </row>
    <row r="538" spans="1:11" x14ac:dyDescent="0.3">
      <c r="A538" s="164" t="str">
        <f>Instructions!$I$22</f>
        <v>Word 1</v>
      </c>
      <c r="B538" s="164">
        <f t="shared" ref="B538:B558" ca="1" si="118">RAND()</f>
        <v>0.76358731172997452</v>
      </c>
      <c r="C538" s="164" t="str">
        <f>Instructions!$I$30</f>
        <v>Word 9</v>
      </c>
      <c r="D538" s="164">
        <f t="shared" ref="D538:D544" ca="1" si="119">RAND()</f>
        <v>0.23929234305287539</v>
      </c>
      <c r="E538" s="164" t="str">
        <f>Instructions!$I$38</f>
        <v>Word 17</v>
      </c>
      <c r="F538" s="164">
        <f t="shared" ref="F538:J545" ca="1" si="120">RAND()</f>
        <v>0.11008363120087827</v>
      </c>
      <c r="G538" s="164" t="str">
        <f>Instructions!$I$46</f>
        <v>Word 25</v>
      </c>
      <c r="H538" s="164">
        <f t="shared" ca="1" si="120"/>
        <v>0.11013698001186578</v>
      </c>
      <c r="I538" s="164" t="str">
        <f>Instructions!$I$54</f>
        <v>Word 33</v>
      </c>
      <c r="J538" s="164">
        <f t="shared" ca="1" si="120"/>
        <v>0.57647258447511729</v>
      </c>
    </row>
    <row r="539" spans="1:11" x14ac:dyDescent="0.3">
      <c r="A539" s="164" t="str">
        <f>Instructions!$I$23</f>
        <v>Word 2</v>
      </c>
      <c r="B539" s="164">
        <f t="shared" ca="1" si="118"/>
        <v>0.30408226961858642</v>
      </c>
      <c r="C539" s="164" t="str">
        <f>Instructions!$I$31</f>
        <v>Word 10</v>
      </c>
      <c r="D539" s="164">
        <f t="shared" ca="1" si="119"/>
        <v>0.2738977738998436</v>
      </c>
      <c r="E539" s="164" t="str">
        <f>Instructions!$I$39</f>
        <v>Word 18</v>
      </c>
      <c r="F539" s="164">
        <f t="shared" ca="1" si="120"/>
        <v>0.70593674441254295</v>
      </c>
      <c r="G539" s="164" t="str">
        <f>Instructions!$I$47</f>
        <v>Word 26</v>
      </c>
      <c r="H539" s="164">
        <f t="shared" ca="1" si="120"/>
        <v>7.9095744410458191E-2</v>
      </c>
      <c r="I539" s="164" t="str">
        <f>Instructions!$I$55</f>
        <v>Word 34</v>
      </c>
      <c r="J539" s="164">
        <f t="shared" ca="1" si="120"/>
        <v>0.21419711099774308</v>
      </c>
    </row>
    <row r="540" spans="1:11" x14ac:dyDescent="0.3">
      <c r="A540" s="164" t="str">
        <f>Instructions!$I$24</f>
        <v>Word 3</v>
      </c>
      <c r="B540" s="164">
        <f t="shared" ca="1" si="118"/>
        <v>6.6419163561547978E-2</v>
      </c>
      <c r="C540" s="164" t="str">
        <f>Instructions!$I$32</f>
        <v>Word 11</v>
      </c>
      <c r="D540" s="164">
        <f t="shared" ca="1" si="119"/>
        <v>0.53509884447664702</v>
      </c>
      <c r="E540" s="164" t="str">
        <f>Instructions!$I$40</f>
        <v>Word 19</v>
      </c>
      <c r="F540" s="164">
        <f t="shared" ca="1" si="120"/>
        <v>0.97861914095270797</v>
      </c>
      <c r="G540" s="164" t="str">
        <f>Instructions!$I$48</f>
        <v>Word 27</v>
      </c>
      <c r="H540" s="164">
        <f t="shared" ca="1" si="120"/>
        <v>2.0184845716743505E-2</v>
      </c>
      <c r="I540" s="164" t="str">
        <f>Instructions!$I$56</f>
        <v>Word 35</v>
      </c>
      <c r="J540" s="164">
        <f t="shared" ca="1" si="120"/>
        <v>0.28381460558910332</v>
      </c>
    </row>
    <row r="541" spans="1:11" x14ac:dyDescent="0.3">
      <c r="A541" s="164" t="str">
        <f>Instructions!$I$25</f>
        <v>Word 4</v>
      </c>
      <c r="B541" s="164">
        <f t="shared" ca="1" si="118"/>
        <v>0.95930393965723082</v>
      </c>
      <c r="C541" s="164" t="str">
        <f>Instructions!$I$33</f>
        <v>Word 12</v>
      </c>
      <c r="D541" s="164">
        <f t="shared" ca="1" si="119"/>
        <v>0.65624865088031814</v>
      </c>
      <c r="E541" s="164" t="str">
        <f>Instructions!$I$41</f>
        <v>Word 20</v>
      </c>
      <c r="F541" s="164">
        <f t="shared" ca="1" si="120"/>
        <v>0.1289073109763671</v>
      </c>
      <c r="G541" s="164" t="str">
        <f>Instructions!$I$49</f>
        <v>Word 28</v>
      </c>
      <c r="H541" s="164">
        <f t="shared" ca="1" si="120"/>
        <v>1.7915599301005836E-2</v>
      </c>
      <c r="I541" s="164" t="str">
        <f>Instructions!$I$57</f>
        <v>Word 36</v>
      </c>
      <c r="J541" s="164">
        <f t="shared" ca="1" si="120"/>
        <v>0.69752148127883762</v>
      </c>
    </row>
    <row r="542" spans="1:11" x14ac:dyDescent="0.3">
      <c r="A542" s="164" t="str">
        <f>Instructions!$I$26</f>
        <v>Word 5</v>
      </c>
      <c r="B542" s="164">
        <f t="shared" ca="1" si="118"/>
        <v>0.57041625666005125</v>
      </c>
      <c r="C542" s="164" t="str">
        <f>Instructions!$I$34</f>
        <v>Word 13</v>
      </c>
      <c r="D542" s="164">
        <f t="shared" ca="1" si="119"/>
        <v>0.97761045952765713</v>
      </c>
      <c r="E542" s="164" t="str">
        <f>Instructions!$I$42</f>
        <v>Word 21</v>
      </c>
      <c r="F542" s="164">
        <f t="shared" ca="1" si="120"/>
        <v>0.54883625914830914</v>
      </c>
      <c r="G542" s="164" t="str">
        <f>Instructions!$I$50</f>
        <v>Word 29</v>
      </c>
      <c r="H542" s="164">
        <f t="shared" ca="1" si="120"/>
        <v>0.56482114736207645</v>
      </c>
      <c r="I542" s="164" t="str">
        <f>Instructions!$I$58</f>
        <v>Word 37</v>
      </c>
      <c r="J542" s="164">
        <f t="shared" ca="1" si="120"/>
        <v>8.6481238743779665E-3</v>
      </c>
    </row>
    <row r="543" spans="1:11" x14ac:dyDescent="0.3">
      <c r="A543" s="164" t="str">
        <f>Instructions!$I$27</f>
        <v>Word 6</v>
      </c>
      <c r="B543" s="164">
        <f t="shared" ca="1" si="118"/>
        <v>0.85740815355071531</v>
      </c>
      <c r="C543" s="164" t="str">
        <f>Instructions!$I$35</f>
        <v>Word 14</v>
      </c>
      <c r="D543" s="164">
        <f t="shared" ca="1" si="119"/>
        <v>0.55898858897699277</v>
      </c>
      <c r="E543" s="164" t="str">
        <f>Instructions!$I$43</f>
        <v>Word 22</v>
      </c>
      <c r="F543" s="164">
        <f t="shared" ca="1" si="120"/>
        <v>0.63054823792072279</v>
      </c>
      <c r="G543" s="164" t="str">
        <f>Instructions!$I$51</f>
        <v>Word 30</v>
      </c>
      <c r="H543" s="164">
        <f t="shared" ca="1" si="120"/>
        <v>0.96258811789466681</v>
      </c>
      <c r="I543" s="164" t="str">
        <f>Instructions!$I$59</f>
        <v>Word 38</v>
      </c>
      <c r="J543" s="164">
        <f t="shared" ca="1" si="120"/>
        <v>0.81302953683254164</v>
      </c>
    </row>
    <row r="544" spans="1:11" x14ac:dyDescent="0.3">
      <c r="A544" s="164" t="str">
        <f>Instructions!$I$28</f>
        <v>Word 7</v>
      </c>
      <c r="B544" s="164">
        <f t="shared" ca="1" si="118"/>
        <v>0.31879859934030119</v>
      </c>
      <c r="C544" s="164" t="str">
        <f>Instructions!$I$36</f>
        <v>Word 15</v>
      </c>
      <c r="D544" s="164">
        <f t="shared" ca="1" si="119"/>
        <v>0.39888690810786542</v>
      </c>
      <c r="E544" s="164" t="str">
        <f>Instructions!$I$44</f>
        <v>Word 23</v>
      </c>
      <c r="F544" s="164">
        <f t="shared" ca="1" si="120"/>
        <v>0.48553225617373075</v>
      </c>
      <c r="G544" s="164" t="str">
        <f>Instructions!$I$52</f>
        <v>Word 31</v>
      </c>
      <c r="H544" s="164">
        <f t="shared" ca="1" si="120"/>
        <v>7.2337882918541818E-2</v>
      </c>
      <c r="I544" s="164" t="str">
        <f>Instructions!$I$60</f>
        <v>Word 39</v>
      </c>
      <c r="J544" s="164">
        <f t="shared" ca="1" si="120"/>
        <v>0.72485823992548859</v>
      </c>
    </row>
    <row r="545" spans="1:11" x14ac:dyDescent="0.3">
      <c r="A545" s="164" t="str">
        <f>Instructions!$I$29</f>
        <v>Word 8</v>
      </c>
      <c r="B545" s="164">
        <f t="shared" ca="1" si="118"/>
        <v>5.0756012624631586E-2</v>
      </c>
      <c r="C545" s="164" t="str">
        <f>Instructions!$I$37</f>
        <v>Word 16</v>
      </c>
      <c r="D545" s="164">
        <f ca="1">RAND()</f>
        <v>0.35918306360051555</v>
      </c>
      <c r="E545" s="164" t="str">
        <f>Instructions!$I$45</f>
        <v>Word 24</v>
      </c>
      <c r="F545" s="164">
        <f ca="1">RAND()</f>
        <v>0.97577334112555425</v>
      </c>
      <c r="G545" s="164" t="str">
        <f>Instructions!$I$53</f>
        <v>Word 32</v>
      </c>
      <c r="H545" s="164">
        <f t="shared" ca="1" si="120"/>
        <v>7.7378817668349087E-2</v>
      </c>
      <c r="I545" s="164" t="str">
        <f>Instructions!$I$61</f>
        <v>Word 40</v>
      </c>
      <c r="J545" s="164">
        <f t="shared" ca="1" si="120"/>
        <v>0.11931030911153184</v>
      </c>
    </row>
    <row r="546" spans="1:11" x14ac:dyDescent="0.3">
      <c r="K546" s="164">
        <v>42</v>
      </c>
    </row>
    <row r="551" spans="1:11" x14ac:dyDescent="0.3">
      <c r="A551" s="164" t="str">
        <f>Instructions!$I$22</f>
        <v>Word 1</v>
      </c>
      <c r="B551" s="164">
        <f t="shared" ca="1" si="118"/>
        <v>0.24163541881123773</v>
      </c>
      <c r="C551" s="164" t="str">
        <f>Instructions!$I$30</f>
        <v>Word 9</v>
      </c>
      <c r="D551" s="164">
        <f t="shared" ref="D551:D557" ca="1" si="121">RAND()</f>
        <v>0.65869422614550188</v>
      </c>
      <c r="E551" s="164" t="str">
        <f>Instructions!$I$38</f>
        <v>Word 17</v>
      </c>
      <c r="F551" s="164">
        <f t="shared" ref="F551:J558" ca="1" si="122">RAND()</f>
        <v>0.30872819609879465</v>
      </c>
      <c r="G551" s="164" t="str">
        <f>Instructions!$I$46</f>
        <v>Word 25</v>
      </c>
      <c r="H551" s="164">
        <f t="shared" ca="1" si="122"/>
        <v>0.76603808899691272</v>
      </c>
      <c r="I551" s="164" t="str">
        <f>Instructions!$I$54</f>
        <v>Word 33</v>
      </c>
      <c r="J551" s="164">
        <f t="shared" ca="1" si="122"/>
        <v>0.81202395196680743</v>
      </c>
    </row>
    <row r="552" spans="1:11" x14ac:dyDescent="0.3">
      <c r="A552" s="164" t="str">
        <f>Instructions!$I$23</f>
        <v>Word 2</v>
      </c>
      <c r="B552" s="164">
        <f t="shared" ca="1" si="118"/>
        <v>0.26238251962579695</v>
      </c>
      <c r="C552" s="164" t="str">
        <f>Instructions!$I$31</f>
        <v>Word 10</v>
      </c>
      <c r="D552" s="164">
        <f t="shared" ca="1" si="121"/>
        <v>0.43805426039953366</v>
      </c>
      <c r="E552" s="164" t="str">
        <f>Instructions!$I$39</f>
        <v>Word 18</v>
      </c>
      <c r="F552" s="164">
        <f t="shared" ca="1" si="122"/>
        <v>0.28252061106714188</v>
      </c>
      <c r="G552" s="164" t="str">
        <f>Instructions!$I$47</f>
        <v>Word 26</v>
      </c>
      <c r="H552" s="164">
        <f t="shared" ca="1" si="122"/>
        <v>0.33141517482268446</v>
      </c>
      <c r="I552" s="164" t="str">
        <f>Instructions!$I$55</f>
        <v>Word 34</v>
      </c>
      <c r="J552" s="164">
        <f t="shared" ca="1" si="122"/>
        <v>0.59797842783960331</v>
      </c>
    </row>
    <row r="553" spans="1:11" x14ac:dyDescent="0.3">
      <c r="A553" s="164" t="str">
        <f>Instructions!$I$24</f>
        <v>Word 3</v>
      </c>
      <c r="B553" s="164">
        <f t="shared" ca="1" si="118"/>
        <v>0.90389925221830669</v>
      </c>
      <c r="C553" s="164" t="str">
        <f>Instructions!$I$32</f>
        <v>Word 11</v>
      </c>
      <c r="D553" s="164">
        <f t="shared" ca="1" si="121"/>
        <v>0.63806986788220299</v>
      </c>
      <c r="E553" s="164" t="str">
        <f>Instructions!$I$40</f>
        <v>Word 19</v>
      </c>
      <c r="F553" s="164">
        <f t="shared" ca="1" si="122"/>
        <v>5.8693870463002229E-2</v>
      </c>
      <c r="G553" s="164" t="str">
        <f>Instructions!$I$48</f>
        <v>Word 27</v>
      </c>
      <c r="H553" s="164">
        <f t="shared" ca="1" si="122"/>
        <v>0.84747632707771692</v>
      </c>
      <c r="I553" s="164" t="str">
        <f>Instructions!$I$56</f>
        <v>Word 35</v>
      </c>
      <c r="J553" s="164">
        <f t="shared" ca="1" si="122"/>
        <v>0.18062890753820471</v>
      </c>
    </row>
    <row r="554" spans="1:11" x14ac:dyDescent="0.3">
      <c r="A554" s="164" t="str">
        <f>Instructions!$I$25</f>
        <v>Word 4</v>
      </c>
      <c r="B554" s="164">
        <f t="shared" ca="1" si="118"/>
        <v>0.18549499765494737</v>
      </c>
      <c r="C554" s="164" t="str">
        <f>Instructions!$I$33</f>
        <v>Word 12</v>
      </c>
      <c r="D554" s="164">
        <f t="shared" ca="1" si="121"/>
        <v>1.6022018947734029E-2</v>
      </c>
      <c r="E554" s="164" t="str">
        <f>Instructions!$I$41</f>
        <v>Word 20</v>
      </c>
      <c r="F554" s="164">
        <f t="shared" ca="1" si="122"/>
        <v>0.72920087901040265</v>
      </c>
      <c r="G554" s="164" t="str">
        <f>Instructions!$I$49</f>
        <v>Word 28</v>
      </c>
      <c r="H554" s="164">
        <f t="shared" ca="1" si="122"/>
        <v>0.49972052660800204</v>
      </c>
      <c r="I554" s="164" t="str">
        <f>Instructions!$I$57</f>
        <v>Word 36</v>
      </c>
      <c r="J554" s="164">
        <f t="shared" ca="1" si="122"/>
        <v>0.28552074704397612</v>
      </c>
    </row>
    <row r="555" spans="1:11" x14ac:dyDescent="0.3">
      <c r="A555" s="164" t="str">
        <f>Instructions!$I$26</f>
        <v>Word 5</v>
      </c>
      <c r="B555" s="164">
        <f t="shared" ca="1" si="118"/>
        <v>0.56066233069677418</v>
      </c>
      <c r="C555" s="164" t="str">
        <f>Instructions!$I$34</f>
        <v>Word 13</v>
      </c>
      <c r="D555" s="164">
        <f t="shared" ca="1" si="121"/>
        <v>3.5839771598815906E-2</v>
      </c>
      <c r="E555" s="164" t="str">
        <f>Instructions!$I$42</f>
        <v>Word 21</v>
      </c>
      <c r="F555" s="164">
        <f t="shared" ca="1" si="122"/>
        <v>0.59780127345874867</v>
      </c>
      <c r="G555" s="164" t="str">
        <f>Instructions!$I$50</f>
        <v>Word 29</v>
      </c>
      <c r="H555" s="164">
        <f t="shared" ca="1" si="122"/>
        <v>0.48991904580181045</v>
      </c>
      <c r="I555" s="164" t="str">
        <f>Instructions!$I$58</f>
        <v>Word 37</v>
      </c>
      <c r="J555" s="164">
        <f t="shared" ca="1" si="122"/>
        <v>0.51693491213611231</v>
      </c>
    </row>
    <row r="556" spans="1:11" x14ac:dyDescent="0.3">
      <c r="A556" s="164" t="str">
        <f>Instructions!$I$27</f>
        <v>Word 6</v>
      </c>
      <c r="B556" s="164">
        <f t="shared" ca="1" si="118"/>
        <v>0.80479488085124185</v>
      </c>
      <c r="C556" s="164" t="str">
        <f>Instructions!$I$35</f>
        <v>Word 14</v>
      </c>
      <c r="D556" s="164">
        <f t="shared" ca="1" si="121"/>
        <v>0.33868980501252866</v>
      </c>
      <c r="E556" s="164" t="str">
        <f>Instructions!$I$43</f>
        <v>Word 22</v>
      </c>
      <c r="F556" s="164">
        <f t="shared" ca="1" si="122"/>
        <v>0.4057049221483584</v>
      </c>
      <c r="G556" s="164" t="str">
        <f>Instructions!$I$51</f>
        <v>Word 30</v>
      </c>
      <c r="H556" s="164">
        <f t="shared" ca="1" si="122"/>
        <v>0.36687900255056805</v>
      </c>
      <c r="I556" s="164" t="str">
        <f>Instructions!$I$59</f>
        <v>Word 38</v>
      </c>
      <c r="J556" s="164">
        <f t="shared" ca="1" si="122"/>
        <v>8.0078605240505585E-2</v>
      </c>
    </row>
    <row r="557" spans="1:11" x14ac:dyDescent="0.3">
      <c r="A557" s="164" t="str">
        <f>Instructions!$I$28</f>
        <v>Word 7</v>
      </c>
      <c r="B557" s="164">
        <f t="shared" ca="1" si="118"/>
        <v>0.50575214463788798</v>
      </c>
      <c r="C557" s="164" t="str">
        <f>Instructions!$I$36</f>
        <v>Word 15</v>
      </c>
      <c r="D557" s="164">
        <f t="shared" ca="1" si="121"/>
        <v>0.71644425894753927</v>
      </c>
      <c r="E557" s="164" t="str">
        <f>Instructions!$I$44</f>
        <v>Word 23</v>
      </c>
      <c r="F557" s="164">
        <f t="shared" ca="1" si="122"/>
        <v>0.60429023473534094</v>
      </c>
      <c r="G557" s="164" t="str">
        <f>Instructions!$I$52</f>
        <v>Word 31</v>
      </c>
      <c r="H557" s="164">
        <f t="shared" ca="1" si="122"/>
        <v>0.72145704888183548</v>
      </c>
      <c r="I557" s="164" t="str">
        <f>Instructions!$I$60</f>
        <v>Word 39</v>
      </c>
      <c r="J557" s="164">
        <f t="shared" ca="1" si="122"/>
        <v>0.24181761843635297</v>
      </c>
    </row>
    <row r="558" spans="1:11" x14ac:dyDescent="0.3">
      <c r="A558" s="164" t="str">
        <f>Instructions!$I$29</f>
        <v>Word 8</v>
      </c>
      <c r="B558" s="164">
        <f t="shared" ca="1" si="118"/>
        <v>0.33045408381548147</v>
      </c>
      <c r="C558" s="164" t="str">
        <f>Instructions!$I$37</f>
        <v>Word 16</v>
      </c>
      <c r="D558" s="164">
        <f ca="1">RAND()</f>
        <v>0.74276157413727795</v>
      </c>
      <c r="E558" s="164" t="str">
        <f>Instructions!$I$45</f>
        <v>Word 24</v>
      </c>
      <c r="F558" s="164">
        <f ca="1">RAND()</f>
        <v>4.5534714441081037E-2</v>
      </c>
      <c r="G558" s="164" t="str">
        <f>Instructions!$I$53</f>
        <v>Word 32</v>
      </c>
      <c r="H558" s="164">
        <f t="shared" ca="1" si="122"/>
        <v>0.65757556880793089</v>
      </c>
      <c r="I558" s="164" t="str">
        <f>Instructions!$I$61</f>
        <v>Word 40</v>
      </c>
      <c r="J558" s="164">
        <f t="shared" ca="1" si="122"/>
        <v>0.23926845216553227</v>
      </c>
    </row>
    <row r="559" spans="1:11" x14ac:dyDescent="0.3">
      <c r="K559" s="164">
        <v>43</v>
      </c>
    </row>
    <row r="564" spans="1:11" x14ac:dyDescent="0.3">
      <c r="A564" s="164" t="str">
        <f>Instructions!$I$22</f>
        <v>Word 1</v>
      </c>
      <c r="B564" s="164">
        <f t="shared" ref="B564:B571" ca="1" si="123">RAND()</f>
        <v>0.22872480302678244</v>
      </c>
      <c r="C564" s="164" t="str">
        <f>Instructions!$I$30</f>
        <v>Word 9</v>
      </c>
      <c r="D564" s="164">
        <f t="shared" ref="D564:D570" ca="1" si="124">RAND()</f>
        <v>0.68608778272886994</v>
      </c>
      <c r="E564" s="164" t="str">
        <f>Instructions!$I$38</f>
        <v>Word 17</v>
      </c>
      <c r="F564" s="164">
        <f t="shared" ref="F564:J571" ca="1" si="125">RAND()</f>
        <v>0.74566959509443853</v>
      </c>
      <c r="G564" s="164" t="str">
        <f>Instructions!$I$46</f>
        <v>Word 25</v>
      </c>
      <c r="H564" s="164">
        <f t="shared" ca="1" si="125"/>
        <v>0.93941692487202244</v>
      </c>
      <c r="I564" s="164" t="str">
        <f>Instructions!$I$54</f>
        <v>Word 33</v>
      </c>
      <c r="J564" s="164">
        <f t="shared" ca="1" si="125"/>
        <v>0.44141154451225184</v>
      </c>
    </row>
    <row r="565" spans="1:11" x14ac:dyDescent="0.3">
      <c r="A565" s="164" t="str">
        <f>Instructions!$I$23</f>
        <v>Word 2</v>
      </c>
      <c r="B565" s="164">
        <f t="shared" ca="1" si="123"/>
        <v>0.42542207715971447</v>
      </c>
      <c r="C565" s="164" t="str">
        <f>Instructions!$I$31</f>
        <v>Word 10</v>
      </c>
      <c r="D565" s="164">
        <f t="shared" ca="1" si="124"/>
        <v>0.66807878322956549</v>
      </c>
      <c r="E565" s="164" t="str">
        <f>Instructions!$I$39</f>
        <v>Word 18</v>
      </c>
      <c r="F565" s="164">
        <f t="shared" ca="1" si="125"/>
        <v>0.62144422199225779</v>
      </c>
      <c r="G565" s="164" t="str">
        <f>Instructions!$I$47</f>
        <v>Word 26</v>
      </c>
      <c r="H565" s="164">
        <f t="shared" ca="1" si="125"/>
        <v>0.39827456126997396</v>
      </c>
      <c r="I565" s="164" t="str">
        <f>Instructions!$I$55</f>
        <v>Word 34</v>
      </c>
      <c r="J565" s="164">
        <f t="shared" ca="1" si="125"/>
        <v>0.67415785617875157</v>
      </c>
    </row>
    <row r="566" spans="1:11" x14ac:dyDescent="0.3">
      <c r="A566" s="164" t="str">
        <f>Instructions!$I$24</f>
        <v>Word 3</v>
      </c>
      <c r="B566" s="164">
        <f t="shared" ca="1" si="123"/>
        <v>0.91243214501223868</v>
      </c>
      <c r="C566" s="164" t="str">
        <f>Instructions!$I$32</f>
        <v>Word 11</v>
      </c>
      <c r="D566" s="164">
        <f t="shared" ca="1" si="124"/>
        <v>0.93868856927198463</v>
      </c>
      <c r="E566" s="164" t="str">
        <f>Instructions!$I$40</f>
        <v>Word 19</v>
      </c>
      <c r="F566" s="164">
        <f t="shared" ca="1" si="125"/>
        <v>0.57687107439200436</v>
      </c>
      <c r="G566" s="164" t="str">
        <f>Instructions!$I$48</f>
        <v>Word 27</v>
      </c>
      <c r="H566" s="164">
        <f t="shared" ca="1" si="125"/>
        <v>0.50904239481113789</v>
      </c>
      <c r="I566" s="164" t="str">
        <f>Instructions!$I$56</f>
        <v>Word 35</v>
      </c>
      <c r="J566" s="164">
        <f t="shared" ca="1" si="125"/>
        <v>0.69699270209173825</v>
      </c>
    </row>
    <row r="567" spans="1:11" x14ac:dyDescent="0.3">
      <c r="A567" s="164" t="str">
        <f>Instructions!$I$25</f>
        <v>Word 4</v>
      </c>
      <c r="B567" s="164">
        <f t="shared" ca="1" si="123"/>
        <v>8.7779899856499033E-2</v>
      </c>
      <c r="C567" s="164" t="str">
        <f>Instructions!$I$33</f>
        <v>Word 12</v>
      </c>
      <c r="D567" s="164">
        <f t="shared" ca="1" si="124"/>
        <v>0.88751160025382658</v>
      </c>
      <c r="E567" s="164" t="str">
        <f>Instructions!$I$41</f>
        <v>Word 20</v>
      </c>
      <c r="F567" s="164">
        <f t="shared" ca="1" si="125"/>
        <v>0.19168760514672656</v>
      </c>
      <c r="G567" s="164" t="str">
        <f>Instructions!$I$49</f>
        <v>Word 28</v>
      </c>
      <c r="H567" s="164">
        <f t="shared" ca="1" si="125"/>
        <v>0.13514066624756504</v>
      </c>
      <c r="I567" s="164" t="str">
        <f>Instructions!$I$57</f>
        <v>Word 36</v>
      </c>
      <c r="J567" s="164">
        <f t="shared" ca="1" si="125"/>
        <v>0.58062798940737181</v>
      </c>
    </row>
    <row r="568" spans="1:11" x14ac:dyDescent="0.3">
      <c r="A568" s="164" t="str">
        <f>Instructions!$I$26</f>
        <v>Word 5</v>
      </c>
      <c r="B568" s="164">
        <f t="shared" ca="1" si="123"/>
        <v>0.30832732056275047</v>
      </c>
      <c r="C568" s="164" t="str">
        <f>Instructions!$I$34</f>
        <v>Word 13</v>
      </c>
      <c r="D568" s="164">
        <f t="shared" ca="1" si="124"/>
        <v>0.7248510460544676</v>
      </c>
      <c r="E568" s="164" t="str">
        <f>Instructions!$I$42</f>
        <v>Word 21</v>
      </c>
      <c r="F568" s="164">
        <f t="shared" ca="1" si="125"/>
        <v>1.2159781642153811E-2</v>
      </c>
      <c r="G568" s="164" t="str">
        <f>Instructions!$I$50</f>
        <v>Word 29</v>
      </c>
      <c r="H568" s="164">
        <f t="shared" ca="1" si="125"/>
        <v>0.96393346058485063</v>
      </c>
      <c r="I568" s="164" t="str">
        <f>Instructions!$I$58</f>
        <v>Word 37</v>
      </c>
      <c r="J568" s="164">
        <f t="shared" ca="1" si="125"/>
        <v>0.65193184551585515</v>
      </c>
    </row>
    <row r="569" spans="1:11" x14ac:dyDescent="0.3">
      <c r="A569" s="164" t="str">
        <f>Instructions!$I$27</f>
        <v>Word 6</v>
      </c>
      <c r="B569" s="164">
        <f t="shared" ca="1" si="123"/>
        <v>0.5917152916993329</v>
      </c>
      <c r="C569" s="164" t="str">
        <f>Instructions!$I$35</f>
        <v>Word 14</v>
      </c>
      <c r="D569" s="164">
        <f t="shared" ca="1" si="124"/>
        <v>0.90130396647892985</v>
      </c>
      <c r="E569" s="164" t="str">
        <f>Instructions!$I$43</f>
        <v>Word 22</v>
      </c>
      <c r="F569" s="164">
        <f t="shared" ca="1" si="125"/>
        <v>0.57453497505551121</v>
      </c>
      <c r="G569" s="164" t="str">
        <f>Instructions!$I$51</f>
        <v>Word 30</v>
      </c>
      <c r="H569" s="164">
        <f t="shared" ca="1" si="125"/>
        <v>0.72450573352772796</v>
      </c>
      <c r="I569" s="164" t="str">
        <f>Instructions!$I$59</f>
        <v>Word 38</v>
      </c>
      <c r="J569" s="164">
        <f t="shared" ca="1" si="125"/>
        <v>0.72006364488130947</v>
      </c>
    </row>
    <row r="570" spans="1:11" x14ac:dyDescent="0.3">
      <c r="A570" s="164" t="str">
        <f>Instructions!$I$28</f>
        <v>Word 7</v>
      </c>
      <c r="B570" s="164">
        <f t="shared" ca="1" si="123"/>
        <v>0.41909102822634392</v>
      </c>
      <c r="C570" s="164" t="str">
        <f>Instructions!$I$36</f>
        <v>Word 15</v>
      </c>
      <c r="D570" s="164">
        <f t="shared" ca="1" si="124"/>
        <v>0.15788577971834394</v>
      </c>
      <c r="E570" s="164" t="str">
        <f>Instructions!$I$44</f>
        <v>Word 23</v>
      </c>
      <c r="F570" s="164">
        <f t="shared" ca="1" si="125"/>
        <v>0.67809871073539507</v>
      </c>
      <c r="G570" s="164" t="str">
        <f>Instructions!$I$52</f>
        <v>Word 31</v>
      </c>
      <c r="H570" s="164">
        <f t="shared" ca="1" si="125"/>
        <v>0.32206918104538462</v>
      </c>
      <c r="I570" s="164" t="str">
        <f>Instructions!$I$60</f>
        <v>Word 39</v>
      </c>
      <c r="J570" s="164">
        <f t="shared" ca="1" si="125"/>
        <v>0.61480515417035475</v>
      </c>
    </row>
    <row r="571" spans="1:11" x14ac:dyDescent="0.3">
      <c r="A571" s="164" t="str">
        <f>Instructions!$I$29</f>
        <v>Word 8</v>
      </c>
      <c r="B571" s="164">
        <f t="shared" ca="1" si="123"/>
        <v>0.70135566321326281</v>
      </c>
      <c r="C571" s="164" t="str">
        <f>Instructions!$I$37</f>
        <v>Word 16</v>
      </c>
      <c r="D571" s="164">
        <f ca="1">RAND()</f>
        <v>0.8432927283035393</v>
      </c>
      <c r="E571" s="164" t="str">
        <f>Instructions!$I$45</f>
        <v>Word 24</v>
      </c>
      <c r="F571" s="164">
        <f ca="1">RAND()</f>
        <v>7.2512155449025006E-2</v>
      </c>
      <c r="G571" s="164" t="str">
        <f>Instructions!$I$53</f>
        <v>Word 32</v>
      </c>
      <c r="H571" s="164">
        <f t="shared" ca="1" si="125"/>
        <v>6.9507985795327132E-2</v>
      </c>
      <c r="I571" s="164" t="str">
        <f>Instructions!$I$61</f>
        <v>Word 40</v>
      </c>
      <c r="J571" s="164">
        <f t="shared" ca="1" si="125"/>
        <v>0.11804793676157288</v>
      </c>
    </row>
    <row r="572" spans="1:11" x14ac:dyDescent="0.3">
      <c r="K572" s="164">
        <v>44</v>
      </c>
    </row>
    <row r="577" spans="1:11" x14ac:dyDescent="0.3">
      <c r="A577" s="164" t="str">
        <f>Instructions!$I$22</f>
        <v>Word 1</v>
      </c>
      <c r="B577" s="164">
        <f t="shared" ref="B577:B584" ca="1" si="126">RAND()</f>
        <v>0.33271360526897842</v>
      </c>
      <c r="C577" s="164" t="str">
        <f>Instructions!$I$30</f>
        <v>Word 9</v>
      </c>
      <c r="D577" s="164">
        <f t="shared" ref="D577:D583" ca="1" si="127">RAND()</f>
        <v>0.93685688002933121</v>
      </c>
      <c r="E577" s="164" t="str">
        <f>Instructions!$I$38</f>
        <v>Word 17</v>
      </c>
      <c r="F577" s="164">
        <f t="shared" ref="F577:J584" ca="1" si="128">RAND()</f>
        <v>6.8318650128039393E-2</v>
      </c>
      <c r="G577" s="164" t="str">
        <f>Instructions!$I$46</f>
        <v>Word 25</v>
      </c>
      <c r="H577" s="164">
        <f t="shared" ca="1" si="128"/>
        <v>0.8566506624530853</v>
      </c>
      <c r="I577" s="164" t="str">
        <f>Instructions!$I$54</f>
        <v>Word 33</v>
      </c>
      <c r="J577" s="164">
        <f t="shared" ca="1" si="128"/>
        <v>0.50174759838742744</v>
      </c>
    </row>
    <row r="578" spans="1:11" x14ac:dyDescent="0.3">
      <c r="A578" s="164" t="str">
        <f>Instructions!$I$23</f>
        <v>Word 2</v>
      </c>
      <c r="B578" s="164">
        <f t="shared" ca="1" si="126"/>
        <v>0.66302691610171405</v>
      </c>
      <c r="C578" s="164" t="str">
        <f>Instructions!$I$31</f>
        <v>Word 10</v>
      </c>
      <c r="D578" s="164">
        <f t="shared" ca="1" si="127"/>
        <v>0.8651706522554653</v>
      </c>
      <c r="E578" s="164" t="str">
        <f>Instructions!$I$39</f>
        <v>Word 18</v>
      </c>
      <c r="F578" s="164">
        <f t="shared" ca="1" si="128"/>
        <v>0.33089948341449027</v>
      </c>
      <c r="G578" s="164" t="str">
        <f>Instructions!$I$47</f>
        <v>Word 26</v>
      </c>
      <c r="H578" s="164">
        <f t="shared" ca="1" si="128"/>
        <v>0.84362081410745948</v>
      </c>
      <c r="I578" s="164" t="str">
        <f>Instructions!$I$55</f>
        <v>Word 34</v>
      </c>
      <c r="J578" s="164">
        <f t="shared" ca="1" si="128"/>
        <v>0.79390357311532511</v>
      </c>
    </row>
    <row r="579" spans="1:11" x14ac:dyDescent="0.3">
      <c r="A579" s="164" t="str">
        <f>Instructions!$I$24</f>
        <v>Word 3</v>
      </c>
      <c r="B579" s="164">
        <f t="shared" ca="1" si="126"/>
        <v>0.32633425028011376</v>
      </c>
      <c r="C579" s="164" t="str">
        <f>Instructions!$I$32</f>
        <v>Word 11</v>
      </c>
      <c r="D579" s="164">
        <f t="shared" ca="1" si="127"/>
        <v>0.43036778973363066</v>
      </c>
      <c r="E579" s="164" t="str">
        <f>Instructions!$I$40</f>
        <v>Word 19</v>
      </c>
      <c r="F579" s="164">
        <f t="shared" ca="1" si="128"/>
        <v>0.54062970236978847</v>
      </c>
      <c r="G579" s="164" t="str">
        <f>Instructions!$I$48</f>
        <v>Word 27</v>
      </c>
      <c r="H579" s="164">
        <f t="shared" ca="1" si="128"/>
        <v>0.40910456475357082</v>
      </c>
      <c r="I579" s="164" t="str">
        <f>Instructions!$I$56</f>
        <v>Word 35</v>
      </c>
      <c r="J579" s="164">
        <f t="shared" ca="1" si="128"/>
        <v>0.26571460745280195</v>
      </c>
    </row>
    <row r="580" spans="1:11" x14ac:dyDescent="0.3">
      <c r="A580" s="164" t="str">
        <f>Instructions!$I$25</f>
        <v>Word 4</v>
      </c>
      <c r="B580" s="164">
        <f t="shared" ca="1" si="126"/>
        <v>0.68628645576352965</v>
      </c>
      <c r="C580" s="164" t="str">
        <f>Instructions!$I$33</f>
        <v>Word 12</v>
      </c>
      <c r="D580" s="164">
        <f t="shared" ca="1" si="127"/>
        <v>0.19256620649173284</v>
      </c>
      <c r="E580" s="164" t="str">
        <f>Instructions!$I$41</f>
        <v>Word 20</v>
      </c>
      <c r="F580" s="164">
        <f t="shared" ca="1" si="128"/>
        <v>0.33538951904902514</v>
      </c>
      <c r="G580" s="164" t="str">
        <f>Instructions!$I$49</f>
        <v>Word 28</v>
      </c>
      <c r="H580" s="164">
        <f t="shared" ca="1" si="128"/>
        <v>0.70106627082217088</v>
      </c>
      <c r="I580" s="164" t="str">
        <f>Instructions!$I$57</f>
        <v>Word 36</v>
      </c>
      <c r="J580" s="164">
        <f t="shared" ca="1" si="128"/>
        <v>0.41326851344764004</v>
      </c>
    </row>
    <row r="581" spans="1:11" x14ac:dyDescent="0.3">
      <c r="A581" s="164" t="str">
        <f>Instructions!$I$26</f>
        <v>Word 5</v>
      </c>
      <c r="B581" s="164">
        <f t="shared" ca="1" si="126"/>
        <v>7.7401751424287624E-2</v>
      </c>
      <c r="C581" s="164" t="str">
        <f>Instructions!$I$34</f>
        <v>Word 13</v>
      </c>
      <c r="D581" s="164">
        <f t="shared" ca="1" si="127"/>
        <v>0.94518906018328908</v>
      </c>
      <c r="E581" s="164" t="str">
        <f>Instructions!$I$42</f>
        <v>Word 21</v>
      </c>
      <c r="F581" s="164">
        <f t="shared" ca="1" si="128"/>
        <v>0.91658052422879088</v>
      </c>
      <c r="G581" s="164" t="str">
        <f>Instructions!$I$50</f>
        <v>Word 29</v>
      </c>
      <c r="H581" s="164">
        <f t="shared" ca="1" si="128"/>
        <v>0.18116915710199122</v>
      </c>
      <c r="I581" s="164" t="str">
        <f>Instructions!$I$58</f>
        <v>Word 37</v>
      </c>
      <c r="J581" s="164">
        <f t="shared" ca="1" si="128"/>
        <v>0.75625708156879423</v>
      </c>
    </row>
    <row r="582" spans="1:11" x14ac:dyDescent="0.3">
      <c r="A582" s="164" t="str">
        <f>Instructions!$I$27</f>
        <v>Word 6</v>
      </c>
      <c r="B582" s="164">
        <f t="shared" ca="1" si="126"/>
        <v>0.26764309295087718</v>
      </c>
      <c r="C582" s="164" t="str">
        <f>Instructions!$I$35</f>
        <v>Word 14</v>
      </c>
      <c r="D582" s="164">
        <f t="shared" ca="1" si="127"/>
        <v>2.4675030771900142E-2</v>
      </c>
      <c r="E582" s="164" t="str">
        <f>Instructions!$I$43</f>
        <v>Word 22</v>
      </c>
      <c r="F582" s="164">
        <f t="shared" ca="1" si="128"/>
        <v>0.38185308183784694</v>
      </c>
      <c r="G582" s="164" t="str">
        <f>Instructions!$I$51</f>
        <v>Word 30</v>
      </c>
      <c r="H582" s="164">
        <f t="shared" ca="1" si="128"/>
        <v>8.9808020092316698E-2</v>
      </c>
      <c r="I582" s="164" t="str">
        <f>Instructions!$I$59</f>
        <v>Word 38</v>
      </c>
      <c r="J582" s="164">
        <f t="shared" ca="1" si="128"/>
        <v>7.2320316498063586E-2</v>
      </c>
    </row>
    <row r="583" spans="1:11" x14ac:dyDescent="0.3">
      <c r="A583" s="164" t="str">
        <f>Instructions!$I$28</f>
        <v>Word 7</v>
      </c>
      <c r="B583" s="164">
        <f t="shared" ca="1" si="126"/>
        <v>0.6223395392265213</v>
      </c>
      <c r="C583" s="164" t="str">
        <f>Instructions!$I$36</f>
        <v>Word 15</v>
      </c>
      <c r="D583" s="164">
        <f t="shared" ca="1" si="127"/>
        <v>0.25813110583408128</v>
      </c>
      <c r="E583" s="164" t="str">
        <f>Instructions!$I$44</f>
        <v>Word 23</v>
      </c>
      <c r="F583" s="164">
        <f t="shared" ca="1" si="128"/>
        <v>0.61469636091018931</v>
      </c>
      <c r="G583" s="164" t="str">
        <f>Instructions!$I$52</f>
        <v>Word 31</v>
      </c>
      <c r="H583" s="164">
        <f t="shared" ca="1" si="128"/>
        <v>0.68750272960323622</v>
      </c>
      <c r="I583" s="164" t="str">
        <f>Instructions!$I$60</f>
        <v>Word 39</v>
      </c>
      <c r="J583" s="164">
        <f t="shared" ca="1" si="128"/>
        <v>0.82938925304806133</v>
      </c>
    </row>
    <row r="584" spans="1:11" x14ac:dyDescent="0.3">
      <c r="A584" s="164" t="str">
        <f>Instructions!$I$29</f>
        <v>Word 8</v>
      </c>
      <c r="B584" s="164">
        <f t="shared" ca="1" si="126"/>
        <v>0.43125453124188196</v>
      </c>
      <c r="C584" s="164" t="str">
        <f>Instructions!$I$37</f>
        <v>Word 16</v>
      </c>
      <c r="D584" s="164">
        <f ca="1">RAND()</f>
        <v>2.4306436834914513E-2</v>
      </c>
      <c r="E584" s="164" t="str">
        <f>Instructions!$I$45</f>
        <v>Word 24</v>
      </c>
      <c r="F584" s="164">
        <f ca="1">RAND()</f>
        <v>0.29748263093932026</v>
      </c>
      <c r="G584" s="164" t="str">
        <f>Instructions!$I$53</f>
        <v>Word 32</v>
      </c>
      <c r="H584" s="164">
        <f t="shared" ca="1" si="128"/>
        <v>0.70068183208635559</v>
      </c>
      <c r="I584" s="164" t="str">
        <f>Instructions!$I$61</f>
        <v>Word 40</v>
      </c>
      <c r="J584" s="164">
        <f t="shared" ca="1" si="128"/>
        <v>0.72368724383617911</v>
      </c>
    </row>
    <row r="585" spans="1:11" x14ac:dyDescent="0.3">
      <c r="K585" s="164">
        <v>45</v>
      </c>
    </row>
    <row r="590" spans="1:11" x14ac:dyDescent="0.3">
      <c r="A590" s="164" t="str">
        <f>Instructions!$I$22</f>
        <v>Word 1</v>
      </c>
      <c r="B590" s="164">
        <f t="shared" ref="B590:B597" ca="1" si="129">RAND()</f>
        <v>0.72779066885951871</v>
      </c>
      <c r="C590" s="164" t="str">
        <f>Instructions!$I$30</f>
        <v>Word 9</v>
      </c>
      <c r="D590" s="164">
        <f t="shared" ref="D590:D596" ca="1" si="130">RAND()</f>
        <v>0.15218092099048719</v>
      </c>
      <c r="E590" s="164" t="str">
        <f>Instructions!$I$38</f>
        <v>Word 17</v>
      </c>
      <c r="F590" s="164">
        <f t="shared" ref="F590:J597" ca="1" si="131">RAND()</f>
        <v>0.54615199328171415</v>
      </c>
      <c r="G590" s="164" t="str">
        <f>Instructions!$I$46</f>
        <v>Word 25</v>
      </c>
      <c r="H590" s="164">
        <f t="shared" ca="1" si="131"/>
        <v>0.54247128119675525</v>
      </c>
      <c r="I590" s="164" t="str">
        <f>Instructions!$I$54</f>
        <v>Word 33</v>
      </c>
      <c r="J590" s="164">
        <f t="shared" ca="1" si="131"/>
        <v>7.7899184708814628E-2</v>
      </c>
    </row>
    <row r="591" spans="1:11" x14ac:dyDescent="0.3">
      <c r="A591" s="164" t="str">
        <f>Instructions!$I$23</f>
        <v>Word 2</v>
      </c>
      <c r="B591" s="164">
        <f t="shared" ca="1" si="129"/>
        <v>0.10365813696854653</v>
      </c>
      <c r="C591" s="164" t="str">
        <f>Instructions!$I$31</f>
        <v>Word 10</v>
      </c>
      <c r="D591" s="164">
        <f t="shared" ca="1" si="130"/>
        <v>0.38337595350561871</v>
      </c>
      <c r="E591" s="164" t="str">
        <f>Instructions!$I$39</f>
        <v>Word 18</v>
      </c>
      <c r="F591" s="164">
        <f t="shared" ca="1" si="131"/>
        <v>0.45823759606938164</v>
      </c>
      <c r="G591" s="164" t="str">
        <f>Instructions!$I$47</f>
        <v>Word 26</v>
      </c>
      <c r="H591" s="164">
        <f t="shared" ca="1" si="131"/>
        <v>0.6820357962971193</v>
      </c>
      <c r="I591" s="164" t="str">
        <f>Instructions!$I$55</f>
        <v>Word 34</v>
      </c>
      <c r="J591" s="164">
        <f t="shared" ca="1" si="131"/>
        <v>0.39862457307953403</v>
      </c>
    </row>
    <row r="592" spans="1:11" x14ac:dyDescent="0.3">
      <c r="A592" s="164" t="str">
        <f>Instructions!$I$24</f>
        <v>Word 3</v>
      </c>
      <c r="B592" s="164">
        <f t="shared" ca="1" si="129"/>
        <v>0.79398344656498743</v>
      </c>
      <c r="C592" s="164" t="str">
        <f>Instructions!$I$32</f>
        <v>Word 11</v>
      </c>
      <c r="D592" s="164">
        <f t="shared" ca="1" si="130"/>
        <v>0.95844883154036165</v>
      </c>
      <c r="E592" s="164" t="str">
        <f>Instructions!$I$40</f>
        <v>Word 19</v>
      </c>
      <c r="F592" s="164">
        <f t="shared" ca="1" si="131"/>
        <v>0.84771722049145959</v>
      </c>
      <c r="G592" s="164" t="str">
        <f>Instructions!$I$48</f>
        <v>Word 27</v>
      </c>
      <c r="H592" s="164">
        <f t="shared" ca="1" si="131"/>
        <v>0.34081494253046096</v>
      </c>
      <c r="I592" s="164" t="str">
        <f>Instructions!$I$56</f>
        <v>Word 35</v>
      </c>
      <c r="J592" s="164">
        <f t="shared" ca="1" si="131"/>
        <v>0.54524303517198558</v>
      </c>
    </row>
    <row r="593" spans="1:11" x14ac:dyDescent="0.3">
      <c r="A593" s="164" t="str">
        <f>Instructions!$I$25</f>
        <v>Word 4</v>
      </c>
      <c r="B593" s="164">
        <f t="shared" ca="1" si="129"/>
        <v>2.1570639338790443E-3</v>
      </c>
      <c r="C593" s="164" t="str">
        <f>Instructions!$I$33</f>
        <v>Word 12</v>
      </c>
      <c r="D593" s="164">
        <f t="shared" ca="1" si="130"/>
        <v>0.90308713969804577</v>
      </c>
      <c r="E593" s="164" t="str">
        <f>Instructions!$I$41</f>
        <v>Word 20</v>
      </c>
      <c r="F593" s="164">
        <f t="shared" ca="1" si="131"/>
        <v>0.98052902848727352</v>
      </c>
      <c r="G593" s="164" t="str">
        <f>Instructions!$I$49</f>
        <v>Word 28</v>
      </c>
      <c r="H593" s="164">
        <f t="shared" ca="1" si="131"/>
        <v>0.62913143137751271</v>
      </c>
      <c r="I593" s="164" t="str">
        <f>Instructions!$I$57</f>
        <v>Word 36</v>
      </c>
      <c r="J593" s="164">
        <f t="shared" ca="1" si="131"/>
        <v>2.9812046591825236E-2</v>
      </c>
    </row>
    <row r="594" spans="1:11" x14ac:dyDescent="0.3">
      <c r="A594" s="164" t="str">
        <f>Instructions!$I$26</f>
        <v>Word 5</v>
      </c>
      <c r="B594" s="164">
        <f t="shared" ca="1" si="129"/>
        <v>0.58128986119951376</v>
      </c>
      <c r="C594" s="164" t="str">
        <f>Instructions!$I$34</f>
        <v>Word 13</v>
      </c>
      <c r="D594" s="164">
        <f t="shared" ca="1" si="130"/>
        <v>0.18635945174089885</v>
      </c>
      <c r="E594" s="164" t="str">
        <f>Instructions!$I$42</f>
        <v>Word 21</v>
      </c>
      <c r="F594" s="164">
        <f t="shared" ca="1" si="131"/>
        <v>0.86709285789520618</v>
      </c>
      <c r="G594" s="164" t="str">
        <f>Instructions!$I$50</f>
        <v>Word 29</v>
      </c>
      <c r="H594" s="164">
        <f t="shared" ca="1" si="131"/>
        <v>0.86556359369064539</v>
      </c>
      <c r="I594" s="164" t="str">
        <f>Instructions!$I$58</f>
        <v>Word 37</v>
      </c>
      <c r="J594" s="164">
        <f t="shared" ca="1" si="131"/>
        <v>0.5753054304093187</v>
      </c>
    </row>
    <row r="595" spans="1:11" x14ac:dyDescent="0.3">
      <c r="A595" s="164" t="str">
        <f>Instructions!$I$27</f>
        <v>Word 6</v>
      </c>
      <c r="B595" s="164">
        <f t="shared" ca="1" si="129"/>
        <v>0.84170614987621672</v>
      </c>
      <c r="C595" s="164" t="str">
        <f>Instructions!$I$35</f>
        <v>Word 14</v>
      </c>
      <c r="D595" s="164">
        <f t="shared" ca="1" si="130"/>
        <v>0.30828783851647767</v>
      </c>
      <c r="E595" s="164" t="str">
        <f>Instructions!$I$43</f>
        <v>Word 22</v>
      </c>
      <c r="F595" s="164">
        <f t="shared" ca="1" si="131"/>
        <v>0.56506694590363504</v>
      </c>
      <c r="G595" s="164" t="str">
        <f>Instructions!$I$51</f>
        <v>Word 30</v>
      </c>
      <c r="H595" s="164">
        <f t="shared" ca="1" si="131"/>
        <v>0.3801364315161595</v>
      </c>
      <c r="I595" s="164" t="str">
        <f>Instructions!$I$59</f>
        <v>Word 38</v>
      </c>
      <c r="J595" s="164">
        <f t="shared" ca="1" si="131"/>
        <v>0.6891952956600661</v>
      </c>
    </row>
    <row r="596" spans="1:11" x14ac:dyDescent="0.3">
      <c r="A596" s="164" t="str">
        <f>Instructions!$I$28</f>
        <v>Word 7</v>
      </c>
      <c r="B596" s="164">
        <f t="shared" ca="1" si="129"/>
        <v>0.62090198277822051</v>
      </c>
      <c r="C596" s="164" t="str">
        <f>Instructions!$I$36</f>
        <v>Word 15</v>
      </c>
      <c r="D596" s="164">
        <f t="shared" ca="1" si="130"/>
        <v>0.83789977358662915</v>
      </c>
      <c r="E596" s="164" t="str">
        <f>Instructions!$I$44</f>
        <v>Word 23</v>
      </c>
      <c r="F596" s="164">
        <f t="shared" ca="1" si="131"/>
        <v>0.17669941693486102</v>
      </c>
      <c r="G596" s="164" t="str">
        <f>Instructions!$I$52</f>
        <v>Word 31</v>
      </c>
      <c r="H596" s="164">
        <f t="shared" ca="1" si="131"/>
        <v>0.24041394738864075</v>
      </c>
      <c r="I596" s="164" t="str">
        <f>Instructions!$I$60</f>
        <v>Word 39</v>
      </c>
      <c r="J596" s="164">
        <f t="shared" ca="1" si="131"/>
        <v>9.4036113270344446E-2</v>
      </c>
    </row>
    <row r="597" spans="1:11" x14ac:dyDescent="0.3">
      <c r="A597" s="164" t="str">
        <f>Instructions!$I$29</f>
        <v>Word 8</v>
      </c>
      <c r="B597" s="164">
        <f t="shared" ca="1" si="129"/>
        <v>0.22724229260001516</v>
      </c>
      <c r="C597" s="164" t="str">
        <f>Instructions!$I$37</f>
        <v>Word 16</v>
      </c>
      <c r="D597" s="164">
        <f ca="1">RAND()</f>
        <v>0.70969095719981001</v>
      </c>
      <c r="E597" s="164" t="str">
        <f>Instructions!$I$45</f>
        <v>Word 24</v>
      </c>
      <c r="F597" s="164">
        <f ca="1">RAND()</f>
        <v>0.35100346651482761</v>
      </c>
      <c r="G597" s="164" t="str">
        <f>Instructions!$I$53</f>
        <v>Word 32</v>
      </c>
      <c r="H597" s="164">
        <f t="shared" ca="1" si="131"/>
        <v>0.92924989593541674</v>
      </c>
      <c r="I597" s="164" t="str">
        <f>Instructions!$I$61</f>
        <v>Word 40</v>
      </c>
      <c r="J597" s="164">
        <f t="shared" ca="1" si="131"/>
        <v>0.4193794217272564</v>
      </c>
    </row>
    <row r="598" spans="1:11" x14ac:dyDescent="0.3">
      <c r="K598" s="164">
        <v>46</v>
      </c>
    </row>
    <row r="603" spans="1:11" x14ac:dyDescent="0.3">
      <c r="A603" s="164" t="str">
        <f>Instructions!$I$22</f>
        <v>Word 1</v>
      </c>
      <c r="B603" s="164">
        <f t="shared" ref="B603:B623" ca="1" si="132">RAND()</f>
        <v>0.89826074665840439</v>
      </c>
      <c r="C603" s="164" t="str">
        <f>Instructions!$I$30</f>
        <v>Word 9</v>
      </c>
      <c r="D603" s="164">
        <f t="shared" ref="D603:D609" ca="1" si="133">RAND()</f>
        <v>0.9302148191052152</v>
      </c>
      <c r="E603" s="164" t="str">
        <f>Instructions!$I$38</f>
        <v>Word 17</v>
      </c>
      <c r="F603" s="164">
        <f t="shared" ref="F603:J610" ca="1" si="134">RAND()</f>
        <v>0.42356099837672301</v>
      </c>
      <c r="G603" s="164" t="str">
        <f>Instructions!$I$46</f>
        <v>Word 25</v>
      </c>
      <c r="H603" s="164">
        <f t="shared" ca="1" si="134"/>
        <v>0.99844334783098843</v>
      </c>
      <c r="I603" s="164" t="str">
        <f>Instructions!$I$54</f>
        <v>Word 33</v>
      </c>
      <c r="J603" s="164">
        <f t="shared" ca="1" si="134"/>
        <v>0.20399040899770438</v>
      </c>
    </row>
    <row r="604" spans="1:11" x14ac:dyDescent="0.3">
      <c r="A604" s="164" t="str">
        <f>Instructions!$I$23</f>
        <v>Word 2</v>
      </c>
      <c r="B604" s="164">
        <f t="shared" ca="1" si="132"/>
        <v>0.46622810976736617</v>
      </c>
      <c r="C604" s="164" t="str">
        <f>Instructions!$I$31</f>
        <v>Word 10</v>
      </c>
      <c r="D604" s="164">
        <f t="shared" ca="1" si="133"/>
        <v>0.81935548898317934</v>
      </c>
      <c r="E604" s="164" t="str">
        <f>Instructions!$I$39</f>
        <v>Word 18</v>
      </c>
      <c r="F604" s="164">
        <f t="shared" ca="1" si="134"/>
        <v>0.24906357949184488</v>
      </c>
      <c r="G604" s="164" t="str">
        <f>Instructions!$I$47</f>
        <v>Word 26</v>
      </c>
      <c r="H604" s="164">
        <f t="shared" ca="1" si="134"/>
        <v>0.88638668911577856</v>
      </c>
      <c r="I604" s="164" t="str">
        <f>Instructions!$I$55</f>
        <v>Word 34</v>
      </c>
      <c r="J604" s="164">
        <f t="shared" ca="1" si="134"/>
        <v>5.5073799989659999E-3</v>
      </c>
    </row>
    <row r="605" spans="1:11" x14ac:dyDescent="0.3">
      <c r="A605" s="164" t="str">
        <f>Instructions!$I$24</f>
        <v>Word 3</v>
      </c>
      <c r="B605" s="164">
        <f t="shared" ca="1" si="132"/>
        <v>0.35625700819902106</v>
      </c>
      <c r="C605" s="164" t="str">
        <f>Instructions!$I$32</f>
        <v>Word 11</v>
      </c>
      <c r="D605" s="164">
        <f t="shared" ca="1" si="133"/>
        <v>0.28822322476542672</v>
      </c>
      <c r="E605" s="164" t="str">
        <f>Instructions!$I$40</f>
        <v>Word 19</v>
      </c>
      <c r="F605" s="164">
        <f t="shared" ca="1" si="134"/>
        <v>0.36573530247517327</v>
      </c>
      <c r="G605" s="164" t="str">
        <f>Instructions!$I$48</f>
        <v>Word 27</v>
      </c>
      <c r="H605" s="164">
        <f t="shared" ca="1" si="134"/>
        <v>0.1726407829165586</v>
      </c>
      <c r="I605" s="164" t="str">
        <f>Instructions!$I$56</f>
        <v>Word 35</v>
      </c>
      <c r="J605" s="164">
        <f t="shared" ca="1" si="134"/>
        <v>0.96257402350531074</v>
      </c>
    </row>
    <row r="606" spans="1:11" x14ac:dyDescent="0.3">
      <c r="A606" s="164" t="str">
        <f>Instructions!$I$25</f>
        <v>Word 4</v>
      </c>
      <c r="B606" s="164">
        <f t="shared" ca="1" si="132"/>
        <v>4.0436291126391244E-2</v>
      </c>
      <c r="C606" s="164" t="str">
        <f>Instructions!$I$33</f>
        <v>Word 12</v>
      </c>
      <c r="D606" s="164">
        <f t="shared" ca="1" si="133"/>
        <v>0.93902675278771552</v>
      </c>
      <c r="E606" s="164" t="str">
        <f>Instructions!$I$41</f>
        <v>Word 20</v>
      </c>
      <c r="F606" s="164">
        <f t="shared" ca="1" si="134"/>
        <v>0.73219588560881677</v>
      </c>
      <c r="G606" s="164" t="str">
        <f>Instructions!$I$49</f>
        <v>Word 28</v>
      </c>
      <c r="H606" s="164">
        <f t="shared" ca="1" si="134"/>
        <v>0.95759057018007621</v>
      </c>
      <c r="I606" s="164" t="str">
        <f>Instructions!$I$57</f>
        <v>Word 36</v>
      </c>
      <c r="J606" s="164">
        <f t="shared" ca="1" si="134"/>
        <v>0.83551954917602012</v>
      </c>
    </row>
    <row r="607" spans="1:11" x14ac:dyDescent="0.3">
      <c r="A607" s="164" t="str">
        <f>Instructions!$I$26</f>
        <v>Word 5</v>
      </c>
      <c r="B607" s="164">
        <f t="shared" ca="1" si="132"/>
        <v>0.41121567153141647</v>
      </c>
      <c r="C607" s="164" t="str">
        <f>Instructions!$I$34</f>
        <v>Word 13</v>
      </c>
      <c r="D607" s="164">
        <f t="shared" ca="1" si="133"/>
        <v>0.6450388524303694</v>
      </c>
      <c r="E607" s="164" t="str">
        <f>Instructions!$I$42</f>
        <v>Word 21</v>
      </c>
      <c r="F607" s="164">
        <f t="shared" ca="1" si="134"/>
        <v>0.11042680125588078</v>
      </c>
      <c r="G607" s="164" t="str">
        <f>Instructions!$I$50</f>
        <v>Word 29</v>
      </c>
      <c r="H607" s="164">
        <f t="shared" ca="1" si="134"/>
        <v>0.804862141246935</v>
      </c>
      <c r="I607" s="164" t="str">
        <f>Instructions!$I$58</f>
        <v>Word 37</v>
      </c>
      <c r="J607" s="164">
        <f t="shared" ca="1" si="134"/>
        <v>7.0483368668652013E-2</v>
      </c>
    </row>
    <row r="608" spans="1:11" x14ac:dyDescent="0.3">
      <c r="A608" s="164" t="str">
        <f>Instructions!$I$27</f>
        <v>Word 6</v>
      </c>
      <c r="B608" s="164">
        <f t="shared" ca="1" si="132"/>
        <v>0.60321181693074732</v>
      </c>
      <c r="C608" s="164" t="str">
        <f>Instructions!$I$35</f>
        <v>Word 14</v>
      </c>
      <c r="D608" s="164">
        <f t="shared" ca="1" si="133"/>
        <v>0.64638946764858252</v>
      </c>
      <c r="E608" s="164" t="str">
        <f>Instructions!$I$43</f>
        <v>Word 22</v>
      </c>
      <c r="F608" s="164">
        <f t="shared" ca="1" si="134"/>
        <v>0.84679048721784023</v>
      </c>
      <c r="G608" s="164" t="str">
        <f>Instructions!$I$51</f>
        <v>Word 30</v>
      </c>
      <c r="H608" s="164">
        <f t="shared" ca="1" si="134"/>
        <v>0.99384786527139002</v>
      </c>
      <c r="I608" s="164" t="str">
        <f>Instructions!$I$59</f>
        <v>Word 38</v>
      </c>
      <c r="J608" s="164">
        <f t="shared" ca="1" si="134"/>
        <v>4.8156751778842821E-3</v>
      </c>
    </row>
    <row r="609" spans="1:11" x14ac:dyDescent="0.3">
      <c r="A609" s="164" t="str">
        <f>Instructions!$I$28</f>
        <v>Word 7</v>
      </c>
      <c r="B609" s="164">
        <f t="shared" ca="1" si="132"/>
        <v>0.37133998750312491</v>
      </c>
      <c r="C609" s="164" t="str">
        <f>Instructions!$I$36</f>
        <v>Word 15</v>
      </c>
      <c r="D609" s="164">
        <f t="shared" ca="1" si="133"/>
        <v>0.7486441670835372</v>
      </c>
      <c r="E609" s="164" t="str">
        <f>Instructions!$I$44</f>
        <v>Word 23</v>
      </c>
      <c r="F609" s="164">
        <f t="shared" ca="1" si="134"/>
        <v>0.46592713860414459</v>
      </c>
      <c r="G609" s="164" t="str">
        <f>Instructions!$I$52</f>
        <v>Word 31</v>
      </c>
      <c r="H609" s="164">
        <f t="shared" ca="1" si="134"/>
        <v>0.69179003632732228</v>
      </c>
      <c r="I609" s="164" t="str">
        <f>Instructions!$I$60</f>
        <v>Word 39</v>
      </c>
      <c r="J609" s="164">
        <f t="shared" ca="1" si="134"/>
        <v>0.3458301329814536</v>
      </c>
    </row>
    <row r="610" spans="1:11" x14ac:dyDescent="0.3">
      <c r="A610" s="164" t="str">
        <f>Instructions!$I$29</f>
        <v>Word 8</v>
      </c>
      <c r="B610" s="164">
        <f t="shared" ca="1" si="132"/>
        <v>0.32129211436668681</v>
      </c>
      <c r="C610" s="164" t="str">
        <f>Instructions!$I$37</f>
        <v>Word 16</v>
      </c>
      <c r="D610" s="164">
        <f ca="1">RAND()</f>
        <v>0.92118913938782265</v>
      </c>
      <c r="E610" s="164" t="str">
        <f>Instructions!$I$45</f>
        <v>Word 24</v>
      </c>
      <c r="F610" s="164">
        <f ca="1">RAND()</f>
        <v>0.58139090637902646</v>
      </c>
      <c r="G610" s="164" t="str">
        <f>Instructions!$I$53</f>
        <v>Word 32</v>
      </c>
      <c r="H610" s="164">
        <f t="shared" ca="1" si="134"/>
        <v>0.48290356836345028</v>
      </c>
      <c r="I610" s="164" t="str">
        <f>Instructions!$I$61</f>
        <v>Word 40</v>
      </c>
      <c r="J610" s="164">
        <f t="shared" ca="1" si="134"/>
        <v>0.11430479394586546</v>
      </c>
    </row>
    <row r="611" spans="1:11" x14ac:dyDescent="0.3">
      <c r="K611" s="164">
        <v>47</v>
      </c>
    </row>
    <row r="616" spans="1:11" x14ac:dyDescent="0.3">
      <c r="A616" s="164" t="str">
        <f>Instructions!$I$22</f>
        <v>Word 1</v>
      </c>
      <c r="B616" s="164">
        <f t="shared" ca="1" si="132"/>
        <v>0.11588888650847073</v>
      </c>
      <c r="C616" s="164" t="str">
        <f>Instructions!$I$30</f>
        <v>Word 9</v>
      </c>
      <c r="D616" s="164">
        <f t="shared" ref="D616:D622" ca="1" si="135">RAND()</f>
        <v>0.49845764494517797</v>
      </c>
      <c r="E616" s="164" t="str">
        <f>Instructions!$I$38</f>
        <v>Word 17</v>
      </c>
      <c r="F616" s="164">
        <f t="shared" ref="F616:J623" ca="1" si="136">RAND()</f>
        <v>0.81469732508100612</v>
      </c>
      <c r="G616" s="164" t="str">
        <f>Instructions!$I$46</f>
        <v>Word 25</v>
      </c>
      <c r="H616" s="164">
        <f t="shared" ca="1" si="136"/>
        <v>9.9600284641588432E-2</v>
      </c>
      <c r="I616" s="164" t="str">
        <f>Instructions!$I$54</f>
        <v>Word 33</v>
      </c>
      <c r="J616" s="164">
        <f t="shared" ca="1" si="136"/>
        <v>0.48974709965918195</v>
      </c>
    </row>
    <row r="617" spans="1:11" x14ac:dyDescent="0.3">
      <c r="A617" s="164" t="str">
        <f>Instructions!$I$23</f>
        <v>Word 2</v>
      </c>
      <c r="B617" s="164">
        <f t="shared" ca="1" si="132"/>
        <v>0.37632386153478126</v>
      </c>
      <c r="C617" s="164" t="str">
        <f>Instructions!$I$31</f>
        <v>Word 10</v>
      </c>
      <c r="D617" s="164">
        <f t="shared" ca="1" si="135"/>
        <v>0.20592522316322159</v>
      </c>
      <c r="E617" s="164" t="str">
        <f>Instructions!$I$39</f>
        <v>Word 18</v>
      </c>
      <c r="F617" s="164">
        <f t="shared" ca="1" si="136"/>
        <v>0.90046074866983572</v>
      </c>
      <c r="G617" s="164" t="str">
        <f>Instructions!$I$47</f>
        <v>Word 26</v>
      </c>
      <c r="H617" s="164">
        <f t="shared" ca="1" si="136"/>
        <v>0.67080915215255998</v>
      </c>
      <c r="I617" s="164" t="str">
        <f>Instructions!$I$55</f>
        <v>Word 34</v>
      </c>
      <c r="J617" s="164">
        <f t="shared" ca="1" si="136"/>
        <v>0.80330052678380492</v>
      </c>
    </row>
    <row r="618" spans="1:11" x14ac:dyDescent="0.3">
      <c r="A618" s="164" t="str">
        <f>Instructions!$I$24</f>
        <v>Word 3</v>
      </c>
      <c r="B618" s="164">
        <f t="shared" ca="1" si="132"/>
        <v>0.81744069634832972</v>
      </c>
      <c r="C618" s="164" t="str">
        <f>Instructions!$I$32</f>
        <v>Word 11</v>
      </c>
      <c r="D618" s="164">
        <f t="shared" ca="1" si="135"/>
        <v>0.75280114913419982</v>
      </c>
      <c r="E618" s="164" t="str">
        <f>Instructions!$I$40</f>
        <v>Word 19</v>
      </c>
      <c r="F618" s="164">
        <f t="shared" ca="1" si="136"/>
        <v>0.11120491039437286</v>
      </c>
      <c r="G618" s="164" t="str">
        <f>Instructions!$I$48</f>
        <v>Word 27</v>
      </c>
      <c r="H618" s="164">
        <f t="shared" ca="1" si="136"/>
        <v>0.95736715084937674</v>
      </c>
      <c r="I618" s="164" t="str">
        <f>Instructions!$I$56</f>
        <v>Word 35</v>
      </c>
      <c r="J618" s="164">
        <f t="shared" ca="1" si="136"/>
        <v>0.47762987371565002</v>
      </c>
    </row>
    <row r="619" spans="1:11" x14ac:dyDescent="0.3">
      <c r="A619" s="164" t="str">
        <f>Instructions!$I$25</f>
        <v>Word 4</v>
      </c>
      <c r="B619" s="164">
        <f t="shared" ca="1" si="132"/>
        <v>0.41128956776996217</v>
      </c>
      <c r="C619" s="164" t="str">
        <f>Instructions!$I$33</f>
        <v>Word 12</v>
      </c>
      <c r="D619" s="164">
        <f t="shared" ca="1" si="135"/>
        <v>0.91534781139435695</v>
      </c>
      <c r="E619" s="164" t="str">
        <f>Instructions!$I$41</f>
        <v>Word 20</v>
      </c>
      <c r="F619" s="164">
        <f t="shared" ca="1" si="136"/>
        <v>0.84950431759696476</v>
      </c>
      <c r="G619" s="164" t="str">
        <f>Instructions!$I$49</f>
        <v>Word 28</v>
      </c>
      <c r="H619" s="164">
        <f t="shared" ca="1" si="136"/>
        <v>0.27186619581232496</v>
      </c>
      <c r="I619" s="164" t="str">
        <f>Instructions!$I$57</f>
        <v>Word 36</v>
      </c>
      <c r="J619" s="164">
        <f t="shared" ca="1" si="136"/>
        <v>0.12710330479054177</v>
      </c>
    </row>
    <row r="620" spans="1:11" x14ac:dyDescent="0.3">
      <c r="A620" s="164" t="str">
        <f>Instructions!$I$26</f>
        <v>Word 5</v>
      </c>
      <c r="B620" s="164">
        <f t="shared" ca="1" si="132"/>
        <v>0.7261135713608734</v>
      </c>
      <c r="C620" s="164" t="str">
        <f>Instructions!$I$34</f>
        <v>Word 13</v>
      </c>
      <c r="D620" s="164">
        <f t="shared" ca="1" si="135"/>
        <v>0.68222432651563203</v>
      </c>
      <c r="E620" s="164" t="str">
        <f>Instructions!$I$42</f>
        <v>Word 21</v>
      </c>
      <c r="F620" s="164">
        <f t="shared" ca="1" si="136"/>
        <v>8.0462121712743251E-4</v>
      </c>
      <c r="G620" s="164" t="str">
        <f>Instructions!$I$50</f>
        <v>Word 29</v>
      </c>
      <c r="H620" s="164">
        <f t="shared" ca="1" si="136"/>
        <v>0.186815639057482</v>
      </c>
      <c r="I620" s="164" t="str">
        <f>Instructions!$I$58</f>
        <v>Word 37</v>
      </c>
      <c r="J620" s="164">
        <f t="shared" ca="1" si="136"/>
        <v>0.86368857120143261</v>
      </c>
    </row>
    <row r="621" spans="1:11" x14ac:dyDescent="0.3">
      <c r="A621" s="164" t="str">
        <f>Instructions!$I$27</f>
        <v>Word 6</v>
      </c>
      <c r="B621" s="164">
        <f t="shared" ca="1" si="132"/>
        <v>0.37105867378764745</v>
      </c>
      <c r="C621" s="164" t="str">
        <f>Instructions!$I$35</f>
        <v>Word 14</v>
      </c>
      <c r="D621" s="164">
        <f t="shared" ca="1" si="135"/>
        <v>0.90072519633032955</v>
      </c>
      <c r="E621" s="164" t="str">
        <f>Instructions!$I$43</f>
        <v>Word 22</v>
      </c>
      <c r="F621" s="164">
        <f t="shared" ca="1" si="136"/>
        <v>7.6167516922787115E-2</v>
      </c>
      <c r="G621" s="164" t="str">
        <f>Instructions!$I$51</f>
        <v>Word 30</v>
      </c>
      <c r="H621" s="164">
        <f t="shared" ca="1" si="136"/>
        <v>0.48819639695536221</v>
      </c>
      <c r="I621" s="164" t="str">
        <f>Instructions!$I$59</f>
        <v>Word 38</v>
      </c>
      <c r="J621" s="164">
        <f t="shared" ca="1" si="136"/>
        <v>0.47847905994228357</v>
      </c>
    </row>
    <row r="622" spans="1:11" x14ac:dyDescent="0.3">
      <c r="A622" s="164" t="str">
        <f>Instructions!$I$28</f>
        <v>Word 7</v>
      </c>
      <c r="B622" s="164">
        <f t="shared" ca="1" si="132"/>
        <v>0.36406811730296051</v>
      </c>
      <c r="C622" s="164" t="str">
        <f>Instructions!$I$36</f>
        <v>Word 15</v>
      </c>
      <c r="D622" s="164">
        <f t="shared" ca="1" si="135"/>
        <v>0.22560106929807877</v>
      </c>
      <c r="E622" s="164" t="str">
        <f>Instructions!$I$44</f>
        <v>Word 23</v>
      </c>
      <c r="F622" s="164">
        <f t="shared" ca="1" si="136"/>
        <v>0.66482219489994354</v>
      </c>
      <c r="G622" s="164" t="str">
        <f>Instructions!$I$52</f>
        <v>Word 31</v>
      </c>
      <c r="H622" s="164">
        <f t="shared" ca="1" si="136"/>
        <v>0.1933688685135736</v>
      </c>
      <c r="I622" s="164" t="str">
        <f>Instructions!$I$60</f>
        <v>Word 39</v>
      </c>
      <c r="J622" s="164">
        <f t="shared" ca="1" si="136"/>
        <v>0.28916369606824333</v>
      </c>
    </row>
    <row r="623" spans="1:11" x14ac:dyDescent="0.3">
      <c r="A623" s="164" t="str">
        <f>Instructions!$I$29</f>
        <v>Word 8</v>
      </c>
      <c r="B623" s="164">
        <f t="shared" ca="1" si="132"/>
        <v>0.64188211688831975</v>
      </c>
      <c r="C623" s="164" t="str">
        <f>Instructions!$I$37</f>
        <v>Word 16</v>
      </c>
      <c r="D623" s="164">
        <f ca="1">RAND()</f>
        <v>0.60798779067415698</v>
      </c>
      <c r="E623" s="164" t="str">
        <f>Instructions!$I$45</f>
        <v>Word 24</v>
      </c>
      <c r="F623" s="164">
        <f ca="1">RAND()</f>
        <v>0.98168253032837738</v>
      </c>
      <c r="G623" s="164" t="str">
        <f>Instructions!$I$53</f>
        <v>Word 32</v>
      </c>
      <c r="H623" s="164">
        <f t="shared" ca="1" si="136"/>
        <v>0.49541886831218129</v>
      </c>
      <c r="I623" s="164" t="str">
        <f>Instructions!$I$61</f>
        <v>Word 40</v>
      </c>
      <c r="J623" s="164">
        <f t="shared" ca="1" si="136"/>
        <v>0.91565510196133282</v>
      </c>
    </row>
    <row r="624" spans="1:11" x14ac:dyDescent="0.3">
      <c r="K624" s="164">
        <v>48</v>
      </c>
    </row>
    <row r="629" spans="1:11" x14ac:dyDescent="0.3">
      <c r="A629" s="164" t="str">
        <f>Instructions!$I$22</f>
        <v>Word 1</v>
      </c>
      <c r="B629" s="164">
        <f t="shared" ref="B629:B636" ca="1" si="137">RAND()</f>
        <v>0.36753056504574744</v>
      </c>
      <c r="C629" s="164" t="str">
        <f>Instructions!$I$30</f>
        <v>Word 9</v>
      </c>
      <c r="D629" s="164">
        <f t="shared" ref="D629:D635" ca="1" si="138">RAND()</f>
        <v>0.25571172344244375</v>
      </c>
      <c r="E629" s="164" t="str">
        <f>Instructions!$I$38</f>
        <v>Word 17</v>
      </c>
      <c r="F629" s="164">
        <f t="shared" ref="F629:J636" ca="1" si="139">RAND()</f>
        <v>0.65684925312094888</v>
      </c>
      <c r="G629" s="164" t="str">
        <f>Instructions!$I$46</f>
        <v>Word 25</v>
      </c>
      <c r="H629" s="164">
        <f t="shared" ca="1" si="139"/>
        <v>3.3360410416290565E-2</v>
      </c>
      <c r="I629" s="164" t="str">
        <f>Instructions!$I$54</f>
        <v>Word 33</v>
      </c>
      <c r="J629" s="164">
        <f t="shared" ca="1" si="139"/>
        <v>0.14762662850990005</v>
      </c>
    </row>
    <row r="630" spans="1:11" x14ac:dyDescent="0.3">
      <c r="A630" s="164" t="str">
        <f>Instructions!$I$23</f>
        <v>Word 2</v>
      </c>
      <c r="B630" s="164">
        <f t="shared" ca="1" si="137"/>
        <v>0.76031649881497299</v>
      </c>
      <c r="C630" s="164" t="str">
        <f>Instructions!$I$31</f>
        <v>Word 10</v>
      </c>
      <c r="D630" s="164">
        <f t="shared" ca="1" si="138"/>
        <v>0.90141424096069378</v>
      </c>
      <c r="E630" s="164" t="str">
        <f>Instructions!$I$39</f>
        <v>Word 18</v>
      </c>
      <c r="F630" s="164">
        <f t="shared" ca="1" si="139"/>
        <v>2.9010764123648225E-2</v>
      </c>
      <c r="G630" s="164" t="str">
        <f>Instructions!$I$47</f>
        <v>Word 26</v>
      </c>
      <c r="H630" s="164">
        <f t="shared" ca="1" si="139"/>
        <v>9.9680523418161471E-2</v>
      </c>
      <c r="I630" s="164" t="str">
        <f>Instructions!$I$55</f>
        <v>Word 34</v>
      </c>
      <c r="J630" s="164">
        <f t="shared" ca="1" si="139"/>
        <v>0.6933454784579034</v>
      </c>
    </row>
    <row r="631" spans="1:11" x14ac:dyDescent="0.3">
      <c r="A631" s="164" t="str">
        <f>Instructions!$I$24</f>
        <v>Word 3</v>
      </c>
      <c r="B631" s="164">
        <f t="shared" ca="1" si="137"/>
        <v>0.12405808735692136</v>
      </c>
      <c r="C631" s="164" t="str">
        <f>Instructions!$I$32</f>
        <v>Word 11</v>
      </c>
      <c r="D631" s="164">
        <f t="shared" ca="1" si="138"/>
        <v>0.64325504373776876</v>
      </c>
      <c r="E631" s="164" t="str">
        <f>Instructions!$I$40</f>
        <v>Word 19</v>
      </c>
      <c r="F631" s="164">
        <f t="shared" ca="1" si="139"/>
        <v>6.7389303660765121E-2</v>
      </c>
      <c r="G631" s="164" t="str">
        <f>Instructions!$I$48</f>
        <v>Word 27</v>
      </c>
      <c r="H631" s="164">
        <f t="shared" ca="1" si="139"/>
        <v>0.78480023195166149</v>
      </c>
      <c r="I631" s="164" t="str">
        <f>Instructions!$I$56</f>
        <v>Word 35</v>
      </c>
      <c r="J631" s="164">
        <f t="shared" ca="1" si="139"/>
        <v>4.9633666075763028E-2</v>
      </c>
    </row>
    <row r="632" spans="1:11" x14ac:dyDescent="0.3">
      <c r="A632" s="164" t="str">
        <f>Instructions!$I$25</f>
        <v>Word 4</v>
      </c>
      <c r="B632" s="164">
        <f t="shared" ca="1" si="137"/>
        <v>0.31488743653193063</v>
      </c>
      <c r="C632" s="164" t="str">
        <f>Instructions!$I$33</f>
        <v>Word 12</v>
      </c>
      <c r="D632" s="164">
        <f t="shared" ca="1" si="138"/>
        <v>0.66859810091646144</v>
      </c>
      <c r="E632" s="164" t="str">
        <f>Instructions!$I$41</f>
        <v>Word 20</v>
      </c>
      <c r="F632" s="164">
        <f t="shared" ca="1" si="139"/>
        <v>0.39638782460410238</v>
      </c>
      <c r="G632" s="164" t="str">
        <f>Instructions!$I$49</f>
        <v>Word 28</v>
      </c>
      <c r="H632" s="164">
        <f t="shared" ca="1" si="139"/>
        <v>0.88184102805129394</v>
      </c>
      <c r="I632" s="164" t="str">
        <f>Instructions!$I$57</f>
        <v>Word 36</v>
      </c>
      <c r="J632" s="164">
        <f t="shared" ca="1" si="139"/>
        <v>0.37201900178464919</v>
      </c>
    </row>
    <row r="633" spans="1:11" x14ac:dyDescent="0.3">
      <c r="A633" s="164" t="str">
        <f>Instructions!$I$26</f>
        <v>Word 5</v>
      </c>
      <c r="B633" s="164">
        <f t="shared" ca="1" si="137"/>
        <v>0.32784527871276292</v>
      </c>
      <c r="C633" s="164" t="str">
        <f>Instructions!$I$34</f>
        <v>Word 13</v>
      </c>
      <c r="D633" s="164">
        <f t="shared" ca="1" si="138"/>
        <v>0.7368563460235219</v>
      </c>
      <c r="E633" s="164" t="str">
        <f>Instructions!$I$42</f>
        <v>Word 21</v>
      </c>
      <c r="F633" s="164">
        <f t="shared" ca="1" si="139"/>
        <v>0.58136638024545573</v>
      </c>
      <c r="G633" s="164" t="str">
        <f>Instructions!$I$50</f>
        <v>Word 29</v>
      </c>
      <c r="H633" s="164">
        <f t="shared" ca="1" si="139"/>
        <v>0.12668512853782243</v>
      </c>
      <c r="I633" s="164" t="str">
        <f>Instructions!$I$58</f>
        <v>Word 37</v>
      </c>
      <c r="J633" s="164">
        <f t="shared" ca="1" si="139"/>
        <v>0.14360618785046475</v>
      </c>
    </row>
    <row r="634" spans="1:11" x14ac:dyDescent="0.3">
      <c r="A634" s="164" t="str">
        <f>Instructions!$I$27</f>
        <v>Word 6</v>
      </c>
      <c r="B634" s="164">
        <f t="shared" ca="1" si="137"/>
        <v>0.50275767735668619</v>
      </c>
      <c r="C634" s="164" t="str">
        <f>Instructions!$I$35</f>
        <v>Word 14</v>
      </c>
      <c r="D634" s="164">
        <f t="shared" ca="1" si="138"/>
        <v>0.83520946596844037</v>
      </c>
      <c r="E634" s="164" t="str">
        <f>Instructions!$I$43</f>
        <v>Word 22</v>
      </c>
      <c r="F634" s="164">
        <f t="shared" ca="1" si="139"/>
        <v>0.75181332302946691</v>
      </c>
      <c r="G634" s="164" t="str">
        <f>Instructions!$I$51</f>
        <v>Word 30</v>
      </c>
      <c r="H634" s="164">
        <f t="shared" ca="1" si="139"/>
        <v>2.5557081465838793E-2</v>
      </c>
      <c r="I634" s="164" t="str">
        <f>Instructions!$I$59</f>
        <v>Word 38</v>
      </c>
      <c r="J634" s="164">
        <f t="shared" ca="1" si="139"/>
        <v>0.25360637273764863</v>
      </c>
    </row>
    <row r="635" spans="1:11" x14ac:dyDescent="0.3">
      <c r="A635" s="164" t="str">
        <f>Instructions!$I$28</f>
        <v>Word 7</v>
      </c>
      <c r="B635" s="164">
        <f t="shared" ca="1" si="137"/>
        <v>0.1938061019095344</v>
      </c>
      <c r="C635" s="164" t="str">
        <f>Instructions!$I$36</f>
        <v>Word 15</v>
      </c>
      <c r="D635" s="164">
        <f t="shared" ca="1" si="138"/>
        <v>0.86433043187861225</v>
      </c>
      <c r="E635" s="164" t="str">
        <f>Instructions!$I$44</f>
        <v>Word 23</v>
      </c>
      <c r="F635" s="164">
        <f t="shared" ca="1" si="139"/>
        <v>0.4666956349611161</v>
      </c>
      <c r="G635" s="164" t="str">
        <f>Instructions!$I$52</f>
        <v>Word 31</v>
      </c>
      <c r="H635" s="164">
        <f t="shared" ca="1" si="139"/>
        <v>0.97354373859688781</v>
      </c>
      <c r="I635" s="164" t="str">
        <f>Instructions!$I$60</f>
        <v>Word 39</v>
      </c>
      <c r="J635" s="164">
        <f t="shared" ca="1" si="139"/>
        <v>0.55005948003167937</v>
      </c>
    </row>
    <row r="636" spans="1:11" x14ac:dyDescent="0.3">
      <c r="A636" s="164" t="str">
        <f>Instructions!$I$29</f>
        <v>Word 8</v>
      </c>
      <c r="B636" s="164">
        <f t="shared" ca="1" si="137"/>
        <v>0.76883379799024221</v>
      </c>
      <c r="C636" s="164" t="str">
        <f>Instructions!$I$37</f>
        <v>Word 16</v>
      </c>
      <c r="D636" s="164">
        <f ca="1">RAND()</f>
        <v>7.9215875919422363E-2</v>
      </c>
      <c r="E636" s="164" t="str">
        <f>Instructions!$I$45</f>
        <v>Word 24</v>
      </c>
      <c r="F636" s="164">
        <f ca="1">RAND()</f>
        <v>0.11957266696069968</v>
      </c>
      <c r="G636" s="164" t="str">
        <f>Instructions!$I$53</f>
        <v>Word 32</v>
      </c>
      <c r="H636" s="164">
        <f t="shared" ca="1" si="139"/>
        <v>0.24518422901391479</v>
      </c>
      <c r="I636" s="164" t="str">
        <f>Instructions!$I$61</f>
        <v>Word 40</v>
      </c>
      <c r="J636" s="164">
        <f t="shared" ca="1" si="139"/>
        <v>0.67974069158737938</v>
      </c>
    </row>
    <row r="637" spans="1:11" x14ac:dyDescent="0.3">
      <c r="K637" s="164">
        <v>49</v>
      </c>
    </row>
    <row r="642" spans="1:11" x14ac:dyDescent="0.3">
      <c r="A642" s="164" t="str">
        <f>Instructions!$I$22</f>
        <v>Word 1</v>
      </c>
      <c r="B642" s="164">
        <f t="shared" ref="B642:B649" ca="1" si="140">RAND()</f>
        <v>0.54583274556172945</v>
      </c>
      <c r="C642" s="164" t="str">
        <f>Instructions!$I$30</f>
        <v>Word 9</v>
      </c>
      <c r="D642" s="164">
        <f t="shared" ref="D642:D648" ca="1" si="141">RAND()</f>
        <v>0.35865242224663763</v>
      </c>
      <c r="E642" s="164" t="str">
        <f>Instructions!$I$38</f>
        <v>Word 17</v>
      </c>
      <c r="F642" s="164">
        <f t="shared" ref="F642:J649" ca="1" si="142">RAND()</f>
        <v>0.63925924395243872</v>
      </c>
      <c r="G642" s="164" t="str">
        <f>Instructions!$I$46</f>
        <v>Word 25</v>
      </c>
      <c r="H642" s="164">
        <f t="shared" ca="1" si="142"/>
        <v>4.3273830716633488E-2</v>
      </c>
      <c r="I642" s="164" t="str">
        <f>Instructions!$I$54</f>
        <v>Word 33</v>
      </c>
      <c r="J642" s="164">
        <f t="shared" ca="1" si="142"/>
        <v>0.89223006088734036</v>
      </c>
    </row>
    <row r="643" spans="1:11" x14ac:dyDescent="0.3">
      <c r="A643" s="164" t="str">
        <f>Instructions!$I$23</f>
        <v>Word 2</v>
      </c>
      <c r="B643" s="164">
        <f t="shared" ca="1" si="140"/>
        <v>0.26474345429879198</v>
      </c>
      <c r="C643" s="164" t="str">
        <f>Instructions!$I$31</f>
        <v>Word 10</v>
      </c>
      <c r="D643" s="164">
        <f t="shared" ca="1" si="141"/>
        <v>5.5137842598947051E-2</v>
      </c>
      <c r="E643" s="164" t="str">
        <f>Instructions!$I$39</f>
        <v>Word 18</v>
      </c>
      <c r="F643" s="164">
        <f t="shared" ca="1" si="142"/>
        <v>0.55654759557701072</v>
      </c>
      <c r="G643" s="164" t="str">
        <f>Instructions!$I$47</f>
        <v>Word 26</v>
      </c>
      <c r="H643" s="164">
        <f t="shared" ca="1" si="142"/>
        <v>0.24463392035978804</v>
      </c>
      <c r="I643" s="164" t="str">
        <f>Instructions!$I$55</f>
        <v>Word 34</v>
      </c>
      <c r="J643" s="164">
        <f t="shared" ca="1" si="142"/>
        <v>0.24500933972733618</v>
      </c>
    </row>
    <row r="644" spans="1:11" x14ac:dyDescent="0.3">
      <c r="A644" s="164" t="str">
        <f>Instructions!$I$24</f>
        <v>Word 3</v>
      </c>
      <c r="B644" s="164">
        <f t="shared" ca="1" si="140"/>
        <v>0.36832692859590255</v>
      </c>
      <c r="C644" s="164" t="str">
        <f>Instructions!$I$32</f>
        <v>Word 11</v>
      </c>
      <c r="D644" s="164">
        <f t="shared" ca="1" si="141"/>
        <v>0.96539968177542657</v>
      </c>
      <c r="E644" s="164" t="str">
        <f>Instructions!$I$40</f>
        <v>Word 19</v>
      </c>
      <c r="F644" s="164">
        <f t="shared" ca="1" si="142"/>
        <v>0.35350407026101116</v>
      </c>
      <c r="G644" s="164" t="str">
        <f>Instructions!$I$48</f>
        <v>Word 27</v>
      </c>
      <c r="H644" s="164">
        <f t="shared" ca="1" si="142"/>
        <v>0.95654579072830948</v>
      </c>
      <c r="I644" s="164" t="str">
        <f>Instructions!$I$56</f>
        <v>Word 35</v>
      </c>
      <c r="J644" s="164">
        <f t="shared" ca="1" si="142"/>
        <v>0.68984220835537047</v>
      </c>
    </row>
    <row r="645" spans="1:11" x14ac:dyDescent="0.3">
      <c r="A645" s="164" t="str">
        <f>Instructions!$I$25</f>
        <v>Word 4</v>
      </c>
      <c r="B645" s="164">
        <f t="shared" ca="1" si="140"/>
        <v>8.7047978239214174E-2</v>
      </c>
      <c r="C645" s="164" t="str">
        <f>Instructions!$I$33</f>
        <v>Word 12</v>
      </c>
      <c r="D645" s="164">
        <f t="shared" ca="1" si="141"/>
        <v>0.64494936304050532</v>
      </c>
      <c r="E645" s="164" t="str">
        <f>Instructions!$I$41</f>
        <v>Word 20</v>
      </c>
      <c r="F645" s="164">
        <f t="shared" ca="1" si="142"/>
        <v>0.30037833821194126</v>
      </c>
      <c r="G645" s="164" t="str">
        <f>Instructions!$I$49</f>
        <v>Word 28</v>
      </c>
      <c r="H645" s="164">
        <f t="shared" ca="1" si="142"/>
        <v>0.88539022658359279</v>
      </c>
      <c r="I645" s="164" t="str">
        <f>Instructions!$I$57</f>
        <v>Word 36</v>
      </c>
      <c r="J645" s="164">
        <f t="shared" ca="1" si="142"/>
        <v>0.84792199565484772</v>
      </c>
    </row>
    <row r="646" spans="1:11" x14ac:dyDescent="0.3">
      <c r="A646" s="164" t="str">
        <f>Instructions!$I$26</f>
        <v>Word 5</v>
      </c>
      <c r="B646" s="164">
        <f t="shared" ca="1" si="140"/>
        <v>0.90880880176808398</v>
      </c>
      <c r="C646" s="164" t="str">
        <f>Instructions!$I$34</f>
        <v>Word 13</v>
      </c>
      <c r="D646" s="164">
        <f t="shared" ca="1" si="141"/>
        <v>0.73843132570687287</v>
      </c>
      <c r="E646" s="164" t="str">
        <f>Instructions!$I$42</f>
        <v>Word 21</v>
      </c>
      <c r="F646" s="164">
        <f t="shared" ca="1" si="142"/>
        <v>9.8735603184792353E-2</v>
      </c>
      <c r="G646" s="164" t="str">
        <f>Instructions!$I$50</f>
        <v>Word 29</v>
      </c>
      <c r="H646" s="164">
        <f t="shared" ca="1" si="142"/>
        <v>0.19420499397970614</v>
      </c>
      <c r="I646" s="164" t="str">
        <f>Instructions!$I$58</f>
        <v>Word 37</v>
      </c>
      <c r="J646" s="164">
        <f t="shared" ca="1" si="142"/>
        <v>0.73898210304550471</v>
      </c>
    </row>
    <row r="647" spans="1:11" x14ac:dyDescent="0.3">
      <c r="A647" s="164" t="str">
        <f>Instructions!$I$27</f>
        <v>Word 6</v>
      </c>
      <c r="B647" s="164">
        <f t="shared" ca="1" si="140"/>
        <v>0.10012767773285836</v>
      </c>
      <c r="C647" s="164" t="str">
        <f>Instructions!$I$35</f>
        <v>Word 14</v>
      </c>
      <c r="D647" s="164">
        <f t="shared" ca="1" si="141"/>
        <v>2.0845679797436012E-2</v>
      </c>
      <c r="E647" s="164" t="str">
        <f>Instructions!$I$43</f>
        <v>Word 22</v>
      </c>
      <c r="F647" s="164">
        <f t="shared" ca="1" si="142"/>
        <v>0.50141218119768649</v>
      </c>
      <c r="G647" s="164" t="str">
        <f>Instructions!$I$51</f>
        <v>Word 30</v>
      </c>
      <c r="H647" s="164">
        <f t="shared" ca="1" si="142"/>
        <v>0.54191932497894535</v>
      </c>
      <c r="I647" s="164" t="str">
        <f>Instructions!$I$59</f>
        <v>Word 38</v>
      </c>
      <c r="J647" s="164">
        <f t="shared" ca="1" si="142"/>
        <v>7.981585396928359E-2</v>
      </c>
    </row>
    <row r="648" spans="1:11" x14ac:dyDescent="0.3">
      <c r="A648" s="164" t="str">
        <f>Instructions!$I$28</f>
        <v>Word 7</v>
      </c>
      <c r="B648" s="164">
        <f t="shared" ca="1" si="140"/>
        <v>9.1777724735270239E-2</v>
      </c>
      <c r="C648" s="164" t="str">
        <f>Instructions!$I$36</f>
        <v>Word 15</v>
      </c>
      <c r="D648" s="164">
        <f t="shared" ca="1" si="141"/>
        <v>0.42502609215215226</v>
      </c>
      <c r="E648" s="164" t="str">
        <f>Instructions!$I$44</f>
        <v>Word 23</v>
      </c>
      <c r="F648" s="164">
        <f t="shared" ca="1" si="142"/>
        <v>0.65850304253092196</v>
      </c>
      <c r="G648" s="164" t="str">
        <f>Instructions!$I$52</f>
        <v>Word 31</v>
      </c>
      <c r="H648" s="164">
        <f t="shared" ca="1" si="142"/>
        <v>0.98978944654328138</v>
      </c>
      <c r="I648" s="164" t="str">
        <f>Instructions!$I$60</f>
        <v>Word 39</v>
      </c>
      <c r="J648" s="164">
        <f t="shared" ca="1" si="142"/>
        <v>0.32777651997478419</v>
      </c>
    </row>
    <row r="649" spans="1:11" x14ac:dyDescent="0.3">
      <c r="A649" s="164" t="str">
        <f>Instructions!$I$29</f>
        <v>Word 8</v>
      </c>
      <c r="B649" s="164">
        <f t="shared" ca="1" si="140"/>
        <v>0.37750217511424933</v>
      </c>
      <c r="C649" s="164" t="str">
        <f>Instructions!$I$37</f>
        <v>Word 16</v>
      </c>
      <c r="D649" s="164">
        <f ca="1">RAND()</f>
        <v>3.033274155336152E-2</v>
      </c>
      <c r="E649" s="164" t="str">
        <f>Instructions!$I$45</f>
        <v>Word 24</v>
      </c>
      <c r="F649" s="164">
        <f ca="1">RAND()</f>
        <v>2.6939038977180418E-2</v>
      </c>
      <c r="G649" s="164" t="str">
        <f>Instructions!$I$53</f>
        <v>Word 32</v>
      </c>
      <c r="H649" s="164">
        <f t="shared" ca="1" si="142"/>
        <v>0.98994804793611835</v>
      </c>
      <c r="I649" s="164" t="str">
        <f>Instructions!$I$61</f>
        <v>Word 40</v>
      </c>
      <c r="J649" s="164">
        <f t="shared" ca="1" si="142"/>
        <v>8.3133151386243775E-2</v>
      </c>
    </row>
    <row r="650" spans="1:11" x14ac:dyDescent="0.3">
      <c r="K650" s="164">
        <v>50</v>
      </c>
    </row>
    <row r="655" spans="1:11" x14ac:dyDescent="0.3">
      <c r="A655" s="164" t="str">
        <f>Instructions!$I$22</f>
        <v>Word 1</v>
      </c>
      <c r="B655" s="164">
        <f t="shared" ref="B655:B662" ca="1" si="143">RAND()</f>
        <v>4.9026424399886914E-2</v>
      </c>
      <c r="C655" s="164" t="str">
        <f>Instructions!$I$30</f>
        <v>Word 9</v>
      </c>
      <c r="D655" s="164">
        <f t="shared" ref="D655:D661" ca="1" si="144">RAND()</f>
        <v>0.12978316682798352</v>
      </c>
      <c r="E655" s="164" t="str">
        <f>Instructions!$I$38</f>
        <v>Word 17</v>
      </c>
      <c r="F655" s="164">
        <f t="shared" ref="F655:J662" ca="1" si="145">RAND()</f>
        <v>0.31494021894300106</v>
      </c>
      <c r="G655" s="164" t="str">
        <f>Instructions!$I$46</f>
        <v>Word 25</v>
      </c>
      <c r="H655" s="164">
        <f t="shared" ca="1" si="145"/>
        <v>0.9291199107429533</v>
      </c>
      <c r="I655" s="164" t="str">
        <f>Instructions!$I$54</f>
        <v>Word 33</v>
      </c>
      <c r="J655" s="164">
        <f t="shared" ca="1" si="145"/>
        <v>0.80636177966606559</v>
      </c>
    </row>
    <row r="656" spans="1:11" x14ac:dyDescent="0.3">
      <c r="A656" s="164" t="str">
        <f>Instructions!$I$23</f>
        <v>Word 2</v>
      </c>
      <c r="B656" s="164">
        <f t="shared" ca="1" si="143"/>
        <v>0.77323902997253402</v>
      </c>
      <c r="C656" s="164" t="str">
        <f>Instructions!$I$31</f>
        <v>Word 10</v>
      </c>
      <c r="D656" s="164">
        <f t="shared" ca="1" si="144"/>
        <v>0.49609860792029792</v>
      </c>
      <c r="E656" s="164" t="str">
        <f>Instructions!$I$39</f>
        <v>Word 18</v>
      </c>
      <c r="F656" s="164">
        <f t="shared" ca="1" si="145"/>
        <v>0.72863690511895463</v>
      </c>
      <c r="G656" s="164" t="str">
        <f>Instructions!$I$47</f>
        <v>Word 26</v>
      </c>
      <c r="H656" s="164">
        <f t="shared" ca="1" si="145"/>
        <v>0.58007969768942802</v>
      </c>
      <c r="I656" s="164" t="str">
        <f>Instructions!$I$55</f>
        <v>Word 34</v>
      </c>
      <c r="J656" s="164">
        <f t="shared" ca="1" si="145"/>
        <v>0.45014046135523367</v>
      </c>
    </row>
    <row r="657" spans="1:11" x14ac:dyDescent="0.3">
      <c r="A657" s="164" t="str">
        <f>Instructions!$I$24</f>
        <v>Word 3</v>
      </c>
      <c r="B657" s="164">
        <f t="shared" ca="1" si="143"/>
        <v>0.21227119431039465</v>
      </c>
      <c r="C657" s="164" t="str">
        <f>Instructions!$I$32</f>
        <v>Word 11</v>
      </c>
      <c r="D657" s="164">
        <f t="shared" ca="1" si="144"/>
        <v>0.34986347479429114</v>
      </c>
      <c r="E657" s="164" t="str">
        <f>Instructions!$I$40</f>
        <v>Word 19</v>
      </c>
      <c r="F657" s="164">
        <f t="shared" ca="1" si="145"/>
        <v>0.89476641937537937</v>
      </c>
      <c r="G657" s="164" t="str">
        <f>Instructions!$I$48</f>
        <v>Word 27</v>
      </c>
      <c r="H657" s="164">
        <f t="shared" ca="1" si="145"/>
        <v>0.26395291537650079</v>
      </c>
      <c r="I657" s="164" t="str">
        <f>Instructions!$I$56</f>
        <v>Word 35</v>
      </c>
      <c r="J657" s="164">
        <f t="shared" ca="1" si="145"/>
        <v>0.1959072966978237</v>
      </c>
    </row>
    <row r="658" spans="1:11" x14ac:dyDescent="0.3">
      <c r="A658" s="164" t="str">
        <f>Instructions!$I$25</f>
        <v>Word 4</v>
      </c>
      <c r="B658" s="164">
        <f t="shared" ca="1" si="143"/>
        <v>0.81557204922002291</v>
      </c>
      <c r="C658" s="164" t="str">
        <f>Instructions!$I$33</f>
        <v>Word 12</v>
      </c>
      <c r="D658" s="164">
        <f t="shared" ca="1" si="144"/>
        <v>2.6251406114744413E-2</v>
      </c>
      <c r="E658" s="164" t="str">
        <f>Instructions!$I$41</f>
        <v>Word 20</v>
      </c>
      <c r="F658" s="164">
        <f t="shared" ca="1" si="145"/>
        <v>0.67092143020314521</v>
      </c>
      <c r="G658" s="164" t="str">
        <f>Instructions!$I$49</f>
        <v>Word 28</v>
      </c>
      <c r="H658" s="164">
        <f t="shared" ca="1" si="145"/>
        <v>2.2051166051852644E-2</v>
      </c>
      <c r="I658" s="164" t="str">
        <f>Instructions!$I$57</f>
        <v>Word 36</v>
      </c>
      <c r="J658" s="164">
        <f t="shared" ca="1" si="145"/>
        <v>0.97230271959435932</v>
      </c>
    </row>
    <row r="659" spans="1:11" x14ac:dyDescent="0.3">
      <c r="A659" s="164" t="str">
        <f>Instructions!$I$26</f>
        <v>Word 5</v>
      </c>
      <c r="B659" s="164">
        <f t="shared" ca="1" si="143"/>
        <v>0.10929992470930472</v>
      </c>
      <c r="C659" s="164" t="str">
        <f>Instructions!$I$34</f>
        <v>Word 13</v>
      </c>
      <c r="D659" s="164">
        <f t="shared" ca="1" si="144"/>
        <v>0.46834001760877253</v>
      </c>
      <c r="E659" s="164" t="str">
        <f>Instructions!$I$42</f>
        <v>Word 21</v>
      </c>
      <c r="F659" s="164">
        <f t="shared" ca="1" si="145"/>
        <v>0.9660247120678902</v>
      </c>
      <c r="G659" s="164" t="str">
        <f>Instructions!$I$50</f>
        <v>Word 29</v>
      </c>
      <c r="H659" s="164">
        <f t="shared" ca="1" si="145"/>
        <v>0.26410111170143125</v>
      </c>
      <c r="I659" s="164" t="str">
        <f>Instructions!$I$58</f>
        <v>Word 37</v>
      </c>
      <c r="J659" s="164">
        <f t="shared" ca="1" si="145"/>
        <v>0.42864592593462592</v>
      </c>
    </row>
    <row r="660" spans="1:11" x14ac:dyDescent="0.3">
      <c r="A660" s="164" t="str">
        <f>Instructions!$I$27</f>
        <v>Word 6</v>
      </c>
      <c r="B660" s="164">
        <f t="shared" ca="1" si="143"/>
        <v>0.47731949497043458</v>
      </c>
      <c r="C660" s="164" t="str">
        <f>Instructions!$I$35</f>
        <v>Word 14</v>
      </c>
      <c r="D660" s="164">
        <f t="shared" ca="1" si="144"/>
        <v>0.62088066545463083</v>
      </c>
      <c r="E660" s="164" t="str">
        <f>Instructions!$I$43</f>
        <v>Word 22</v>
      </c>
      <c r="F660" s="164">
        <f t="shared" ca="1" si="145"/>
        <v>0.39283541514583598</v>
      </c>
      <c r="G660" s="164" t="str">
        <f>Instructions!$I$51</f>
        <v>Word 30</v>
      </c>
      <c r="H660" s="164">
        <f t="shared" ca="1" si="145"/>
        <v>0.71579533314728938</v>
      </c>
      <c r="I660" s="164" t="str">
        <f>Instructions!$I$59</f>
        <v>Word 38</v>
      </c>
      <c r="J660" s="164">
        <f t="shared" ca="1" si="145"/>
        <v>0.54655799691368534</v>
      </c>
    </row>
    <row r="661" spans="1:11" x14ac:dyDescent="0.3">
      <c r="A661" s="164" t="str">
        <f>Instructions!$I$28</f>
        <v>Word 7</v>
      </c>
      <c r="B661" s="164">
        <f t="shared" ca="1" si="143"/>
        <v>0.2024918154588492</v>
      </c>
      <c r="C661" s="164" t="str">
        <f>Instructions!$I$36</f>
        <v>Word 15</v>
      </c>
      <c r="D661" s="164">
        <f t="shared" ca="1" si="144"/>
        <v>0.52088706330658663</v>
      </c>
      <c r="E661" s="164" t="str">
        <f>Instructions!$I$44</f>
        <v>Word 23</v>
      </c>
      <c r="F661" s="164">
        <f t="shared" ca="1" si="145"/>
        <v>0.21555758916939938</v>
      </c>
      <c r="G661" s="164" t="str">
        <f>Instructions!$I$52</f>
        <v>Word 31</v>
      </c>
      <c r="H661" s="164">
        <f t="shared" ca="1" si="145"/>
        <v>0.53746999670043061</v>
      </c>
      <c r="I661" s="164" t="str">
        <f>Instructions!$I$60</f>
        <v>Word 39</v>
      </c>
      <c r="J661" s="164">
        <f t="shared" ca="1" si="145"/>
        <v>0.37042871241518849</v>
      </c>
    </row>
    <row r="662" spans="1:11" x14ac:dyDescent="0.3">
      <c r="A662" s="164" t="str">
        <f>Instructions!$I$29</f>
        <v>Word 8</v>
      </c>
      <c r="B662" s="164">
        <f t="shared" ca="1" si="143"/>
        <v>0.45257008002206911</v>
      </c>
      <c r="C662" s="164" t="str">
        <f>Instructions!$I$37</f>
        <v>Word 16</v>
      </c>
      <c r="D662" s="164">
        <f ca="1">RAND()</f>
        <v>0.76482101318216011</v>
      </c>
      <c r="E662" s="164" t="str">
        <f>Instructions!$I$45</f>
        <v>Word 24</v>
      </c>
      <c r="F662" s="164">
        <f ca="1">RAND()</f>
        <v>0.98415831542247867</v>
      </c>
      <c r="G662" s="164" t="str">
        <f>Instructions!$I$53</f>
        <v>Word 32</v>
      </c>
      <c r="H662" s="164">
        <f t="shared" ca="1" si="145"/>
        <v>0.3757999250134737</v>
      </c>
      <c r="I662" s="164" t="str">
        <f>Instructions!$I$61</f>
        <v>Word 40</v>
      </c>
      <c r="J662" s="164">
        <f t="shared" ca="1" si="145"/>
        <v>0.63240984626954355</v>
      </c>
    </row>
    <row r="663" spans="1:11" x14ac:dyDescent="0.3">
      <c r="K663" s="164">
        <v>51</v>
      </c>
    </row>
    <row r="668" spans="1:11" x14ac:dyDescent="0.3">
      <c r="A668" s="164" t="str">
        <f>Instructions!$I$22</f>
        <v>Word 1</v>
      </c>
      <c r="B668" s="164">
        <f t="shared" ref="B668:B688" ca="1" si="146">RAND()</f>
        <v>0.40794580311641115</v>
      </c>
      <c r="C668" s="164" t="str">
        <f>Instructions!$I$30</f>
        <v>Word 9</v>
      </c>
      <c r="D668" s="164">
        <f t="shared" ref="D668:D674" ca="1" si="147">RAND()</f>
        <v>0.41234657271187358</v>
      </c>
      <c r="E668" s="164" t="str">
        <f>Instructions!$I$38</f>
        <v>Word 17</v>
      </c>
      <c r="F668" s="164">
        <f t="shared" ref="F668:J675" ca="1" si="148">RAND()</f>
        <v>0.42181355360448947</v>
      </c>
      <c r="G668" s="164" t="str">
        <f>Instructions!$I$46</f>
        <v>Word 25</v>
      </c>
      <c r="H668" s="164">
        <f t="shared" ca="1" si="148"/>
        <v>7.2524175843634908E-2</v>
      </c>
      <c r="I668" s="164" t="str">
        <f>Instructions!$I$54</f>
        <v>Word 33</v>
      </c>
      <c r="J668" s="164">
        <f t="shared" ca="1" si="148"/>
        <v>0.29373373913594458</v>
      </c>
    </row>
    <row r="669" spans="1:11" x14ac:dyDescent="0.3">
      <c r="A669" s="164" t="str">
        <f>Instructions!$I$23</f>
        <v>Word 2</v>
      </c>
      <c r="B669" s="164">
        <f t="shared" ca="1" si="146"/>
        <v>0.95290840628718276</v>
      </c>
      <c r="C669" s="164" t="str">
        <f>Instructions!$I$31</f>
        <v>Word 10</v>
      </c>
      <c r="D669" s="164">
        <f t="shared" ca="1" si="147"/>
        <v>0.52830683047540949</v>
      </c>
      <c r="E669" s="164" t="str">
        <f>Instructions!$I$39</f>
        <v>Word 18</v>
      </c>
      <c r="F669" s="164">
        <f t="shared" ca="1" si="148"/>
        <v>0.30196566230222865</v>
      </c>
      <c r="G669" s="164" t="str">
        <f>Instructions!$I$47</f>
        <v>Word 26</v>
      </c>
      <c r="H669" s="164">
        <f t="shared" ca="1" si="148"/>
        <v>0.49844913352958031</v>
      </c>
      <c r="I669" s="164" t="str">
        <f>Instructions!$I$55</f>
        <v>Word 34</v>
      </c>
      <c r="J669" s="164">
        <f t="shared" ca="1" si="148"/>
        <v>0.11564471792923681</v>
      </c>
    </row>
    <row r="670" spans="1:11" x14ac:dyDescent="0.3">
      <c r="A670" s="164" t="str">
        <f>Instructions!$I$24</f>
        <v>Word 3</v>
      </c>
      <c r="B670" s="164">
        <f t="shared" ca="1" si="146"/>
        <v>0.25859175664408474</v>
      </c>
      <c r="C670" s="164" t="str">
        <f>Instructions!$I$32</f>
        <v>Word 11</v>
      </c>
      <c r="D670" s="164">
        <f t="shared" ca="1" si="147"/>
        <v>0.54387578993585961</v>
      </c>
      <c r="E670" s="164" t="str">
        <f>Instructions!$I$40</f>
        <v>Word 19</v>
      </c>
      <c r="F670" s="164">
        <f t="shared" ca="1" si="148"/>
        <v>0.88339035863017801</v>
      </c>
      <c r="G670" s="164" t="str">
        <f>Instructions!$I$48</f>
        <v>Word 27</v>
      </c>
      <c r="H670" s="164">
        <f t="shared" ca="1" si="148"/>
        <v>0.74487639902367142</v>
      </c>
      <c r="I670" s="164" t="str">
        <f>Instructions!$I$56</f>
        <v>Word 35</v>
      </c>
      <c r="J670" s="164">
        <f t="shared" ca="1" si="148"/>
        <v>0.39242179496730833</v>
      </c>
    </row>
    <row r="671" spans="1:11" x14ac:dyDescent="0.3">
      <c r="A671" s="164" t="str">
        <f>Instructions!$I$25</f>
        <v>Word 4</v>
      </c>
      <c r="B671" s="164">
        <f t="shared" ca="1" si="146"/>
        <v>0.89070960532399901</v>
      </c>
      <c r="C671" s="164" t="str">
        <f>Instructions!$I$33</f>
        <v>Word 12</v>
      </c>
      <c r="D671" s="164">
        <f t="shared" ca="1" si="147"/>
        <v>1.8297135098882311E-2</v>
      </c>
      <c r="E671" s="164" t="str">
        <f>Instructions!$I$41</f>
        <v>Word 20</v>
      </c>
      <c r="F671" s="164">
        <f t="shared" ca="1" si="148"/>
        <v>0.91215961578130145</v>
      </c>
      <c r="G671" s="164" t="str">
        <f>Instructions!$I$49</f>
        <v>Word 28</v>
      </c>
      <c r="H671" s="164">
        <f t="shared" ca="1" si="148"/>
        <v>4.7075739733623334E-2</v>
      </c>
      <c r="I671" s="164" t="str">
        <f>Instructions!$I$57</f>
        <v>Word 36</v>
      </c>
      <c r="J671" s="164">
        <f t="shared" ca="1" si="148"/>
        <v>0.51121117473076427</v>
      </c>
    </row>
    <row r="672" spans="1:11" x14ac:dyDescent="0.3">
      <c r="A672" s="164" t="str">
        <f>Instructions!$I$26</f>
        <v>Word 5</v>
      </c>
      <c r="B672" s="164">
        <f t="shared" ca="1" si="146"/>
        <v>0.64433048827179051</v>
      </c>
      <c r="C672" s="164" t="str">
        <f>Instructions!$I$34</f>
        <v>Word 13</v>
      </c>
      <c r="D672" s="164">
        <f t="shared" ca="1" si="147"/>
        <v>0.59788286191855677</v>
      </c>
      <c r="E672" s="164" t="str">
        <f>Instructions!$I$42</f>
        <v>Word 21</v>
      </c>
      <c r="F672" s="164">
        <f t="shared" ca="1" si="148"/>
        <v>0.61189598162304359</v>
      </c>
      <c r="G672" s="164" t="str">
        <f>Instructions!$I$50</f>
        <v>Word 29</v>
      </c>
      <c r="H672" s="164">
        <f t="shared" ca="1" si="148"/>
        <v>0.68759652262180593</v>
      </c>
      <c r="I672" s="164" t="str">
        <f>Instructions!$I$58</f>
        <v>Word 37</v>
      </c>
      <c r="J672" s="164">
        <f t="shared" ca="1" si="148"/>
        <v>0.65309888133528082</v>
      </c>
    </row>
    <row r="673" spans="1:11" x14ac:dyDescent="0.3">
      <c r="A673" s="164" t="str">
        <f>Instructions!$I$27</f>
        <v>Word 6</v>
      </c>
      <c r="B673" s="164">
        <f t="shared" ca="1" si="146"/>
        <v>0.42281997687277895</v>
      </c>
      <c r="C673" s="164" t="str">
        <f>Instructions!$I$35</f>
        <v>Word 14</v>
      </c>
      <c r="D673" s="164">
        <f t="shared" ca="1" si="147"/>
        <v>0.63101311155027295</v>
      </c>
      <c r="E673" s="164" t="str">
        <f>Instructions!$I$43</f>
        <v>Word 22</v>
      </c>
      <c r="F673" s="164">
        <f t="shared" ca="1" si="148"/>
        <v>0.28846189057370997</v>
      </c>
      <c r="G673" s="164" t="str">
        <f>Instructions!$I$51</f>
        <v>Word 30</v>
      </c>
      <c r="H673" s="164">
        <f t="shared" ca="1" si="148"/>
        <v>0.52880235106952778</v>
      </c>
      <c r="I673" s="164" t="str">
        <f>Instructions!$I$59</f>
        <v>Word 38</v>
      </c>
      <c r="J673" s="164">
        <f t="shared" ca="1" si="148"/>
        <v>0.99485740715031201</v>
      </c>
    </row>
    <row r="674" spans="1:11" x14ac:dyDescent="0.3">
      <c r="A674" s="164" t="str">
        <f>Instructions!$I$28</f>
        <v>Word 7</v>
      </c>
      <c r="B674" s="164">
        <f t="shared" ca="1" si="146"/>
        <v>0.78480798409083752</v>
      </c>
      <c r="C674" s="164" t="str">
        <f>Instructions!$I$36</f>
        <v>Word 15</v>
      </c>
      <c r="D674" s="164">
        <f t="shared" ca="1" si="147"/>
        <v>6.7162458527411206E-2</v>
      </c>
      <c r="E674" s="164" t="str">
        <f>Instructions!$I$44</f>
        <v>Word 23</v>
      </c>
      <c r="F674" s="164">
        <f t="shared" ca="1" si="148"/>
        <v>0.76855683340696757</v>
      </c>
      <c r="G674" s="164" t="str">
        <f>Instructions!$I$52</f>
        <v>Word 31</v>
      </c>
      <c r="H674" s="164">
        <f t="shared" ca="1" si="148"/>
        <v>0.1028747924703568</v>
      </c>
      <c r="I674" s="164" t="str">
        <f>Instructions!$I$60</f>
        <v>Word 39</v>
      </c>
      <c r="J674" s="164">
        <f t="shared" ca="1" si="148"/>
        <v>0.46229033269627517</v>
      </c>
    </row>
    <row r="675" spans="1:11" x14ac:dyDescent="0.3">
      <c r="A675" s="164" t="str">
        <f>Instructions!$I$29</f>
        <v>Word 8</v>
      </c>
      <c r="B675" s="164">
        <f t="shared" ca="1" si="146"/>
        <v>0.87904902547194386</v>
      </c>
      <c r="C675" s="164" t="str">
        <f>Instructions!$I$37</f>
        <v>Word 16</v>
      </c>
      <c r="D675" s="164">
        <f ca="1">RAND()</f>
        <v>0.12837454145268545</v>
      </c>
      <c r="E675" s="164" t="str">
        <f>Instructions!$I$45</f>
        <v>Word 24</v>
      </c>
      <c r="F675" s="164">
        <f ca="1">RAND()</f>
        <v>0.53362189343254429</v>
      </c>
      <c r="G675" s="164" t="str">
        <f>Instructions!$I$53</f>
        <v>Word 32</v>
      </c>
      <c r="H675" s="164">
        <f t="shared" ca="1" si="148"/>
        <v>0.64229946504402868</v>
      </c>
      <c r="I675" s="164" t="str">
        <f>Instructions!$I$61</f>
        <v>Word 40</v>
      </c>
      <c r="J675" s="164">
        <f t="shared" ca="1" si="148"/>
        <v>0.67845204024714156</v>
      </c>
    </row>
    <row r="676" spans="1:11" x14ac:dyDescent="0.3">
      <c r="K676" s="164">
        <v>52</v>
      </c>
    </row>
    <row r="681" spans="1:11" x14ac:dyDescent="0.3">
      <c r="A681" s="164" t="str">
        <f>Instructions!$I$22</f>
        <v>Word 1</v>
      </c>
      <c r="B681" s="164">
        <f t="shared" ca="1" si="146"/>
        <v>0.99427192995211466</v>
      </c>
      <c r="C681" s="164" t="str">
        <f>Instructions!$I$30</f>
        <v>Word 9</v>
      </c>
      <c r="D681" s="164">
        <f t="shared" ref="D681:D687" ca="1" si="149">RAND()</f>
        <v>0.19227345284213471</v>
      </c>
      <c r="E681" s="164" t="str">
        <f>Instructions!$I$38</f>
        <v>Word 17</v>
      </c>
      <c r="F681" s="164">
        <f t="shared" ref="F681:J688" ca="1" si="150">RAND()</f>
        <v>4.8315744719513942E-2</v>
      </c>
      <c r="G681" s="164" t="str">
        <f>Instructions!$I$46</f>
        <v>Word 25</v>
      </c>
      <c r="H681" s="164">
        <f t="shared" ca="1" si="150"/>
        <v>0.87017864575203785</v>
      </c>
      <c r="I681" s="164" t="str">
        <f>Instructions!$I$54</f>
        <v>Word 33</v>
      </c>
      <c r="J681" s="164">
        <f t="shared" ca="1" si="150"/>
        <v>0.34147769712294984</v>
      </c>
    </row>
    <row r="682" spans="1:11" x14ac:dyDescent="0.3">
      <c r="A682" s="164" t="str">
        <f>Instructions!$I$23</f>
        <v>Word 2</v>
      </c>
      <c r="B682" s="164">
        <f t="shared" ca="1" si="146"/>
        <v>0.2265763321874118</v>
      </c>
      <c r="C682" s="164" t="str">
        <f>Instructions!$I$31</f>
        <v>Word 10</v>
      </c>
      <c r="D682" s="164">
        <f t="shared" ca="1" si="149"/>
        <v>5.1973257043874677E-2</v>
      </c>
      <c r="E682" s="164" t="str">
        <f>Instructions!$I$39</f>
        <v>Word 18</v>
      </c>
      <c r="F682" s="164">
        <f t="shared" ca="1" si="150"/>
        <v>0.3274191439042704</v>
      </c>
      <c r="G682" s="164" t="str">
        <f>Instructions!$I$47</f>
        <v>Word 26</v>
      </c>
      <c r="H682" s="164">
        <f t="shared" ca="1" si="150"/>
        <v>0.28807443415637923</v>
      </c>
      <c r="I682" s="164" t="str">
        <f>Instructions!$I$55</f>
        <v>Word 34</v>
      </c>
      <c r="J682" s="164">
        <f t="shared" ca="1" si="150"/>
        <v>0.98021693142470157</v>
      </c>
    </row>
    <row r="683" spans="1:11" x14ac:dyDescent="0.3">
      <c r="A683" s="164" t="str">
        <f>Instructions!$I$24</f>
        <v>Word 3</v>
      </c>
      <c r="B683" s="164">
        <f t="shared" ca="1" si="146"/>
        <v>0.47989516471701754</v>
      </c>
      <c r="C683" s="164" t="str">
        <f>Instructions!$I$32</f>
        <v>Word 11</v>
      </c>
      <c r="D683" s="164">
        <f t="shared" ca="1" si="149"/>
        <v>4.127445692213294E-2</v>
      </c>
      <c r="E683" s="164" t="str">
        <f>Instructions!$I$40</f>
        <v>Word 19</v>
      </c>
      <c r="F683" s="164">
        <f t="shared" ca="1" si="150"/>
        <v>0.20202440228450158</v>
      </c>
      <c r="G683" s="164" t="str">
        <f>Instructions!$I$48</f>
        <v>Word 27</v>
      </c>
      <c r="H683" s="164">
        <f t="shared" ca="1" si="150"/>
        <v>0.10690985149935883</v>
      </c>
      <c r="I683" s="164" t="str">
        <f>Instructions!$I$56</f>
        <v>Word 35</v>
      </c>
      <c r="J683" s="164">
        <f t="shared" ca="1" si="150"/>
        <v>0.25338604222547867</v>
      </c>
    </row>
    <row r="684" spans="1:11" x14ac:dyDescent="0.3">
      <c r="A684" s="164" t="str">
        <f>Instructions!$I$25</f>
        <v>Word 4</v>
      </c>
      <c r="B684" s="164">
        <f t="shared" ca="1" si="146"/>
        <v>0.11442930869356915</v>
      </c>
      <c r="C684" s="164" t="str">
        <f>Instructions!$I$33</f>
        <v>Word 12</v>
      </c>
      <c r="D684" s="164">
        <f t="shared" ca="1" si="149"/>
        <v>0.75636176484911266</v>
      </c>
      <c r="E684" s="164" t="str">
        <f>Instructions!$I$41</f>
        <v>Word 20</v>
      </c>
      <c r="F684" s="164">
        <f t="shared" ca="1" si="150"/>
        <v>0.14914000093126523</v>
      </c>
      <c r="G684" s="164" t="str">
        <f>Instructions!$I$49</f>
        <v>Word 28</v>
      </c>
      <c r="H684" s="164">
        <f t="shared" ca="1" si="150"/>
        <v>0.36749787148700319</v>
      </c>
      <c r="I684" s="164" t="str">
        <f>Instructions!$I$57</f>
        <v>Word 36</v>
      </c>
      <c r="J684" s="164">
        <f t="shared" ca="1" si="150"/>
        <v>0.24843642474775396</v>
      </c>
    </row>
    <row r="685" spans="1:11" x14ac:dyDescent="0.3">
      <c r="A685" s="164" t="str">
        <f>Instructions!$I$26</f>
        <v>Word 5</v>
      </c>
      <c r="B685" s="164">
        <f t="shared" ca="1" si="146"/>
        <v>0.6837286062222101</v>
      </c>
      <c r="C685" s="164" t="str">
        <f>Instructions!$I$34</f>
        <v>Word 13</v>
      </c>
      <c r="D685" s="164">
        <f t="shared" ca="1" si="149"/>
        <v>0.23117488100698358</v>
      </c>
      <c r="E685" s="164" t="str">
        <f>Instructions!$I$42</f>
        <v>Word 21</v>
      </c>
      <c r="F685" s="164">
        <f t="shared" ca="1" si="150"/>
        <v>0.48568039912723349</v>
      </c>
      <c r="G685" s="164" t="str">
        <f>Instructions!$I$50</f>
        <v>Word 29</v>
      </c>
      <c r="H685" s="164">
        <f t="shared" ca="1" si="150"/>
        <v>0.32930335563754509</v>
      </c>
      <c r="I685" s="164" t="str">
        <f>Instructions!$I$58</f>
        <v>Word 37</v>
      </c>
      <c r="J685" s="164">
        <f t="shared" ca="1" si="150"/>
        <v>0.74978576721455703</v>
      </c>
    </row>
    <row r="686" spans="1:11" x14ac:dyDescent="0.3">
      <c r="A686" s="164" t="str">
        <f>Instructions!$I$27</f>
        <v>Word 6</v>
      </c>
      <c r="B686" s="164">
        <f t="shared" ca="1" si="146"/>
        <v>0.48645574668241109</v>
      </c>
      <c r="C686" s="164" t="str">
        <f>Instructions!$I$35</f>
        <v>Word 14</v>
      </c>
      <c r="D686" s="164">
        <f t="shared" ca="1" si="149"/>
        <v>5.8711735522826825E-2</v>
      </c>
      <c r="E686" s="164" t="str">
        <f>Instructions!$I$43</f>
        <v>Word 22</v>
      </c>
      <c r="F686" s="164">
        <f t="shared" ca="1" si="150"/>
        <v>0.17244568882894074</v>
      </c>
      <c r="G686" s="164" t="str">
        <f>Instructions!$I$51</f>
        <v>Word 30</v>
      </c>
      <c r="H686" s="164">
        <f t="shared" ca="1" si="150"/>
        <v>0.4152443010300555</v>
      </c>
      <c r="I686" s="164" t="str">
        <f>Instructions!$I$59</f>
        <v>Word 38</v>
      </c>
      <c r="J686" s="164">
        <f t="shared" ca="1" si="150"/>
        <v>0.72071813428705656</v>
      </c>
    </row>
    <row r="687" spans="1:11" x14ac:dyDescent="0.3">
      <c r="A687" s="164" t="str">
        <f>Instructions!$I$28</f>
        <v>Word 7</v>
      </c>
      <c r="B687" s="164">
        <f t="shared" ca="1" si="146"/>
        <v>0.63027264222890389</v>
      </c>
      <c r="C687" s="164" t="str">
        <f>Instructions!$I$36</f>
        <v>Word 15</v>
      </c>
      <c r="D687" s="164">
        <f t="shared" ca="1" si="149"/>
        <v>0.91161512692753255</v>
      </c>
      <c r="E687" s="164" t="str">
        <f>Instructions!$I$44</f>
        <v>Word 23</v>
      </c>
      <c r="F687" s="164">
        <f t="shared" ca="1" si="150"/>
        <v>0.60788416832885261</v>
      </c>
      <c r="G687" s="164" t="str">
        <f>Instructions!$I$52</f>
        <v>Word 31</v>
      </c>
      <c r="H687" s="164">
        <f t="shared" ca="1" si="150"/>
        <v>4.6178147011626924E-2</v>
      </c>
      <c r="I687" s="164" t="str">
        <f>Instructions!$I$60</f>
        <v>Word 39</v>
      </c>
      <c r="J687" s="164">
        <f t="shared" ca="1" si="150"/>
        <v>0.44674953025573616</v>
      </c>
    </row>
    <row r="688" spans="1:11" x14ac:dyDescent="0.3">
      <c r="A688" s="164" t="str">
        <f>Instructions!$I$29</f>
        <v>Word 8</v>
      </c>
      <c r="B688" s="164">
        <f t="shared" ca="1" si="146"/>
        <v>0.15294407700550083</v>
      </c>
      <c r="C688" s="164" t="str">
        <f>Instructions!$I$37</f>
        <v>Word 16</v>
      </c>
      <c r="D688" s="164">
        <f ca="1">RAND()</f>
        <v>0.59041410203992939</v>
      </c>
      <c r="E688" s="164" t="str">
        <f>Instructions!$I$45</f>
        <v>Word 24</v>
      </c>
      <c r="F688" s="164">
        <f ca="1">RAND()</f>
        <v>0.78478135830154683</v>
      </c>
      <c r="G688" s="164" t="str">
        <f>Instructions!$I$53</f>
        <v>Word 32</v>
      </c>
      <c r="H688" s="164">
        <f t="shared" ca="1" si="150"/>
        <v>0.20006263727133144</v>
      </c>
      <c r="I688" s="164" t="str">
        <f>Instructions!$I$61</f>
        <v>Word 40</v>
      </c>
      <c r="J688" s="164">
        <f t="shared" ca="1" si="150"/>
        <v>5.9912523467618661E-2</v>
      </c>
    </row>
    <row r="689" spans="1:11" x14ac:dyDescent="0.3">
      <c r="K689" s="164">
        <v>53</v>
      </c>
    </row>
    <row r="694" spans="1:11" x14ac:dyDescent="0.3">
      <c r="A694" s="164" t="str">
        <f>Instructions!$I$22</f>
        <v>Word 1</v>
      </c>
      <c r="B694" s="164">
        <f t="shared" ref="B694:B701" ca="1" si="151">RAND()</f>
        <v>0.62437897152095045</v>
      </c>
      <c r="C694" s="164" t="str">
        <f>Instructions!$I$30</f>
        <v>Word 9</v>
      </c>
      <c r="D694" s="164">
        <f t="shared" ref="D694:D700" ca="1" si="152">RAND()</f>
        <v>0.35192036190995213</v>
      </c>
      <c r="E694" s="164" t="str">
        <f>Instructions!$I$38</f>
        <v>Word 17</v>
      </c>
      <c r="F694" s="164">
        <f t="shared" ref="F694:J701" ca="1" si="153">RAND()</f>
        <v>0.64500198195482505</v>
      </c>
      <c r="G694" s="164" t="str">
        <f>Instructions!$I$46</f>
        <v>Word 25</v>
      </c>
      <c r="H694" s="164">
        <f t="shared" ca="1" si="153"/>
        <v>0.68979411330689011</v>
      </c>
      <c r="I694" s="164" t="str">
        <f>Instructions!$I$54</f>
        <v>Word 33</v>
      </c>
      <c r="J694" s="164">
        <f t="shared" ca="1" si="153"/>
        <v>0.57520380156215012</v>
      </c>
    </row>
    <row r="695" spans="1:11" x14ac:dyDescent="0.3">
      <c r="A695" s="164" t="str">
        <f>Instructions!$I$23</f>
        <v>Word 2</v>
      </c>
      <c r="B695" s="164">
        <f t="shared" ca="1" si="151"/>
        <v>0.63002284348367477</v>
      </c>
      <c r="C695" s="164" t="str">
        <f>Instructions!$I$31</f>
        <v>Word 10</v>
      </c>
      <c r="D695" s="164">
        <f t="shared" ca="1" si="152"/>
        <v>0.23151547062883848</v>
      </c>
      <c r="E695" s="164" t="str">
        <f>Instructions!$I$39</f>
        <v>Word 18</v>
      </c>
      <c r="F695" s="164">
        <f t="shared" ca="1" si="153"/>
        <v>8.0061948840294273E-3</v>
      </c>
      <c r="G695" s="164" t="str">
        <f>Instructions!$I$47</f>
        <v>Word 26</v>
      </c>
      <c r="H695" s="164">
        <f t="shared" ca="1" si="153"/>
        <v>0.23508929453907523</v>
      </c>
      <c r="I695" s="164" t="str">
        <f>Instructions!$I$55</f>
        <v>Word 34</v>
      </c>
      <c r="J695" s="164">
        <f t="shared" ca="1" si="153"/>
        <v>0.36435215282178568</v>
      </c>
    </row>
    <row r="696" spans="1:11" x14ac:dyDescent="0.3">
      <c r="A696" s="164" t="str">
        <f>Instructions!$I$24</f>
        <v>Word 3</v>
      </c>
      <c r="B696" s="164">
        <f t="shared" ca="1" si="151"/>
        <v>0.17260551668833224</v>
      </c>
      <c r="C696" s="164" t="str">
        <f>Instructions!$I$32</f>
        <v>Word 11</v>
      </c>
      <c r="D696" s="164">
        <f t="shared" ca="1" si="152"/>
        <v>0.27698975160358352</v>
      </c>
      <c r="E696" s="164" t="str">
        <f>Instructions!$I$40</f>
        <v>Word 19</v>
      </c>
      <c r="F696" s="164">
        <f t="shared" ca="1" si="153"/>
        <v>0.38566452004033303</v>
      </c>
      <c r="G696" s="164" t="str">
        <f>Instructions!$I$48</f>
        <v>Word 27</v>
      </c>
      <c r="H696" s="164">
        <f t="shared" ca="1" si="153"/>
        <v>0.76423394986281246</v>
      </c>
      <c r="I696" s="164" t="str">
        <f>Instructions!$I$56</f>
        <v>Word 35</v>
      </c>
      <c r="J696" s="164">
        <f t="shared" ca="1" si="153"/>
        <v>0.73097480647390844</v>
      </c>
    </row>
    <row r="697" spans="1:11" x14ac:dyDescent="0.3">
      <c r="A697" s="164" t="str">
        <f>Instructions!$I$25</f>
        <v>Word 4</v>
      </c>
      <c r="B697" s="164">
        <f t="shared" ca="1" si="151"/>
        <v>0.15145595027451197</v>
      </c>
      <c r="C697" s="164" t="str">
        <f>Instructions!$I$33</f>
        <v>Word 12</v>
      </c>
      <c r="D697" s="164">
        <f t="shared" ca="1" si="152"/>
        <v>0.58969187300323644</v>
      </c>
      <c r="E697" s="164" t="str">
        <f>Instructions!$I$41</f>
        <v>Word 20</v>
      </c>
      <c r="F697" s="164">
        <f t="shared" ca="1" si="153"/>
        <v>0.80434581126346716</v>
      </c>
      <c r="G697" s="164" t="str">
        <f>Instructions!$I$49</f>
        <v>Word 28</v>
      </c>
      <c r="H697" s="164">
        <f t="shared" ca="1" si="153"/>
        <v>0.71588149789340416</v>
      </c>
      <c r="I697" s="164" t="str">
        <f>Instructions!$I$57</f>
        <v>Word 36</v>
      </c>
      <c r="J697" s="164">
        <f t="shared" ca="1" si="153"/>
        <v>0.27789530782035066</v>
      </c>
    </row>
    <row r="698" spans="1:11" x14ac:dyDescent="0.3">
      <c r="A698" s="164" t="str">
        <f>Instructions!$I$26</f>
        <v>Word 5</v>
      </c>
      <c r="B698" s="164">
        <f t="shared" ca="1" si="151"/>
        <v>0.43838446404491094</v>
      </c>
      <c r="C698" s="164" t="str">
        <f>Instructions!$I$34</f>
        <v>Word 13</v>
      </c>
      <c r="D698" s="164">
        <f t="shared" ca="1" si="152"/>
        <v>0.72411636245977851</v>
      </c>
      <c r="E698" s="164" t="str">
        <f>Instructions!$I$42</f>
        <v>Word 21</v>
      </c>
      <c r="F698" s="164">
        <f t="shared" ca="1" si="153"/>
        <v>0.93155861694212394</v>
      </c>
      <c r="G698" s="164" t="str">
        <f>Instructions!$I$50</f>
        <v>Word 29</v>
      </c>
      <c r="H698" s="164">
        <f t="shared" ca="1" si="153"/>
        <v>0.14650530632643044</v>
      </c>
      <c r="I698" s="164" t="str">
        <f>Instructions!$I$58</f>
        <v>Word 37</v>
      </c>
      <c r="J698" s="164">
        <f t="shared" ca="1" si="153"/>
        <v>0.47456937581328695</v>
      </c>
    </row>
    <row r="699" spans="1:11" x14ac:dyDescent="0.3">
      <c r="A699" s="164" t="str">
        <f>Instructions!$I$27</f>
        <v>Word 6</v>
      </c>
      <c r="B699" s="164">
        <f t="shared" ca="1" si="151"/>
        <v>0.22448576058638714</v>
      </c>
      <c r="C699" s="164" t="str">
        <f>Instructions!$I$35</f>
        <v>Word 14</v>
      </c>
      <c r="D699" s="164">
        <f t="shared" ca="1" si="152"/>
        <v>0.41744480178494048</v>
      </c>
      <c r="E699" s="164" t="str">
        <f>Instructions!$I$43</f>
        <v>Word 22</v>
      </c>
      <c r="F699" s="164">
        <f t="shared" ca="1" si="153"/>
        <v>0.86867981172916175</v>
      </c>
      <c r="G699" s="164" t="str">
        <f>Instructions!$I$51</f>
        <v>Word 30</v>
      </c>
      <c r="H699" s="164">
        <f t="shared" ca="1" si="153"/>
        <v>0.47446906999934468</v>
      </c>
      <c r="I699" s="164" t="str">
        <f>Instructions!$I$59</f>
        <v>Word 38</v>
      </c>
      <c r="J699" s="164">
        <f t="shared" ca="1" si="153"/>
        <v>0.35892819340080551</v>
      </c>
    </row>
    <row r="700" spans="1:11" x14ac:dyDescent="0.3">
      <c r="A700" s="164" t="str">
        <f>Instructions!$I$28</f>
        <v>Word 7</v>
      </c>
      <c r="B700" s="164">
        <f t="shared" ca="1" si="151"/>
        <v>0.87328411397539363</v>
      </c>
      <c r="C700" s="164" t="str">
        <f>Instructions!$I$36</f>
        <v>Word 15</v>
      </c>
      <c r="D700" s="164">
        <f t="shared" ca="1" si="152"/>
        <v>0.70932321098610396</v>
      </c>
      <c r="E700" s="164" t="str">
        <f>Instructions!$I$44</f>
        <v>Word 23</v>
      </c>
      <c r="F700" s="164">
        <f t="shared" ca="1" si="153"/>
        <v>0.54757372230332446</v>
      </c>
      <c r="G700" s="164" t="str">
        <f>Instructions!$I$52</f>
        <v>Word 31</v>
      </c>
      <c r="H700" s="164">
        <f t="shared" ca="1" si="153"/>
        <v>0.47777125274457388</v>
      </c>
      <c r="I700" s="164" t="str">
        <f>Instructions!$I$60</f>
        <v>Word 39</v>
      </c>
      <c r="J700" s="164">
        <f t="shared" ca="1" si="153"/>
        <v>0.86846710723592813</v>
      </c>
    </row>
    <row r="701" spans="1:11" x14ac:dyDescent="0.3">
      <c r="A701" s="164" t="str">
        <f>Instructions!$I$29</f>
        <v>Word 8</v>
      </c>
      <c r="B701" s="164">
        <f t="shared" ca="1" si="151"/>
        <v>1.1084254039483987E-3</v>
      </c>
      <c r="C701" s="164" t="str">
        <f>Instructions!$I$37</f>
        <v>Word 16</v>
      </c>
      <c r="D701" s="164">
        <f ca="1">RAND()</f>
        <v>0.19870925235408765</v>
      </c>
      <c r="E701" s="164" t="str">
        <f>Instructions!$I$45</f>
        <v>Word 24</v>
      </c>
      <c r="F701" s="164">
        <f ca="1">RAND()</f>
        <v>0.6230054660704083</v>
      </c>
      <c r="G701" s="164" t="str">
        <f>Instructions!$I$53</f>
        <v>Word 32</v>
      </c>
      <c r="H701" s="164">
        <f t="shared" ca="1" si="153"/>
        <v>0.49013791462930489</v>
      </c>
      <c r="I701" s="164" t="str">
        <f>Instructions!$I$61</f>
        <v>Word 40</v>
      </c>
      <c r="J701" s="164">
        <f t="shared" ca="1" si="153"/>
        <v>0.11642717381952716</v>
      </c>
    </row>
    <row r="702" spans="1:11" x14ac:dyDescent="0.3">
      <c r="K702" s="164">
        <v>54</v>
      </c>
    </row>
    <row r="707" spans="1:11" x14ac:dyDescent="0.3">
      <c r="A707" s="164" t="str">
        <f>Instructions!$I$22</f>
        <v>Word 1</v>
      </c>
      <c r="B707" s="164">
        <f t="shared" ref="B707:B714" ca="1" si="154">RAND()</f>
        <v>0.80946340192990163</v>
      </c>
      <c r="C707" s="164" t="str">
        <f>Instructions!$I$30</f>
        <v>Word 9</v>
      </c>
      <c r="D707" s="164">
        <f t="shared" ref="D707:D713" ca="1" si="155">RAND()</f>
        <v>0.33507273588496933</v>
      </c>
      <c r="E707" s="164" t="str">
        <f>Instructions!$I$38</f>
        <v>Word 17</v>
      </c>
      <c r="F707" s="164">
        <f t="shared" ref="F707:J714" ca="1" si="156">RAND()</f>
        <v>0.70358026165200083</v>
      </c>
      <c r="G707" s="164" t="str">
        <f>Instructions!$I$46</f>
        <v>Word 25</v>
      </c>
      <c r="H707" s="164">
        <f t="shared" ca="1" si="156"/>
        <v>0.7560821985467826</v>
      </c>
      <c r="I707" s="164" t="str">
        <f>Instructions!$I$54</f>
        <v>Word 33</v>
      </c>
      <c r="J707" s="164">
        <f t="shared" ca="1" si="156"/>
        <v>0.2829278751036397</v>
      </c>
    </row>
    <row r="708" spans="1:11" x14ac:dyDescent="0.3">
      <c r="A708" s="164" t="str">
        <f>Instructions!$I$23</f>
        <v>Word 2</v>
      </c>
      <c r="B708" s="164">
        <f t="shared" ca="1" si="154"/>
        <v>0.18885823115080858</v>
      </c>
      <c r="C708" s="164" t="str">
        <f>Instructions!$I$31</f>
        <v>Word 10</v>
      </c>
      <c r="D708" s="164">
        <f t="shared" ca="1" si="155"/>
        <v>0.72285043599912913</v>
      </c>
      <c r="E708" s="164" t="str">
        <f>Instructions!$I$39</f>
        <v>Word 18</v>
      </c>
      <c r="F708" s="164">
        <f t="shared" ca="1" si="156"/>
        <v>4.5415660054023532E-2</v>
      </c>
      <c r="G708" s="164" t="str">
        <f>Instructions!$I$47</f>
        <v>Word 26</v>
      </c>
      <c r="H708" s="164">
        <f t="shared" ca="1" si="156"/>
        <v>0.19987441282405072</v>
      </c>
      <c r="I708" s="164" t="str">
        <f>Instructions!$I$55</f>
        <v>Word 34</v>
      </c>
      <c r="J708" s="164">
        <f t="shared" ca="1" si="156"/>
        <v>6.4445999121669484E-2</v>
      </c>
    </row>
    <row r="709" spans="1:11" x14ac:dyDescent="0.3">
      <c r="A709" s="164" t="str">
        <f>Instructions!$I$24</f>
        <v>Word 3</v>
      </c>
      <c r="B709" s="164">
        <f t="shared" ca="1" si="154"/>
        <v>0.51569244207543075</v>
      </c>
      <c r="C709" s="164" t="str">
        <f>Instructions!$I$32</f>
        <v>Word 11</v>
      </c>
      <c r="D709" s="164">
        <f t="shared" ca="1" si="155"/>
        <v>0.57753271175906684</v>
      </c>
      <c r="E709" s="164" t="str">
        <f>Instructions!$I$40</f>
        <v>Word 19</v>
      </c>
      <c r="F709" s="164">
        <f t="shared" ca="1" si="156"/>
        <v>0.61471588082950834</v>
      </c>
      <c r="G709" s="164" t="str">
        <f>Instructions!$I$48</f>
        <v>Word 27</v>
      </c>
      <c r="H709" s="164">
        <f t="shared" ca="1" si="156"/>
        <v>0.4179300409504888</v>
      </c>
      <c r="I709" s="164" t="str">
        <f>Instructions!$I$56</f>
        <v>Word 35</v>
      </c>
      <c r="J709" s="164">
        <f t="shared" ca="1" si="156"/>
        <v>8.9393469892943611E-2</v>
      </c>
    </row>
    <row r="710" spans="1:11" x14ac:dyDescent="0.3">
      <c r="A710" s="164" t="str">
        <f>Instructions!$I$25</f>
        <v>Word 4</v>
      </c>
      <c r="B710" s="164">
        <f t="shared" ca="1" si="154"/>
        <v>0.75863702360414254</v>
      </c>
      <c r="C710" s="164" t="str">
        <f>Instructions!$I$33</f>
        <v>Word 12</v>
      </c>
      <c r="D710" s="164">
        <f t="shared" ca="1" si="155"/>
        <v>0.62460911048616952</v>
      </c>
      <c r="E710" s="164" t="str">
        <f>Instructions!$I$41</f>
        <v>Word 20</v>
      </c>
      <c r="F710" s="164">
        <f t="shared" ca="1" si="156"/>
        <v>1.9813418097908042E-2</v>
      </c>
      <c r="G710" s="164" t="str">
        <f>Instructions!$I$49</f>
        <v>Word 28</v>
      </c>
      <c r="H710" s="164">
        <f t="shared" ca="1" si="156"/>
        <v>0.19546173180284554</v>
      </c>
      <c r="I710" s="164" t="str">
        <f>Instructions!$I$57</f>
        <v>Word 36</v>
      </c>
      <c r="J710" s="164">
        <f t="shared" ca="1" si="156"/>
        <v>8.5276581102318283E-2</v>
      </c>
    </row>
    <row r="711" spans="1:11" x14ac:dyDescent="0.3">
      <c r="A711" s="164" t="str">
        <f>Instructions!$I$26</f>
        <v>Word 5</v>
      </c>
      <c r="B711" s="164">
        <f t="shared" ca="1" si="154"/>
        <v>0.50263287951761015</v>
      </c>
      <c r="C711" s="164" t="str">
        <f>Instructions!$I$34</f>
        <v>Word 13</v>
      </c>
      <c r="D711" s="164">
        <f t="shared" ca="1" si="155"/>
        <v>0.18639334553888642</v>
      </c>
      <c r="E711" s="164" t="str">
        <f>Instructions!$I$42</f>
        <v>Word 21</v>
      </c>
      <c r="F711" s="164">
        <f t="shared" ca="1" si="156"/>
        <v>0.47444102181879233</v>
      </c>
      <c r="G711" s="164" t="str">
        <f>Instructions!$I$50</f>
        <v>Word 29</v>
      </c>
      <c r="H711" s="164">
        <f t="shared" ca="1" si="156"/>
        <v>0.25161880868908559</v>
      </c>
      <c r="I711" s="164" t="str">
        <f>Instructions!$I$58</f>
        <v>Word 37</v>
      </c>
      <c r="J711" s="164">
        <f t="shared" ca="1" si="156"/>
        <v>0.43874400183628137</v>
      </c>
    </row>
    <row r="712" spans="1:11" x14ac:dyDescent="0.3">
      <c r="A712" s="164" t="str">
        <f>Instructions!$I$27</f>
        <v>Word 6</v>
      </c>
      <c r="B712" s="164">
        <f t="shared" ca="1" si="154"/>
        <v>8.9435969650796365E-2</v>
      </c>
      <c r="C712" s="164" t="str">
        <f>Instructions!$I$35</f>
        <v>Word 14</v>
      </c>
      <c r="D712" s="164">
        <f t="shared" ca="1" si="155"/>
        <v>0.33986194503654787</v>
      </c>
      <c r="E712" s="164" t="str">
        <f>Instructions!$I$43</f>
        <v>Word 22</v>
      </c>
      <c r="F712" s="164">
        <f t="shared" ca="1" si="156"/>
        <v>0.48274282044635985</v>
      </c>
      <c r="G712" s="164" t="str">
        <f>Instructions!$I$51</f>
        <v>Word 30</v>
      </c>
      <c r="H712" s="164">
        <f t="shared" ca="1" si="156"/>
        <v>0.44328821640966809</v>
      </c>
      <c r="I712" s="164" t="str">
        <f>Instructions!$I$59</f>
        <v>Word 38</v>
      </c>
      <c r="J712" s="164">
        <f t="shared" ca="1" si="156"/>
        <v>0.95168175065605654</v>
      </c>
    </row>
    <row r="713" spans="1:11" x14ac:dyDescent="0.3">
      <c r="A713" s="164" t="str">
        <f>Instructions!$I$28</f>
        <v>Word 7</v>
      </c>
      <c r="B713" s="164">
        <f t="shared" ca="1" si="154"/>
        <v>0.26639042053346829</v>
      </c>
      <c r="C713" s="164" t="str">
        <f>Instructions!$I$36</f>
        <v>Word 15</v>
      </c>
      <c r="D713" s="164">
        <f t="shared" ca="1" si="155"/>
        <v>5.8512883690321926E-2</v>
      </c>
      <c r="E713" s="164" t="str">
        <f>Instructions!$I$44</f>
        <v>Word 23</v>
      </c>
      <c r="F713" s="164">
        <f t="shared" ca="1" si="156"/>
        <v>0.88910783440644059</v>
      </c>
      <c r="G713" s="164" t="str">
        <f>Instructions!$I$52</f>
        <v>Word 31</v>
      </c>
      <c r="H713" s="164">
        <f t="shared" ca="1" si="156"/>
        <v>0.10686225169967745</v>
      </c>
      <c r="I713" s="164" t="str">
        <f>Instructions!$I$60</f>
        <v>Word 39</v>
      </c>
      <c r="J713" s="164">
        <f t="shared" ca="1" si="156"/>
        <v>0.54203855504221954</v>
      </c>
    </row>
    <row r="714" spans="1:11" x14ac:dyDescent="0.3">
      <c r="A714" s="164" t="str">
        <f>Instructions!$I$29</f>
        <v>Word 8</v>
      </c>
      <c r="B714" s="164">
        <f t="shared" ca="1" si="154"/>
        <v>0.96061548827738052</v>
      </c>
      <c r="C714" s="164" t="str">
        <f>Instructions!$I$37</f>
        <v>Word 16</v>
      </c>
      <c r="D714" s="164">
        <f ca="1">RAND()</f>
        <v>0.42718261688195247</v>
      </c>
      <c r="E714" s="164" t="str">
        <f>Instructions!$I$45</f>
        <v>Word 24</v>
      </c>
      <c r="F714" s="164">
        <f ca="1">RAND()</f>
        <v>0.96214084100729957</v>
      </c>
      <c r="G714" s="164" t="str">
        <f>Instructions!$I$53</f>
        <v>Word 32</v>
      </c>
      <c r="H714" s="164">
        <f t="shared" ca="1" si="156"/>
        <v>5.1973707002926695E-2</v>
      </c>
      <c r="I714" s="164" t="str">
        <f>Instructions!$I$61</f>
        <v>Word 40</v>
      </c>
      <c r="J714" s="164">
        <f t="shared" ca="1" si="156"/>
        <v>0.55992284899525901</v>
      </c>
    </row>
    <row r="715" spans="1:11" x14ac:dyDescent="0.3">
      <c r="K715" s="164">
        <v>55</v>
      </c>
    </row>
    <row r="720" spans="1:11" x14ac:dyDescent="0.3">
      <c r="A720" s="164" t="str">
        <f>Instructions!$I$22</f>
        <v>Word 1</v>
      </c>
      <c r="B720" s="164">
        <f t="shared" ref="B720:B727" ca="1" si="157">RAND()</f>
        <v>0.85946251964069553</v>
      </c>
      <c r="C720" s="164" t="str">
        <f>Instructions!$I$30</f>
        <v>Word 9</v>
      </c>
      <c r="D720" s="164">
        <f t="shared" ref="D720:D726" ca="1" si="158">RAND()</f>
        <v>0.56855355025949605</v>
      </c>
      <c r="E720" s="164" t="str">
        <f>Instructions!$I$38</f>
        <v>Word 17</v>
      </c>
      <c r="F720" s="164">
        <f t="shared" ref="F720:J727" ca="1" si="159">RAND()</f>
        <v>0.82288964510848872</v>
      </c>
      <c r="G720" s="164" t="str">
        <f>Instructions!$I$46</f>
        <v>Word 25</v>
      </c>
      <c r="H720" s="164">
        <f t="shared" ca="1" si="159"/>
        <v>0.80520889181712041</v>
      </c>
      <c r="I720" s="164" t="str">
        <f>Instructions!$I$54</f>
        <v>Word 33</v>
      </c>
      <c r="J720" s="164">
        <f t="shared" ca="1" si="159"/>
        <v>0.73841777461839453</v>
      </c>
    </row>
    <row r="721" spans="1:11" x14ac:dyDescent="0.3">
      <c r="A721" s="164" t="str">
        <f>Instructions!$I$23</f>
        <v>Word 2</v>
      </c>
      <c r="B721" s="164">
        <f t="shared" ca="1" si="157"/>
        <v>0.4215167058667092</v>
      </c>
      <c r="C721" s="164" t="str">
        <f>Instructions!$I$31</f>
        <v>Word 10</v>
      </c>
      <c r="D721" s="164">
        <f t="shared" ca="1" si="158"/>
        <v>0.48572799113724585</v>
      </c>
      <c r="E721" s="164" t="str">
        <f>Instructions!$I$39</f>
        <v>Word 18</v>
      </c>
      <c r="F721" s="164">
        <f t="shared" ca="1" si="159"/>
        <v>0.34094078264299299</v>
      </c>
      <c r="G721" s="164" t="str">
        <f>Instructions!$I$47</f>
        <v>Word 26</v>
      </c>
      <c r="H721" s="164">
        <f t="shared" ca="1" si="159"/>
        <v>0.97879293961625446</v>
      </c>
      <c r="I721" s="164" t="str">
        <f>Instructions!$I$55</f>
        <v>Word 34</v>
      </c>
      <c r="J721" s="164">
        <f t="shared" ca="1" si="159"/>
        <v>0.79195388570102743</v>
      </c>
    </row>
    <row r="722" spans="1:11" x14ac:dyDescent="0.3">
      <c r="A722" s="164" t="str">
        <f>Instructions!$I$24</f>
        <v>Word 3</v>
      </c>
      <c r="B722" s="164">
        <f t="shared" ca="1" si="157"/>
        <v>0.70794853514540601</v>
      </c>
      <c r="C722" s="164" t="str">
        <f>Instructions!$I$32</f>
        <v>Word 11</v>
      </c>
      <c r="D722" s="164">
        <f t="shared" ca="1" si="158"/>
        <v>0.52689272571814516</v>
      </c>
      <c r="E722" s="164" t="str">
        <f>Instructions!$I$40</f>
        <v>Word 19</v>
      </c>
      <c r="F722" s="164">
        <f t="shared" ca="1" si="159"/>
        <v>0.54981206442626596</v>
      </c>
      <c r="G722" s="164" t="str">
        <f>Instructions!$I$48</f>
        <v>Word 27</v>
      </c>
      <c r="H722" s="164">
        <f t="shared" ca="1" si="159"/>
        <v>0.84157550912661028</v>
      </c>
      <c r="I722" s="164" t="str">
        <f>Instructions!$I$56</f>
        <v>Word 35</v>
      </c>
      <c r="J722" s="164">
        <f t="shared" ca="1" si="159"/>
        <v>0.55619873664417074</v>
      </c>
    </row>
    <row r="723" spans="1:11" x14ac:dyDescent="0.3">
      <c r="A723" s="164" t="str">
        <f>Instructions!$I$25</f>
        <v>Word 4</v>
      </c>
      <c r="B723" s="164">
        <f t="shared" ca="1" si="157"/>
        <v>0.64161522964160522</v>
      </c>
      <c r="C723" s="164" t="str">
        <f>Instructions!$I$33</f>
        <v>Word 12</v>
      </c>
      <c r="D723" s="164">
        <f t="shared" ca="1" si="158"/>
        <v>0.65081491519101342</v>
      </c>
      <c r="E723" s="164" t="str">
        <f>Instructions!$I$41</f>
        <v>Word 20</v>
      </c>
      <c r="F723" s="164">
        <f t="shared" ca="1" si="159"/>
        <v>0.336322680139992</v>
      </c>
      <c r="G723" s="164" t="str">
        <f>Instructions!$I$49</f>
        <v>Word 28</v>
      </c>
      <c r="H723" s="164">
        <f t="shared" ca="1" si="159"/>
        <v>0.50726028045994054</v>
      </c>
      <c r="I723" s="164" t="str">
        <f>Instructions!$I$57</f>
        <v>Word 36</v>
      </c>
      <c r="J723" s="164">
        <f t="shared" ca="1" si="159"/>
        <v>0.22860158954911536</v>
      </c>
    </row>
    <row r="724" spans="1:11" x14ac:dyDescent="0.3">
      <c r="A724" s="164" t="str">
        <f>Instructions!$I$26</f>
        <v>Word 5</v>
      </c>
      <c r="B724" s="164">
        <f t="shared" ca="1" si="157"/>
        <v>0.97548733266954624</v>
      </c>
      <c r="C724" s="164" t="str">
        <f>Instructions!$I$34</f>
        <v>Word 13</v>
      </c>
      <c r="D724" s="164">
        <f t="shared" ca="1" si="158"/>
        <v>0.78609661633939265</v>
      </c>
      <c r="E724" s="164" t="str">
        <f>Instructions!$I$42</f>
        <v>Word 21</v>
      </c>
      <c r="F724" s="164">
        <f t="shared" ca="1" si="159"/>
        <v>0.74261989762796499</v>
      </c>
      <c r="G724" s="164" t="str">
        <f>Instructions!$I$50</f>
        <v>Word 29</v>
      </c>
      <c r="H724" s="164">
        <f t="shared" ca="1" si="159"/>
        <v>0.99614761161305621</v>
      </c>
      <c r="I724" s="164" t="str">
        <f>Instructions!$I$58</f>
        <v>Word 37</v>
      </c>
      <c r="J724" s="164">
        <f t="shared" ca="1" si="159"/>
        <v>0.83774599272714811</v>
      </c>
    </row>
    <row r="725" spans="1:11" x14ac:dyDescent="0.3">
      <c r="A725" s="164" t="str">
        <f>Instructions!$I$27</f>
        <v>Word 6</v>
      </c>
      <c r="B725" s="164">
        <f t="shared" ca="1" si="157"/>
        <v>0.46391104873815281</v>
      </c>
      <c r="C725" s="164" t="str">
        <f>Instructions!$I$35</f>
        <v>Word 14</v>
      </c>
      <c r="D725" s="164">
        <f t="shared" ca="1" si="158"/>
        <v>0.72277160289344211</v>
      </c>
      <c r="E725" s="164" t="str">
        <f>Instructions!$I$43</f>
        <v>Word 22</v>
      </c>
      <c r="F725" s="164">
        <f t="shared" ca="1" si="159"/>
        <v>0.50774505186997276</v>
      </c>
      <c r="G725" s="164" t="str">
        <f>Instructions!$I$51</f>
        <v>Word 30</v>
      </c>
      <c r="H725" s="164">
        <f t="shared" ca="1" si="159"/>
        <v>0.27790197583937626</v>
      </c>
      <c r="I725" s="164" t="str">
        <f>Instructions!$I$59</f>
        <v>Word 38</v>
      </c>
      <c r="J725" s="164">
        <f t="shared" ca="1" si="159"/>
        <v>0.14469241006056865</v>
      </c>
    </row>
    <row r="726" spans="1:11" x14ac:dyDescent="0.3">
      <c r="A726" s="164" t="str">
        <f>Instructions!$I$28</f>
        <v>Word 7</v>
      </c>
      <c r="B726" s="164">
        <f t="shared" ca="1" si="157"/>
        <v>0.98126965352609385</v>
      </c>
      <c r="C726" s="164" t="str">
        <f>Instructions!$I$36</f>
        <v>Word 15</v>
      </c>
      <c r="D726" s="164">
        <f t="shared" ca="1" si="158"/>
        <v>0.39288316470870632</v>
      </c>
      <c r="E726" s="164" t="str">
        <f>Instructions!$I$44</f>
        <v>Word 23</v>
      </c>
      <c r="F726" s="164">
        <f t="shared" ca="1" si="159"/>
        <v>0.37061155490581166</v>
      </c>
      <c r="G726" s="164" t="str">
        <f>Instructions!$I$52</f>
        <v>Word 31</v>
      </c>
      <c r="H726" s="164">
        <f t="shared" ca="1" si="159"/>
        <v>9.7669354158893884E-2</v>
      </c>
      <c r="I726" s="164" t="str">
        <f>Instructions!$I$60</f>
        <v>Word 39</v>
      </c>
      <c r="J726" s="164">
        <f t="shared" ca="1" si="159"/>
        <v>0.32233349258213151</v>
      </c>
    </row>
    <row r="727" spans="1:11" x14ac:dyDescent="0.3">
      <c r="A727" s="164" t="str">
        <f>Instructions!$I$29</f>
        <v>Word 8</v>
      </c>
      <c r="B727" s="164">
        <f t="shared" ca="1" si="157"/>
        <v>0.11949475195628334</v>
      </c>
      <c r="C727" s="164" t="str">
        <f>Instructions!$I$37</f>
        <v>Word 16</v>
      </c>
      <c r="D727" s="164">
        <f ca="1">RAND()</f>
        <v>6.0838231820876554E-2</v>
      </c>
      <c r="E727" s="164" t="str">
        <f>Instructions!$I$45</f>
        <v>Word 24</v>
      </c>
      <c r="F727" s="164">
        <f ca="1">RAND()</f>
        <v>0.93147037685405154</v>
      </c>
      <c r="G727" s="164" t="str">
        <f>Instructions!$I$53</f>
        <v>Word 32</v>
      </c>
      <c r="H727" s="164">
        <f t="shared" ca="1" si="159"/>
        <v>0.47304379174808675</v>
      </c>
      <c r="I727" s="164" t="str">
        <f>Instructions!$I$61</f>
        <v>Word 40</v>
      </c>
      <c r="J727" s="164">
        <f t="shared" ca="1" si="159"/>
        <v>0.83976578849024208</v>
      </c>
    </row>
    <row r="728" spans="1:11" x14ac:dyDescent="0.3">
      <c r="K728" s="164">
        <v>56</v>
      </c>
    </row>
    <row r="733" spans="1:11" x14ac:dyDescent="0.3">
      <c r="A733" s="164" t="str">
        <f>Instructions!$I$22</f>
        <v>Word 1</v>
      </c>
      <c r="B733" s="164">
        <f t="shared" ref="B733:B753" ca="1" si="160">RAND()</f>
        <v>0.23387528391435641</v>
      </c>
      <c r="C733" s="164" t="str">
        <f>Instructions!$I$30</f>
        <v>Word 9</v>
      </c>
      <c r="D733" s="164">
        <f t="shared" ref="D733:D739" ca="1" si="161">RAND()</f>
        <v>5.0530044431259524E-3</v>
      </c>
      <c r="E733" s="164" t="str">
        <f>Instructions!$I$38</f>
        <v>Word 17</v>
      </c>
      <c r="F733" s="164">
        <f t="shared" ref="F733:J740" ca="1" si="162">RAND()</f>
        <v>0.24661101964545085</v>
      </c>
      <c r="G733" s="164" t="str">
        <f>Instructions!$I$46</f>
        <v>Word 25</v>
      </c>
      <c r="H733" s="164">
        <f t="shared" ca="1" si="162"/>
        <v>0.24966897250471953</v>
      </c>
      <c r="I733" s="164" t="str">
        <f>Instructions!$I$54</f>
        <v>Word 33</v>
      </c>
      <c r="J733" s="164">
        <f t="shared" ca="1" si="162"/>
        <v>0.94552750806037467</v>
      </c>
    </row>
    <row r="734" spans="1:11" x14ac:dyDescent="0.3">
      <c r="A734" s="164" t="str">
        <f>Instructions!$I$23</f>
        <v>Word 2</v>
      </c>
      <c r="B734" s="164">
        <f t="shared" ca="1" si="160"/>
        <v>0.42662817509557005</v>
      </c>
      <c r="C734" s="164" t="str">
        <f>Instructions!$I$31</f>
        <v>Word 10</v>
      </c>
      <c r="D734" s="164">
        <f t="shared" ca="1" si="161"/>
        <v>0.94954273962489122</v>
      </c>
      <c r="E734" s="164" t="str">
        <f>Instructions!$I$39</f>
        <v>Word 18</v>
      </c>
      <c r="F734" s="164">
        <f t="shared" ca="1" si="162"/>
        <v>0.86183740424758315</v>
      </c>
      <c r="G734" s="164" t="str">
        <f>Instructions!$I$47</f>
        <v>Word 26</v>
      </c>
      <c r="H734" s="164">
        <f t="shared" ca="1" si="162"/>
        <v>0.11392790155467702</v>
      </c>
      <c r="I734" s="164" t="str">
        <f>Instructions!$I$55</f>
        <v>Word 34</v>
      </c>
      <c r="J734" s="164">
        <f t="shared" ca="1" si="162"/>
        <v>0.57949463494976439</v>
      </c>
    </row>
    <row r="735" spans="1:11" x14ac:dyDescent="0.3">
      <c r="A735" s="164" t="str">
        <f>Instructions!$I$24</f>
        <v>Word 3</v>
      </c>
      <c r="B735" s="164">
        <f t="shared" ca="1" si="160"/>
        <v>0.78975462420747455</v>
      </c>
      <c r="C735" s="164" t="str">
        <f>Instructions!$I$32</f>
        <v>Word 11</v>
      </c>
      <c r="D735" s="164">
        <f t="shared" ca="1" si="161"/>
        <v>0.22047689504321399</v>
      </c>
      <c r="E735" s="164" t="str">
        <f>Instructions!$I$40</f>
        <v>Word 19</v>
      </c>
      <c r="F735" s="164">
        <f t="shared" ca="1" si="162"/>
        <v>0.57652020329185794</v>
      </c>
      <c r="G735" s="164" t="str">
        <f>Instructions!$I$48</f>
        <v>Word 27</v>
      </c>
      <c r="H735" s="164">
        <f t="shared" ca="1" si="162"/>
        <v>0.44197062719926006</v>
      </c>
      <c r="I735" s="164" t="str">
        <f>Instructions!$I$56</f>
        <v>Word 35</v>
      </c>
      <c r="J735" s="164">
        <f t="shared" ca="1" si="162"/>
        <v>0.68655047197503816</v>
      </c>
    </row>
    <row r="736" spans="1:11" x14ac:dyDescent="0.3">
      <c r="A736" s="164" t="str">
        <f>Instructions!$I$25</f>
        <v>Word 4</v>
      </c>
      <c r="B736" s="164">
        <f t="shared" ca="1" si="160"/>
        <v>0.8679690555879227</v>
      </c>
      <c r="C736" s="164" t="str">
        <f>Instructions!$I$33</f>
        <v>Word 12</v>
      </c>
      <c r="D736" s="164">
        <f t="shared" ca="1" si="161"/>
        <v>0.36858295874656777</v>
      </c>
      <c r="E736" s="164" t="str">
        <f>Instructions!$I$41</f>
        <v>Word 20</v>
      </c>
      <c r="F736" s="164">
        <f t="shared" ca="1" si="162"/>
        <v>0.43044324420201563</v>
      </c>
      <c r="G736" s="164" t="str">
        <f>Instructions!$I$49</f>
        <v>Word 28</v>
      </c>
      <c r="H736" s="164">
        <f t="shared" ca="1" si="162"/>
        <v>0.36711831359127234</v>
      </c>
      <c r="I736" s="164" t="str">
        <f>Instructions!$I$57</f>
        <v>Word 36</v>
      </c>
      <c r="J736" s="164">
        <f t="shared" ca="1" si="162"/>
        <v>0.12109047542810814</v>
      </c>
    </row>
    <row r="737" spans="1:11" x14ac:dyDescent="0.3">
      <c r="A737" s="164" t="str">
        <f>Instructions!$I$26</f>
        <v>Word 5</v>
      </c>
      <c r="B737" s="164">
        <f t="shared" ca="1" si="160"/>
        <v>3.6945303576555233E-2</v>
      </c>
      <c r="C737" s="164" t="str">
        <f>Instructions!$I$34</f>
        <v>Word 13</v>
      </c>
      <c r="D737" s="164">
        <f t="shared" ca="1" si="161"/>
        <v>0.26601914600640797</v>
      </c>
      <c r="E737" s="164" t="str">
        <f>Instructions!$I$42</f>
        <v>Word 21</v>
      </c>
      <c r="F737" s="164">
        <f t="shared" ca="1" si="162"/>
        <v>0.87598524879819706</v>
      </c>
      <c r="G737" s="164" t="str">
        <f>Instructions!$I$50</f>
        <v>Word 29</v>
      </c>
      <c r="H737" s="164">
        <f t="shared" ca="1" si="162"/>
        <v>0.71528221414580073</v>
      </c>
      <c r="I737" s="164" t="str">
        <f>Instructions!$I$58</f>
        <v>Word 37</v>
      </c>
      <c r="J737" s="164">
        <f t="shared" ca="1" si="162"/>
        <v>0.70562531767683068</v>
      </c>
    </row>
    <row r="738" spans="1:11" x14ac:dyDescent="0.3">
      <c r="A738" s="164" t="str">
        <f>Instructions!$I$27</f>
        <v>Word 6</v>
      </c>
      <c r="B738" s="164">
        <f t="shared" ca="1" si="160"/>
        <v>0.6993798901858288</v>
      </c>
      <c r="C738" s="164" t="str">
        <f>Instructions!$I$35</f>
        <v>Word 14</v>
      </c>
      <c r="D738" s="164">
        <f t="shared" ca="1" si="161"/>
        <v>5.0957268743643702E-2</v>
      </c>
      <c r="E738" s="164" t="str">
        <f>Instructions!$I$43</f>
        <v>Word 22</v>
      </c>
      <c r="F738" s="164">
        <f t="shared" ca="1" si="162"/>
        <v>0.2290496599275208</v>
      </c>
      <c r="G738" s="164" t="str">
        <f>Instructions!$I$51</f>
        <v>Word 30</v>
      </c>
      <c r="H738" s="164">
        <f t="shared" ca="1" si="162"/>
        <v>0.90845608785990017</v>
      </c>
      <c r="I738" s="164" t="str">
        <f>Instructions!$I$59</f>
        <v>Word 38</v>
      </c>
      <c r="J738" s="164">
        <f t="shared" ca="1" si="162"/>
        <v>0.19908261953039785</v>
      </c>
    </row>
    <row r="739" spans="1:11" x14ac:dyDescent="0.3">
      <c r="A739" s="164" t="str">
        <f>Instructions!$I$28</f>
        <v>Word 7</v>
      </c>
      <c r="B739" s="164">
        <f t="shared" ca="1" si="160"/>
        <v>0.83230387725087995</v>
      </c>
      <c r="C739" s="164" t="str">
        <f>Instructions!$I$36</f>
        <v>Word 15</v>
      </c>
      <c r="D739" s="164">
        <f t="shared" ca="1" si="161"/>
        <v>0.54321786093034374</v>
      </c>
      <c r="E739" s="164" t="str">
        <f>Instructions!$I$44</f>
        <v>Word 23</v>
      </c>
      <c r="F739" s="164">
        <f t="shared" ca="1" si="162"/>
        <v>5.0340578892476895E-2</v>
      </c>
      <c r="G739" s="164" t="str">
        <f>Instructions!$I$52</f>
        <v>Word 31</v>
      </c>
      <c r="H739" s="164">
        <f t="shared" ca="1" si="162"/>
        <v>0.53714484984152178</v>
      </c>
      <c r="I739" s="164" t="str">
        <f>Instructions!$I$60</f>
        <v>Word 39</v>
      </c>
      <c r="J739" s="164">
        <f t="shared" ca="1" si="162"/>
        <v>1.5375307436294006E-2</v>
      </c>
    </row>
    <row r="740" spans="1:11" x14ac:dyDescent="0.3">
      <c r="A740" s="164" t="str">
        <f>Instructions!$I$29</f>
        <v>Word 8</v>
      </c>
      <c r="B740" s="164">
        <f t="shared" ca="1" si="160"/>
        <v>0.73589169625524464</v>
      </c>
      <c r="C740" s="164" t="str">
        <f>Instructions!$I$37</f>
        <v>Word 16</v>
      </c>
      <c r="D740" s="164">
        <f ca="1">RAND()</f>
        <v>5.138960145619953E-2</v>
      </c>
      <c r="E740" s="164" t="str">
        <f>Instructions!$I$45</f>
        <v>Word 24</v>
      </c>
      <c r="F740" s="164">
        <f ca="1">RAND()</f>
        <v>0.46165253856933419</v>
      </c>
      <c r="G740" s="164" t="str">
        <f>Instructions!$I$53</f>
        <v>Word 32</v>
      </c>
      <c r="H740" s="164">
        <f t="shared" ca="1" si="162"/>
        <v>0.64520837644130491</v>
      </c>
      <c r="I740" s="164" t="str">
        <f>Instructions!$I$61</f>
        <v>Word 40</v>
      </c>
      <c r="J740" s="164">
        <f t="shared" ca="1" si="162"/>
        <v>0.63228015980845675</v>
      </c>
    </row>
    <row r="741" spans="1:11" x14ac:dyDescent="0.3">
      <c r="K741" s="164">
        <v>57</v>
      </c>
    </row>
    <row r="746" spans="1:11" x14ac:dyDescent="0.3">
      <c r="A746" s="164" t="str">
        <f>Instructions!$I$22</f>
        <v>Word 1</v>
      </c>
      <c r="B746" s="164">
        <f t="shared" ca="1" si="160"/>
        <v>0.97090550880006676</v>
      </c>
      <c r="C746" s="164" t="str">
        <f>Instructions!$I$30</f>
        <v>Word 9</v>
      </c>
      <c r="D746" s="164">
        <f t="shared" ref="D746:D752" ca="1" si="163">RAND()</f>
        <v>0.44968857496339432</v>
      </c>
      <c r="E746" s="164" t="str">
        <f>Instructions!$I$38</f>
        <v>Word 17</v>
      </c>
      <c r="F746" s="164">
        <f t="shared" ref="F746:J753" ca="1" si="164">RAND()</f>
        <v>0.71182491813628224</v>
      </c>
      <c r="G746" s="164" t="str">
        <f>Instructions!$I$46</f>
        <v>Word 25</v>
      </c>
      <c r="H746" s="164">
        <f t="shared" ca="1" si="164"/>
        <v>0.47605753979912002</v>
      </c>
      <c r="I746" s="164" t="str">
        <f>Instructions!$I$54</f>
        <v>Word 33</v>
      </c>
      <c r="J746" s="164">
        <f t="shared" ca="1" si="164"/>
        <v>0.30557718665502775</v>
      </c>
    </row>
    <row r="747" spans="1:11" x14ac:dyDescent="0.3">
      <c r="A747" s="164" t="str">
        <f>Instructions!$I$23</f>
        <v>Word 2</v>
      </c>
      <c r="B747" s="164">
        <f t="shared" ca="1" si="160"/>
        <v>0.19497276580110467</v>
      </c>
      <c r="C747" s="164" t="str">
        <f>Instructions!$I$31</f>
        <v>Word 10</v>
      </c>
      <c r="D747" s="164">
        <f t="shared" ca="1" si="163"/>
        <v>0.55283733672913815</v>
      </c>
      <c r="E747" s="164" t="str">
        <f>Instructions!$I$39</f>
        <v>Word 18</v>
      </c>
      <c r="F747" s="164">
        <f t="shared" ca="1" si="164"/>
        <v>0.88699206662334384</v>
      </c>
      <c r="G747" s="164" t="str">
        <f>Instructions!$I$47</f>
        <v>Word 26</v>
      </c>
      <c r="H747" s="164">
        <f t="shared" ca="1" si="164"/>
        <v>0.49893671387856808</v>
      </c>
      <c r="I747" s="164" t="str">
        <f>Instructions!$I$55</f>
        <v>Word 34</v>
      </c>
      <c r="J747" s="164">
        <f t="shared" ca="1" si="164"/>
        <v>0.19123031554437286</v>
      </c>
    </row>
    <row r="748" spans="1:11" x14ac:dyDescent="0.3">
      <c r="A748" s="164" t="str">
        <f>Instructions!$I$24</f>
        <v>Word 3</v>
      </c>
      <c r="B748" s="164">
        <f t="shared" ca="1" si="160"/>
        <v>0.78246704151485558</v>
      </c>
      <c r="C748" s="164" t="str">
        <f>Instructions!$I$32</f>
        <v>Word 11</v>
      </c>
      <c r="D748" s="164">
        <f t="shared" ca="1" si="163"/>
        <v>0.92462658585980928</v>
      </c>
      <c r="E748" s="164" t="str">
        <f>Instructions!$I$40</f>
        <v>Word 19</v>
      </c>
      <c r="F748" s="164">
        <f t="shared" ca="1" si="164"/>
        <v>0.3015298472929675</v>
      </c>
      <c r="G748" s="164" t="str">
        <f>Instructions!$I$48</f>
        <v>Word 27</v>
      </c>
      <c r="H748" s="164">
        <f t="shared" ca="1" si="164"/>
        <v>0.39002484680070493</v>
      </c>
      <c r="I748" s="164" t="str">
        <f>Instructions!$I$56</f>
        <v>Word 35</v>
      </c>
      <c r="J748" s="164">
        <f t="shared" ca="1" si="164"/>
        <v>0.75542280921757543</v>
      </c>
    </row>
    <row r="749" spans="1:11" x14ac:dyDescent="0.3">
      <c r="A749" s="164" t="str">
        <f>Instructions!$I$25</f>
        <v>Word 4</v>
      </c>
      <c r="B749" s="164">
        <f t="shared" ca="1" si="160"/>
        <v>0.5273768828346973</v>
      </c>
      <c r="C749" s="164" t="str">
        <f>Instructions!$I$33</f>
        <v>Word 12</v>
      </c>
      <c r="D749" s="164">
        <f t="shared" ca="1" si="163"/>
        <v>0.94470442719796588</v>
      </c>
      <c r="E749" s="164" t="str">
        <f>Instructions!$I$41</f>
        <v>Word 20</v>
      </c>
      <c r="F749" s="164">
        <f t="shared" ca="1" si="164"/>
        <v>0.12984985342371103</v>
      </c>
      <c r="G749" s="164" t="str">
        <f>Instructions!$I$49</f>
        <v>Word 28</v>
      </c>
      <c r="H749" s="164">
        <f t="shared" ca="1" si="164"/>
        <v>0.31288653649439135</v>
      </c>
      <c r="I749" s="164" t="str">
        <f>Instructions!$I$57</f>
        <v>Word 36</v>
      </c>
      <c r="J749" s="164">
        <f t="shared" ca="1" si="164"/>
        <v>0.56021169716413688</v>
      </c>
    </row>
    <row r="750" spans="1:11" x14ac:dyDescent="0.3">
      <c r="A750" s="164" t="str">
        <f>Instructions!$I$26</f>
        <v>Word 5</v>
      </c>
      <c r="B750" s="164">
        <f t="shared" ca="1" si="160"/>
        <v>0.23034131140779823</v>
      </c>
      <c r="C750" s="164" t="str">
        <f>Instructions!$I$34</f>
        <v>Word 13</v>
      </c>
      <c r="D750" s="164">
        <f t="shared" ca="1" si="163"/>
        <v>0.75844092871030178</v>
      </c>
      <c r="E750" s="164" t="str">
        <f>Instructions!$I$42</f>
        <v>Word 21</v>
      </c>
      <c r="F750" s="164">
        <f t="shared" ca="1" si="164"/>
        <v>0.17144093696950602</v>
      </c>
      <c r="G750" s="164" t="str">
        <f>Instructions!$I$50</f>
        <v>Word 29</v>
      </c>
      <c r="H750" s="164">
        <f t="shared" ca="1" si="164"/>
        <v>0.68753454247003287</v>
      </c>
      <c r="I750" s="164" t="str">
        <f>Instructions!$I$58</f>
        <v>Word 37</v>
      </c>
      <c r="J750" s="164">
        <f t="shared" ca="1" si="164"/>
        <v>0.2568208978039771</v>
      </c>
    </row>
    <row r="751" spans="1:11" x14ac:dyDescent="0.3">
      <c r="A751" s="164" t="str">
        <f>Instructions!$I$27</f>
        <v>Word 6</v>
      </c>
      <c r="B751" s="164">
        <f t="shared" ca="1" si="160"/>
        <v>0.81811778511294286</v>
      </c>
      <c r="C751" s="164" t="str">
        <f>Instructions!$I$35</f>
        <v>Word 14</v>
      </c>
      <c r="D751" s="164">
        <f t="shared" ca="1" si="163"/>
        <v>0.69281781826651201</v>
      </c>
      <c r="E751" s="164" t="str">
        <f>Instructions!$I$43</f>
        <v>Word 22</v>
      </c>
      <c r="F751" s="164">
        <f t="shared" ca="1" si="164"/>
        <v>9.1995254746507493E-2</v>
      </c>
      <c r="G751" s="164" t="str">
        <f>Instructions!$I$51</f>
        <v>Word 30</v>
      </c>
      <c r="H751" s="164">
        <f t="shared" ca="1" si="164"/>
        <v>0.58382767175566841</v>
      </c>
      <c r="I751" s="164" t="str">
        <f>Instructions!$I$59</f>
        <v>Word 38</v>
      </c>
      <c r="J751" s="164">
        <f t="shared" ca="1" si="164"/>
        <v>0.27378113052466801</v>
      </c>
    </row>
    <row r="752" spans="1:11" x14ac:dyDescent="0.3">
      <c r="A752" s="164" t="str">
        <f>Instructions!$I$28</f>
        <v>Word 7</v>
      </c>
      <c r="B752" s="164">
        <f t="shared" ca="1" si="160"/>
        <v>0.20065639914969513</v>
      </c>
      <c r="C752" s="164" t="str">
        <f>Instructions!$I$36</f>
        <v>Word 15</v>
      </c>
      <c r="D752" s="164">
        <f t="shared" ca="1" si="163"/>
        <v>0.21389832227816075</v>
      </c>
      <c r="E752" s="164" t="str">
        <f>Instructions!$I$44</f>
        <v>Word 23</v>
      </c>
      <c r="F752" s="164">
        <f t="shared" ca="1" si="164"/>
        <v>0.66127751666261581</v>
      </c>
      <c r="G752" s="164" t="str">
        <f>Instructions!$I$52</f>
        <v>Word 31</v>
      </c>
      <c r="H752" s="164">
        <f t="shared" ca="1" si="164"/>
        <v>0.24330238294067141</v>
      </c>
      <c r="I752" s="164" t="str">
        <f>Instructions!$I$60</f>
        <v>Word 39</v>
      </c>
      <c r="J752" s="164">
        <f t="shared" ca="1" si="164"/>
        <v>0.43851933335160731</v>
      </c>
    </row>
    <row r="753" spans="1:11" x14ac:dyDescent="0.3">
      <c r="A753" s="164" t="str">
        <f>Instructions!$I$29</f>
        <v>Word 8</v>
      </c>
      <c r="B753" s="164">
        <f t="shared" ca="1" si="160"/>
        <v>0.47208358953050988</v>
      </c>
      <c r="C753" s="164" t="str">
        <f>Instructions!$I$37</f>
        <v>Word 16</v>
      </c>
      <c r="D753" s="164">
        <f ca="1">RAND()</f>
        <v>0.19474432421130061</v>
      </c>
      <c r="E753" s="164" t="str">
        <f>Instructions!$I$45</f>
        <v>Word 24</v>
      </c>
      <c r="F753" s="164">
        <f ca="1">RAND()</f>
        <v>0.2968900918336842</v>
      </c>
      <c r="G753" s="164" t="str">
        <f>Instructions!$I$53</f>
        <v>Word 32</v>
      </c>
      <c r="H753" s="164">
        <f t="shared" ca="1" si="164"/>
        <v>0.46285913872854467</v>
      </c>
      <c r="I753" s="164" t="str">
        <f>Instructions!$I$61</f>
        <v>Word 40</v>
      </c>
      <c r="J753" s="164">
        <f t="shared" ca="1" si="164"/>
        <v>0.62789274758279134</v>
      </c>
    </row>
    <row r="754" spans="1:11" x14ac:dyDescent="0.3">
      <c r="K754" s="164">
        <v>58</v>
      </c>
    </row>
    <row r="759" spans="1:11" x14ac:dyDescent="0.3">
      <c r="A759" s="164" t="str">
        <f>Instructions!$I$22</f>
        <v>Word 1</v>
      </c>
      <c r="B759" s="164">
        <f t="shared" ref="B759:B766" ca="1" si="165">RAND()</f>
        <v>0.44105611271237355</v>
      </c>
      <c r="C759" s="164" t="str">
        <f>Instructions!$I$30</f>
        <v>Word 9</v>
      </c>
      <c r="D759" s="164">
        <f t="shared" ref="D759:D765" ca="1" si="166">RAND()</f>
        <v>0.60484393862468466</v>
      </c>
      <c r="E759" s="164" t="str">
        <f>Instructions!$I$38</f>
        <v>Word 17</v>
      </c>
      <c r="F759" s="164">
        <f t="shared" ref="F759:J766" ca="1" si="167">RAND()</f>
        <v>0.46338222676917595</v>
      </c>
      <c r="G759" s="164" t="str">
        <f>Instructions!$I$46</f>
        <v>Word 25</v>
      </c>
      <c r="H759" s="164">
        <f t="shared" ca="1" si="167"/>
        <v>0.95914578472568823</v>
      </c>
      <c r="I759" s="164" t="str">
        <f>Instructions!$I$54</f>
        <v>Word 33</v>
      </c>
      <c r="J759" s="164">
        <f t="shared" ca="1" si="167"/>
        <v>0.76278190210047858</v>
      </c>
    </row>
    <row r="760" spans="1:11" x14ac:dyDescent="0.3">
      <c r="A760" s="164" t="str">
        <f>Instructions!$I$23</f>
        <v>Word 2</v>
      </c>
      <c r="B760" s="164">
        <f t="shared" ca="1" si="165"/>
        <v>0.73557777781113998</v>
      </c>
      <c r="C760" s="164" t="str">
        <f>Instructions!$I$31</f>
        <v>Word 10</v>
      </c>
      <c r="D760" s="164">
        <f t="shared" ca="1" si="166"/>
        <v>0.52372055334290624</v>
      </c>
      <c r="E760" s="164" t="str">
        <f>Instructions!$I$39</f>
        <v>Word 18</v>
      </c>
      <c r="F760" s="164">
        <f t="shared" ca="1" si="167"/>
        <v>0.91094918978078887</v>
      </c>
      <c r="G760" s="164" t="str">
        <f>Instructions!$I$47</f>
        <v>Word 26</v>
      </c>
      <c r="H760" s="164">
        <f t="shared" ca="1" si="167"/>
        <v>0.86378653858556909</v>
      </c>
      <c r="I760" s="164" t="str">
        <f>Instructions!$I$55</f>
        <v>Word 34</v>
      </c>
      <c r="J760" s="164">
        <f t="shared" ca="1" si="167"/>
        <v>0.33550845818889719</v>
      </c>
    </row>
    <row r="761" spans="1:11" x14ac:dyDescent="0.3">
      <c r="A761" s="164" t="str">
        <f>Instructions!$I$24</f>
        <v>Word 3</v>
      </c>
      <c r="B761" s="164">
        <f t="shared" ca="1" si="165"/>
        <v>0.26971147156359787</v>
      </c>
      <c r="C761" s="164" t="str">
        <f>Instructions!$I$32</f>
        <v>Word 11</v>
      </c>
      <c r="D761" s="164">
        <f t="shared" ca="1" si="166"/>
        <v>0.28859320793190046</v>
      </c>
      <c r="E761" s="164" t="str">
        <f>Instructions!$I$40</f>
        <v>Word 19</v>
      </c>
      <c r="F761" s="164">
        <f t="shared" ca="1" si="167"/>
        <v>0.38542671412488172</v>
      </c>
      <c r="G761" s="164" t="str">
        <f>Instructions!$I$48</f>
        <v>Word 27</v>
      </c>
      <c r="H761" s="164">
        <f t="shared" ca="1" si="167"/>
        <v>0.61325171493801489</v>
      </c>
      <c r="I761" s="164" t="str">
        <f>Instructions!$I$56</f>
        <v>Word 35</v>
      </c>
      <c r="J761" s="164">
        <f t="shared" ca="1" si="167"/>
        <v>0.71406153068773792</v>
      </c>
    </row>
    <row r="762" spans="1:11" x14ac:dyDescent="0.3">
      <c r="A762" s="164" t="str">
        <f>Instructions!$I$25</f>
        <v>Word 4</v>
      </c>
      <c r="B762" s="164">
        <f t="shared" ca="1" si="165"/>
        <v>0.32463546101428864</v>
      </c>
      <c r="C762" s="164" t="str">
        <f>Instructions!$I$33</f>
        <v>Word 12</v>
      </c>
      <c r="D762" s="164">
        <f t="shared" ca="1" si="166"/>
        <v>0.69801848054237814</v>
      </c>
      <c r="E762" s="164" t="str">
        <f>Instructions!$I$41</f>
        <v>Word 20</v>
      </c>
      <c r="F762" s="164">
        <f t="shared" ca="1" si="167"/>
        <v>2.3254689082585767E-3</v>
      </c>
      <c r="G762" s="164" t="str">
        <f>Instructions!$I$49</f>
        <v>Word 28</v>
      </c>
      <c r="H762" s="164">
        <f t="shared" ca="1" si="167"/>
        <v>0.93827897020277107</v>
      </c>
      <c r="I762" s="164" t="str">
        <f>Instructions!$I$57</f>
        <v>Word 36</v>
      </c>
      <c r="J762" s="164">
        <f t="shared" ca="1" si="167"/>
        <v>0.47606704749178475</v>
      </c>
    </row>
    <row r="763" spans="1:11" x14ac:dyDescent="0.3">
      <c r="A763" s="164" t="str">
        <f>Instructions!$I$26</f>
        <v>Word 5</v>
      </c>
      <c r="B763" s="164">
        <f t="shared" ca="1" si="165"/>
        <v>0.93183328143004474</v>
      </c>
      <c r="C763" s="164" t="str">
        <f>Instructions!$I$34</f>
        <v>Word 13</v>
      </c>
      <c r="D763" s="164">
        <f t="shared" ca="1" si="166"/>
        <v>4.094992658337393E-2</v>
      </c>
      <c r="E763" s="164" t="str">
        <f>Instructions!$I$42</f>
        <v>Word 21</v>
      </c>
      <c r="F763" s="164">
        <f t="shared" ca="1" si="167"/>
        <v>0.31198245272620917</v>
      </c>
      <c r="G763" s="164" t="str">
        <f>Instructions!$I$50</f>
        <v>Word 29</v>
      </c>
      <c r="H763" s="164">
        <f t="shared" ca="1" si="167"/>
        <v>0.97589394682134212</v>
      </c>
      <c r="I763" s="164" t="str">
        <f>Instructions!$I$58</f>
        <v>Word 37</v>
      </c>
      <c r="J763" s="164">
        <f t="shared" ca="1" si="167"/>
        <v>0.59505915987015179</v>
      </c>
    </row>
    <row r="764" spans="1:11" x14ac:dyDescent="0.3">
      <c r="A764" s="164" t="str">
        <f>Instructions!$I$27</f>
        <v>Word 6</v>
      </c>
      <c r="B764" s="164">
        <f t="shared" ca="1" si="165"/>
        <v>0.85727279905281495</v>
      </c>
      <c r="C764" s="164" t="str">
        <f>Instructions!$I$35</f>
        <v>Word 14</v>
      </c>
      <c r="D764" s="164">
        <f t="shared" ca="1" si="166"/>
        <v>0.39162237351615847</v>
      </c>
      <c r="E764" s="164" t="str">
        <f>Instructions!$I$43</f>
        <v>Word 22</v>
      </c>
      <c r="F764" s="164">
        <f t="shared" ca="1" si="167"/>
        <v>0.52681180681257955</v>
      </c>
      <c r="G764" s="164" t="str">
        <f>Instructions!$I$51</f>
        <v>Word 30</v>
      </c>
      <c r="H764" s="164">
        <f t="shared" ca="1" si="167"/>
        <v>0.25305580908339032</v>
      </c>
      <c r="I764" s="164" t="str">
        <f>Instructions!$I$59</f>
        <v>Word 38</v>
      </c>
      <c r="J764" s="164">
        <f t="shared" ca="1" si="167"/>
        <v>0.63797390767506712</v>
      </c>
    </row>
    <row r="765" spans="1:11" x14ac:dyDescent="0.3">
      <c r="A765" s="164" t="str">
        <f>Instructions!$I$28</f>
        <v>Word 7</v>
      </c>
      <c r="B765" s="164">
        <f t="shared" ca="1" si="165"/>
        <v>0.18529879080529099</v>
      </c>
      <c r="C765" s="164" t="str">
        <f>Instructions!$I$36</f>
        <v>Word 15</v>
      </c>
      <c r="D765" s="164">
        <f t="shared" ca="1" si="166"/>
        <v>0.67427868443533534</v>
      </c>
      <c r="E765" s="164" t="str">
        <f>Instructions!$I$44</f>
        <v>Word 23</v>
      </c>
      <c r="F765" s="164">
        <f t="shared" ca="1" si="167"/>
        <v>0.79409118986120908</v>
      </c>
      <c r="G765" s="164" t="str">
        <f>Instructions!$I$52</f>
        <v>Word 31</v>
      </c>
      <c r="H765" s="164">
        <f t="shared" ca="1" si="167"/>
        <v>0.8356943205455275</v>
      </c>
      <c r="I765" s="164" t="str">
        <f>Instructions!$I$60</f>
        <v>Word 39</v>
      </c>
      <c r="J765" s="164">
        <f t="shared" ca="1" si="167"/>
        <v>0.96565745726874275</v>
      </c>
    </row>
    <row r="766" spans="1:11" x14ac:dyDescent="0.3">
      <c r="A766" s="164" t="str">
        <f>Instructions!$I$29</f>
        <v>Word 8</v>
      </c>
      <c r="B766" s="164">
        <f t="shared" ca="1" si="165"/>
        <v>0.30347790024457499</v>
      </c>
      <c r="C766" s="164" t="str">
        <f>Instructions!$I$37</f>
        <v>Word 16</v>
      </c>
      <c r="D766" s="164">
        <f ca="1">RAND()</f>
        <v>0.28791336942372059</v>
      </c>
      <c r="E766" s="164" t="str">
        <f>Instructions!$I$45</f>
        <v>Word 24</v>
      </c>
      <c r="F766" s="164">
        <f ca="1">RAND()</f>
        <v>0.5199362871746368</v>
      </c>
      <c r="G766" s="164" t="str">
        <f>Instructions!$I$53</f>
        <v>Word 32</v>
      </c>
      <c r="H766" s="164">
        <f t="shared" ca="1" si="167"/>
        <v>0.85654970268024999</v>
      </c>
      <c r="I766" s="164" t="str">
        <f>Instructions!$I$61</f>
        <v>Word 40</v>
      </c>
      <c r="J766" s="164">
        <f t="shared" ca="1" si="167"/>
        <v>0.33157205184278105</v>
      </c>
    </row>
    <row r="767" spans="1:11" x14ac:dyDescent="0.3">
      <c r="K767" s="164">
        <v>59</v>
      </c>
    </row>
    <row r="772" spans="1:11" x14ac:dyDescent="0.3">
      <c r="A772" s="164" t="str">
        <f>Instructions!$I$22</f>
        <v>Word 1</v>
      </c>
      <c r="B772" s="164">
        <f t="shared" ref="B772:B779" ca="1" si="168">RAND()</f>
        <v>0.45188188885187131</v>
      </c>
      <c r="C772" s="164" t="str">
        <f>Instructions!$I$30</f>
        <v>Word 9</v>
      </c>
      <c r="D772" s="164">
        <f t="shared" ref="D772:D778" ca="1" si="169">RAND()</f>
        <v>0.35185682534202134</v>
      </c>
      <c r="E772" s="164" t="str">
        <f>Instructions!$I$38</f>
        <v>Word 17</v>
      </c>
      <c r="F772" s="164">
        <f t="shared" ref="F772:J779" ca="1" si="170">RAND()</f>
        <v>0.10878057747632697</v>
      </c>
      <c r="G772" s="164" t="str">
        <f>Instructions!$I$46</f>
        <v>Word 25</v>
      </c>
      <c r="H772" s="164">
        <f t="shared" ca="1" si="170"/>
        <v>0.97848940313725263</v>
      </c>
      <c r="I772" s="164" t="str">
        <f>Instructions!$I$54</f>
        <v>Word 33</v>
      </c>
      <c r="J772" s="164">
        <f t="shared" ca="1" si="170"/>
        <v>0.27755453306898425</v>
      </c>
    </row>
    <row r="773" spans="1:11" x14ac:dyDescent="0.3">
      <c r="A773" s="164" t="str">
        <f>Instructions!$I$23</f>
        <v>Word 2</v>
      </c>
      <c r="B773" s="164">
        <f t="shared" ca="1" si="168"/>
        <v>8.5275313294842281E-2</v>
      </c>
      <c r="C773" s="164" t="str">
        <f>Instructions!$I$31</f>
        <v>Word 10</v>
      </c>
      <c r="D773" s="164">
        <f t="shared" ca="1" si="169"/>
        <v>0.77265156872819274</v>
      </c>
      <c r="E773" s="164" t="str">
        <f>Instructions!$I$39</f>
        <v>Word 18</v>
      </c>
      <c r="F773" s="164">
        <f t="shared" ca="1" si="170"/>
        <v>0.26696028970233399</v>
      </c>
      <c r="G773" s="164" t="str">
        <f>Instructions!$I$47</f>
        <v>Word 26</v>
      </c>
      <c r="H773" s="164">
        <f t="shared" ca="1" si="170"/>
        <v>0.95548274101605746</v>
      </c>
      <c r="I773" s="164" t="str">
        <f>Instructions!$I$55</f>
        <v>Word 34</v>
      </c>
      <c r="J773" s="164">
        <f t="shared" ca="1" si="170"/>
        <v>7.8102177725989153E-2</v>
      </c>
    </row>
    <row r="774" spans="1:11" x14ac:dyDescent="0.3">
      <c r="A774" s="164" t="str">
        <f>Instructions!$I$24</f>
        <v>Word 3</v>
      </c>
      <c r="B774" s="164">
        <f t="shared" ca="1" si="168"/>
        <v>0.92555670692758196</v>
      </c>
      <c r="C774" s="164" t="str">
        <f>Instructions!$I$32</f>
        <v>Word 11</v>
      </c>
      <c r="D774" s="164">
        <f t="shared" ca="1" si="169"/>
        <v>0.27473939051401164</v>
      </c>
      <c r="E774" s="164" t="str">
        <f>Instructions!$I$40</f>
        <v>Word 19</v>
      </c>
      <c r="F774" s="164">
        <f t="shared" ca="1" si="170"/>
        <v>0.97996413137202487</v>
      </c>
      <c r="G774" s="164" t="str">
        <f>Instructions!$I$48</f>
        <v>Word 27</v>
      </c>
      <c r="H774" s="164">
        <f t="shared" ca="1" si="170"/>
        <v>0.95897534021677056</v>
      </c>
      <c r="I774" s="164" t="str">
        <f>Instructions!$I$56</f>
        <v>Word 35</v>
      </c>
      <c r="J774" s="164">
        <f t="shared" ca="1" si="170"/>
        <v>0.41447224968053387</v>
      </c>
    </row>
    <row r="775" spans="1:11" x14ac:dyDescent="0.3">
      <c r="A775" s="164" t="str">
        <f>Instructions!$I$25</f>
        <v>Word 4</v>
      </c>
      <c r="B775" s="164">
        <f t="shared" ca="1" si="168"/>
        <v>0.71857507396037912</v>
      </c>
      <c r="C775" s="164" t="str">
        <f>Instructions!$I$33</f>
        <v>Word 12</v>
      </c>
      <c r="D775" s="164">
        <f t="shared" ca="1" si="169"/>
        <v>0.67951054409812373</v>
      </c>
      <c r="E775" s="164" t="str">
        <f>Instructions!$I$41</f>
        <v>Word 20</v>
      </c>
      <c r="F775" s="164">
        <f t="shared" ca="1" si="170"/>
        <v>0.41000258232937736</v>
      </c>
      <c r="G775" s="164" t="str">
        <f>Instructions!$I$49</f>
        <v>Word 28</v>
      </c>
      <c r="H775" s="164">
        <f t="shared" ca="1" si="170"/>
        <v>0.9341125266278838</v>
      </c>
      <c r="I775" s="164" t="str">
        <f>Instructions!$I$57</f>
        <v>Word 36</v>
      </c>
      <c r="J775" s="164">
        <f t="shared" ca="1" si="170"/>
        <v>0.23157995176608426</v>
      </c>
    </row>
    <row r="776" spans="1:11" x14ac:dyDescent="0.3">
      <c r="A776" s="164" t="str">
        <f>Instructions!$I$26</f>
        <v>Word 5</v>
      </c>
      <c r="B776" s="164">
        <f t="shared" ca="1" si="168"/>
        <v>0.42107455636354774</v>
      </c>
      <c r="C776" s="164" t="str">
        <f>Instructions!$I$34</f>
        <v>Word 13</v>
      </c>
      <c r="D776" s="164">
        <f t="shared" ca="1" si="169"/>
        <v>0.26810011573762171</v>
      </c>
      <c r="E776" s="164" t="str">
        <f>Instructions!$I$42</f>
        <v>Word 21</v>
      </c>
      <c r="F776" s="164">
        <f t="shared" ca="1" si="170"/>
        <v>0.1971185765073401</v>
      </c>
      <c r="G776" s="164" t="str">
        <f>Instructions!$I$50</f>
        <v>Word 29</v>
      </c>
      <c r="H776" s="164">
        <f t="shared" ca="1" si="170"/>
        <v>0.93402819256988057</v>
      </c>
      <c r="I776" s="164" t="str">
        <f>Instructions!$I$58</f>
        <v>Word 37</v>
      </c>
      <c r="J776" s="164">
        <f t="shared" ca="1" si="170"/>
        <v>0.31012276886757506</v>
      </c>
    </row>
    <row r="777" spans="1:11" x14ac:dyDescent="0.3">
      <c r="A777" s="164" t="str">
        <f>Instructions!$I$27</f>
        <v>Word 6</v>
      </c>
      <c r="B777" s="164">
        <f t="shared" ca="1" si="168"/>
        <v>0.42370955741640759</v>
      </c>
      <c r="C777" s="164" t="str">
        <f>Instructions!$I$35</f>
        <v>Word 14</v>
      </c>
      <c r="D777" s="164">
        <f t="shared" ca="1" si="169"/>
        <v>0.33657319870389746</v>
      </c>
      <c r="E777" s="164" t="str">
        <f>Instructions!$I$43</f>
        <v>Word 22</v>
      </c>
      <c r="F777" s="164">
        <f t="shared" ca="1" si="170"/>
        <v>0.71699544426193129</v>
      </c>
      <c r="G777" s="164" t="str">
        <f>Instructions!$I$51</f>
        <v>Word 30</v>
      </c>
      <c r="H777" s="164">
        <f t="shared" ca="1" si="170"/>
        <v>0.64458156144344436</v>
      </c>
      <c r="I777" s="164" t="str">
        <f>Instructions!$I$59</f>
        <v>Word 38</v>
      </c>
      <c r="J777" s="164">
        <f t="shared" ca="1" si="170"/>
        <v>0.7153774372327496</v>
      </c>
    </row>
    <row r="778" spans="1:11" x14ac:dyDescent="0.3">
      <c r="A778" s="164" t="str">
        <f>Instructions!$I$28</f>
        <v>Word 7</v>
      </c>
      <c r="B778" s="164">
        <f t="shared" ca="1" si="168"/>
        <v>0.19261115730750056</v>
      </c>
      <c r="C778" s="164" t="str">
        <f>Instructions!$I$36</f>
        <v>Word 15</v>
      </c>
      <c r="D778" s="164">
        <f t="shared" ca="1" si="169"/>
        <v>0.87264293895197509</v>
      </c>
      <c r="E778" s="164" t="str">
        <f>Instructions!$I$44</f>
        <v>Word 23</v>
      </c>
      <c r="F778" s="164">
        <f t="shared" ca="1" si="170"/>
        <v>0.9049274960810163</v>
      </c>
      <c r="G778" s="164" t="str">
        <f>Instructions!$I$52</f>
        <v>Word 31</v>
      </c>
      <c r="H778" s="164">
        <f t="shared" ca="1" si="170"/>
        <v>0.29190062246216919</v>
      </c>
      <c r="I778" s="164" t="str">
        <f>Instructions!$I$60</f>
        <v>Word 39</v>
      </c>
      <c r="J778" s="164">
        <f t="shared" ca="1" si="170"/>
        <v>0.68804583000557051</v>
      </c>
    </row>
    <row r="779" spans="1:11" x14ac:dyDescent="0.3">
      <c r="A779" s="164" t="str">
        <f>Instructions!$I$29</f>
        <v>Word 8</v>
      </c>
      <c r="B779" s="164">
        <f t="shared" ca="1" si="168"/>
        <v>8.455789046837614E-2</v>
      </c>
      <c r="C779" s="164" t="str">
        <f>Instructions!$I$37</f>
        <v>Word 16</v>
      </c>
      <c r="D779" s="164">
        <f ca="1">RAND()</f>
        <v>0.81924665038213762</v>
      </c>
      <c r="E779" s="164" t="str">
        <f>Instructions!$I$45</f>
        <v>Word 24</v>
      </c>
      <c r="F779" s="164">
        <f ca="1">RAND()</f>
        <v>0.15442464532869205</v>
      </c>
      <c r="G779" s="164" t="str">
        <f>Instructions!$I$53</f>
        <v>Word 32</v>
      </c>
      <c r="H779" s="164">
        <f t="shared" ca="1" si="170"/>
        <v>0.92399245736407831</v>
      </c>
      <c r="I779" s="164" t="str">
        <f>Instructions!$I$61</f>
        <v>Word 40</v>
      </c>
      <c r="J779" s="164">
        <f t="shared" ca="1" si="170"/>
        <v>0.95391541140587144</v>
      </c>
    </row>
    <row r="780" spans="1:11" x14ac:dyDescent="0.3">
      <c r="K780" s="164">
        <v>60</v>
      </c>
    </row>
    <row r="785" spans="1:11" x14ac:dyDescent="0.3">
      <c r="A785" s="164" t="str">
        <f>Instructions!$I$22</f>
        <v>Word 1</v>
      </c>
      <c r="B785" s="164">
        <f t="shared" ref="B785:B792" ca="1" si="171">RAND()</f>
        <v>0.11985757866728297</v>
      </c>
      <c r="C785" s="164" t="str">
        <f>Instructions!$I$30</f>
        <v>Word 9</v>
      </c>
      <c r="D785" s="164">
        <f t="shared" ref="D785:D791" ca="1" si="172">RAND()</f>
        <v>0.237249398883561</v>
      </c>
      <c r="E785" s="164" t="str">
        <f>Instructions!$I$38</f>
        <v>Word 17</v>
      </c>
      <c r="F785" s="164">
        <f t="shared" ref="F785:J792" ca="1" si="173">RAND()</f>
        <v>0.28845106616313509</v>
      </c>
      <c r="G785" s="164" t="str">
        <f>Instructions!$I$46</f>
        <v>Word 25</v>
      </c>
      <c r="H785" s="164">
        <f t="shared" ca="1" si="173"/>
        <v>0.47126005816137972</v>
      </c>
      <c r="I785" s="164" t="str">
        <f>Instructions!$I$54</f>
        <v>Word 33</v>
      </c>
      <c r="J785" s="164">
        <f t="shared" ca="1" si="173"/>
        <v>0.18583129828433731</v>
      </c>
    </row>
    <row r="786" spans="1:11" x14ac:dyDescent="0.3">
      <c r="A786" s="164" t="str">
        <f>Instructions!$I$23</f>
        <v>Word 2</v>
      </c>
      <c r="B786" s="164">
        <f t="shared" ca="1" si="171"/>
        <v>0.3254099417863775</v>
      </c>
      <c r="C786" s="164" t="str">
        <f>Instructions!$I$31</f>
        <v>Word 10</v>
      </c>
      <c r="D786" s="164">
        <f t="shared" ca="1" si="172"/>
        <v>0.88792246868663072</v>
      </c>
      <c r="E786" s="164" t="str">
        <f>Instructions!$I$39</f>
        <v>Word 18</v>
      </c>
      <c r="F786" s="164">
        <f t="shared" ca="1" si="173"/>
        <v>0.95005336122455475</v>
      </c>
      <c r="G786" s="164" t="str">
        <f>Instructions!$I$47</f>
        <v>Word 26</v>
      </c>
      <c r="H786" s="164">
        <f t="shared" ca="1" si="173"/>
        <v>0.14123359771646249</v>
      </c>
      <c r="I786" s="164" t="str">
        <f>Instructions!$I$55</f>
        <v>Word 34</v>
      </c>
      <c r="J786" s="164">
        <f t="shared" ca="1" si="173"/>
        <v>0.11813225887729406</v>
      </c>
    </row>
    <row r="787" spans="1:11" x14ac:dyDescent="0.3">
      <c r="A787" s="164" t="str">
        <f>Instructions!$I$24</f>
        <v>Word 3</v>
      </c>
      <c r="B787" s="164">
        <f t="shared" ca="1" si="171"/>
        <v>0.48792744162396673</v>
      </c>
      <c r="C787" s="164" t="str">
        <f>Instructions!$I$32</f>
        <v>Word 11</v>
      </c>
      <c r="D787" s="164">
        <f t="shared" ca="1" si="172"/>
        <v>0.49022524375111509</v>
      </c>
      <c r="E787" s="164" t="str">
        <f>Instructions!$I$40</f>
        <v>Word 19</v>
      </c>
      <c r="F787" s="164">
        <f t="shared" ca="1" si="173"/>
        <v>0.45810241348165648</v>
      </c>
      <c r="G787" s="164" t="str">
        <f>Instructions!$I$48</f>
        <v>Word 27</v>
      </c>
      <c r="H787" s="164">
        <f t="shared" ca="1" si="173"/>
        <v>0.16980886285746288</v>
      </c>
      <c r="I787" s="164" t="str">
        <f>Instructions!$I$56</f>
        <v>Word 35</v>
      </c>
      <c r="J787" s="164">
        <f t="shared" ca="1" si="173"/>
        <v>0.58162343127447014</v>
      </c>
    </row>
    <row r="788" spans="1:11" x14ac:dyDescent="0.3">
      <c r="A788" s="164" t="str">
        <f>Instructions!$I$25</f>
        <v>Word 4</v>
      </c>
      <c r="B788" s="164">
        <f t="shared" ca="1" si="171"/>
        <v>0.19390732590144766</v>
      </c>
      <c r="C788" s="164" t="str">
        <f>Instructions!$I$33</f>
        <v>Word 12</v>
      </c>
      <c r="D788" s="164">
        <f t="shared" ca="1" si="172"/>
        <v>0.21828595631229208</v>
      </c>
      <c r="E788" s="164" t="str">
        <f>Instructions!$I$41</f>
        <v>Word 20</v>
      </c>
      <c r="F788" s="164">
        <f t="shared" ca="1" si="173"/>
        <v>0.55257780268998646</v>
      </c>
      <c r="G788" s="164" t="str">
        <f>Instructions!$I$49</f>
        <v>Word 28</v>
      </c>
      <c r="H788" s="164">
        <f t="shared" ca="1" si="173"/>
        <v>0.61308410901972121</v>
      </c>
      <c r="I788" s="164" t="str">
        <f>Instructions!$I$57</f>
        <v>Word 36</v>
      </c>
      <c r="J788" s="164">
        <f t="shared" ca="1" si="173"/>
        <v>0.26078079609369964</v>
      </c>
    </row>
    <row r="789" spans="1:11" x14ac:dyDescent="0.3">
      <c r="A789" s="164" t="str">
        <f>Instructions!$I$26</f>
        <v>Word 5</v>
      </c>
      <c r="B789" s="164">
        <f t="shared" ca="1" si="171"/>
        <v>0.35977803993381319</v>
      </c>
      <c r="C789" s="164" t="str">
        <f>Instructions!$I$34</f>
        <v>Word 13</v>
      </c>
      <c r="D789" s="164">
        <f t="shared" ca="1" si="172"/>
        <v>0.63955117733100408</v>
      </c>
      <c r="E789" s="164" t="str">
        <f>Instructions!$I$42</f>
        <v>Word 21</v>
      </c>
      <c r="F789" s="164">
        <f t="shared" ca="1" si="173"/>
        <v>0.36786196322758724</v>
      </c>
      <c r="G789" s="164" t="str">
        <f>Instructions!$I$50</f>
        <v>Word 29</v>
      </c>
      <c r="H789" s="164">
        <f t="shared" ca="1" si="173"/>
        <v>0.57021006700348864</v>
      </c>
      <c r="I789" s="164" t="str">
        <f>Instructions!$I$58</f>
        <v>Word 37</v>
      </c>
      <c r="J789" s="164">
        <f t="shared" ca="1" si="173"/>
        <v>0.46918518786492203</v>
      </c>
    </row>
    <row r="790" spans="1:11" x14ac:dyDescent="0.3">
      <c r="A790" s="164" t="str">
        <f>Instructions!$I$27</f>
        <v>Word 6</v>
      </c>
      <c r="B790" s="164">
        <f t="shared" ca="1" si="171"/>
        <v>0.59191839412774849</v>
      </c>
      <c r="C790" s="164" t="str">
        <f>Instructions!$I$35</f>
        <v>Word 14</v>
      </c>
      <c r="D790" s="164">
        <f t="shared" ca="1" si="172"/>
        <v>0.57516938948717455</v>
      </c>
      <c r="E790" s="164" t="str">
        <f>Instructions!$I$43</f>
        <v>Word 22</v>
      </c>
      <c r="F790" s="164">
        <f t="shared" ca="1" si="173"/>
        <v>8.7975919641595901E-2</v>
      </c>
      <c r="G790" s="164" t="str">
        <f>Instructions!$I$51</f>
        <v>Word 30</v>
      </c>
      <c r="H790" s="164">
        <f t="shared" ca="1" si="173"/>
        <v>0.38502421686480759</v>
      </c>
      <c r="I790" s="164" t="str">
        <f>Instructions!$I$59</f>
        <v>Word 38</v>
      </c>
      <c r="J790" s="164">
        <f t="shared" ca="1" si="173"/>
        <v>0.13719125569369495</v>
      </c>
    </row>
    <row r="791" spans="1:11" x14ac:dyDescent="0.3">
      <c r="A791" s="164" t="str">
        <f>Instructions!$I$28</f>
        <v>Word 7</v>
      </c>
      <c r="B791" s="164">
        <f t="shared" ca="1" si="171"/>
        <v>0.49628631526532874</v>
      </c>
      <c r="C791" s="164" t="str">
        <f>Instructions!$I$36</f>
        <v>Word 15</v>
      </c>
      <c r="D791" s="164">
        <f t="shared" ca="1" si="172"/>
        <v>0.17345394063990915</v>
      </c>
      <c r="E791" s="164" t="str">
        <f>Instructions!$I$44</f>
        <v>Word 23</v>
      </c>
      <c r="F791" s="164">
        <f t="shared" ca="1" si="173"/>
        <v>0.24331948878237231</v>
      </c>
      <c r="G791" s="164" t="str">
        <f>Instructions!$I$52</f>
        <v>Word 31</v>
      </c>
      <c r="H791" s="164">
        <f t="shared" ca="1" si="173"/>
        <v>0.45806535199551035</v>
      </c>
      <c r="I791" s="164" t="str">
        <f>Instructions!$I$60</f>
        <v>Word 39</v>
      </c>
      <c r="J791" s="164">
        <f t="shared" ca="1" si="173"/>
        <v>0.69670726610746303</v>
      </c>
    </row>
    <row r="792" spans="1:11" x14ac:dyDescent="0.3">
      <c r="A792" s="164" t="str">
        <f>Instructions!$I$29</f>
        <v>Word 8</v>
      </c>
      <c r="B792" s="164">
        <f t="shared" ca="1" si="171"/>
        <v>0.8402914632038393</v>
      </c>
      <c r="C792" s="164" t="str">
        <f>Instructions!$I$37</f>
        <v>Word 16</v>
      </c>
      <c r="D792" s="164">
        <f ca="1">RAND()</f>
        <v>0.38611455660080252</v>
      </c>
      <c r="E792" s="164" t="str">
        <f>Instructions!$I$45</f>
        <v>Word 24</v>
      </c>
      <c r="F792" s="164">
        <f ca="1">RAND()</f>
        <v>0.33281532106638712</v>
      </c>
      <c r="G792" s="164" t="str">
        <f>Instructions!$I$53</f>
        <v>Word 32</v>
      </c>
      <c r="H792" s="164">
        <f t="shared" ca="1" si="173"/>
        <v>0.27339619233105128</v>
      </c>
      <c r="I792" s="164" t="str">
        <f>Instructions!$I$61</f>
        <v>Word 40</v>
      </c>
      <c r="J792" s="164">
        <f t="shared" ca="1" si="173"/>
        <v>0.63122453216114605</v>
      </c>
    </row>
    <row r="793" spans="1:11" x14ac:dyDescent="0.3">
      <c r="K793" s="164">
        <v>61</v>
      </c>
    </row>
    <row r="798" spans="1:11" x14ac:dyDescent="0.3">
      <c r="A798" s="164" t="str">
        <f>Instructions!$I$22</f>
        <v>Word 1</v>
      </c>
      <c r="B798" s="164">
        <f t="shared" ref="B798:B818" ca="1" si="174">RAND()</f>
        <v>0.4340441489693263</v>
      </c>
      <c r="C798" s="164" t="str">
        <f>Instructions!$I$30</f>
        <v>Word 9</v>
      </c>
      <c r="D798" s="164">
        <f t="shared" ref="D798:D804" ca="1" si="175">RAND()</f>
        <v>7.8117901605471052E-2</v>
      </c>
      <c r="E798" s="164" t="str">
        <f>Instructions!$I$38</f>
        <v>Word 17</v>
      </c>
      <c r="F798" s="164">
        <f t="shared" ref="F798:J805" ca="1" si="176">RAND()</f>
        <v>0.31864388725321091</v>
      </c>
      <c r="G798" s="164" t="str">
        <f>Instructions!$I$46</f>
        <v>Word 25</v>
      </c>
      <c r="H798" s="164">
        <f t="shared" ca="1" si="176"/>
        <v>0.41351335052494209</v>
      </c>
      <c r="I798" s="164" t="str">
        <f>Instructions!$I$54</f>
        <v>Word 33</v>
      </c>
      <c r="J798" s="164">
        <f t="shared" ca="1" si="176"/>
        <v>0.89536759576914748</v>
      </c>
    </row>
    <row r="799" spans="1:11" x14ac:dyDescent="0.3">
      <c r="A799" s="164" t="str">
        <f>Instructions!$I$23</f>
        <v>Word 2</v>
      </c>
      <c r="B799" s="164">
        <f t="shared" ca="1" si="174"/>
        <v>0.50026884703720642</v>
      </c>
      <c r="C799" s="164" t="str">
        <f>Instructions!$I$31</f>
        <v>Word 10</v>
      </c>
      <c r="D799" s="164">
        <f t="shared" ca="1" si="175"/>
        <v>0.53306948498377216</v>
      </c>
      <c r="E799" s="164" t="str">
        <f>Instructions!$I$39</f>
        <v>Word 18</v>
      </c>
      <c r="F799" s="164">
        <f t="shared" ca="1" si="176"/>
        <v>7.8208607651491735E-2</v>
      </c>
      <c r="G799" s="164" t="str">
        <f>Instructions!$I$47</f>
        <v>Word 26</v>
      </c>
      <c r="H799" s="164">
        <f t="shared" ca="1" si="176"/>
        <v>0.92363703801446351</v>
      </c>
      <c r="I799" s="164" t="str">
        <f>Instructions!$I$55</f>
        <v>Word 34</v>
      </c>
      <c r="J799" s="164">
        <f t="shared" ca="1" si="176"/>
        <v>0.88697306346989013</v>
      </c>
    </row>
    <row r="800" spans="1:11" x14ac:dyDescent="0.3">
      <c r="A800" s="164" t="str">
        <f>Instructions!$I$24</f>
        <v>Word 3</v>
      </c>
      <c r="B800" s="164">
        <f t="shared" ca="1" si="174"/>
        <v>0.52927978239230555</v>
      </c>
      <c r="C800" s="164" t="str">
        <f>Instructions!$I$32</f>
        <v>Word 11</v>
      </c>
      <c r="D800" s="164">
        <f t="shared" ca="1" si="175"/>
        <v>0.40519720709345664</v>
      </c>
      <c r="E800" s="164" t="str">
        <f>Instructions!$I$40</f>
        <v>Word 19</v>
      </c>
      <c r="F800" s="164">
        <f t="shared" ca="1" si="176"/>
        <v>0.70830548817649208</v>
      </c>
      <c r="G800" s="164" t="str">
        <f>Instructions!$I$48</f>
        <v>Word 27</v>
      </c>
      <c r="H800" s="164">
        <f t="shared" ca="1" si="176"/>
        <v>0.37502833528043011</v>
      </c>
      <c r="I800" s="164" t="str">
        <f>Instructions!$I$56</f>
        <v>Word 35</v>
      </c>
      <c r="J800" s="164">
        <f t="shared" ca="1" si="176"/>
        <v>0.97251803789323576</v>
      </c>
    </row>
    <row r="801" spans="1:11" x14ac:dyDescent="0.3">
      <c r="A801" s="164" t="str">
        <f>Instructions!$I$25</f>
        <v>Word 4</v>
      </c>
      <c r="B801" s="164">
        <f t="shared" ca="1" si="174"/>
        <v>0.86714915393154757</v>
      </c>
      <c r="C801" s="164" t="str">
        <f>Instructions!$I$33</f>
        <v>Word 12</v>
      </c>
      <c r="D801" s="164">
        <f t="shared" ca="1" si="175"/>
        <v>0.79364938663980589</v>
      </c>
      <c r="E801" s="164" t="str">
        <f>Instructions!$I$41</f>
        <v>Word 20</v>
      </c>
      <c r="F801" s="164">
        <f t="shared" ca="1" si="176"/>
        <v>0.29458936123554413</v>
      </c>
      <c r="G801" s="164" t="str">
        <f>Instructions!$I$49</f>
        <v>Word 28</v>
      </c>
      <c r="H801" s="164">
        <f t="shared" ca="1" si="176"/>
        <v>0.81068565936394654</v>
      </c>
      <c r="I801" s="164" t="str">
        <f>Instructions!$I$57</f>
        <v>Word 36</v>
      </c>
      <c r="J801" s="164">
        <f t="shared" ca="1" si="176"/>
        <v>8.3201713160477864E-3</v>
      </c>
    </row>
    <row r="802" spans="1:11" x14ac:dyDescent="0.3">
      <c r="A802" s="164" t="str">
        <f>Instructions!$I$26</f>
        <v>Word 5</v>
      </c>
      <c r="B802" s="164">
        <f t="shared" ca="1" si="174"/>
        <v>0.43060328513576673</v>
      </c>
      <c r="C802" s="164" t="str">
        <f>Instructions!$I$34</f>
        <v>Word 13</v>
      </c>
      <c r="D802" s="164">
        <f t="shared" ca="1" si="175"/>
        <v>0.12049459369481486</v>
      </c>
      <c r="E802" s="164" t="str">
        <f>Instructions!$I$42</f>
        <v>Word 21</v>
      </c>
      <c r="F802" s="164">
        <f t="shared" ca="1" si="176"/>
        <v>0.75049136352459178</v>
      </c>
      <c r="G802" s="164" t="str">
        <f>Instructions!$I$50</f>
        <v>Word 29</v>
      </c>
      <c r="H802" s="164">
        <f t="shared" ca="1" si="176"/>
        <v>3.5495969183760745E-2</v>
      </c>
      <c r="I802" s="164" t="str">
        <f>Instructions!$I$58</f>
        <v>Word 37</v>
      </c>
      <c r="J802" s="164">
        <f t="shared" ca="1" si="176"/>
        <v>0.91150478590619399</v>
      </c>
    </row>
    <row r="803" spans="1:11" x14ac:dyDescent="0.3">
      <c r="A803" s="164" t="str">
        <f>Instructions!$I$27</f>
        <v>Word 6</v>
      </c>
      <c r="B803" s="164">
        <f t="shared" ca="1" si="174"/>
        <v>0.11265800185343933</v>
      </c>
      <c r="C803" s="164" t="str">
        <f>Instructions!$I$35</f>
        <v>Word 14</v>
      </c>
      <c r="D803" s="164">
        <f t="shared" ca="1" si="175"/>
        <v>0.83055573990750176</v>
      </c>
      <c r="E803" s="164" t="str">
        <f>Instructions!$I$43</f>
        <v>Word 22</v>
      </c>
      <c r="F803" s="164">
        <f t="shared" ca="1" si="176"/>
        <v>0.52107634164164196</v>
      </c>
      <c r="G803" s="164" t="str">
        <f>Instructions!$I$51</f>
        <v>Word 30</v>
      </c>
      <c r="H803" s="164">
        <f t="shared" ca="1" si="176"/>
        <v>0.40871662487198113</v>
      </c>
      <c r="I803" s="164" t="str">
        <f>Instructions!$I$59</f>
        <v>Word 38</v>
      </c>
      <c r="J803" s="164">
        <f t="shared" ca="1" si="176"/>
        <v>3.4882999882444476E-2</v>
      </c>
    </row>
    <row r="804" spans="1:11" x14ac:dyDescent="0.3">
      <c r="A804" s="164" t="str">
        <f>Instructions!$I$28</f>
        <v>Word 7</v>
      </c>
      <c r="B804" s="164">
        <f t="shared" ca="1" si="174"/>
        <v>0.52538221138214936</v>
      </c>
      <c r="C804" s="164" t="str">
        <f>Instructions!$I$36</f>
        <v>Word 15</v>
      </c>
      <c r="D804" s="164">
        <f t="shared" ca="1" si="175"/>
        <v>0.50851065307229748</v>
      </c>
      <c r="E804" s="164" t="str">
        <f>Instructions!$I$44</f>
        <v>Word 23</v>
      </c>
      <c r="F804" s="164">
        <f t="shared" ca="1" si="176"/>
        <v>0.74974683521829844</v>
      </c>
      <c r="G804" s="164" t="str">
        <f>Instructions!$I$52</f>
        <v>Word 31</v>
      </c>
      <c r="H804" s="164">
        <f t="shared" ca="1" si="176"/>
        <v>0.14755254535313478</v>
      </c>
      <c r="I804" s="164" t="str">
        <f>Instructions!$I$60</f>
        <v>Word 39</v>
      </c>
      <c r="J804" s="164">
        <f t="shared" ca="1" si="176"/>
        <v>0.92971956815447288</v>
      </c>
    </row>
    <row r="805" spans="1:11" x14ac:dyDescent="0.3">
      <c r="A805" s="164" t="str">
        <f>Instructions!$I$29</f>
        <v>Word 8</v>
      </c>
      <c r="B805" s="164">
        <f t="shared" ca="1" si="174"/>
        <v>0.12989193962951318</v>
      </c>
      <c r="C805" s="164" t="str">
        <f>Instructions!$I$37</f>
        <v>Word 16</v>
      </c>
      <c r="D805" s="164">
        <f ca="1">RAND()</f>
        <v>0.76302853932412806</v>
      </c>
      <c r="E805" s="164" t="str">
        <f>Instructions!$I$45</f>
        <v>Word 24</v>
      </c>
      <c r="F805" s="164">
        <f ca="1">RAND()</f>
        <v>0.21518696923845204</v>
      </c>
      <c r="G805" s="164" t="str">
        <f>Instructions!$I$53</f>
        <v>Word 32</v>
      </c>
      <c r="H805" s="164">
        <f t="shared" ca="1" si="176"/>
        <v>0.94436661469742622</v>
      </c>
      <c r="I805" s="164" t="str">
        <f>Instructions!$I$61</f>
        <v>Word 40</v>
      </c>
      <c r="J805" s="164">
        <f t="shared" ca="1" si="176"/>
        <v>0.20356239355309425</v>
      </c>
    </row>
    <row r="806" spans="1:11" x14ac:dyDescent="0.3">
      <c r="K806" s="164">
        <v>62</v>
      </c>
    </row>
    <row r="811" spans="1:11" x14ac:dyDescent="0.3">
      <c r="A811" s="164" t="str">
        <f>Instructions!$I$22</f>
        <v>Word 1</v>
      </c>
      <c r="B811" s="164">
        <f t="shared" ca="1" si="174"/>
        <v>0.81682752214374921</v>
      </c>
      <c r="C811" s="164" t="str">
        <f>Instructions!$I$30</f>
        <v>Word 9</v>
      </c>
      <c r="D811" s="164">
        <f t="shared" ref="D811:D817" ca="1" si="177">RAND()</f>
        <v>0.5328626443273683</v>
      </c>
      <c r="E811" s="164" t="str">
        <f>Instructions!$I$38</f>
        <v>Word 17</v>
      </c>
      <c r="F811" s="164">
        <f t="shared" ref="F811:J818" ca="1" si="178">RAND()</f>
        <v>4.0657239210987739E-2</v>
      </c>
      <c r="G811" s="164" t="str">
        <f>Instructions!$I$46</f>
        <v>Word 25</v>
      </c>
      <c r="H811" s="164">
        <f t="shared" ca="1" si="178"/>
        <v>0.38728367594186885</v>
      </c>
      <c r="I811" s="164" t="str">
        <f>Instructions!$I$54</f>
        <v>Word 33</v>
      </c>
      <c r="J811" s="164">
        <f t="shared" ca="1" si="178"/>
        <v>0.74671515006461431</v>
      </c>
    </row>
    <row r="812" spans="1:11" x14ac:dyDescent="0.3">
      <c r="A812" s="164" t="str">
        <f>Instructions!$I$23</f>
        <v>Word 2</v>
      </c>
      <c r="B812" s="164">
        <f t="shared" ca="1" si="174"/>
        <v>0.97303994981919806</v>
      </c>
      <c r="C812" s="164" t="str">
        <f>Instructions!$I$31</f>
        <v>Word 10</v>
      </c>
      <c r="D812" s="164">
        <f t="shared" ca="1" si="177"/>
        <v>0.54276483386986007</v>
      </c>
      <c r="E812" s="164" t="str">
        <f>Instructions!$I$39</f>
        <v>Word 18</v>
      </c>
      <c r="F812" s="164">
        <f t="shared" ca="1" si="178"/>
        <v>0.84312820806090327</v>
      </c>
      <c r="G812" s="164" t="str">
        <f>Instructions!$I$47</f>
        <v>Word 26</v>
      </c>
      <c r="H812" s="164">
        <f t="shared" ca="1" si="178"/>
        <v>0.62612474655241879</v>
      </c>
      <c r="I812" s="164" t="str">
        <f>Instructions!$I$55</f>
        <v>Word 34</v>
      </c>
      <c r="J812" s="164">
        <f t="shared" ca="1" si="178"/>
        <v>0.20584322509420871</v>
      </c>
    </row>
    <row r="813" spans="1:11" x14ac:dyDescent="0.3">
      <c r="A813" s="164" t="str">
        <f>Instructions!$I$24</f>
        <v>Word 3</v>
      </c>
      <c r="B813" s="164">
        <f t="shared" ca="1" si="174"/>
        <v>0.9465916636418884</v>
      </c>
      <c r="C813" s="164" t="str">
        <f>Instructions!$I$32</f>
        <v>Word 11</v>
      </c>
      <c r="D813" s="164">
        <f t="shared" ca="1" si="177"/>
        <v>7.3842061568470618E-2</v>
      </c>
      <c r="E813" s="164" t="str">
        <f>Instructions!$I$40</f>
        <v>Word 19</v>
      </c>
      <c r="F813" s="164">
        <f t="shared" ca="1" si="178"/>
        <v>0.91788407960147644</v>
      </c>
      <c r="G813" s="164" t="str">
        <f>Instructions!$I$48</f>
        <v>Word 27</v>
      </c>
      <c r="H813" s="164">
        <f t="shared" ca="1" si="178"/>
        <v>3.5050702396265843E-2</v>
      </c>
      <c r="I813" s="164" t="str">
        <f>Instructions!$I$56</f>
        <v>Word 35</v>
      </c>
      <c r="J813" s="164">
        <f t="shared" ca="1" si="178"/>
        <v>1.2070428070302452E-2</v>
      </c>
    </row>
    <row r="814" spans="1:11" x14ac:dyDescent="0.3">
      <c r="A814" s="164" t="str">
        <f>Instructions!$I$25</f>
        <v>Word 4</v>
      </c>
      <c r="B814" s="164">
        <f t="shared" ca="1" si="174"/>
        <v>0.46205749437649624</v>
      </c>
      <c r="C814" s="164" t="str">
        <f>Instructions!$I$33</f>
        <v>Word 12</v>
      </c>
      <c r="D814" s="164">
        <f t="shared" ca="1" si="177"/>
        <v>0.30320980040568746</v>
      </c>
      <c r="E814" s="164" t="str">
        <f>Instructions!$I$41</f>
        <v>Word 20</v>
      </c>
      <c r="F814" s="164">
        <f t="shared" ca="1" si="178"/>
        <v>0.30443744937659112</v>
      </c>
      <c r="G814" s="164" t="str">
        <f>Instructions!$I$49</f>
        <v>Word 28</v>
      </c>
      <c r="H814" s="164">
        <f t="shared" ca="1" si="178"/>
        <v>6.6567454626258127E-2</v>
      </c>
      <c r="I814" s="164" t="str">
        <f>Instructions!$I$57</f>
        <v>Word 36</v>
      </c>
      <c r="J814" s="164">
        <f t="shared" ca="1" si="178"/>
        <v>0.34531646604846944</v>
      </c>
    </row>
    <row r="815" spans="1:11" x14ac:dyDescent="0.3">
      <c r="A815" s="164" t="str">
        <f>Instructions!$I$26</f>
        <v>Word 5</v>
      </c>
      <c r="B815" s="164">
        <f t="shared" ca="1" si="174"/>
        <v>0.33570026689145704</v>
      </c>
      <c r="C815" s="164" t="str">
        <f>Instructions!$I$34</f>
        <v>Word 13</v>
      </c>
      <c r="D815" s="164">
        <f t="shared" ca="1" si="177"/>
        <v>0.98225433846627452</v>
      </c>
      <c r="E815" s="164" t="str">
        <f>Instructions!$I$42</f>
        <v>Word 21</v>
      </c>
      <c r="F815" s="164">
        <f t="shared" ca="1" si="178"/>
        <v>0.16004874661496804</v>
      </c>
      <c r="G815" s="164" t="str">
        <f>Instructions!$I$50</f>
        <v>Word 29</v>
      </c>
      <c r="H815" s="164">
        <f t="shared" ca="1" si="178"/>
        <v>0.84047774368440409</v>
      </c>
      <c r="I815" s="164" t="str">
        <f>Instructions!$I$58</f>
        <v>Word 37</v>
      </c>
      <c r="J815" s="164">
        <f t="shared" ca="1" si="178"/>
        <v>0.14866218770370043</v>
      </c>
    </row>
    <row r="816" spans="1:11" x14ac:dyDescent="0.3">
      <c r="A816" s="164" t="str">
        <f>Instructions!$I$27</f>
        <v>Word 6</v>
      </c>
      <c r="B816" s="164">
        <f t="shared" ca="1" si="174"/>
        <v>0.49207187868440549</v>
      </c>
      <c r="C816" s="164" t="str">
        <f>Instructions!$I$35</f>
        <v>Word 14</v>
      </c>
      <c r="D816" s="164">
        <f t="shared" ca="1" si="177"/>
        <v>0.55620222764646077</v>
      </c>
      <c r="E816" s="164" t="str">
        <f>Instructions!$I$43</f>
        <v>Word 22</v>
      </c>
      <c r="F816" s="164">
        <f t="shared" ca="1" si="178"/>
        <v>0.85682220115661223</v>
      </c>
      <c r="G816" s="164" t="str">
        <f>Instructions!$I$51</f>
        <v>Word 30</v>
      </c>
      <c r="H816" s="164">
        <f t="shared" ca="1" si="178"/>
        <v>4.4412950868973899E-3</v>
      </c>
      <c r="I816" s="164" t="str">
        <f>Instructions!$I$59</f>
        <v>Word 38</v>
      </c>
      <c r="J816" s="164">
        <f t="shared" ca="1" si="178"/>
        <v>0.79172496328120057</v>
      </c>
    </row>
    <row r="817" spans="1:11" x14ac:dyDescent="0.3">
      <c r="A817" s="164" t="str">
        <f>Instructions!$I$28</f>
        <v>Word 7</v>
      </c>
      <c r="B817" s="164">
        <f t="shared" ca="1" si="174"/>
        <v>0.32678505532866831</v>
      </c>
      <c r="C817" s="164" t="str">
        <f>Instructions!$I$36</f>
        <v>Word 15</v>
      </c>
      <c r="D817" s="164">
        <f t="shared" ca="1" si="177"/>
        <v>0.1702139831841718</v>
      </c>
      <c r="E817" s="164" t="str">
        <f>Instructions!$I$44</f>
        <v>Word 23</v>
      </c>
      <c r="F817" s="164">
        <f t="shared" ca="1" si="178"/>
        <v>3.8013623115108475E-3</v>
      </c>
      <c r="G817" s="164" t="str">
        <f>Instructions!$I$52</f>
        <v>Word 31</v>
      </c>
      <c r="H817" s="164">
        <f t="shared" ca="1" si="178"/>
        <v>5.8161804300197462E-3</v>
      </c>
      <c r="I817" s="164" t="str">
        <f>Instructions!$I$60</f>
        <v>Word 39</v>
      </c>
      <c r="J817" s="164">
        <f t="shared" ca="1" si="178"/>
        <v>0.38706418143991617</v>
      </c>
    </row>
    <row r="818" spans="1:11" x14ac:dyDescent="0.3">
      <c r="A818" s="164" t="str">
        <f>Instructions!$I$29</f>
        <v>Word 8</v>
      </c>
      <c r="B818" s="164">
        <f t="shared" ca="1" si="174"/>
        <v>0.91126758489793347</v>
      </c>
      <c r="C818" s="164" t="str">
        <f>Instructions!$I$37</f>
        <v>Word 16</v>
      </c>
      <c r="D818" s="164">
        <f ca="1">RAND()</f>
        <v>0.73670346271510634</v>
      </c>
      <c r="E818" s="164" t="str">
        <f>Instructions!$I$45</f>
        <v>Word 24</v>
      </c>
      <c r="F818" s="164">
        <f ca="1">RAND()</f>
        <v>0.26431509126870356</v>
      </c>
      <c r="G818" s="164" t="str">
        <f>Instructions!$I$53</f>
        <v>Word 32</v>
      </c>
      <c r="H818" s="164">
        <f t="shared" ca="1" si="178"/>
        <v>0.41437805743431921</v>
      </c>
      <c r="I818" s="164" t="str">
        <f>Instructions!$I$61</f>
        <v>Word 40</v>
      </c>
      <c r="J818" s="164">
        <f t="shared" ca="1" si="178"/>
        <v>0.85923620930779854</v>
      </c>
    </row>
    <row r="819" spans="1:11" x14ac:dyDescent="0.3">
      <c r="K819" s="164">
        <v>63</v>
      </c>
    </row>
    <row r="824" spans="1:11" x14ac:dyDescent="0.3">
      <c r="A824" s="164" t="str">
        <f>Instructions!$I$22</f>
        <v>Word 1</v>
      </c>
      <c r="B824" s="164">
        <f t="shared" ref="B824:B831" ca="1" si="179">RAND()</f>
        <v>0.27081014120260005</v>
      </c>
      <c r="C824" s="164" t="str">
        <f>Instructions!$I$30</f>
        <v>Word 9</v>
      </c>
      <c r="D824" s="164">
        <f t="shared" ref="D824:D830" ca="1" si="180">RAND()</f>
        <v>0.74181895916995966</v>
      </c>
      <c r="E824" s="164" t="str">
        <f>Instructions!$I$38</f>
        <v>Word 17</v>
      </c>
      <c r="F824" s="164">
        <f t="shared" ref="F824:J831" ca="1" si="181">RAND()</f>
        <v>0.76814733479995667</v>
      </c>
      <c r="G824" s="164" t="str">
        <f>Instructions!$I$46</f>
        <v>Word 25</v>
      </c>
      <c r="H824" s="164">
        <f t="shared" ca="1" si="181"/>
        <v>0.47517722790576788</v>
      </c>
      <c r="I824" s="164" t="str">
        <f>Instructions!$I$54</f>
        <v>Word 33</v>
      </c>
      <c r="J824" s="164">
        <f t="shared" ca="1" si="181"/>
        <v>0.88099419322948436</v>
      </c>
    </row>
    <row r="825" spans="1:11" x14ac:dyDescent="0.3">
      <c r="A825" s="164" t="str">
        <f>Instructions!$I$23</f>
        <v>Word 2</v>
      </c>
      <c r="B825" s="164">
        <f t="shared" ca="1" si="179"/>
        <v>0.81031876664390023</v>
      </c>
      <c r="C825" s="164" t="str">
        <f>Instructions!$I$31</f>
        <v>Word 10</v>
      </c>
      <c r="D825" s="164">
        <f t="shared" ca="1" si="180"/>
        <v>0.73513524707027011</v>
      </c>
      <c r="E825" s="164" t="str">
        <f>Instructions!$I$39</f>
        <v>Word 18</v>
      </c>
      <c r="F825" s="164">
        <f t="shared" ca="1" si="181"/>
        <v>0.31593679421705934</v>
      </c>
      <c r="G825" s="164" t="str">
        <f>Instructions!$I$47</f>
        <v>Word 26</v>
      </c>
      <c r="H825" s="164">
        <f t="shared" ca="1" si="181"/>
        <v>0.36390549742099998</v>
      </c>
      <c r="I825" s="164" t="str">
        <f>Instructions!$I$55</f>
        <v>Word 34</v>
      </c>
      <c r="J825" s="164">
        <f t="shared" ca="1" si="181"/>
        <v>0.75981429687605739</v>
      </c>
    </row>
    <row r="826" spans="1:11" x14ac:dyDescent="0.3">
      <c r="A826" s="164" t="str">
        <f>Instructions!$I$24</f>
        <v>Word 3</v>
      </c>
      <c r="B826" s="164">
        <f t="shared" ca="1" si="179"/>
        <v>0.77461833270319358</v>
      </c>
      <c r="C826" s="164" t="str">
        <f>Instructions!$I$32</f>
        <v>Word 11</v>
      </c>
      <c r="D826" s="164">
        <f t="shared" ca="1" si="180"/>
        <v>0.94710591323306803</v>
      </c>
      <c r="E826" s="164" t="str">
        <f>Instructions!$I$40</f>
        <v>Word 19</v>
      </c>
      <c r="F826" s="164">
        <f t="shared" ca="1" si="181"/>
        <v>5.8537079022219829E-2</v>
      </c>
      <c r="G826" s="164" t="str">
        <f>Instructions!$I$48</f>
        <v>Word 27</v>
      </c>
      <c r="H826" s="164">
        <f t="shared" ca="1" si="181"/>
        <v>0.41756536162448121</v>
      </c>
      <c r="I826" s="164" t="str">
        <f>Instructions!$I$56</f>
        <v>Word 35</v>
      </c>
      <c r="J826" s="164">
        <f t="shared" ca="1" si="181"/>
        <v>0.25565860557555675</v>
      </c>
    </row>
    <row r="827" spans="1:11" x14ac:dyDescent="0.3">
      <c r="A827" s="164" t="str">
        <f>Instructions!$I$25</f>
        <v>Word 4</v>
      </c>
      <c r="B827" s="164">
        <f t="shared" ca="1" si="179"/>
        <v>0.23111077516366219</v>
      </c>
      <c r="C827" s="164" t="str">
        <f>Instructions!$I$33</f>
        <v>Word 12</v>
      </c>
      <c r="D827" s="164">
        <f t="shared" ca="1" si="180"/>
        <v>5.4334693292832581E-2</v>
      </c>
      <c r="E827" s="164" t="str">
        <f>Instructions!$I$41</f>
        <v>Word 20</v>
      </c>
      <c r="F827" s="164">
        <f t="shared" ca="1" si="181"/>
        <v>8.5834399472494938E-2</v>
      </c>
      <c r="G827" s="164" t="str">
        <f>Instructions!$I$49</f>
        <v>Word 28</v>
      </c>
      <c r="H827" s="164">
        <f t="shared" ca="1" si="181"/>
        <v>0.1644114953403556</v>
      </c>
      <c r="I827" s="164" t="str">
        <f>Instructions!$I$57</f>
        <v>Word 36</v>
      </c>
      <c r="J827" s="164">
        <f t="shared" ca="1" si="181"/>
        <v>0.86390079994031954</v>
      </c>
    </row>
    <row r="828" spans="1:11" x14ac:dyDescent="0.3">
      <c r="A828" s="164" t="str">
        <f>Instructions!$I$26</f>
        <v>Word 5</v>
      </c>
      <c r="B828" s="164">
        <f t="shared" ca="1" si="179"/>
        <v>0.60628641230013824</v>
      </c>
      <c r="C828" s="164" t="str">
        <f>Instructions!$I$34</f>
        <v>Word 13</v>
      </c>
      <c r="D828" s="164">
        <f t="shared" ca="1" si="180"/>
        <v>0.5239660532916689</v>
      </c>
      <c r="E828" s="164" t="str">
        <f>Instructions!$I$42</f>
        <v>Word 21</v>
      </c>
      <c r="F828" s="164">
        <f t="shared" ca="1" si="181"/>
        <v>0.57935825975612631</v>
      </c>
      <c r="G828" s="164" t="str">
        <f>Instructions!$I$50</f>
        <v>Word 29</v>
      </c>
      <c r="H828" s="164">
        <f t="shared" ca="1" si="181"/>
        <v>0.39402231384058839</v>
      </c>
      <c r="I828" s="164" t="str">
        <f>Instructions!$I$58</f>
        <v>Word 37</v>
      </c>
      <c r="J828" s="164">
        <f t="shared" ca="1" si="181"/>
        <v>0.90610882951744831</v>
      </c>
    </row>
    <row r="829" spans="1:11" x14ac:dyDescent="0.3">
      <c r="A829" s="164" t="str">
        <f>Instructions!$I$27</f>
        <v>Word 6</v>
      </c>
      <c r="B829" s="164">
        <f t="shared" ca="1" si="179"/>
        <v>0.71722269706124686</v>
      </c>
      <c r="C829" s="164" t="str">
        <f>Instructions!$I$35</f>
        <v>Word 14</v>
      </c>
      <c r="D829" s="164">
        <f t="shared" ca="1" si="180"/>
        <v>0.28048284372995169</v>
      </c>
      <c r="E829" s="164" t="str">
        <f>Instructions!$I$43</f>
        <v>Word 22</v>
      </c>
      <c r="F829" s="164">
        <f t="shared" ca="1" si="181"/>
        <v>0.57165353909504724</v>
      </c>
      <c r="G829" s="164" t="str">
        <f>Instructions!$I$51</f>
        <v>Word 30</v>
      </c>
      <c r="H829" s="164">
        <f t="shared" ca="1" si="181"/>
        <v>3.1612332733429338E-2</v>
      </c>
      <c r="I829" s="164" t="str">
        <f>Instructions!$I$59</f>
        <v>Word 38</v>
      </c>
      <c r="J829" s="164">
        <f t="shared" ca="1" si="181"/>
        <v>0.48229492686198217</v>
      </c>
    </row>
    <row r="830" spans="1:11" x14ac:dyDescent="0.3">
      <c r="A830" s="164" t="str">
        <f>Instructions!$I$28</f>
        <v>Word 7</v>
      </c>
      <c r="B830" s="164">
        <f t="shared" ca="1" si="179"/>
        <v>2.282299226300788E-2</v>
      </c>
      <c r="C830" s="164" t="str">
        <f>Instructions!$I$36</f>
        <v>Word 15</v>
      </c>
      <c r="D830" s="164">
        <f t="shared" ca="1" si="180"/>
        <v>0.39765881982886775</v>
      </c>
      <c r="E830" s="164" t="str">
        <f>Instructions!$I$44</f>
        <v>Word 23</v>
      </c>
      <c r="F830" s="164">
        <f t="shared" ca="1" si="181"/>
        <v>0.7955983402585346</v>
      </c>
      <c r="G830" s="164" t="str">
        <f>Instructions!$I$52</f>
        <v>Word 31</v>
      </c>
      <c r="H830" s="164">
        <f t="shared" ca="1" si="181"/>
        <v>0.55556200411721379</v>
      </c>
      <c r="I830" s="164" t="str">
        <f>Instructions!$I$60</f>
        <v>Word 39</v>
      </c>
      <c r="J830" s="164">
        <f t="shared" ca="1" si="181"/>
        <v>0.98731668576151144</v>
      </c>
    </row>
    <row r="831" spans="1:11" x14ac:dyDescent="0.3">
      <c r="A831" s="164" t="str">
        <f>Instructions!$I$29</f>
        <v>Word 8</v>
      </c>
      <c r="B831" s="164">
        <f t="shared" ca="1" si="179"/>
        <v>0.63730647709126709</v>
      </c>
      <c r="C831" s="164" t="str">
        <f>Instructions!$I$37</f>
        <v>Word 16</v>
      </c>
      <c r="D831" s="164">
        <f ca="1">RAND()</f>
        <v>0.71239472004627424</v>
      </c>
      <c r="E831" s="164" t="str">
        <f>Instructions!$I$45</f>
        <v>Word 24</v>
      </c>
      <c r="F831" s="164">
        <f ca="1">RAND()</f>
        <v>0.10148764919784858</v>
      </c>
      <c r="G831" s="164" t="str">
        <f>Instructions!$I$53</f>
        <v>Word 32</v>
      </c>
      <c r="H831" s="164">
        <f t="shared" ca="1" si="181"/>
        <v>0.96040524179717868</v>
      </c>
      <c r="I831" s="164" t="str">
        <f>Instructions!$I$61</f>
        <v>Word 40</v>
      </c>
      <c r="J831" s="164">
        <f t="shared" ca="1" si="181"/>
        <v>0.69627051930392092</v>
      </c>
    </row>
    <row r="832" spans="1:11" x14ac:dyDescent="0.3">
      <c r="K832" s="164">
        <v>64</v>
      </c>
    </row>
    <row r="837" spans="1:11" x14ac:dyDescent="0.3">
      <c r="A837" s="164" t="str">
        <f>Instructions!$I$22</f>
        <v>Word 1</v>
      </c>
      <c r="B837" s="164">
        <f t="shared" ref="B837:B844" ca="1" si="182">RAND()</f>
        <v>0.61855254160558337</v>
      </c>
      <c r="C837" s="164" t="str">
        <f>Instructions!$I$30</f>
        <v>Word 9</v>
      </c>
      <c r="D837" s="164">
        <f t="shared" ref="D837:D843" ca="1" si="183">RAND()</f>
        <v>0.33364671484135666</v>
      </c>
      <c r="E837" s="164" t="str">
        <f>Instructions!$I$38</f>
        <v>Word 17</v>
      </c>
      <c r="F837" s="164">
        <f t="shared" ref="F837:J844" ca="1" si="184">RAND()</f>
        <v>0.69349106295792229</v>
      </c>
      <c r="G837" s="164" t="str">
        <f>Instructions!$I$46</f>
        <v>Word 25</v>
      </c>
      <c r="H837" s="164">
        <f t="shared" ca="1" si="184"/>
        <v>0.55446226425199419</v>
      </c>
      <c r="I837" s="164" t="str">
        <f>Instructions!$I$54</f>
        <v>Word 33</v>
      </c>
      <c r="J837" s="164">
        <f t="shared" ca="1" si="184"/>
        <v>0.3272473528389952</v>
      </c>
    </row>
    <row r="838" spans="1:11" x14ac:dyDescent="0.3">
      <c r="A838" s="164" t="str">
        <f>Instructions!$I$23</f>
        <v>Word 2</v>
      </c>
      <c r="B838" s="164">
        <f t="shared" ca="1" si="182"/>
        <v>0.23207703075078501</v>
      </c>
      <c r="C838" s="164" t="str">
        <f>Instructions!$I$31</f>
        <v>Word 10</v>
      </c>
      <c r="D838" s="164">
        <f t="shared" ca="1" si="183"/>
        <v>0.14722752900606495</v>
      </c>
      <c r="E838" s="164" t="str">
        <f>Instructions!$I$39</f>
        <v>Word 18</v>
      </c>
      <c r="F838" s="164">
        <f t="shared" ca="1" si="184"/>
        <v>0.13046235719342547</v>
      </c>
      <c r="G838" s="164" t="str">
        <f>Instructions!$I$47</f>
        <v>Word 26</v>
      </c>
      <c r="H838" s="164">
        <f t="shared" ca="1" si="184"/>
        <v>0.14521142946423882</v>
      </c>
      <c r="I838" s="164" t="str">
        <f>Instructions!$I$55</f>
        <v>Word 34</v>
      </c>
      <c r="J838" s="164">
        <f t="shared" ca="1" si="184"/>
        <v>0.57351505789900559</v>
      </c>
    </row>
    <row r="839" spans="1:11" x14ac:dyDescent="0.3">
      <c r="A839" s="164" t="str">
        <f>Instructions!$I$24</f>
        <v>Word 3</v>
      </c>
      <c r="B839" s="164">
        <f t="shared" ca="1" si="182"/>
        <v>0.50323150114178627</v>
      </c>
      <c r="C839" s="164" t="str">
        <f>Instructions!$I$32</f>
        <v>Word 11</v>
      </c>
      <c r="D839" s="164">
        <f t="shared" ca="1" si="183"/>
        <v>0.61167536168470837</v>
      </c>
      <c r="E839" s="164" t="str">
        <f>Instructions!$I$40</f>
        <v>Word 19</v>
      </c>
      <c r="F839" s="164">
        <f t="shared" ca="1" si="184"/>
        <v>0.38179760437672705</v>
      </c>
      <c r="G839" s="164" t="str">
        <f>Instructions!$I$48</f>
        <v>Word 27</v>
      </c>
      <c r="H839" s="164">
        <f t="shared" ca="1" si="184"/>
        <v>0.85673912286696874</v>
      </c>
      <c r="I839" s="164" t="str">
        <f>Instructions!$I$56</f>
        <v>Word 35</v>
      </c>
      <c r="J839" s="164">
        <f t="shared" ca="1" si="184"/>
        <v>1.9880994637399785E-2</v>
      </c>
    </row>
    <row r="840" spans="1:11" x14ac:dyDescent="0.3">
      <c r="A840" s="164" t="str">
        <f>Instructions!$I$25</f>
        <v>Word 4</v>
      </c>
      <c r="B840" s="164">
        <f t="shared" ca="1" si="182"/>
        <v>0.20223103556245059</v>
      </c>
      <c r="C840" s="164" t="str">
        <f>Instructions!$I$33</f>
        <v>Word 12</v>
      </c>
      <c r="D840" s="164">
        <f t="shared" ca="1" si="183"/>
        <v>0.48136400264177559</v>
      </c>
      <c r="E840" s="164" t="str">
        <f>Instructions!$I$41</f>
        <v>Word 20</v>
      </c>
      <c r="F840" s="164">
        <f t="shared" ca="1" si="184"/>
        <v>0.33728826275833246</v>
      </c>
      <c r="G840" s="164" t="str">
        <f>Instructions!$I$49</f>
        <v>Word 28</v>
      </c>
      <c r="H840" s="164">
        <f t="shared" ca="1" si="184"/>
        <v>4.5242086053087993E-2</v>
      </c>
      <c r="I840" s="164" t="str">
        <f>Instructions!$I$57</f>
        <v>Word 36</v>
      </c>
      <c r="J840" s="164">
        <f t="shared" ca="1" si="184"/>
        <v>0.15047997152835113</v>
      </c>
    </row>
    <row r="841" spans="1:11" x14ac:dyDescent="0.3">
      <c r="A841" s="164" t="str">
        <f>Instructions!$I$26</f>
        <v>Word 5</v>
      </c>
      <c r="B841" s="164">
        <f t="shared" ca="1" si="182"/>
        <v>0.78250280108640413</v>
      </c>
      <c r="C841" s="164" t="str">
        <f>Instructions!$I$34</f>
        <v>Word 13</v>
      </c>
      <c r="D841" s="164">
        <f t="shared" ca="1" si="183"/>
        <v>0.42977357421716256</v>
      </c>
      <c r="E841" s="164" t="str">
        <f>Instructions!$I$42</f>
        <v>Word 21</v>
      </c>
      <c r="F841" s="164">
        <f t="shared" ca="1" si="184"/>
        <v>0.23589341780277528</v>
      </c>
      <c r="G841" s="164" t="str">
        <f>Instructions!$I$50</f>
        <v>Word 29</v>
      </c>
      <c r="H841" s="164">
        <f t="shared" ca="1" si="184"/>
        <v>0.24379459338491249</v>
      </c>
      <c r="I841" s="164" t="str">
        <f>Instructions!$I$58</f>
        <v>Word 37</v>
      </c>
      <c r="J841" s="164">
        <f t="shared" ca="1" si="184"/>
        <v>6.9968523623968215E-2</v>
      </c>
    </row>
    <row r="842" spans="1:11" x14ac:dyDescent="0.3">
      <c r="A842" s="164" t="str">
        <f>Instructions!$I$27</f>
        <v>Word 6</v>
      </c>
      <c r="B842" s="164">
        <f t="shared" ca="1" si="182"/>
        <v>0.23760825414077524</v>
      </c>
      <c r="C842" s="164" t="str">
        <f>Instructions!$I$35</f>
        <v>Word 14</v>
      </c>
      <c r="D842" s="164">
        <f t="shared" ca="1" si="183"/>
        <v>0.61035877464640897</v>
      </c>
      <c r="E842" s="164" t="str">
        <f>Instructions!$I$43</f>
        <v>Word 22</v>
      </c>
      <c r="F842" s="164">
        <f t="shared" ca="1" si="184"/>
        <v>6.5971908878954877E-2</v>
      </c>
      <c r="G842" s="164" t="str">
        <f>Instructions!$I$51</f>
        <v>Word 30</v>
      </c>
      <c r="H842" s="164">
        <f t="shared" ca="1" si="184"/>
        <v>4.0595427580213617E-2</v>
      </c>
      <c r="I842" s="164" t="str">
        <f>Instructions!$I$59</f>
        <v>Word 38</v>
      </c>
      <c r="J842" s="164">
        <f t="shared" ca="1" si="184"/>
        <v>0.27513109303920025</v>
      </c>
    </row>
    <row r="843" spans="1:11" x14ac:dyDescent="0.3">
      <c r="A843" s="164" t="str">
        <f>Instructions!$I$28</f>
        <v>Word 7</v>
      </c>
      <c r="B843" s="164">
        <f t="shared" ca="1" si="182"/>
        <v>0.56081653666912945</v>
      </c>
      <c r="C843" s="164" t="str">
        <f>Instructions!$I$36</f>
        <v>Word 15</v>
      </c>
      <c r="D843" s="164">
        <f t="shared" ca="1" si="183"/>
        <v>0.82153389471637472</v>
      </c>
      <c r="E843" s="164" t="str">
        <f>Instructions!$I$44</f>
        <v>Word 23</v>
      </c>
      <c r="F843" s="164">
        <f t="shared" ca="1" si="184"/>
        <v>0.7903608355337074</v>
      </c>
      <c r="G843" s="164" t="str">
        <f>Instructions!$I$52</f>
        <v>Word 31</v>
      </c>
      <c r="H843" s="164">
        <f t="shared" ca="1" si="184"/>
        <v>0.56198482646966064</v>
      </c>
      <c r="I843" s="164" t="str">
        <f>Instructions!$I$60</f>
        <v>Word 39</v>
      </c>
      <c r="J843" s="164">
        <f t="shared" ca="1" si="184"/>
        <v>0.86577043152503808</v>
      </c>
    </row>
    <row r="844" spans="1:11" x14ac:dyDescent="0.3">
      <c r="A844" s="164" t="str">
        <f>Instructions!$I$29</f>
        <v>Word 8</v>
      </c>
      <c r="B844" s="164">
        <f t="shared" ca="1" si="182"/>
        <v>0.65080903256657208</v>
      </c>
      <c r="C844" s="164" t="str">
        <f>Instructions!$I$37</f>
        <v>Word 16</v>
      </c>
      <c r="D844" s="164">
        <f ca="1">RAND()</f>
        <v>0.34341981035476754</v>
      </c>
      <c r="E844" s="164" t="str">
        <f>Instructions!$I$45</f>
        <v>Word 24</v>
      </c>
      <c r="F844" s="164">
        <f ca="1">RAND()</f>
        <v>0.35678178080570211</v>
      </c>
      <c r="G844" s="164" t="str">
        <f>Instructions!$I$53</f>
        <v>Word 32</v>
      </c>
      <c r="H844" s="164">
        <f t="shared" ca="1" si="184"/>
        <v>3.9546949508632134E-2</v>
      </c>
      <c r="I844" s="164" t="str">
        <f>Instructions!$I$61</f>
        <v>Word 40</v>
      </c>
      <c r="J844" s="164">
        <f t="shared" ca="1" si="184"/>
        <v>0.18888319912713192</v>
      </c>
    </row>
    <row r="845" spans="1:11" x14ac:dyDescent="0.3">
      <c r="K845" s="164">
        <v>65</v>
      </c>
    </row>
    <row r="850" spans="1:11" x14ac:dyDescent="0.3">
      <c r="A850" s="164" t="str">
        <f>Instructions!$I$22</f>
        <v>Word 1</v>
      </c>
      <c r="B850" s="164">
        <f t="shared" ref="B850:B857" ca="1" si="185">RAND()</f>
        <v>0.47088878888396857</v>
      </c>
      <c r="C850" s="164" t="str">
        <f>Instructions!$I$30</f>
        <v>Word 9</v>
      </c>
      <c r="D850" s="164">
        <f t="shared" ref="D850:D856" ca="1" si="186">RAND()</f>
        <v>0.4968729817741796</v>
      </c>
      <c r="E850" s="164" t="str">
        <f>Instructions!$I$38</f>
        <v>Word 17</v>
      </c>
      <c r="F850" s="164">
        <f t="shared" ref="F850:J857" ca="1" si="187">RAND()</f>
        <v>0.90347808122788187</v>
      </c>
      <c r="G850" s="164" t="str">
        <f>Instructions!$I$46</f>
        <v>Word 25</v>
      </c>
      <c r="H850" s="164">
        <f t="shared" ca="1" si="187"/>
        <v>0.53544497760688325</v>
      </c>
      <c r="I850" s="164" t="str">
        <f>Instructions!$I$54</f>
        <v>Word 33</v>
      </c>
      <c r="J850" s="164">
        <f t="shared" ca="1" si="187"/>
        <v>0.76674041892196787</v>
      </c>
    </row>
    <row r="851" spans="1:11" x14ac:dyDescent="0.3">
      <c r="A851" s="164" t="str">
        <f>Instructions!$I$23</f>
        <v>Word 2</v>
      </c>
      <c r="B851" s="164">
        <f t="shared" ca="1" si="185"/>
        <v>0.8632285116954509</v>
      </c>
      <c r="C851" s="164" t="str">
        <f>Instructions!$I$31</f>
        <v>Word 10</v>
      </c>
      <c r="D851" s="164">
        <f t="shared" ca="1" si="186"/>
        <v>0.41023407005187451</v>
      </c>
      <c r="E851" s="164" t="str">
        <f>Instructions!$I$39</f>
        <v>Word 18</v>
      </c>
      <c r="F851" s="164">
        <f t="shared" ca="1" si="187"/>
        <v>0.99821174028427961</v>
      </c>
      <c r="G851" s="164" t="str">
        <f>Instructions!$I$47</f>
        <v>Word 26</v>
      </c>
      <c r="H851" s="164">
        <f t="shared" ca="1" si="187"/>
        <v>0.2589722302540467</v>
      </c>
      <c r="I851" s="164" t="str">
        <f>Instructions!$I$55</f>
        <v>Word 34</v>
      </c>
      <c r="J851" s="164">
        <f t="shared" ca="1" si="187"/>
        <v>0.79452084286063207</v>
      </c>
    </row>
    <row r="852" spans="1:11" x14ac:dyDescent="0.3">
      <c r="A852" s="164" t="str">
        <f>Instructions!$I$24</f>
        <v>Word 3</v>
      </c>
      <c r="B852" s="164">
        <f t="shared" ca="1" si="185"/>
        <v>8.1507288954521195E-2</v>
      </c>
      <c r="C852" s="164" t="str">
        <f>Instructions!$I$32</f>
        <v>Word 11</v>
      </c>
      <c r="D852" s="164">
        <f t="shared" ca="1" si="186"/>
        <v>0.4233869245859343</v>
      </c>
      <c r="E852" s="164" t="str">
        <f>Instructions!$I$40</f>
        <v>Word 19</v>
      </c>
      <c r="F852" s="164">
        <f t="shared" ca="1" si="187"/>
        <v>0.77337093644311805</v>
      </c>
      <c r="G852" s="164" t="str">
        <f>Instructions!$I$48</f>
        <v>Word 27</v>
      </c>
      <c r="H852" s="164">
        <f t="shared" ca="1" si="187"/>
        <v>0.99443716927016901</v>
      </c>
      <c r="I852" s="164" t="str">
        <f>Instructions!$I$56</f>
        <v>Word 35</v>
      </c>
      <c r="J852" s="164">
        <f t="shared" ca="1" si="187"/>
        <v>0.26216171890397455</v>
      </c>
    </row>
    <row r="853" spans="1:11" x14ac:dyDescent="0.3">
      <c r="A853" s="164" t="str">
        <f>Instructions!$I$25</f>
        <v>Word 4</v>
      </c>
      <c r="B853" s="164">
        <f t="shared" ca="1" si="185"/>
        <v>0.51022166232395116</v>
      </c>
      <c r="C853" s="164" t="str">
        <f>Instructions!$I$33</f>
        <v>Word 12</v>
      </c>
      <c r="D853" s="164">
        <f t="shared" ca="1" si="186"/>
        <v>9.48484646249107E-2</v>
      </c>
      <c r="E853" s="164" t="str">
        <f>Instructions!$I$41</f>
        <v>Word 20</v>
      </c>
      <c r="F853" s="164">
        <f t="shared" ca="1" si="187"/>
        <v>0.7695514458372229</v>
      </c>
      <c r="G853" s="164" t="str">
        <f>Instructions!$I$49</f>
        <v>Word 28</v>
      </c>
      <c r="H853" s="164">
        <f t="shared" ca="1" si="187"/>
        <v>0.49283134793295191</v>
      </c>
      <c r="I853" s="164" t="str">
        <f>Instructions!$I$57</f>
        <v>Word 36</v>
      </c>
      <c r="J853" s="164">
        <f t="shared" ca="1" si="187"/>
        <v>6.5429337191749704E-2</v>
      </c>
    </row>
    <row r="854" spans="1:11" x14ac:dyDescent="0.3">
      <c r="A854" s="164" t="str">
        <f>Instructions!$I$26</f>
        <v>Word 5</v>
      </c>
      <c r="B854" s="164">
        <f t="shared" ca="1" si="185"/>
        <v>8.7504907329973736E-2</v>
      </c>
      <c r="C854" s="164" t="str">
        <f>Instructions!$I$34</f>
        <v>Word 13</v>
      </c>
      <c r="D854" s="164">
        <f t="shared" ca="1" si="186"/>
        <v>1.1548338336442088E-2</v>
      </c>
      <c r="E854" s="164" t="str">
        <f>Instructions!$I$42</f>
        <v>Word 21</v>
      </c>
      <c r="F854" s="164">
        <f t="shared" ca="1" si="187"/>
        <v>0.34168469245906785</v>
      </c>
      <c r="G854" s="164" t="str">
        <f>Instructions!$I$50</f>
        <v>Word 29</v>
      </c>
      <c r="H854" s="164">
        <f t="shared" ca="1" si="187"/>
        <v>0.34121048268460497</v>
      </c>
      <c r="I854" s="164" t="str">
        <f>Instructions!$I$58</f>
        <v>Word 37</v>
      </c>
      <c r="J854" s="164">
        <f t="shared" ca="1" si="187"/>
        <v>0.86659562920147892</v>
      </c>
    </row>
    <row r="855" spans="1:11" x14ac:dyDescent="0.3">
      <c r="A855" s="164" t="str">
        <f>Instructions!$I$27</f>
        <v>Word 6</v>
      </c>
      <c r="B855" s="164">
        <f t="shared" ca="1" si="185"/>
        <v>0.84728632042221252</v>
      </c>
      <c r="C855" s="164" t="str">
        <f>Instructions!$I$35</f>
        <v>Word 14</v>
      </c>
      <c r="D855" s="164">
        <f t="shared" ca="1" si="186"/>
        <v>0.98973477064682702</v>
      </c>
      <c r="E855" s="164" t="str">
        <f>Instructions!$I$43</f>
        <v>Word 22</v>
      </c>
      <c r="F855" s="164">
        <f t="shared" ca="1" si="187"/>
        <v>0.26382729888091783</v>
      </c>
      <c r="G855" s="164" t="str">
        <f>Instructions!$I$51</f>
        <v>Word 30</v>
      </c>
      <c r="H855" s="164">
        <f t="shared" ca="1" si="187"/>
        <v>0.54166265021665383</v>
      </c>
      <c r="I855" s="164" t="str">
        <f>Instructions!$I$59</f>
        <v>Word 38</v>
      </c>
      <c r="J855" s="164">
        <f t="shared" ca="1" si="187"/>
        <v>0.3511574560886952</v>
      </c>
    </row>
    <row r="856" spans="1:11" x14ac:dyDescent="0.3">
      <c r="A856" s="164" t="str">
        <f>Instructions!$I$28</f>
        <v>Word 7</v>
      </c>
      <c r="B856" s="164">
        <f t="shared" ca="1" si="185"/>
        <v>0.86790944646636048</v>
      </c>
      <c r="C856" s="164" t="str">
        <f>Instructions!$I$36</f>
        <v>Word 15</v>
      </c>
      <c r="D856" s="164">
        <f t="shared" ca="1" si="186"/>
        <v>0.68132138642496975</v>
      </c>
      <c r="E856" s="164" t="str">
        <f>Instructions!$I$44</f>
        <v>Word 23</v>
      </c>
      <c r="F856" s="164">
        <f t="shared" ca="1" si="187"/>
        <v>0.83444861214510446</v>
      </c>
      <c r="G856" s="164" t="str">
        <f>Instructions!$I$52</f>
        <v>Word 31</v>
      </c>
      <c r="H856" s="164">
        <f t="shared" ca="1" si="187"/>
        <v>0.77599617954762123</v>
      </c>
      <c r="I856" s="164" t="str">
        <f>Instructions!$I$60</f>
        <v>Word 39</v>
      </c>
      <c r="J856" s="164">
        <f t="shared" ca="1" si="187"/>
        <v>0.73994310827659493</v>
      </c>
    </row>
    <row r="857" spans="1:11" x14ac:dyDescent="0.3">
      <c r="A857" s="164" t="str">
        <f>Instructions!$I$29</f>
        <v>Word 8</v>
      </c>
      <c r="B857" s="164">
        <f t="shared" ca="1" si="185"/>
        <v>0.2497493323876967</v>
      </c>
      <c r="C857" s="164" t="str">
        <f>Instructions!$I$37</f>
        <v>Word 16</v>
      </c>
      <c r="D857" s="164">
        <f ca="1">RAND()</f>
        <v>7.5565387803986805E-2</v>
      </c>
      <c r="E857" s="164" t="str">
        <f>Instructions!$I$45</f>
        <v>Word 24</v>
      </c>
      <c r="F857" s="164">
        <f ca="1">RAND()</f>
        <v>0.56078309275184834</v>
      </c>
      <c r="G857" s="164" t="str">
        <f>Instructions!$I$53</f>
        <v>Word 32</v>
      </c>
      <c r="H857" s="164">
        <f t="shared" ca="1" si="187"/>
        <v>3.0306925217808978E-3</v>
      </c>
      <c r="I857" s="164" t="str">
        <f>Instructions!$I$61</f>
        <v>Word 40</v>
      </c>
      <c r="J857" s="164">
        <f t="shared" ca="1" si="187"/>
        <v>0.83109448490186988</v>
      </c>
    </row>
    <row r="858" spans="1:11" x14ac:dyDescent="0.3">
      <c r="K858" s="164">
        <v>66</v>
      </c>
    </row>
    <row r="863" spans="1:11" x14ac:dyDescent="0.3">
      <c r="A863" s="164" t="str">
        <f>Instructions!$I$22</f>
        <v>Word 1</v>
      </c>
      <c r="B863" s="164">
        <f t="shared" ref="B863:B883" ca="1" si="188">RAND()</f>
        <v>0.18606647748852101</v>
      </c>
      <c r="C863" s="164" t="str">
        <f>Instructions!$I$30</f>
        <v>Word 9</v>
      </c>
      <c r="D863" s="164">
        <f t="shared" ref="D863:D869" ca="1" si="189">RAND()</f>
        <v>0.65096027913392018</v>
      </c>
      <c r="E863" s="164" t="str">
        <f>Instructions!$I$38</f>
        <v>Word 17</v>
      </c>
      <c r="F863" s="164">
        <f t="shared" ref="F863:J870" ca="1" si="190">RAND()</f>
        <v>0.13889568331619817</v>
      </c>
      <c r="G863" s="164" t="str">
        <f>Instructions!$I$46</f>
        <v>Word 25</v>
      </c>
      <c r="H863" s="164">
        <f t="shared" ca="1" si="190"/>
        <v>0.55283084108745684</v>
      </c>
      <c r="I863" s="164" t="str">
        <f>Instructions!$I$54</f>
        <v>Word 33</v>
      </c>
      <c r="J863" s="164">
        <f t="shared" ca="1" si="190"/>
        <v>0.62790204924949</v>
      </c>
    </row>
    <row r="864" spans="1:11" x14ac:dyDescent="0.3">
      <c r="A864" s="164" t="str">
        <f>Instructions!$I$23</f>
        <v>Word 2</v>
      </c>
      <c r="B864" s="164">
        <f t="shared" ca="1" si="188"/>
        <v>0.30760143076628843</v>
      </c>
      <c r="C864" s="164" t="str">
        <f>Instructions!$I$31</f>
        <v>Word 10</v>
      </c>
      <c r="D864" s="164">
        <f t="shared" ca="1" si="189"/>
        <v>0.2697603539159017</v>
      </c>
      <c r="E864" s="164" t="str">
        <f>Instructions!$I$39</f>
        <v>Word 18</v>
      </c>
      <c r="F864" s="164">
        <f t="shared" ca="1" si="190"/>
        <v>0.58352831385655723</v>
      </c>
      <c r="G864" s="164" t="str">
        <f>Instructions!$I$47</f>
        <v>Word 26</v>
      </c>
      <c r="H864" s="164">
        <f t="shared" ca="1" si="190"/>
        <v>0.82572838620905287</v>
      </c>
      <c r="I864" s="164" t="str">
        <f>Instructions!$I$55</f>
        <v>Word 34</v>
      </c>
      <c r="J864" s="164">
        <f t="shared" ca="1" si="190"/>
        <v>0.20460698152564072</v>
      </c>
    </row>
    <row r="865" spans="1:11" x14ac:dyDescent="0.3">
      <c r="A865" s="164" t="str">
        <f>Instructions!$I$24</f>
        <v>Word 3</v>
      </c>
      <c r="B865" s="164">
        <f t="shared" ca="1" si="188"/>
        <v>0.90315068924537034</v>
      </c>
      <c r="C865" s="164" t="str">
        <f>Instructions!$I$32</f>
        <v>Word 11</v>
      </c>
      <c r="D865" s="164">
        <f t="shared" ca="1" si="189"/>
        <v>0.71756741290559778</v>
      </c>
      <c r="E865" s="164" t="str">
        <f>Instructions!$I$40</f>
        <v>Word 19</v>
      </c>
      <c r="F865" s="164">
        <f t="shared" ca="1" si="190"/>
        <v>0.66529505803367051</v>
      </c>
      <c r="G865" s="164" t="str">
        <f>Instructions!$I$48</f>
        <v>Word 27</v>
      </c>
      <c r="H865" s="164">
        <f t="shared" ca="1" si="190"/>
        <v>0.11554110922385752</v>
      </c>
      <c r="I865" s="164" t="str">
        <f>Instructions!$I$56</f>
        <v>Word 35</v>
      </c>
      <c r="J865" s="164">
        <f t="shared" ca="1" si="190"/>
        <v>0.65158014336093906</v>
      </c>
    </row>
    <row r="866" spans="1:11" x14ac:dyDescent="0.3">
      <c r="A866" s="164" t="str">
        <f>Instructions!$I$25</f>
        <v>Word 4</v>
      </c>
      <c r="B866" s="164">
        <f t="shared" ca="1" si="188"/>
        <v>0.38578603565448555</v>
      </c>
      <c r="C866" s="164" t="str">
        <f>Instructions!$I$33</f>
        <v>Word 12</v>
      </c>
      <c r="D866" s="164">
        <f t="shared" ca="1" si="189"/>
        <v>0.61372185473252094</v>
      </c>
      <c r="E866" s="164" t="str">
        <f>Instructions!$I$41</f>
        <v>Word 20</v>
      </c>
      <c r="F866" s="164">
        <f t="shared" ca="1" si="190"/>
        <v>8.6573726802659401E-2</v>
      </c>
      <c r="G866" s="164" t="str">
        <f>Instructions!$I$49</f>
        <v>Word 28</v>
      </c>
      <c r="H866" s="164">
        <f t="shared" ca="1" si="190"/>
        <v>0.59803805952646671</v>
      </c>
      <c r="I866" s="164" t="str">
        <f>Instructions!$I$57</f>
        <v>Word 36</v>
      </c>
      <c r="J866" s="164">
        <f t="shared" ca="1" si="190"/>
        <v>0.1878642360071151</v>
      </c>
    </row>
    <row r="867" spans="1:11" x14ac:dyDescent="0.3">
      <c r="A867" s="164" t="str">
        <f>Instructions!$I$26</f>
        <v>Word 5</v>
      </c>
      <c r="B867" s="164">
        <f t="shared" ca="1" si="188"/>
        <v>0.90740020795857257</v>
      </c>
      <c r="C867" s="164" t="str">
        <f>Instructions!$I$34</f>
        <v>Word 13</v>
      </c>
      <c r="D867" s="164">
        <f t="shared" ca="1" si="189"/>
        <v>0.43646521296896545</v>
      </c>
      <c r="E867" s="164" t="str">
        <f>Instructions!$I$42</f>
        <v>Word 21</v>
      </c>
      <c r="F867" s="164">
        <f t="shared" ca="1" si="190"/>
        <v>0.42927503404551226</v>
      </c>
      <c r="G867" s="164" t="str">
        <f>Instructions!$I$50</f>
        <v>Word 29</v>
      </c>
      <c r="H867" s="164">
        <f t="shared" ca="1" si="190"/>
        <v>0.91293593795371197</v>
      </c>
      <c r="I867" s="164" t="str">
        <f>Instructions!$I$58</f>
        <v>Word 37</v>
      </c>
      <c r="J867" s="164">
        <f t="shared" ca="1" si="190"/>
        <v>0.29532310029456066</v>
      </c>
    </row>
    <row r="868" spans="1:11" x14ac:dyDescent="0.3">
      <c r="A868" s="164" t="str">
        <f>Instructions!$I$27</f>
        <v>Word 6</v>
      </c>
      <c r="B868" s="164">
        <f t="shared" ca="1" si="188"/>
        <v>0.74773881831750233</v>
      </c>
      <c r="C868" s="164" t="str">
        <f>Instructions!$I$35</f>
        <v>Word 14</v>
      </c>
      <c r="D868" s="164">
        <f t="shared" ca="1" si="189"/>
        <v>6.2628739871543382E-2</v>
      </c>
      <c r="E868" s="164" t="str">
        <f>Instructions!$I$43</f>
        <v>Word 22</v>
      </c>
      <c r="F868" s="164">
        <f t="shared" ca="1" si="190"/>
        <v>0.87984619582027346</v>
      </c>
      <c r="G868" s="164" t="str">
        <f>Instructions!$I$51</f>
        <v>Word 30</v>
      </c>
      <c r="H868" s="164">
        <f t="shared" ca="1" si="190"/>
        <v>0.54519296255778349</v>
      </c>
      <c r="I868" s="164" t="str">
        <f>Instructions!$I$59</f>
        <v>Word 38</v>
      </c>
      <c r="J868" s="164">
        <f t="shared" ca="1" si="190"/>
        <v>0.38904377586507077</v>
      </c>
    </row>
    <row r="869" spans="1:11" x14ac:dyDescent="0.3">
      <c r="A869" s="164" t="str">
        <f>Instructions!$I$28</f>
        <v>Word 7</v>
      </c>
      <c r="B869" s="164">
        <f t="shared" ca="1" si="188"/>
        <v>2.3356638807362495E-2</v>
      </c>
      <c r="C869" s="164" t="str">
        <f>Instructions!$I$36</f>
        <v>Word 15</v>
      </c>
      <c r="D869" s="164">
        <f t="shared" ca="1" si="189"/>
        <v>0.40606912392819949</v>
      </c>
      <c r="E869" s="164" t="str">
        <f>Instructions!$I$44</f>
        <v>Word 23</v>
      </c>
      <c r="F869" s="164">
        <f t="shared" ca="1" si="190"/>
        <v>0.83841878115582447</v>
      </c>
      <c r="G869" s="164" t="str">
        <f>Instructions!$I$52</f>
        <v>Word 31</v>
      </c>
      <c r="H869" s="164">
        <f t="shared" ca="1" si="190"/>
        <v>0.10208046545541927</v>
      </c>
      <c r="I869" s="164" t="str">
        <f>Instructions!$I$60</f>
        <v>Word 39</v>
      </c>
      <c r="J869" s="164">
        <f t="shared" ca="1" si="190"/>
        <v>0.49964434294280902</v>
      </c>
    </row>
    <row r="870" spans="1:11" x14ac:dyDescent="0.3">
      <c r="A870" s="164" t="str">
        <f>Instructions!$I$29</f>
        <v>Word 8</v>
      </c>
      <c r="B870" s="164">
        <f t="shared" ca="1" si="188"/>
        <v>9.6706112344759898E-2</v>
      </c>
      <c r="C870" s="164" t="str">
        <f>Instructions!$I$37</f>
        <v>Word 16</v>
      </c>
      <c r="D870" s="164">
        <f ca="1">RAND()</f>
        <v>0.72040430037562486</v>
      </c>
      <c r="E870" s="164" t="str">
        <f>Instructions!$I$45</f>
        <v>Word 24</v>
      </c>
      <c r="F870" s="164">
        <f ca="1">RAND()</f>
        <v>0.58821899516767606</v>
      </c>
      <c r="G870" s="164" t="str">
        <f>Instructions!$I$53</f>
        <v>Word 32</v>
      </c>
      <c r="H870" s="164">
        <f t="shared" ca="1" si="190"/>
        <v>0.41189927852018071</v>
      </c>
      <c r="I870" s="164" t="str">
        <f>Instructions!$I$61</f>
        <v>Word 40</v>
      </c>
      <c r="J870" s="164">
        <f t="shared" ca="1" si="190"/>
        <v>0.16742580116106887</v>
      </c>
    </row>
    <row r="871" spans="1:11" x14ac:dyDescent="0.3">
      <c r="K871" s="164">
        <v>67</v>
      </c>
    </row>
    <row r="876" spans="1:11" x14ac:dyDescent="0.3">
      <c r="A876" s="164" t="str">
        <f>Instructions!$I$22</f>
        <v>Word 1</v>
      </c>
      <c r="B876" s="164">
        <f t="shared" ca="1" si="188"/>
        <v>0.37424917076621045</v>
      </c>
      <c r="C876" s="164" t="str">
        <f>Instructions!$I$30</f>
        <v>Word 9</v>
      </c>
      <c r="D876" s="164">
        <f t="shared" ref="D876:D882" ca="1" si="191">RAND()</f>
        <v>0.33675008296112308</v>
      </c>
      <c r="E876" s="164" t="str">
        <f>Instructions!$I$38</f>
        <v>Word 17</v>
      </c>
      <c r="F876" s="164">
        <f t="shared" ref="F876:J883" ca="1" si="192">RAND()</f>
        <v>0.28902535564505483</v>
      </c>
      <c r="G876" s="164" t="str">
        <f>Instructions!$I$46</f>
        <v>Word 25</v>
      </c>
      <c r="H876" s="164">
        <f t="shared" ca="1" si="192"/>
        <v>0.78732025746461753</v>
      </c>
      <c r="I876" s="164" t="str">
        <f>Instructions!$I$54</f>
        <v>Word 33</v>
      </c>
      <c r="J876" s="164">
        <f t="shared" ca="1" si="192"/>
        <v>2.7710693829029132E-2</v>
      </c>
    </row>
    <row r="877" spans="1:11" x14ac:dyDescent="0.3">
      <c r="A877" s="164" t="str">
        <f>Instructions!$I$23</f>
        <v>Word 2</v>
      </c>
      <c r="B877" s="164">
        <f t="shared" ca="1" si="188"/>
        <v>0.86392499693198088</v>
      </c>
      <c r="C877" s="164" t="str">
        <f>Instructions!$I$31</f>
        <v>Word 10</v>
      </c>
      <c r="D877" s="164">
        <f t="shared" ca="1" si="191"/>
        <v>7.1747337279456369E-3</v>
      </c>
      <c r="E877" s="164" t="str">
        <f>Instructions!$I$39</f>
        <v>Word 18</v>
      </c>
      <c r="F877" s="164">
        <f t="shared" ca="1" si="192"/>
        <v>0.5801847577115139</v>
      </c>
      <c r="G877" s="164" t="str">
        <f>Instructions!$I$47</f>
        <v>Word 26</v>
      </c>
      <c r="H877" s="164">
        <f t="shared" ca="1" si="192"/>
        <v>0.63528351941380035</v>
      </c>
      <c r="I877" s="164" t="str">
        <f>Instructions!$I$55</f>
        <v>Word 34</v>
      </c>
      <c r="J877" s="164">
        <f t="shared" ca="1" si="192"/>
        <v>0.26592621738759536</v>
      </c>
    </row>
    <row r="878" spans="1:11" x14ac:dyDescent="0.3">
      <c r="A878" s="164" t="str">
        <f>Instructions!$I$24</f>
        <v>Word 3</v>
      </c>
      <c r="B878" s="164">
        <f t="shared" ca="1" si="188"/>
        <v>0.46444240955439386</v>
      </c>
      <c r="C878" s="164" t="str">
        <f>Instructions!$I$32</f>
        <v>Word 11</v>
      </c>
      <c r="D878" s="164">
        <f t="shared" ca="1" si="191"/>
        <v>0.42843368691188088</v>
      </c>
      <c r="E878" s="164" t="str">
        <f>Instructions!$I$40</f>
        <v>Word 19</v>
      </c>
      <c r="F878" s="164">
        <f t="shared" ca="1" si="192"/>
        <v>0.74920308705417271</v>
      </c>
      <c r="G878" s="164" t="str">
        <f>Instructions!$I$48</f>
        <v>Word 27</v>
      </c>
      <c r="H878" s="164">
        <f t="shared" ca="1" si="192"/>
        <v>0.90668004031515781</v>
      </c>
      <c r="I878" s="164" t="str">
        <f>Instructions!$I$56</f>
        <v>Word 35</v>
      </c>
      <c r="J878" s="164">
        <f t="shared" ca="1" si="192"/>
        <v>0.21900445258361989</v>
      </c>
    </row>
    <row r="879" spans="1:11" x14ac:dyDescent="0.3">
      <c r="A879" s="164" t="str">
        <f>Instructions!$I$25</f>
        <v>Word 4</v>
      </c>
      <c r="B879" s="164">
        <f t="shared" ca="1" si="188"/>
        <v>0.86313151815535927</v>
      </c>
      <c r="C879" s="164" t="str">
        <f>Instructions!$I$33</f>
        <v>Word 12</v>
      </c>
      <c r="D879" s="164">
        <f t="shared" ca="1" si="191"/>
        <v>0.24383293964718145</v>
      </c>
      <c r="E879" s="164" t="str">
        <f>Instructions!$I$41</f>
        <v>Word 20</v>
      </c>
      <c r="F879" s="164">
        <f t="shared" ca="1" si="192"/>
        <v>0.69559139887307553</v>
      </c>
      <c r="G879" s="164" t="str">
        <f>Instructions!$I$49</f>
        <v>Word 28</v>
      </c>
      <c r="H879" s="164">
        <f t="shared" ca="1" si="192"/>
        <v>0.80638793208058412</v>
      </c>
      <c r="I879" s="164" t="str">
        <f>Instructions!$I$57</f>
        <v>Word 36</v>
      </c>
      <c r="J879" s="164">
        <f t="shared" ca="1" si="192"/>
        <v>0.41887692578065938</v>
      </c>
    </row>
    <row r="880" spans="1:11" x14ac:dyDescent="0.3">
      <c r="A880" s="164" t="str">
        <f>Instructions!$I$26</f>
        <v>Word 5</v>
      </c>
      <c r="B880" s="164">
        <f t="shared" ca="1" si="188"/>
        <v>0.79424371042176789</v>
      </c>
      <c r="C880" s="164" t="str">
        <f>Instructions!$I$34</f>
        <v>Word 13</v>
      </c>
      <c r="D880" s="164">
        <f t="shared" ca="1" si="191"/>
        <v>0.52305939179162098</v>
      </c>
      <c r="E880" s="164" t="str">
        <f>Instructions!$I$42</f>
        <v>Word 21</v>
      </c>
      <c r="F880" s="164">
        <f t="shared" ca="1" si="192"/>
        <v>0.38358092160546875</v>
      </c>
      <c r="G880" s="164" t="str">
        <f>Instructions!$I$50</f>
        <v>Word 29</v>
      </c>
      <c r="H880" s="164">
        <f t="shared" ca="1" si="192"/>
        <v>0.73283342048196864</v>
      </c>
      <c r="I880" s="164" t="str">
        <f>Instructions!$I$58</f>
        <v>Word 37</v>
      </c>
      <c r="J880" s="164">
        <f t="shared" ca="1" si="192"/>
        <v>0.21644290200642624</v>
      </c>
    </row>
    <row r="881" spans="1:11" x14ac:dyDescent="0.3">
      <c r="A881" s="164" t="str">
        <f>Instructions!$I$27</f>
        <v>Word 6</v>
      </c>
      <c r="B881" s="164">
        <f t="shared" ca="1" si="188"/>
        <v>0.62689243931823235</v>
      </c>
      <c r="C881" s="164" t="str">
        <f>Instructions!$I$35</f>
        <v>Word 14</v>
      </c>
      <c r="D881" s="164">
        <f t="shared" ca="1" si="191"/>
        <v>0.1542169427556439</v>
      </c>
      <c r="E881" s="164" t="str">
        <f>Instructions!$I$43</f>
        <v>Word 22</v>
      </c>
      <c r="F881" s="164">
        <f t="shared" ca="1" si="192"/>
        <v>0.74332826633152238</v>
      </c>
      <c r="G881" s="164" t="str">
        <f>Instructions!$I$51</f>
        <v>Word 30</v>
      </c>
      <c r="H881" s="164">
        <f t="shared" ca="1" si="192"/>
        <v>0.18553767800052212</v>
      </c>
      <c r="I881" s="164" t="str">
        <f>Instructions!$I$59</f>
        <v>Word 38</v>
      </c>
      <c r="J881" s="164">
        <f t="shared" ca="1" si="192"/>
        <v>0.91791669058395642</v>
      </c>
    </row>
    <row r="882" spans="1:11" x14ac:dyDescent="0.3">
      <c r="A882" s="164" t="str">
        <f>Instructions!$I$28</f>
        <v>Word 7</v>
      </c>
      <c r="B882" s="164">
        <f t="shared" ca="1" si="188"/>
        <v>9.5701958021314204E-2</v>
      </c>
      <c r="C882" s="164" t="str">
        <f>Instructions!$I$36</f>
        <v>Word 15</v>
      </c>
      <c r="D882" s="164">
        <f t="shared" ca="1" si="191"/>
        <v>0.96487698632442009</v>
      </c>
      <c r="E882" s="164" t="str">
        <f>Instructions!$I$44</f>
        <v>Word 23</v>
      </c>
      <c r="F882" s="164">
        <f t="shared" ca="1" si="192"/>
        <v>0.60140059549894898</v>
      </c>
      <c r="G882" s="164" t="str">
        <f>Instructions!$I$52</f>
        <v>Word 31</v>
      </c>
      <c r="H882" s="164">
        <f t="shared" ca="1" si="192"/>
        <v>0.4514825716859191</v>
      </c>
      <c r="I882" s="164" t="str">
        <f>Instructions!$I$60</f>
        <v>Word 39</v>
      </c>
      <c r="J882" s="164">
        <f t="shared" ca="1" si="192"/>
        <v>0.87871500335978359</v>
      </c>
    </row>
    <row r="883" spans="1:11" x14ac:dyDescent="0.3">
      <c r="A883" s="164" t="str">
        <f>Instructions!$I$29</f>
        <v>Word 8</v>
      </c>
      <c r="B883" s="164">
        <f t="shared" ca="1" si="188"/>
        <v>0.9975058809403532</v>
      </c>
      <c r="C883" s="164" t="str">
        <f>Instructions!$I$37</f>
        <v>Word 16</v>
      </c>
      <c r="D883" s="164">
        <f ca="1">RAND()</f>
        <v>0.72141850730585821</v>
      </c>
      <c r="E883" s="164" t="str">
        <f>Instructions!$I$45</f>
        <v>Word 24</v>
      </c>
      <c r="F883" s="164">
        <f ca="1">RAND()</f>
        <v>0.47340712619632808</v>
      </c>
      <c r="G883" s="164" t="str">
        <f>Instructions!$I$53</f>
        <v>Word 32</v>
      </c>
      <c r="H883" s="164">
        <f t="shared" ca="1" si="192"/>
        <v>0.69176225444978756</v>
      </c>
      <c r="I883" s="164" t="str">
        <f>Instructions!$I$61</f>
        <v>Word 40</v>
      </c>
      <c r="J883" s="164">
        <f t="shared" ca="1" si="192"/>
        <v>0.33308325756982304</v>
      </c>
    </row>
    <row r="884" spans="1:11" x14ac:dyDescent="0.3">
      <c r="K884" s="164">
        <v>68</v>
      </c>
    </row>
    <row r="889" spans="1:11" x14ac:dyDescent="0.3">
      <c r="A889" s="164" t="str">
        <f>Instructions!$I$22</f>
        <v>Word 1</v>
      </c>
      <c r="B889" s="164">
        <f t="shared" ref="B889:B896" ca="1" si="193">RAND()</f>
        <v>0.22015431071880986</v>
      </c>
      <c r="C889" s="164" t="str">
        <f>Instructions!$I$30</f>
        <v>Word 9</v>
      </c>
      <c r="D889" s="164">
        <f t="shared" ref="D889:D895" ca="1" si="194">RAND()</f>
        <v>0.8221367557651329</v>
      </c>
      <c r="E889" s="164" t="str">
        <f>Instructions!$I$38</f>
        <v>Word 17</v>
      </c>
      <c r="F889" s="164">
        <f t="shared" ref="F889:J896" ca="1" si="195">RAND()</f>
        <v>0.76816886138141915</v>
      </c>
      <c r="G889" s="164" t="str">
        <f>Instructions!$I$46</f>
        <v>Word 25</v>
      </c>
      <c r="H889" s="164">
        <f t="shared" ca="1" si="195"/>
        <v>0.77915520639211222</v>
      </c>
      <c r="I889" s="164" t="str">
        <f>Instructions!$I$54</f>
        <v>Word 33</v>
      </c>
      <c r="J889" s="164">
        <f t="shared" ca="1" si="195"/>
        <v>0.82587540575474339</v>
      </c>
    </row>
    <row r="890" spans="1:11" x14ac:dyDescent="0.3">
      <c r="A890" s="164" t="str">
        <f>Instructions!$I$23</f>
        <v>Word 2</v>
      </c>
      <c r="B890" s="164">
        <f t="shared" ca="1" si="193"/>
        <v>0.95501031289422866</v>
      </c>
      <c r="C890" s="164" t="str">
        <f>Instructions!$I$31</f>
        <v>Word 10</v>
      </c>
      <c r="D890" s="164">
        <f t="shared" ca="1" si="194"/>
        <v>0.94306907646784477</v>
      </c>
      <c r="E890" s="164" t="str">
        <f>Instructions!$I$39</f>
        <v>Word 18</v>
      </c>
      <c r="F890" s="164">
        <f t="shared" ca="1" si="195"/>
        <v>0.71099702613752336</v>
      </c>
      <c r="G890" s="164" t="str">
        <f>Instructions!$I$47</f>
        <v>Word 26</v>
      </c>
      <c r="H890" s="164">
        <f t="shared" ca="1" si="195"/>
        <v>0.80613626939742433</v>
      </c>
      <c r="I890" s="164" t="str">
        <f>Instructions!$I$55</f>
        <v>Word 34</v>
      </c>
      <c r="J890" s="164">
        <f t="shared" ca="1" si="195"/>
        <v>0.97892866308400794</v>
      </c>
    </row>
    <row r="891" spans="1:11" x14ac:dyDescent="0.3">
      <c r="A891" s="164" t="str">
        <f>Instructions!$I$24</f>
        <v>Word 3</v>
      </c>
      <c r="B891" s="164">
        <f t="shared" ca="1" si="193"/>
        <v>0.46359321501345296</v>
      </c>
      <c r="C891" s="164" t="str">
        <f>Instructions!$I$32</f>
        <v>Word 11</v>
      </c>
      <c r="D891" s="164">
        <f t="shared" ca="1" si="194"/>
        <v>0.58524553365384124</v>
      </c>
      <c r="E891" s="164" t="str">
        <f>Instructions!$I$40</f>
        <v>Word 19</v>
      </c>
      <c r="F891" s="164">
        <f t="shared" ca="1" si="195"/>
        <v>0.34455188600725617</v>
      </c>
      <c r="G891" s="164" t="str">
        <f>Instructions!$I$48</f>
        <v>Word 27</v>
      </c>
      <c r="H891" s="164">
        <f t="shared" ca="1" si="195"/>
        <v>0.25229998696647737</v>
      </c>
      <c r="I891" s="164" t="str">
        <f>Instructions!$I$56</f>
        <v>Word 35</v>
      </c>
      <c r="J891" s="164">
        <f t="shared" ca="1" si="195"/>
        <v>6.630315748788318E-2</v>
      </c>
    </row>
    <row r="892" spans="1:11" x14ac:dyDescent="0.3">
      <c r="A892" s="164" t="str">
        <f>Instructions!$I$25</f>
        <v>Word 4</v>
      </c>
      <c r="B892" s="164">
        <f t="shared" ca="1" si="193"/>
        <v>0.10832580867367692</v>
      </c>
      <c r="C892" s="164" t="str">
        <f>Instructions!$I$33</f>
        <v>Word 12</v>
      </c>
      <c r="D892" s="164">
        <f t="shared" ca="1" si="194"/>
        <v>0.50250781394173627</v>
      </c>
      <c r="E892" s="164" t="str">
        <f>Instructions!$I$41</f>
        <v>Word 20</v>
      </c>
      <c r="F892" s="164">
        <f t="shared" ca="1" si="195"/>
        <v>0.42673291618895781</v>
      </c>
      <c r="G892" s="164" t="str">
        <f>Instructions!$I$49</f>
        <v>Word 28</v>
      </c>
      <c r="H892" s="164">
        <f t="shared" ca="1" si="195"/>
        <v>0.2024905449324591</v>
      </c>
      <c r="I892" s="164" t="str">
        <f>Instructions!$I$57</f>
        <v>Word 36</v>
      </c>
      <c r="J892" s="164">
        <f t="shared" ca="1" si="195"/>
        <v>0.17297924576260848</v>
      </c>
    </row>
    <row r="893" spans="1:11" x14ac:dyDescent="0.3">
      <c r="A893" s="164" t="str">
        <f>Instructions!$I$26</f>
        <v>Word 5</v>
      </c>
      <c r="B893" s="164">
        <f t="shared" ca="1" si="193"/>
        <v>0.564324631641549</v>
      </c>
      <c r="C893" s="164" t="str">
        <f>Instructions!$I$34</f>
        <v>Word 13</v>
      </c>
      <c r="D893" s="164">
        <f t="shared" ca="1" si="194"/>
        <v>0.47919352910343949</v>
      </c>
      <c r="E893" s="164" t="str">
        <f>Instructions!$I$42</f>
        <v>Word 21</v>
      </c>
      <c r="F893" s="164">
        <f t="shared" ca="1" si="195"/>
        <v>6.5194282446811136E-2</v>
      </c>
      <c r="G893" s="164" t="str">
        <f>Instructions!$I$50</f>
        <v>Word 29</v>
      </c>
      <c r="H893" s="164">
        <f t="shared" ca="1" si="195"/>
        <v>0.6184526508980448</v>
      </c>
      <c r="I893" s="164" t="str">
        <f>Instructions!$I$58</f>
        <v>Word 37</v>
      </c>
      <c r="J893" s="164">
        <f t="shared" ca="1" si="195"/>
        <v>0.34692136918560168</v>
      </c>
    </row>
    <row r="894" spans="1:11" x14ac:dyDescent="0.3">
      <c r="A894" s="164" t="str">
        <f>Instructions!$I$27</f>
        <v>Word 6</v>
      </c>
      <c r="B894" s="164">
        <f t="shared" ca="1" si="193"/>
        <v>0.32295625578339993</v>
      </c>
      <c r="C894" s="164" t="str">
        <f>Instructions!$I$35</f>
        <v>Word 14</v>
      </c>
      <c r="D894" s="164">
        <f t="shared" ca="1" si="194"/>
        <v>0.85159003327533922</v>
      </c>
      <c r="E894" s="164" t="str">
        <f>Instructions!$I$43</f>
        <v>Word 22</v>
      </c>
      <c r="F894" s="164">
        <f t="shared" ca="1" si="195"/>
        <v>0.7658815208015437</v>
      </c>
      <c r="G894" s="164" t="str">
        <f>Instructions!$I$51</f>
        <v>Word 30</v>
      </c>
      <c r="H894" s="164">
        <f t="shared" ca="1" si="195"/>
        <v>0.27603998245309835</v>
      </c>
      <c r="I894" s="164" t="str">
        <f>Instructions!$I$59</f>
        <v>Word 38</v>
      </c>
      <c r="J894" s="164">
        <f t="shared" ca="1" si="195"/>
        <v>0.98300236852600009</v>
      </c>
    </row>
    <row r="895" spans="1:11" x14ac:dyDescent="0.3">
      <c r="A895" s="164" t="str">
        <f>Instructions!$I$28</f>
        <v>Word 7</v>
      </c>
      <c r="B895" s="164">
        <f t="shared" ca="1" si="193"/>
        <v>0.44958862784447295</v>
      </c>
      <c r="C895" s="164" t="str">
        <f>Instructions!$I$36</f>
        <v>Word 15</v>
      </c>
      <c r="D895" s="164">
        <f t="shared" ca="1" si="194"/>
        <v>0.33702900105327749</v>
      </c>
      <c r="E895" s="164" t="str">
        <f>Instructions!$I$44</f>
        <v>Word 23</v>
      </c>
      <c r="F895" s="164">
        <f t="shared" ca="1" si="195"/>
        <v>0.42846568960930953</v>
      </c>
      <c r="G895" s="164" t="str">
        <f>Instructions!$I$52</f>
        <v>Word 31</v>
      </c>
      <c r="H895" s="164">
        <f t="shared" ca="1" si="195"/>
        <v>0.67261386144442525</v>
      </c>
      <c r="I895" s="164" t="str">
        <f>Instructions!$I$60</f>
        <v>Word 39</v>
      </c>
      <c r="J895" s="164">
        <f t="shared" ca="1" si="195"/>
        <v>0.76991634917053209</v>
      </c>
    </row>
    <row r="896" spans="1:11" x14ac:dyDescent="0.3">
      <c r="A896" s="164" t="str">
        <f>Instructions!$I$29</f>
        <v>Word 8</v>
      </c>
      <c r="B896" s="164">
        <f t="shared" ca="1" si="193"/>
        <v>4.4745152269522581E-2</v>
      </c>
      <c r="C896" s="164" t="str">
        <f>Instructions!$I$37</f>
        <v>Word 16</v>
      </c>
      <c r="D896" s="164">
        <f ca="1">RAND()</f>
        <v>0.40066936111120155</v>
      </c>
      <c r="E896" s="164" t="str">
        <f>Instructions!$I$45</f>
        <v>Word 24</v>
      </c>
      <c r="F896" s="164">
        <f ca="1">RAND()</f>
        <v>7.576351665642278E-2</v>
      </c>
      <c r="G896" s="164" t="str">
        <f>Instructions!$I$53</f>
        <v>Word 32</v>
      </c>
      <c r="H896" s="164">
        <f t="shared" ca="1" si="195"/>
        <v>6.0690311227096894E-2</v>
      </c>
      <c r="I896" s="164" t="str">
        <f>Instructions!$I$61</f>
        <v>Word 40</v>
      </c>
      <c r="J896" s="164">
        <f t="shared" ca="1" si="195"/>
        <v>0.61919638229815077</v>
      </c>
    </row>
    <row r="897" spans="1:11" x14ac:dyDescent="0.3">
      <c r="K897" s="164">
        <v>69</v>
      </c>
    </row>
    <row r="902" spans="1:11" x14ac:dyDescent="0.3">
      <c r="A902" s="164" t="str">
        <f>Instructions!$I$22</f>
        <v>Word 1</v>
      </c>
      <c r="B902" s="164">
        <f t="shared" ref="B902:B909" ca="1" si="196">RAND()</f>
        <v>0.47119880369313205</v>
      </c>
      <c r="C902" s="164" t="str">
        <f>Instructions!$I$30</f>
        <v>Word 9</v>
      </c>
      <c r="D902" s="164">
        <f t="shared" ref="D902:D908" ca="1" si="197">RAND()</f>
        <v>0.54258251700293392</v>
      </c>
      <c r="E902" s="164" t="str">
        <f>Instructions!$I$38</f>
        <v>Word 17</v>
      </c>
      <c r="F902" s="164">
        <f t="shared" ref="F902:J909" ca="1" si="198">RAND()</f>
        <v>0.19701566878601429</v>
      </c>
      <c r="G902" s="164" t="str">
        <f>Instructions!$I$46</f>
        <v>Word 25</v>
      </c>
      <c r="H902" s="164">
        <f t="shared" ca="1" si="198"/>
        <v>0.47338164133768723</v>
      </c>
      <c r="I902" s="164" t="str">
        <f>Instructions!$I$54</f>
        <v>Word 33</v>
      </c>
      <c r="J902" s="164">
        <f t="shared" ca="1" si="198"/>
        <v>0.86095102785904742</v>
      </c>
    </row>
    <row r="903" spans="1:11" x14ac:dyDescent="0.3">
      <c r="A903" s="164" t="str">
        <f>Instructions!$I$23</f>
        <v>Word 2</v>
      </c>
      <c r="B903" s="164">
        <f t="shared" ca="1" si="196"/>
        <v>0.4179059806403792</v>
      </c>
      <c r="C903" s="164" t="str">
        <f>Instructions!$I$31</f>
        <v>Word 10</v>
      </c>
      <c r="D903" s="164">
        <f t="shared" ca="1" si="197"/>
        <v>0.99044760446277424</v>
      </c>
      <c r="E903" s="164" t="str">
        <f>Instructions!$I$39</f>
        <v>Word 18</v>
      </c>
      <c r="F903" s="164">
        <f t="shared" ca="1" si="198"/>
        <v>0.79182894432351258</v>
      </c>
      <c r="G903" s="164" t="str">
        <f>Instructions!$I$47</f>
        <v>Word 26</v>
      </c>
      <c r="H903" s="164">
        <f t="shared" ca="1" si="198"/>
        <v>0.99647725101821305</v>
      </c>
      <c r="I903" s="164" t="str">
        <f>Instructions!$I$55</f>
        <v>Word 34</v>
      </c>
      <c r="J903" s="164">
        <f t="shared" ca="1" si="198"/>
        <v>6.7642096735533674E-2</v>
      </c>
    </row>
    <row r="904" spans="1:11" x14ac:dyDescent="0.3">
      <c r="A904" s="164" t="str">
        <f>Instructions!$I$24</f>
        <v>Word 3</v>
      </c>
      <c r="B904" s="164">
        <f t="shared" ca="1" si="196"/>
        <v>0.41538272151100841</v>
      </c>
      <c r="C904" s="164" t="str">
        <f>Instructions!$I$32</f>
        <v>Word 11</v>
      </c>
      <c r="D904" s="164">
        <f t="shared" ca="1" si="197"/>
        <v>0.99308942235926978</v>
      </c>
      <c r="E904" s="164" t="str">
        <f>Instructions!$I$40</f>
        <v>Word 19</v>
      </c>
      <c r="F904" s="164">
        <f t="shared" ca="1" si="198"/>
        <v>0.74526536557967804</v>
      </c>
      <c r="G904" s="164" t="str">
        <f>Instructions!$I$48</f>
        <v>Word 27</v>
      </c>
      <c r="H904" s="164">
        <f t="shared" ca="1" si="198"/>
        <v>2.5825264675615967E-2</v>
      </c>
      <c r="I904" s="164" t="str">
        <f>Instructions!$I$56</f>
        <v>Word 35</v>
      </c>
      <c r="J904" s="164">
        <f t="shared" ca="1" si="198"/>
        <v>0.26528115332826796</v>
      </c>
    </row>
    <row r="905" spans="1:11" x14ac:dyDescent="0.3">
      <c r="A905" s="164" t="str">
        <f>Instructions!$I$25</f>
        <v>Word 4</v>
      </c>
      <c r="B905" s="164">
        <f t="shared" ca="1" si="196"/>
        <v>0.61096822085097036</v>
      </c>
      <c r="C905" s="164" t="str">
        <f>Instructions!$I$33</f>
        <v>Word 12</v>
      </c>
      <c r="D905" s="164">
        <f t="shared" ca="1" si="197"/>
        <v>0.23325669642096136</v>
      </c>
      <c r="E905" s="164" t="str">
        <f>Instructions!$I$41</f>
        <v>Word 20</v>
      </c>
      <c r="F905" s="164">
        <f t="shared" ca="1" si="198"/>
        <v>0.91565413251811723</v>
      </c>
      <c r="G905" s="164" t="str">
        <f>Instructions!$I$49</f>
        <v>Word 28</v>
      </c>
      <c r="H905" s="164">
        <f t="shared" ca="1" si="198"/>
        <v>0.30509885651700686</v>
      </c>
      <c r="I905" s="164" t="str">
        <f>Instructions!$I$57</f>
        <v>Word 36</v>
      </c>
      <c r="J905" s="164">
        <f t="shared" ca="1" si="198"/>
        <v>0.27934578299910862</v>
      </c>
    </row>
    <row r="906" spans="1:11" x14ac:dyDescent="0.3">
      <c r="A906" s="164" t="str">
        <f>Instructions!$I$26</f>
        <v>Word 5</v>
      </c>
      <c r="B906" s="164">
        <f t="shared" ca="1" si="196"/>
        <v>0.23423612550657624</v>
      </c>
      <c r="C906" s="164" t="str">
        <f>Instructions!$I$34</f>
        <v>Word 13</v>
      </c>
      <c r="D906" s="164">
        <f t="shared" ca="1" si="197"/>
        <v>0.98492231748688874</v>
      </c>
      <c r="E906" s="164" t="str">
        <f>Instructions!$I$42</f>
        <v>Word 21</v>
      </c>
      <c r="F906" s="164">
        <f t="shared" ca="1" si="198"/>
        <v>0.29462477813409937</v>
      </c>
      <c r="G906" s="164" t="str">
        <f>Instructions!$I$50</f>
        <v>Word 29</v>
      </c>
      <c r="H906" s="164">
        <f t="shared" ca="1" si="198"/>
        <v>8.4937242634730348E-2</v>
      </c>
      <c r="I906" s="164" t="str">
        <f>Instructions!$I$58</f>
        <v>Word 37</v>
      </c>
      <c r="J906" s="164">
        <f t="shared" ca="1" si="198"/>
        <v>0.43449438813068919</v>
      </c>
    </row>
    <row r="907" spans="1:11" x14ac:dyDescent="0.3">
      <c r="A907" s="164" t="str">
        <f>Instructions!$I$27</f>
        <v>Word 6</v>
      </c>
      <c r="B907" s="164">
        <f t="shared" ca="1" si="196"/>
        <v>0.6747359918886856</v>
      </c>
      <c r="C907" s="164" t="str">
        <f>Instructions!$I$35</f>
        <v>Word 14</v>
      </c>
      <c r="D907" s="164">
        <f t="shared" ca="1" si="197"/>
        <v>3.1198169933119857E-3</v>
      </c>
      <c r="E907" s="164" t="str">
        <f>Instructions!$I$43</f>
        <v>Word 22</v>
      </c>
      <c r="F907" s="164">
        <f t="shared" ca="1" si="198"/>
        <v>4.0246716177763764E-2</v>
      </c>
      <c r="G907" s="164" t="str">
        <f>Instructions!$I$51</f>
        <v>Word 30</v>
      </c>
      <c r="H907" s="164">
        <f t="shared" ca="1" si="198"/>
        <v>0.81771231079969575</v>
      </c>
      <c r="I907" s="164" t="str">
        <f>Instructions!$I$59</f>
        <v>Word 38</v>
      </c>
      <c r="J907" s="164">
        <f t="shared" ca="1" si="198"/>
        <v>0.49538889094569971</v>
      </c>
    </row>
    <row r="908" spans="1:11" x14ac:dyDescent="0.3">
      <c r="A908" s="164" t="str">
        <f>Instructions!$I$28</f>
        <v>Word 7</v>
      </c>
      <c r="B908" s="164">
        <f t="shared" ca="1" si="196"/>
        <v>0.69539095154630925</v>
      </c>
      <c r="C908" s="164" t="str">
        <f>Instructions!$I$36</f>
        <v>Word 15</v>
      </c>
      <c r="D908" s="164">
        <f t="shared" ca="1" si="197"/>
        <v>0.42271014243087623</v>
      </c>
      <c r="E908" s="164" t="str">
        <f>Instructions!$I$44</f>
        <v>Word 23</v>
      </c>
      <c r="F908" s="164">
        <f t="shared" ca="1" si="198"/>
        <v>0.6367924183873872</v>
      </c>
      <c r="G908" s="164" t="str">
        <f>Instructions!$I$52</f>
        <v>Word 31</v>
      </c>
      <c r="H908" s="164">
        <f t="shared" ca="1" si="198"/>
        <v>0.98078865639822355</v>
      </c>
      <c r="I908" s="164" t="str">
        <f>Instructions!$I$60</f>
        <v>Word 39</v>
      </c>
      <c r="J908" s="164">
        <f t="shared" ca="1" si="198"/>
        <v>0.82389205418417522</v>
      </c>
    </row>
    <row r="909" spans="1:11" x14ac:dyDescent="0.3">
      <c r="A909" s="164" t="str">
        <f>Instructions!$I$29</f>
        <v>Word 8</v>
      </c>
      <c r="B909" s="164">
        <f t="shared" ca="1" si="196"/>
        <v>0.72516873669040138</v>
      </c>
      <c r="C909" s="164" t="str">
        <f>Instructions!$I$37</f>
        <v>Word 16</v>
      </c>
      <c r="D909" s="164">
        <f ca="1">RAND()</f>
        <v>0.70143844980214332</v>
      </c>
      <c r="E909" s="164" t="str">
        <f>Instructions!$I$45</f>
        <v>Word 24</v>
      </c>
      <c r="F909" s="164">
        <f ca="1">RAND()</f>
        <v>0.71333659674467531</v>
      </c>
      <c r="G909" s="164" t="str">
        <f>Instructions!$I$53</f>
        <v>Word 32</v>
      </c>
      <c r="H909" s="164">
        <f t="shared" ca="1" si="198"/>
        <v>0.90562935073832418</v>
      </c>
      <c r="I909" s="164" t="str">
        <f>Instructions!$I$61</f>
        <v>Word 40</v>
      </c>
      <c r="J909" s="164">
        <f t="shared" ca="1" si="198"/>
        <v>0.38711367608459113</v>
      </c>
    </row>
    <row r="910" spans="1:11" x14ac:dyDescent="0.3">
      <c r="K910" s="164">
        <v>70</v>
      </c>
    </row>
    <row r="915" spans="1:11" x14ac:dyDescent="0.3">
      <c r="A915" s="164" t="str">
        <f>Instructions!$I$22</f>
        <v>Word 1</v>
      </c>
      <c r="B915" s="164">
        <f t="shared" ref="B915:B922" ca="1" si="199">RAND()</f>
        <v>9.4976502783955086E-2</v>
      </c>
      <c r="C915" s="164" t="str">
        <f>Instructions!$I$30</f>
        <v>Word 9</v>
      </c>
      <c r="D915" s="164">
        <f t="shared" ref="D915:D921" ca="1" si="200">RAND()</f>
        <v>0.59992856518555648</v>
      </c>
      <c r="E915" s="164" t="str">
        <f>Instructions!$I$38</f>
        <v>Word 17</v>
      </c>
      <c r="F915" s="164">
        <f t="shared" ref="F915:J922" ca="1" si="201">RAND()</f>
        <v>0.36477046004803915</v>
      </c>
      <c r="G915" s="164" t="str">
        <f>Instructions!$I$46</f>
        <v>Word 25</v>
      </c>
      <c r="H915" s="164">
        <f t="shared" ca="1" si="201"/>
        <v>0.32881636964325966</v>
      </c>
      <c r="I915" s="164" t="str">
        <f>Instructions!$I$54</f>
        <v>Word 33</v>
      </c>
      <c r="J915" s="164">
        <f t="shared" ca="1" si="201"/>
        <v>0.83422214118446314</v>
      </c>
    </row>
    <row r="916" spans="1:11" x14ac:dyDescent="0.3">
      <c r="A916" s="164" t="str">
        <f>Instructions!$I$23</f>
        <v>Word 2</v>
      </c>
      <c r="B916" s="164">
        <f t="shared" ca="1" si="199"/>
        <v>0.35161037996366939</v>
      </c>
      <c r="C916" s="164" t="str">
        <f>Instructions!$I$31</f>
        <v>Word 10</v>
      </c>
      <c r="D916" s="164">
        <f t="shared" ca="1" si="200"/>
        <v>5.2977914950495752E-2</v>
      </c>
      <c r="E916" s="164" t="str">
        <f>Instructions!$I$39</f>
        <v>Word 18</v>
      </c>
      <c r="F916" s="164">
        <f t="shared" ca="1" si="201"/>
        <v>0.30245684358078118</v>
      </c>
      <c r="G916" s="164" t="str">
        <f>Instructions!$I$47</f>
        <v>Word 26</v>
      </c>
      <c r="H916" s="164">
        <f t="shared" ca="1" si="201"/>
        <v>0.53914709415279394</v>
      </c>
      <c r="I916" s="164" t="str">
        <f>Instructions!$I$55</f>
        <v>Word 34</v>
      </c>
      <c r="J916" s="164">
        <f t="shared" ca="1" si="201"/>
        <v>8.9650270992092773E-2</v>
      </c>
    </row>
    <row r="917" spans="1:11" x14ac:dyDescent="0.3">
      <c r="A917" s="164" t="str">
        <f>Instructions!$I$24</f>
        <v>Word 3</v>
      </c>
      <c r="B917" s="164">
        <f t="shared" ca="1" si="199"/>
        <v>0.21626774617217526</v>
      </c>
      <c r="C917" s="164" t="str">
        <f>Instructions!$I$32</f>
        <v>Word 11</v>
      </c>
      <c r="D917" s="164">
        <f t="shared" ca="1" si="200"/>
        <v>0.26775660646494293</v>
      </c>
      <c r="E917" s="164" t="str">
        <f>Instructions!$I$40</f>
        <v>Word 19</v>
      </c>
      <c r="F917" s="164">
        <f t="shared" ca="1" si="201"/>
        <v>0.86424778674927161</v>
      </c>
      <c r="G917" s="164" t="str">
        <f>Instructions!$I$48</f>
        <v>Word 27</v>
      </c>
      <c r="H917" s="164">
        <f t="shared" ca="1" si="201"/>
        <v>0.66073630741502642</v>
      </c>
      <c r="I917" s="164" t="str">
        <f>Instructions!$I$56</f>
        <v>Word 35</v>
      </c>
      <c r="J917" s="164">
        <f t="shared" ca="1" si="201"/>
        <v>0.82654173291188171</v>
      </c>
    </row>
    <row r="918" spans="1:11" x14ac:dyDescent="0.3">
      <c r="A918" s="164" t="str">
        <f>Instructions!$I$25</f>
        <v>Word 4</v>
      </c>
      <c r="B918" s="164">
        <f t="shared" ca="1" si="199"/>
        <v>0.34173057606131396</v>
      </c>
      <c r="C918" s="164" t="str">
        <f>Instructions!$I$33</f>
        <v>Word 12</v>
      </c>
      <c r="D918" s="164">
        <f t="shared" ca="1" si="200"/>
        <v>0.69785204153285874</v>
      </c>
      <c r="E918" s="164" t="str">
        <f>Instructions!$I$41</f>
        <v>Word 20</v>
      </c>
      <c r="F918" s="164">
        <f t="shared" ca="1" si="201"/>
        <v>0.35694443231452067</v>
      </c>
      <c r="G918" s="164" t="str">
        <f>Instructions!$I$49</f>
        <v>Word 28</v>
      </c>
      <c r="H918" s="164">
        <f t="shared" ca="1" si="201"/>
        <v>0.50649958946285278</v>
      </c>
      <c r="I918" s="164" t="str">
        <f>Instructions!$I$57</f>
        <v>Word 36</v>
      </c>
      <c r="J918" s="164">
        <f t="shared" ca="1" si="201"/>
        <v>0.86930041632165511</v>
      </c>
    </row>
    <row r="919" spans="1:11" x14ac:dyDescent="0.3">
      <c r="A919" s="164" t="str">
        <f>Instructions!$I$26</f>
        <v>Word 5</v>
      </c>
      <c r="B919" s="164">
        <f t="shared" ca="1" si="199"/>
        <v>0.10776936195624442</v>
      </c>
      <c r="C919" s="164" t="str">
        <f>Instructions!$I$34</f>
        <v>Word 13</v>
      </c>
      <c r="D919" s="164">
        <f t="shared" ca="1" si="200"/>
        <v>0.27388091856747376</v>
      </c>
      <c r="E919" s="164" t="str">
        <f>Instructions!$I$42</f>
        <v>Word 21</v>
      </c>
      <c r="F919" s="164">
        <f t="shared" ca="1" si="201"/>
        <v>0.92157384080773808</v>
      </c>
      <c r="G919" s="164" t="str">
        <f>Instructions!$I$50</f>
        <v>Word 29</v>
      </c>
      <c r="H919" s="164">
        <f t="shared" ca="1" si="201"/>
        <v>0.4200056733437012</v>
      </c>
      <c r="I919" s="164" t="str">
        <f>Instructions!$I$58</f>
        <v>Word 37</v>
      </c>
      <c r="J919" s="164">
        <f t="shared" ca="1" si="201"/>
        <v>0.6057178302432058</v>
      </c>
    </row>
    <row r="920" spans="1:11" x14ac:dyDescent="0.3">
      <c r="A920" s="164" t="str">
        <f>Instructions!$I$27</f>
        <v>Word 6</v>
      </c>
      <c r="B920" s="164">
        <f t="shared" ca="1" si="199"/>
        <v>0.18063530587545262</v>
      </c>
      <c r="C920" s="164" t="str">
        <f>Instructions!$I$35</f>
        <v>Word 14</v>
      </c>
      <c r="D920" s="164">
        <f t="shared" ca="1" si="200"/>
        <v>0.15135057556307374</v>
      </c>
      <c r="E920" s="164" t="str">
        <f>Instructions!$I$43</f>
        <v>Word 22</v>
      </c>
      <c r="F920" s="164">
        <f t="shared" ca="1" si="201"/>
        <v>0.78199228053417491</v>
      </c>
      <c r="G920" s="164" t="str">
        <f>Instructions!$I$51</f>
        <v>Word 30</v>
      </c>
      <c r="H920" s="164">
        <f t="shared" ca="1" si="201"/>
        <v>0.8434014225700317</v>
      </c>
      <c r="I920" s="164" t="str">
        <f>Instructions!$I$59</f>
        <v>Word 38</v>
      </c>
      <c r="J920" s="164">
        <f t="shared" ca="1" si="201"/>
        <v>0.7253984734698905</v>
      </c>
    </row>
    <row r="921" spans="1:11" x14ac:dyDescent="0.3">
      <c r="A921" s="164" t="str">
        <f>Instructions!$I$28</f>
        <v>Word 7</v>
      </c>
      <c r="B921" s="164">
        <f t="shared" ca="1" si="199"/>
        <v>0.86918053671424922</v>
      </c>
      <c r="C921" s="164" t="str">
        <f>Instructions!$I$36</f>
        <v>Word 15</v>
      </c>
      <c r="D921" s="164">
        <f t="shared" ca="1" si="200"/>
        <v>0.65733047313699022</v>
      </c>
      <c r="E921" s="164" t="str">
        <f>Instructions!$I$44</f>
        <v>Word 23</v>
      </c>
      <c r="F921" s="164">
        <f t="shared" ca="1" si="201"/>
        <v>0.66538936799773352</v>
      </c>
      <c r="G921" s="164" t="str">
        <f>Instructions!$I$52</f>
        <v>Word 31</v>
      </c>
      <c r="H921" s="164">
        <f t="shared" ca="1" si="201"/>
        <v>0.16483030156114076</v>
      </c>
      <c r="I921" s="164" t="str">
        <f>Instructions!$I$60</f>
        <v>Word 39</v>
      </c>
      <c r="J921" s="164">
        <f t="shared" ca="1" si="201"/>
        <v>0.9452968992510864</v>
      </c>
    </row>
    <row r="922" spans="1:11" x14ac:dyDescent="0.3">
      <c r="A922" s="164" t="str">
        <f>Instructions!$I$29</f>
        <v>Word 8</v>
      </c>
      <c r="B922" s="164">
        <f t="shared" ca="1" si="199"/>
        <v>0.22451313792214922</v>
      </c>
      <c r="C922" s="164" t="str">
        <f>Instructions!$I$37</f>
        <v>Word 16</v>
      </c>
      <c r="D922" s="164">
        <f ca="1">RAND()</f>
        <v>0.29711741400891367</v>
      </c>
      <c r="E922" s="164" t="str">
        <f>Instructions!$I$45</f>
        <v>Word 24</v>
      </c>
      <c r="F922" s="164">
        <f ca="1">RAND()</f>
        <v>0.38693171123788017</v>
      </c>
      <c r="G922" s="164" t="str">
        <f>Instructions!$I$53</f>
        <v>Word 32</v>
      </c>
      <c r="H922" s="164">
        <f t="shared" ca="1" si="201"/>
        <v>0.25778085472925905</v>
      </c>
      <c r="I922" s="164" t="str">
        <f>Instructions!$I$61</f>
        <v>Word 40</v>
      </c>
      <c r="J922" s="164">
        <f t="shared" ca="1" si="201"/>
        <v>0.11653814556582021</v>
      </c>
    </row>
    <row r="923" spans="1:11" x14ac:dyDescent="0.3">
      <c r="K923" s="164">
        <v>71</v>
      </c>
    </row>
    <row r="928" spans="1:11" x14ac:dyDescent="0.3">
      <c r="A928" s="164" t="str">
        <f>Instructions!$I$22</f>
        <v>Word 1</v>
      </c>
      <c r="B928" s="164">
        <f t="shared" ref="B928:B948" ca="1" si="202">RAND()</f>
        <v>0.93714494194338871</v>
      </c>
      <c r="C928" s="164" t="str">
        <f>Instructions!$I$30</f>
        <v>Word 9</v>
      </c>
      <c r="D928" s="164">
        <f t="shared" ref="D928:D934" ca="1" si="203">RAND()</f>
        <v>0.64286380786353425</v>
      </c>
      <c r="E928" s="164" t="str">
        <f>Instructions!$I$38</f>
        <v>Word 17</v>
      </c>
      <c r="F928" s="164">
        <f t="shared" ref="F928:J935" ca="1" si="204">RAND()</f>
        <v>0.48398354338450722</v>
      </c>
      <c r="G928" s="164" t="str">
        <f>Instructions!$I$46</f>
        <v>Word 25</v>
      </c>
      <c r="H928" s="164">
        <f t="shared" ca="1" si="204"/>
        <v>3.8348685016022177E-2</v>
      </c>
      <c r="I928" s="164" t="str">
        <f>Instructions!$I$54</f>
        <v>Word 33</v>
      </c>
      <c r="J928" s="164">
        <f t="shared" ca="1" si="204"/>
        <v>0.93257769463741347</v>
      </c>
    </row>
    <row r="929" spans="1:11" x14ac:dyDescent="0.3">
      <c r="A929" s="164" t="str">
        <f>Instructions!$I$23</f>
        <v>Word 2</v>
      </c>
      <c r="B929" s="164">
        <f t="shared" ca="1" si="202"/>
        <v>0.41212195015912023</v>
      </c>
      <c r="C929" s="164" t="str">
        <f>Instructions!$I$31</f>
        <v>Word 10</v>
      </c>
      <c r="D929" s="164">
        <f t="shared" ca="1" si="203"/>
        <v>0.48954336571423673</v>
      </c>
      <c r="E929" s="164" t="str">
        <f>Instructions!$I$39</f>
        <v>Word 18</v>
      </c>
      <c r="F929" s="164">
        <f t="shared" ca="1" si="204"/>
        <v>0.99251312003183978</v>
      </c>
      <c r="G929" s="164" t="str">
        <f>Instructions!$I$47</f>
        <v>Word 26</v>
      </c>
      <c r="H929" s="164">
        <f t="shared" ca="1" si="204"/>
        <v>0.28095610868515508</v>
      </c>
      <c r="I929" s="164" t="str">
        <f>Instructions!$I$55</f>
        <v>Word 34</v>
      </c>
      <c r="J929" s="164">
        <f t="shared" ca="1" si="204"/>
        <v>0.95371914459886653</v>
      </c>
    </row>
    <row r="930" spans="1:11" x14ac:dyDescent="0.3">
      <c r="A930" s="164" t="str">
        <f>Instructions!$I$24</f>
        <v>Word 3</v>
      </c>
      <c r="B930" s="164">
        <f t="shared" ca="1" si="202"/>
        <v>0.99179363441266621</v>
      </c>
      <c r="C930" s="164" t="str">
        <f>Instructions!$I$32</f>
        <v>Word 11</v>
      </c>
      <c r="D930" s="164">
        <f t="shared" ca="1" si="203"/>
        <v>1.7498271419682854E-2</v>
      </c>
      <c r="E930" s="164" t="str">
        <f>Instructions!$I$40</f>
        <v>Word 19</v>
      </c>
      <c r="F930" s="164">
        <f t="shared" ca="1" si="204"/>
        <v>0.35012868999712743</v>
      </c>
      <c r="G930" s="164" t="str">
        <f>Instructions!$I$48</f>
        <v>Word 27</v>
      </c>
      <c r="H930" s="164">
        <f t="shared" ca="1" si="204"/>
        <v>0.46657772844996004</v>
      </c>
      <c r="I930" s="164" t="str">
        <f>Instructions!$I$56</f>
        <v>Word 35</v>
      </c>
      <c r="J930" s="164">
        <f t="shared" ca="1" si="204"/>
        <v>0.77334575119287952</v>
      </c>
    </row>
    <row r="931" spans="1:11" x14ac:dyDescent="0.3">
      <c r="A931" s="164" t="str">
        <f>Instructions!$I$25</f>
        <v>Word 4</v>
      </c>
      <c r="B931" s="164">
        <f t="shared" ca="1" si="202"/>
        <v>0.81135860927894843</v>
      </c>
      <c r="C931" s="164" t="str">
        <f>Instructions!$I$33</f>
        <v>Word 12</v>
      </c>
      <c r="D931" s="164">
        <f t="shared" ca="1" si="203"/>
        <v>0.24760152413532355</v>
      </c>
      <c r="E931" s="164" t="str">
        <f>Instructions!$I$41</f>
        <v>Word 20</v>
      </c>
      <c r="F931" s="164">
        <f t="shared" ca="1" si="204"/>
        <v>5.1705035326448212E-2</v>
      </c>
      <c r="G931" s="164" t="str">
        <f>Instructions!$I$49</f>
        <v>Word 28</v>
      </c>
      <c r="H931" s="164">
        <f t="shared" ca="1" si="204"/>
        <v>0.55252927811524732</v>
      </c>
      <c r="I931" s="164" t="str">
        <f>Instructions!$I$57</f>
        <v>Word 36</v>
      </c>
      <c r="J931" s="164">
        <f t="shared" ca="1" si="204"/>
        <v>0.84339975379330856</v>
      </c>
    </row>
    <row r="932" spans="1:11" x14ac:dyDescent="0.3">
      <c r="A932" s="164" t="str">
        <f>Instructions!$I$26</f>
        <v>Word 5</v>
      </c>
      <c r="B932" s="164">
        <f t="shared" ca="1" si="202"/>
        <v>0.74018903142535408</v>
      </c>
      <c r="C932" s="164" t="str">
        <f>Instructions!$I$34</f>
        <v>Word 13</v>
      </c>
      <c r="D932" s="164">
        <f t="shared" ca="1" si="203"/>
        <v>0.91910501588986648</v>
      </c>
      <c r="E932" s="164" t="str">
        <f>Instructions!$I$42</f>
        <v>Word 21</v>
      </c>
      <c r="F932" s="164">
        <f t="shared" ca="1" si="204"/>
        <v>0.60520970896115922</v>
      </c>
      <c r="G932" s="164" t="str">
        <f>Instructions!$I$50</f>
        <v>Word 29</v>
      </c>
      <c r="H932" s="164">
        <f t="shared" ca="1" si="204"/>
        <v>0.97548065308286869</v>
      </c>
      <c r="I932" s="164" t="str">
        <f>Instructions!$I$58</f>
        <v>Word 37</v>
      </c>
      <c r="J932" s="164">
        <f t="shared" ca="1" si="204"/>
        <v>0.71459225865300957</v>
      </c>
    </row>
    <row r="933" spans="1:11" x14ac:dyDescent="0.3">
      <c r="A933" s="164" t="str">
        <f>Instructions!$I$27</f>
        <v>Word 6</v>
      </c>
      <c r="B933" s="164">
        <f t="shared" ca="1" si="202"/>
        <v>0.92749229987255277</v>
      </c>
      <c r="C933" s="164" t="str">
        <f>Instructions!$I$35</f>
        <v>Word 14</v>
      </c>
      <c r="D933" s="164">
        <f t="shared" ca="1" si="203"/>
        <v>0.36714858317868959</v>
      </c>
      <c r="E933" s="164" t="str">
        <f>Instructions!$I$43</f>
        <v>Word 22</v>
      </c>
      <c r="F933" s="164">
        <f t="shared" ca="1" si="204"/>
        <v>0.95601680516217447</v>
      </c>
      <c r="G933" s="164" t="str">
        <f>Instructions!$I$51</f>
        <v>Word 30</v>
      </c>
      <c r="H933" s="164">
        <f t="shared" ca="1" si="204"/>
        <v>0.12735225349588897</v>
      </c>
      <c r="I933" s="164" t="str">
        <f>Instructions!$I$59</f>
        <v>Word 38</v>
      </c>
      <c r="J933" s="164">
        <f t="shared" ca="1" si="204"/>
        <v>0.88196722388065507</v>
      </c>
    </row>
    <row r="934" spans="1:11" x14ac:dyDescent="0.3">
      <c r="A934" s="164" t="str">
        <f>Instructions!$I$28</f>
        <v>Word 7</v>
      </c>
      <c r="B934" s="164">
        <f t="shared" ca="1" si="202"/>
        <v>0.44120938426291978</v>
      </c>
      <c r="C934" s="164" t="str">
        <f>Instructions!$I$36</f>
        <v>Word 15</v>
      </c>
      <c r="D934" s="164">
        <f t="shared" ca="1" si="203"/>
        <v>0.97895419968594932</v>
      </c>
      <c r="E934" s="164" t="str">
        <f>Instructions!$I$44</f>
        <v>Word 23</v>
      </c>
      <c r="F934" s="164">
        <f t="shared" ca="1" si="204"/>
        <v>0.87461464666965172</v>
      </c>
      <c r="G934" s="164" t="str">
        <f>Instructions!$I$52</f>
        <v>Word 31</v>
      </c>
      <c r="H934" s="164">
        <f t="shared" ca="1" si="204"/>
        <v>0.95992610158615344</v>
      </c>
      <c r="I934" s="164" t="str">
        <f>Instructions!$I$60</f>
        <v>Word 39</v>
      </c>
      <c r="J934" s="164">
        <f t="shared" ca="1" si="204"/>
        <v>0.97625869308394553</v>
      </c>
    </row>
    <row r="935" spans="1:11" x14ac:dyDescent="0.3">
      <c r="A935" s="164" t="str">
        <f>Instructions!$I$29</f>
        <v>Word 8</v>
      </c>
      <c r="B935" s="164">
        <f t="shared" ca="1" si="202"/>
        <v>0.4975997085295667</v>
      </c>
      <c r="C935" s="164" t="str">
        <f>Instructions!$I$37</f>
        <v>Word 16</v>
      </c>
      <c r="D935" s="164">
        <f ca="1">RAND()</f>
        <v>0.93768355367730771</v>
      </c>
      <c r="E935" s="164" t="str">
        <f>Instructions!$I$45</f>
        <v>Word 24</v>
      </c>
      <c r="F935" s="164">
        <f ca="1">RAND()</f>
        <v>0.51667394077320938</v>
      </c>
      <c r="G935" s="164" t="str">
        <f>Instructions!$I$53</f>
        <v>Word 32</v>
      </c>
      <c r="H935" s="164">
        <f t="shared" ca="1" si="204"/>
        <v>0.57820035758383392</v>
      </c>
      <c r="I935" s="164" t="str">
        <f>Instructions!$I$61</f>
        <v>Word 40</v>
      </c>
      <c r="J935" s="164">
        <f t="shared" ca="1" si="204"/>
        <v>5.0107076669869355E-2</v>
      </c>
    </row>
    <row r="936" spans="1:11" x14ac:dyDescent="0.3">
      <c r="K936" s="164">
        <v>72</v>
      </c>
    </row>
    <row r="941" spans="1:11" x14ac:dyDescent="0.3">
      <c r="A941" s="164" t="str">
        <f>Instructions!$I$22</f>
        <v>Word 1</v>
      </c>
      <c r="B941" s="164">
        <f t="shared" ca="1" si="202"/>
        <v>0.75652767977107394</v>
      </c>
      <c r="C941" s="164" t="str">
        <f>Instructions!$I$30</f>
        <v>Word 9</v>
      </c>
      <c r="D941" s="164">
        <f t="shared" ref="D941:D947" ca="1" si="205">RAND()</f>
        <v>0.85751321633462751</v>
      </c>
      <c r="E941" s="164" t="str">
        <f>Instructions!$I$38</f>
        <v>Word 17</v>
      </c>
      <c r="F941" s="164">
        <f t="shared" ref="F941:J948" ca="1" si="206">RAND()</f>
        <v>7.6569296494447214E-2</v>
      </c>
      <c r="G941" s="164" t="str">
        <f>Instructions!$I$46</f>
        <v>Word 25</v>
      </c>
      <c r="H941" s="164">
        <f t="shared" ca="1" si="206"/>
        <v>0.82009822193661763</v>
      </c>
      <c r="I941" s="164" t="str">
        <f>Instructions!$I$54</f>
        <v>Word 33</v>
      </c>
      <c r="J941" s="164">
        <f t="shared" ca="1" si="206"/>
        <v>0.68755841793054839</v>
      </c>
    </row>
    <row r="942" spans="1:11" x14ac:dyDescent="0.3">
      <c r="A942" s="164" t="str">
        <f>Instructions!$I$23</f>
        <v>Word 2</v>
      </c>
      <c r="B942" s="164">
        <f t="shared" ca="1" si="202"/>
        <v>0.11155245618699983</v>
      </c>
      <c r="C942" s="164" t="str">
        <f>Instructions!$I$31</f>
        <v>Word 10</v>
      </c>
      <c r="D942" s="164">
        <f t="shared" ca="1" si="205"/>
        <v>0.84793671265402681</v>
      </c>
      <c r="E942" s="164" t="str">
        <f>Instructions!$I$39</f>
        <v>Word 18</v>
      </c>
      <c r="F942" s="164">
        <f t="shared" ca="1" si="206"/>
        <v>0.81557821633774041</v>
      </c>
      <c r="G942" s="164" t="str">
        <f>Instructions!$I$47</f>
        <v>Word 26</v>
      </c>
      <c r="H942" s="164">
        <f t="shared" ca="1" si="206"/>
        <v>0.57396544855136622</v>
      </c>
      <c r="I942" s="164" t="str">
        <f>Instructions!$I$55</f>
        <v>Word 34</v>
      </c>
      <c r="J942" s="164">
        <f t="shared" ca="1" si="206"/>
        <v>0.72182104388095969</v>
      </c>
    </row>
    <row r="943" spans="1:11" x14ac:dyDescent="0.3">
      <c r="A943" s="164" t="str">
        <f>Instructions!$I$24</f>
        <v>Word 3</v>
      </c>
      <c r="B943" s="164">
        <f t="shared" ca="1" si="202"/>
        <v>0.72361210195625125</v>
      </c>
      <c r="C943" s="164" t="str">
        <f>Instructions!$I$32</f>
        <v>Word 11</v>
      </c>
      <c r="D943" s="164">
        <f t="shared" ca="1" si="205"/>
        <v>0.53945977523313104</v>
      </c>
      <c r="E943" s="164" t="str">
        <f>Instructions!$I$40</f>
        <v>Word 19</v>
      </c>
      <c r="F943" s="164">
        <f t="shared" ca="1" si="206"/>
        <v>0.7726914160455356</v>
      </c>
      <c r="G943" s="164" t="str">
        <f>Instructions!$I$48</f>
        <v>Word 27</v>
      </c>
      <c r="H943" s="164">
        <f t="shared" ca="1" si="206"/>
        <v>0.7873180731670405</v>
      </c>
      <c r="I943" s="164" t="str">
        <f>Instructions!$I$56</f>
        <v>Word 35</v>
      </c>
      <c r="J943" s="164">
        <f t="shared" ca="1" si="206"/>
        <v>0.68728118007477024</v>
      </c>
    </row>
    <row r="944" spans="1:11" x14ac:dyDescent="0.3">
      <c r="A944" s="164" t="str">
        <f>Instructions!$I$25</f>
        <v>Word 4</v>
      </c>
      <c r="B944" s="164">
        <f t="shared" ca="1" si="202"/>
        <v>0.72347160548935252</v>
      </c>
      <c r="C944" s="164" t="str">
        <f>Instructions!$I$33</f>
        <v>Word 12</v>
      </c>
      <c r="D944" s="164">
        <f t="shared" ca="1" si="205"/>
        <v>0.49709219310872521</v>
      </c>
      <c r="E944" s="164" t="str">
        <f>Instructions!$I$41</f>
        <v>Word 20</v>
      </c>
      <c r="F944" s="164">
        <f t="shared" ca="1" si="206"/>
        <v>0.59762268489970449</v>
      </c>
      <c r="G944" s="164" t="str">
        <f>Instructions!$I$49</f>
        <v>Word 28</v>
      </c>
      <c r="H944" s="164">
        <f t="shared" ca="1" si="206"/>
        <v>0.27113747670080324</v>
      </c>
      <c r="I944" s="164" t="str">
        <f>Instructions!$I$57</f>
        <v>Word 36</v>
      </c>
      <c r="J944" s="164">
        <f t="shared" ca="1" si="206"/>
        <v>0.15594989423064376</v>
      </c>
    </row>
    <row r="945" spans="1:11" x14ac:dyDescent="0.3">
      <c r="A945" s="164" t="str">
        <f>Instructions!$I$26</f>
        <v>Word 5</v>
      </c>
      <c r="B945" s="164">
        <f t="shared" ca="1" si="202"/>
        <v>0.12400692479188058</v>
      </c>
      <c r="C945" s="164" t="str">
        <f>Instructions!$I$34</f>
        <v>Word 13</v>
      </c>
      <c r="D945" s="164">
        <f t="shared" ca="1" si="205"/>
        <v>0.15957931389408608</v>
      </c>
      <c r="E945" s="164" t="str">
        <f>Instructions!$I$42</f>
        <v>Word 21</v>
      </c>
      <c r="F945" s="164">
        <f t="shared" ca="1" si="206"/>
        <v>6.0676460625260331E-2</v>
      </c>
      <c r="G945" s="164" t="str">
        <f>Instructions!$I$50</f>
        <v>Word 29</v>
      </c>
      <c r="H945" s="164">
        <f t="shared" ca="1" si="206"/>
        <v>0.3791838472313811</v>
      </c>
      <c r="I945" s="164" t="str">
        <f>Instructions!$I$58</f>
        <v>Word 37</v>
      </c>
      <c r="J945" s="164">
        <f t="shared" ca="1" si="206"/>
        <v>0.62957847235781961</v>
      </c>
    </row>
    <row r="946" spans="1:11" x14ac:dyDescent="0.3">
      <c r="A946" s="164" t="str">
        <f>Instructions!$I$27</f>
        <v>Word 6</v>
      </c>
      <c r="B946" s="164">
        <f t="shared" ca="1" si="202"/>
        <v>0.17411390577340402</v>
      </c>
      <c r="C946" s="164" t="str">
        <f>Instructions!$I$35</f>
        <v>Word 14</v>
      </c>
      <c r="D946" s="164">
        <f t="shared" ca="1" si="205"/>
        <v>3.4949931278115631E-2</v>
      </c>
      <c r="E946" s="164" t="str">
        <f>Instructions!$I$43</f>
        <v>Word 22</v>
      </c>
      <c r="F946" s="164">
        <f t="shared" ca="1" si="206"/>
        <v>8.760875861876749E-2</v>
      </c>
      <c r="G946" s="164" t="str">
        <f>Instructions!$I$51</f>
        <v>Word 30</v>
      </c>
      <c r="H946" s="164">
        <f t="shared" ca="1" si="206"/>
        <v>0.14456867074950985</v>
      </c>
      <c r="I946" s="164" t="str">
        <f>Instructions!$I$59</f>
        <v>Word 38</v>
      </c>
      <c r="J946" s="164">
        <f t="shared" ca="1" si="206"/>
        <v>2.2140219121453475E-2</v>
      </c>
    </row>
    <row r="947" spans="1:11" x14ac:dyDescent="0.3">
      <c r="A947" s="164" t="str">
        <f>Instructions!$I$28</f>
        <v>Word 7</v>
      </c>
      <c r="B947" s="164">
        <f t="shared" ca="1" si="202"/>
        <v>0.16934329552574634</v>
      </c>
      <c r="C947" s="164" t="str">
        <f>Instructions!$I$36</f>
        <v>Word 15</v>
      </c>
      <c r="D947" s="164">
        <f t="shared" ca="1" si="205"/>
        <v>0.4197230720303412</v>
      </c>
      <c r="E947" s="164" t="str">
        <f>Instructions!$I$44</f>
        <v>Word 23</v>
      </c>
      <c r="F947" s="164">
        <f t="shared" ca="1" si="206"/>
        <v>0.4850261811494726</v>
      </c>
      <c r="G947" s="164" t="str">
        <f>Instructions!$I$52</f>
        <v>Word 31</v>
      </c>
      <c r="H947" s="164">
        <f t="shared" ca="1" si="206"/>
        <v>0.4079282058596273</v>
      </c>
      <c r="I947" s="164" t="str">
        <f>Instructions!$I$60</f>
        <v>Word 39</v>
      </c>
      <c r="J947" s="164">
        <f t="shared" ca="1" si="206"/>
        <v>0.6355984216178574</v>
      </c>
    </row>
    <row r="948" spans="1:11" x14ac:dyDescent="0.3">
      <c r="A948" s="164" t="str">
        <f>Instructions!$I$29</f>
        <v>Word 8</v>
      </c>
      <c r="B948" s="164">
        <f t="shared" ca="1" si="202"/>
        <v>0.37248162758167136</v>
      </c>
      <c r="C948" s="164" t="str">
        <f>Instructions!$I$37</f>
        <v>Word 16</v>
      </c>
      <c r="D948" s="164">
        <f ca="1">RAND()</f>
        <v>0.56296207135857879</v>
      </c>
      <c r="E948" s="164" t="str">
        <f>Instructions!$I$45</f>
        <v>Word 24</v>
      </c>
      <c r="F948" s="164">
        <f ca="1">RAND()</f>
        <v>0.30834885431552062</v>
      </c>
      <c r="G948" s="164" t="str">
        <f>Instructions!$I$53</f>
        <v>Word 32</v>
      </c>
      <c r="H948" s="164">
        <f t="shared" ca="1" si="206"/>
        <v>0.43850260496221405</v>
      </c>
      <c r="I948" s="164" t="str">
        <f>Instructions!$I$61</f>
        <v>Word 40</v>
      </c>
      <c r="J948" s="164">
        <f t="shared" ca="1" si="206"/>
        <v>0.12261879881455906</v>
      </c>
    </row>
    <row r="949" spans="1:11" x14ac:dyDescent="0.3">
      <c r="K949" s="164">
        <v>73</v>
      </c>
    </row>
    <row r="954" spans="1:11" x14ac:dyDescent="0.3">
      <c r="A954" s="164" t="str">
        <f>Instructions!$I$22</f>
        <v>Word 1</v>
      </c>
      <c r="B954" s="164">
        <f t="shared" ref="B954:B961" ca="1" si="207">RAND()</f>
        <v>0.5893808399063597</v>
      </c>
      <c r="C954" s="164" t="str">
        <f>Instructions!$I$30</f>
        <v>Word 9</v>
      </c>
      <c r="D954" s="164">
        <f t="shared" ref="D954:D960" ca="1" si="208">RAND()</f>
        <v>0.89156445412242447</v>
      </c>
      <c r="E954" s="164" t="str">
        <f>Instructions!$I$38</f>
        <v>Word 17</v>
      </c>
      <c r="F954" s="164">
        <f t="shared" ref="F954:J961" ca="1" si="209">RAND()</f>
        <v>0.32503603232216849</v>
      </c>
      <c r="G954" s="164" t="str">
        <f>Instructions!$I$46</f>
        <v>Word 25</v>
      </c>
      <c r="H954" s="164">
        <f t="shared" ca="1" si="209"/>
        <v>4.0748472465413466E-2</v>
      </c>
      <c r="I954" s="164" t="str">
        <f>Instructions!$I$54</f>
        <v>Word 33</v>
      </c>
      <c r="J954" s="164">
        <f t="shared" ca="1" si="209"/>
        <v>0.15978297488954551</v>
      </c>
    </row>
    <row r="955" spans="1:11" x14ac:dyDescent="0.3">
      <c r="A955" s="164" t="str">
        <f>Instructions!$I$23</f>
        <v>Word 2</v>
      </c>
      <c r="B955" s="164">
        <f t="shared" ca="1" si="207"/>
        <v>0.73981091414073374</v>
      </c>
      <c r="C955" s="164" t="str">
        <f>Instructions!$I$31</f>
        <v>Word 10</v>
      </c>
      <c r="D955" s="164">
        <f t="shared" ca="1" si="208"/>
        <v>0.57063700986659638</v>
      </c>
      <c r="E955" s="164" t="str">
        <f>Instructions!$I$39</f>
        <v>Word 18</v>
      </c>
      <c r="F955" s="164">
        <f t="shared" ca="1" si="209"/>
        <v>0.41939606912574179</v>
      </c>
      <c r="G955" s="164" t="str">
        <f>Instructions!$I$47</f>
        <v>Word 26</v>
      </c>
      <c r="H955" s="164">
        <f t="shared" ca="1" si="209"/>
        <v>0.59289847849337196</v>
      </c>
      <c r="I955" s="164" t="str">
        <f>Instructions!$I$55</f>
        <v>Word 34</v>
      </c>
      <c r="J955" s="164">
        <f t="shared" ca="1" si="209"/>
        <v>0.61750955280630171</v>
      </c>
    </row>
    <row r="956" spans="1:11" x14ac:dyDescent="0.3">
      <c r="A956" s="164" t="str">
        <f>Instructions!$I$24</f>
        <v>Word 3</v>
      </c>
      <c r="B956" s="164">
        <f t="shared" ca="1" si="207"/>
        <v>0.49575737363071448</v>
      </c>
      <c r="C956" s="164" t="str">
        <f>Instructions!$I$32</f>
        <v>Word 11</v>
      </c>
      <c r="D956" s="164">
        <f t="shared" ca="1" si="208"/>
        <v>0.51153691382380673</v>
      </c>
      <c r="E956" s="164" t="str">
        <f>Instructions!$I$40</f>
        <v>Word 19</v>
      </c>
      <c r="F956" s="164">
        <f t="shared" ca="1" si="209"/>
        <v>0.58206075190001916</v>
      </c>
      <c r="G956" s="164" t="str">
        <f>Instructions!$I$48</f>
        <v>Word 27</v>
      </c>
      <c r="H956" s="164">
        <f t="shared" ca="1" si="209"/>
        <v>0.68097839695035545</v>
      </c>
      <c r="I956" s="164" t="str">
        <f>Instructions!$I$56</f>
        <v>Word 35</v>
      </c>
      <c r="J956" s="164">
        <f t="shared" ca="1" si="209"/>
        <v>0.38658642031793677</v>
      </c>
    </row>
    <row r="957" spans="1:11" x14ac:dyDescent="0.3">
      <c r="A957" s="164" t="str">
        <f>Instructions!$I$25</f>
        <v>Word 4</v>
      </c>
      <c r="B957" s="164">
        <f t="shared" ca="1" si="207"/>
        <v>0.20111150375172815</v>
      </c>
      <c r="C957" s="164" t="str">
        <f>Instructions!$I$33</f>
        <v>Word 12</v>
      </c>
      <c r="D957" s="164">
        <f t="shared" ca="1" si="208"/>
        <v>0.81281831569953145</v>
      </c>
      <c r="E957" s="164" t="str">
        <f>Instructions!$I$41</f>
        <v>Word 20</v>
      </c>
      <c r="F957" s="164">
        <f t="shared" ca="1" si="209"/>
        <v>0.45856196816926198</v>
      </c>
      <c r="G957" s="164" t="str">
        <f>Instructions!$I$49</f>
        <v>Word 28</v>
      </c>
      <c r="H957" s="164">
        <f t="shared" ca="1" si="209"/>
        <v>0.10958415663120913</v>
      </c>
      <c r="I957" s="164" t="str">
        <f>Instructions!$I$57</f>
        <v>Word 36</v>
      </c>
      <c r="J957" s="164">
        <f t="shared" ca="1" si="209"/>
        <v>0.14706318173965371</v>
      </c>
    </row>
    <row r="958" spans="1:11" x14ac:dyDescent="0.3">
      <c r="A958" s="164" t="str">
        <f>Instructions!$I$26</f>
        <v>Word 5</v>
      </c>
      <c r="B958" s="164">
        <f t="shared" ca="1" si="207"/>
        <v>0.90568903002622736</v>
      </c>
      <c r="C958" s="164" t="str">
        <f>Instructions!$I$34</f>
        <v>Word 13</v>
      </c>
      <c r="D958" s="164">
        <f t="shared" ca="1" si="208"/>
        <v>0.89404109155641109</v>
      </c>
      <c r="E958" s="164" t="str">
        <f>Instructions!$I$42</f>
        <v>Word 21</v>
      </c>
      <c r="F958" s="164">
        <f t="shared" ca="1" si="209"/>
        <v>0.86079686028095981</v>
      </c>
      <c r="G958" s="164" t="str">
        <f>Instructions!$I$50</f>
        <v>Word 29</v>
      </c>
      <c r="H958" s="164">
        <f t="shared" ca="1" si="209"/>
        <v>0.609062696004955</v>
      </c>
      <c r="I958" s="164" t="str">
        <f>Instructions!$I$58</f>
        <v>Word 37</v>
      </c>
      <c r="J958" s="164">
        <f t="shared" ca="1" si="209"/>
        <v>0.99333986080018877</v>
      </c>
    </row>
    <row r="959" spans="1:11" x14ac:dyDescent="0.3">
      <c r="A959" s="164" t="str">
        <f>Instructions!$I$27</f>
        <v>Word 6</v>
      </c>
      <c r="B959" s="164">
        <f t="shared" ca="1" si="207"/>
        <v>0.75956424151376722</v>
      </c>
      <c r="C959" s="164" t="str">
        <f>Instructions!$I$35</f>
        <v>Word 14</v>
      </c>
      <c r="D959" s="164">
        <f t="shared" ca="1" si="208"/>
        <v>0.59320137059820965</v>
      </c>
      <c r="E959" s="164" t="str">
        <f>Instructions!$I$43</f>
        <v>Word 22</v>
      </c>
      <c r="F959" s="164">
        <f t="shared" ca="1" si="209"/>
        <v>0.76098227119736506</v>
      </c>
      <c r="G959" s="164" t="str">
        <f>Instructions!$I$51</f>
        <v>Word 30</v>
      </c>
      <c r="H959" s="164">
        <f t="shared" ca="1" si="209"/>
        <v>0.24644390538047378</v>
      </c>
      <c r="I959" s="164" t="str">
        <f>Instructions!$I$59</f>
        <v>Word 38</v>
      </c>
      <c r="J959" s="164">
        <f t="shared" ca="1" si="209"/>
        <v>0.18125192414510027</v>
      </c>
    </row>
    <row r="960" spans="1:11" x14ac:dyDescent="0.3">
      <c r="A960" s="164" t="str">
        <f>Instructions!$I$28</f>
        <v>Word 7</v>
      </c>
      <c r="B960" s="164">
        <f t="shared" ca="1" si="207"/>
        <v>0.33103571431824497</v>
      </c>
      <c r="C960" s="164" t="str">
        <f>Instructions!$I$36</f>
        <v>Word 15</v>
      </c>
      <c r="D960" s="164">
        <f t="shared" ca="1" si="208"/>
        <v>0.92464696120872325</v>
      </c>
      <c r="E960" s="164" t="str">
        <f>Instructions!$I$44</f>
        <v>Word 23</v>
      </c>
      <c r="F960" s="164">
        <f t="shared" ca="1" si="209"/>
        <v>0.38839780617874253</v>
      </c>
      <c r="G960" s="164" t="str">
        <f>Instructions!$I$52</f>
        <v>Word 31</v>
      </c>
      <c r="H960" s="164">
        <f t="shared" ca="1" si="209"/>
        <v>0.12806718810517315</v>
      </c>
      <c r="I960" s="164" t="str">
        <f>Instructions!$I$60</f>
        <v>Word 39</v>
      </c>
      <c r="J960" s="164">
        <f t="shared" ca="1" si="209"/>
        <v>0.79461044848742324</v>
      </c>
    </row>
    <row r="961" spans="1:11" x14ac:dyDescent="0.3">
      <c r="A961" s="164" t="str">
        <f>Instructions!$I$29</f>
        <v>Word 8</v>
      </c>
      <c r="B961" s="164">
        <f t="shared" ca="1" si="207"/>
        <v>0.59380721628526245</v>
      </c>
      <c r="C961" s="164" t="str">
        <f>Instructions!$I$37</f>
        <v>Word 16</v>
      </c>
      <c r="D961" s="164">
        <f ca="1">RAND()</f>
        <v>0.51006175658266739</v>
      </c>
      <c r="E961" s="164" t="str">
        <f>Instructions!$I$45</f>
        <v>Word 24</v>
      </c>
      <c r="F961" s="164">
        <f ca="1">RAND()</f>
        <v>0.78187603499586356</v>
      </c>
      <c r="G961" s="164" t="str">
        <f>Instructions!$I$53</f>
        <v>Word 32</v>
      </c>
      <c r="H961" s="164">
        <f t="shared" ca="1" si="209"/>
        <v>0.24537034411959691</v>
      </c>
      <c r="I961" s="164" t="str">
        <f>Instructions!$I$61</f>
        <v>Word 40</v>
      </c>
      <c r="J961" s="164">
        <f t="shared" ca="1" si="209"/>
        <v>0.60931000752325226</v>
      </c>
    </row>
    <row r="962" spans="1:11" x14ac:dyDescent="0.3">
      <c r="K962" s="164">
        <v>74</v>
      </c>
    </row>
    <row r="967" spans="1:11" x14ac:dyDescent="0.3">
      <c r="A967" s="164" t="str">
        <f>Instructions!$I$22</f>
        <v>Word 1</v>
      </c>
      <c r="B967" s="164">
        <f t="shared" ref="B967:B974" ca="1" si="210">RAND()</f>
        <v>0.58990569123230252</v>
      </c>
      <c r="C967" s="164" t="str">
        <f>Instructions!$I$30</f>
        <v>Word 9</v>
      </c>
      <c r="D967" s="164">
        <f t="shared" ref="D967:D973" ca="1" si="211">RAND()</f>
        <v>0.11713816774434849</v>
      </c>
      <c r="E967" s="164" t="str">
        <f>Instructions!$I$38</f>
        <v>Word 17</v>
      </c>
      <c r="F967" s="164">
        <f t="shared" ref="F967:J974" ca="1" si="212">RAND()</f>
        <v>0.56419322927894178</v>
      </c>
      <c r="G967" s="164" t="str">
        <f>Instructions!$I$46</f>
        <v>Word 25</v>
      </c>
      <c r="H967" s="164">
        <f t="shared" ca="1" si="212"/>
        <v>0.72152748893222141</v>
      </c>
      <c r="I967" s="164" t="str">
        <f>Instructions!$I$54</f>
        <v>Word 33</v>
      </c>
      <c r="J967" s="164">
        <f t="shared" ca="1" si="212"/>
        <v>0.45604859415484111</v>
      </c>
    </row>
    <row r="968" spans="1:11" x14ac:dyDescent="0.3">
      <c r="A968" s="164" t="str">
        <f>Instructions!$I$23</f>
        <v>Word 2</v>
      </c>
      <c r="B968" s="164">
        <f t="shared" ca="1" si="210"/>
        <v>0.37517958943191299</v>
      </c>
      <c r="C968" s="164" t="str">
        <f>Instructions!$I$31</f>
        <v>Word 10</v>
      </c>
      <c r="D968" s="164">
        <f t="shared" ca="1" si="211"/>
        <v>0.87458866747141906</v>
      </c>
      <c r="E968" s="164" t="str">
        <f>Instructions!$I$39</f>
        <v>Word 18</v>
      </c>
      <c r="F968" s="164">
        <f t="shared" ca="1" si="212"/>
        <v>0.27527256889144691</v>
      </c>
      <c r="G968" s="164" t="str">
        <f>Instructions!$I$47</f>
        <v>Word 26</v>
      </c>
      <c r="H968" s="164">
        <f t="shared" ca="1" si="212"/>
        <v>0.85712158018702278</v>
      </c>
      <c r="I968" s="164" t="str">
        <f>Instructions!$I$55</f>
        <v>Word 34</v>
      </c>
      <c r="J968" s="164">
        <f t="shared" ca="1" si="212"/>
        <v>0.38349279177456164</v>
      </c>
    </row>
    <row r="969" spans="1:11" x14ac:dyDescent="0.3">
      <c r="A969" s="164" t="str">
        <f>Instructions!$I$24</f>
        <v>Word 3</v>
      </c>
      <c r="B969" s="164">
        <f t="shared" ca="1" si="210"/>
        <v>0.83667634788263279</v>
      </c>
      <c r="C969" s="164" t="str">
        <f>Instructions!$I$32</f>
        <v>Word 11</v>
      </c>
      <c r="D969" s="164">
        <f t="shared" ca="1" si="211"/>
        <v>4.3012900024755329E-2</v>
      </c>
      <c r="E969" s="164" t="str">
        <f>Instructions!$I$40</f>
        <v>Word 19</v>
      </c>
      <c r="F969" s="164">
        <f t="shared" ca="1" si="212"/>
        <v>0.83721325233956501</v>
      </c>
      <c r="G969" s="164" t="str">
        <f>Instructions!$I$48</f>
        <v>Word 27</v>
      </c>
      <c r="H969" s="164">
        <f t="shared" ca="1" si="212"/>
        <v>0.90303602732342492</v>
      </c>
      <c r="I969" s="164" t="str">
        <f>Instructions!$I$56</f>
        <v>Word 35</v>
      </c>
      <c r="J969" s="164">
        <f t="shared" ca="1" si="212"/>
        <v>9.0176222156533203E-2</v>
      </c>
    </row>
    <row r="970" spans="1:11" x14ac:dyDescent="0.3">
      <c r="A970" s="164" t="str">
        <f>Instructions!$I$25</f>
        <v>Word 4</v>
      </c>
      <c r="B970" s="164">
        <f t="shared" ca="1" si="210"/>
        <v>7.3700934966497211E-2</v>
      </c>
      <c r="C970" s="164" t="str">
        <f>Instructions!$I$33</f>
        <v>Word 12</v>
      </c>
      <c r="D970" s="164">
        <f t="shared" ca="1" si="211"/>
        <v>0.18771344086178621</v>
      </c>
      <c r="E970" s="164" t="str">
        <f>Instructions!$I$41</f>
        <v>Word 20</v>
      </c>
      <c r="F970" s="164">
        <f t="shared" ca="1" si="212"/>
        <v>4.308025112288838E-2</v>
      </c>
      <c r="G970" s="164" t="str">
        <f>Instructions!$I$49</f>
        <v>Word 28</v>
      </c>
      <c r="H970" s="164">
        <f t="shared" ca="1" si="212"/>
        <v>0.49645967554656178</v>
      </c>
      <c r="I970" s="164" t="str">
        <f>Instructions!$I$57</f>
        <v>Word 36</v>
      </c>
      <c r="J970" s="164">
        <f t="shared" ca="1" si="212"/>
        <v>0.49310501886508507</v>
      </c>
    </row>
    <row r="971" spans="1:11" x14ac:dyDescent="0.3">
      <c r="A971" s="164" t="str">
        <f>Instructions!$I$26</f>
        <v>Word 5</v>
      </c>
      <c r="B971" s="164">
        <f t="shared" ca="1" si="210"/>
        <v>0.62364064715555056</v>
      </c>
      <c r="C971" s="164" t="str">
        <f>Instructions!$I$34</f>
        <v>Word 13</v>
      </c>
      <c r="D971" s="164">
        <f t="shared" ca="1" si="211"/>
        <v>0.65885006437106619</v>
      </c>
      <c r="E971" s="164" t="str">
        <f>Instructions!$I$42</f>
        <v>Word 21</v>
      </c>
      <c r="F971" s="164">
        <f t="shared" ca="1" si="212"/>
        <v>0.12186816546698598</v>
      </c>
      <c r="G971" s="164" t="str">
        <f>Instructions!$I$50</f>
        <v>Word 29</v>
      </c>
      <c r="H971" s="164">
        <f t="shared" ca="1" si="212"/>
        <v>0.44855458323745589</v>
      </c>
      <c r="I971" s="164" t="str">
        <f>Instructions!$I$58</f>
        <v>Word 37</v>
      </c>
      <c r="J971" s="164">
        <f t="shared" ca="1" si="212"/>
        <v>2.5376322799166573E-2</v>
      </c>
    </row>
    <row r="972" spans="1:11" x14ac:dyDescent="0.3">
      <c r="A972" s="164" t="str">
        <f>Instructions!$I$27</f>
        <v>Word 6</v>
      </c>
      <c r="B972" s="164">
        <f t="shared" ca="1" si="210"/>
        <v>0.23903884956060384</v>
      </c>
      <c r="C972" s="164" t="str">
        <f>Instructions!$I$35</f>
        <v>Word 14</v>
      </c>
      <c r="D972" s="164">
        <f t="shared" ca="1" si="211"/>
        <v>0.56101330251220127</v>
      </c>
      <c r="E972" s="164" t="str">
        <f>Instructions!$I$43</f>
        <v>Word 22</v>
      </c>
      <c r="F972" s="164">
        <f t="shared" ca="1" si="212"/>
        <v>0.44354663404378591</v>
      </c>
      <c r="G972" s="164" t="str">
        <f>Instructions!$I$51</f>
        <v>Word 30</v>
      </c>
      <c r="H972" s="164">
        <f t="shared" ca="1" si="212"/>
        <v>0.27364805372427603</v>
      </c>
      <c r="I972" s="164" t="str">
        <f>Instructions!$I$59</f>
        <v>Word 38</v>
      </c>
      <c r="J972" s="164">
        <f t="shared" ca="1" si="212"/>
        <v>0.75750111636084239</v>
      </c>
    </row>
    <row r="973" spans="1:11" x14ac:dyDescent="0.3">
      <c r="A973" s="164" t="str">
        <f>Instructions!$I$28</f>
        <v>Word 7</v>
      </c>
      <c r="B973" s="164">
        <f t="shared" ca="1" si="210"/>
        <v>8.6762045655684794E-2</v>
      </c>
      <c r="C973" s="164" t="str">
        <f>Instructions!$I$36</f>
        <v>Word 15</v>
      </c>
      <c r="D973" s="164">
        <f t="shared" ca="1" si="211"/>
        <v>0.68313047237414981</v>
      </c>
      <c r="E973" s="164" t="str">
        <f>Instructions!$I$44</f>
        <v>Word 23</v>
      </c>
      <c r="F973" s="164">
        <f t="shared" ca="1" si="212"/>
        <v>0.14099347101822202</v>
      </c>
      <c r="G973" s="164" t="str">
        <f>Instructions!$I$52</f>
        <v>Word 31</v>
      </c>
      <c r="H973" s="164">
        <f t="shared" ca="1" si="212"/>
        <v>0.4096933396427378</v>
      </c>
      <c r="I973" s="164" t="str">
        <f>Instructions!$I$60</f>
        <v>Word 39</v>
      </c>
      <c r="J973" s="164">
        <f t="shared" ca="1" si="212"/>
        <v>0.25040701391842479</v>
      </c>
    </row>
    <row r="974" spans="1:11" x14ac:dyDescent="0.3">
      <c r="A974" s="164" t="str">
        <f>Instructions!$I$29</f>
        <v>Word 8</v>
      </c>
      <c r="B974" s="164">
        <f t="shared" ca="1" si="210"/>
        <v>0.23150758207721023</v>
      </c>
      <c r="C974" s="164" t="str">
        <f>Instructions!$I$37</f>
        <v>Word 16</v>
      </c>
      <c r="D974" s="164">
        <f ca="1">RAND()</f>
        <v>0.12511740070416522</v>
      </c>
      <c r="E974" s="164" t="str">
        <f>Instructions!$I$45</f>
        <v>Word 24</v>
      </c>
      <c r="F974" s="164">
        <f ca="1">RAND()</f>
        <v>0.69966770841868342</v>
      </c>
      <c r="G974" s="164" t="str">
        <f>Instructions!$I$53</f>
        <v>Word 32</v>
      </c>
      <c r="H974" s="164">
        <f t="shared" ca="1" si="212"/>
        <v>0.19666488032823937</v>
      </c>
      <c r="I974" s="164" t="str">
        <f>Instructions!$I$61</f>
        <v>Word 40</v>
      </c>
      <c r="J974" s="164">
        <f t="shared" ca="1" si="212"/>
        <v>0.93431870072407674</v>
      </c>
    </row>
    <row r="975" spans="1:11" x14ac:dyDescent="0.3">
      <c r="K975" s="164">
        <v>75</v>
      </c>
    </row>
    <row r="980" spans="1:11" x14ac:dyDescent="0.3">
      <c r="A980" s="164" t="str">
        <f>Instructions!$I$22</f>
        <v>Word 1</v>
      </c>
      <c r="B980" s="164">
        <f t="shared" ref="B980:B987" ca="1" si="213">RAND()</f>
        <v>0.92827034874817016</v>
      </c>
      <c r="C980" s="164" t="str">
        <f>Instructions!$I$30</f>
        <v>Word 9</v>
      </c>
      <c r="D980" s="164">
        <f t="shared" ref="D980:D986" ca="1" si="214">RAND()</f>
        <v>0.69115638595495088</v>
      </c>
      <c r="E980" s="164" t="str">
        <f>Instructions!$I$38</f>
        <v>Word 17</v>
      </c>
      <c r="F980" s="164">
        <f t="shared" ref="F980:J987" ca="1" si="215">RAND()</f>
        <v>5.1364983032132439E-2</v>
      </c>
      <c r="G980" s="164" t="str">
        <f>Instructions!$I$46</f>
        <v>Word 25</v>
      </c>
      <c r="H980" s="164">
        <f t="shared" ca="1" si="215"/>
        <v>0.8497632579594383</v>
      </c>
      <c r="I980" s="164" t="str">
        <f>Instructions!$I$54</f>
        <v>Word 33</v>
      </c>
      <c r="J980" s="164">
        <f t="shared" ca="1" si="215"/>
        <v>0.75390339221697988</v>
      </c>
    </row>
    <row r="981" spans="1:11" x14ac:dyDescent="0.3">
      <c r="A981" s="164" t="str">
        <f>Instructions!$I$23</f>
        <v>Word 2</v>
      </c>
      <c r="B981" s="164">
        <f t="shared" ca="1" si="213"/>
        <v>0.8725037814853519</v>
      </c>
      <c r="C981" s="164" t="str">
        <f>Instructions!$I$31</f>
        <v>Word 10</v>
      </c>
      <c r="D981" s="164">
        <f t="shared" ca="1" si="214"/>
        <v>0.76103582736844821</v>
      </c>
      <c r="E981" s="164" t="str">
        <f>Instructions!$I$39</f>
        <v>Word 18</v>
      </c>
      <c r="F981" s="164">
        <f t="shared" ca="1" si="215"/>
        <v>0.83553048930736407</v>
      </c>
      <c r="G981" s="164" t="str">
        <f>Instructions!$I$47</f>
        <v>Word 26</v>
      </c>
      <c r="H981" s="164">
        <f t="shared" ca="1" si="215"/>
        <v>0.76455298640555824</v>
      </c>
      <c r="I981" s="164" t="str">
        <f>Instructions!$I$55</f>
        <v>Word 34</v>
      </c>
      <c r="J981" s="164">
        <f t="shared" ca="1" si="215"/>
        <v>0.24247912867218513</v>
      </c>
    </row>
    <row r="982" spans="1:11" x14ac:dyDescent="0.3">
      <c r="A982" s="164" t="str">
        <f>Instructions!$I$24</f>
        <v>Word 3</v>
      </c>
      <c r="B982" s="164">
        <f t="shared" ca="1" si="213"/>
        <v>0.97769515917251903</v>
      </c>
      <c r="C982" s="164" t="str">
        <f>Instructions!$I$32</f>
        <v>Word 11</v>
      </c>
      <c r="D982" s="164">
        <f t="shared" ca="1" si="214"/>
        <v>0.76949781168942855</v>
      </c>
      <c r="E982" s="164" t="str">
        <f>Instructions!$I$40</f>
        <v>Word 19</v>
      </c>
      <c r="F982" s="164">
        <f t="shared" ca="1" si="215"/>
        <v>0.43475937186374491</v>
      </c>
      <c r="G982" s="164" t="str">
        <f>Instructions!$I$48</f>
        <v>Word 27</v>
      </c>
      <c r="H982" s="164">
        <f t="shared" ca="1" si="215"/>
        <v>0.78113915840926462</v>
      </c>
      <c r="I982" s="164" t="str">
        <f>Instructions!$I$56</f>
        <v>Word 35</v>
      </c>
      <c r="J982" s="164">
        <f t="shared" ca="1" si="215"/>
        <v>0.11773952091603446</v>
      </c>
    </row>
    <row r="983" spans="1:11" x14ac:dyDescent="0.3">
      <c r="A983" s="164" t="str">
        <f>Instructions!$I$25</f>
        <v>Word 4</v>
      </c>
      <c r="B983" s="164">
        <f t="shared" ca="1" si="213"/>
        <v>0.63581161844649059</v>
      </c>
      <c r="C983" s="164" t="str">
        <f>Instructions!$I$33</f>
        <v>Word 12</v>
      </c>
      <c r="D983" s="164">
        <f t="shared" ca="1" si="214"/>
        <v>0.89060885634664888</v>
      </c>
      <c r="E983" s="164" t="str">
        <f>Instructions!$I$41</f>
        <v>Word 20</v>
      </c>
      <c r="F983" s="164">
        <f t="shared" ca="1" si="215"/>
        <v>0.37328869858679015</v>
      </c>
      <c r="G983" s="164" t="str">
        <f>Instructions!$I$49</f>
        <v>Word 28</v>
      </c>
      <c r="H983" s="164">
        <f t="shared" ca="1" si="215"/>
        <v>0.13362872567900363</v>
      </c>
      <c r="I983" s="164" t="str">
        <f>Instructions!$I$57</f>
        <v>Word 36</v>
      </c>
      <c r="J983" s="164">
        <f t="shared" ca="1" si="215"/>
        <v>0.60573694549100321</v>
      </c>
    </row>
    <row r="984" spans="1:11" x14ac:dyDescent="0.3">
      <c r="A984" s="164" t="str">
        <f>Instructions!$I$26</f>
        <v>Word 5</v>
      </c>
      <c r="B984" s="164">
        <f t="shared" ca="1" si="213"/>
        <v>0.27582687402047157</v>
      </c>
      <c r="C984" s="164" t="str">
        <f>Instructions!$I$34</f>
        <v>Word 13</v>
      </c>
      <c r="D984" s="164">
        <f t="shared" ca="1" si="214"/>
        <v>0.1100949878864802</v>
      </c>
      <c r="E984" s="164" t="str">
        <f>Instructions!$I$42</f>
        <v>Word 21</v>
      </c>
      <c r="F984" s="164">
        <f t="shared" ca="1" si="215"/>
        <v>0.15586392005940286</v>
      </c>
      <c r="G984" s="164" t="str">
        <f>Instructions!$I$50</f>
        <v>Word 29</v>
      </c>
      <c r="H984" s="164">
        <f t="shared" ca="1" si="215"/>
        <v>0.4263582876519002</v>
      </c>
      <c r="I984" s="164" t="str">
        <f>Instructions!$I$58</f>
        <v>Word 37</v>
      </c>
      <c r="J984" s="164">
        <f t="shared" ca="1" si="215"/>
        <v>0.34458613556709661</v>
      </c>
    </row>
    <row r="985" spans="1:11" x14ac:dyDescent="0.3">
      <c r="A985" s="164" t="str">
        <f>Instructions!$I$27</f>
        <v>Word 6</v>
      </c>
      <c r="B985" s="164">
        <f t="shared" ca="1" si="213"/>
        <v>0.33715081758228127</v>
      </c>
      <c r="C985" s="164" t="str">
        <f>Instructions!$I$35</f>
        <v>Word 14</v>
      </c>
      <c r="D985" s="164">
        <f t="shared" ca="1" si="214"/>
        <v>0.58740966139681594</v>
      </c>
      <c r="E985" s="164" t="str">
        <f>Instructions!$I$43</f>
        <v>Word 22</v>
      </c>
      <c r="F985" s="164">
        <f t="shared" ca="1" si="215"/>
        <v>0.71728986976307429</v>
      </c>
      <c r="G985" s="164" t="str">
        <f>Instructions!$I$51</f>
        <v>Word 30</v>
      </c>
      <c r="H985" s="164">
        <f t="shared" ca="1" si="215"/>
        <v>0.24917490955543364</v>
      </c>
      <c r="I985" s="164" t="str">
        <f>Instructions!$I$59</f>
        <v>Word 38</v>
      </c>
      <c r="J985" s="164">
        <f t="shared" ca="1" si="215"/>
        <v>0.18390149937188793</v>
      </c>
    </row>
    <row r="986" spans="1:11" x14ac:dyDescent="0.3">
      <c r="A986" s="164" t="str">
        <f>Instructions!$I$28</f>
        <v>Word 7</v>
      </c>
      <c r="B986" s="164">
        <f t="shared" ca="1" si="213"/>
        <v>0.25981694379164355</v>
      </c>
      <c r="C986" s="164" t="str">
        <f>Instructions!$I$36</f>
        <v>Word 15</v>
      </c>
      <c r="D986" s="164">
        <f t="shared" ca="1" si="214"/>
        <v>7.4638446859097707E-3</v>
      </c>
      <c r="E986" s="164" t="str">
        <f>Instructions!$I$44</f>
        <v>Word 23</v>
      </c>
      <c r="F986" s="164">
        <f t="shared" ca="1" si="215"/>
        <v>0.70734562373490728</v>
      </c>
      <c r="G986" s="164" t="str">
        <f>Instructions!$I$52</f>
        <v>Word 31</v>
      </c>
      <c r="H986" s="164">
        <f t="shared" ca="1" si="215"/>
        <v>0.6872589657538295</v>
      </c>
      <c r="I986" s="164" t="str">
        <f>Instructions!$I$60</f>
        <v>Word 39</v>
      </c>
      <c r="J986" s="164">
        <f t="shared" ca="1" si="215"/>
        <v>0.97017987595477162</v>
      </c>
    </row>
    <row r="987" spans="1:11" x14ac:dyDescent="0.3">
      <c r="A987" s="164" t="str">
        <f>Instructions!$I$29</f>
        <v>Word 8</v>
      </c>
      <c r="B987" s="164">
        <f t="shared" ca="1" si="213"/>
        <v>0.14210228603951902</v>
      </c>
      <c r="C987" s="164" t="str">
        <f>Instructions!$I$37</f>
        <v>Word 16</v>
      </c>
      <c r="D987" s="164">
        <f ca="1">RAND()</f>
        <v>0.37368177762056709</v>
      </c>
      <c r="E987" s="164" t="str">
        <f>Instructions!$I$45</f>
        <v>Word 24</v>
      </c>
      <c r="F987" s="164">
        <f ca="1">RAND()</f>
        <v>3.8954028314090228E-2</v>
      </c>
      <c r="G987" s="164" t="str">
        <f>Instructions!$I$53</f>
        <v>Word 32</v>
      </c>
      <c r="H987" s="164">
        <f t="shared" ca="1" si="215"/>
        <v>0.4332190731641381</v>
      </c>
      <c r="I987" s="164" t="str">
        <f>Instructions!$I$61</f>
        <v>Word 40</v>
      </c>
      <c r="J987" s="164">
        <f t="shared" ca="1" si="215"/>
        <v>0.67209349412625008</v>
      </c>
    </row>
    <row r="988" spans="1:11" x14ac:dyDescent="0.3">
      <c r="K988" s="164">
        <v>76</v>
      </c>
    </row>
    <row r="993" spans="1:11" x14ac:dyDescent="0.3">
      <c r="A993" s="164" t="str">
        <f>Instructions!$I$22</f>
        <v>Word 1</v>
      </c>
      <c r="B993" s="164">
        <f t="shared" ref="B993:B1013" ca="1" si="216">RAND()</f>
        <v>0.58416848148900591</v>
      </c>
      <c r="C993" s="164" t="str">
        <f>Instructions!$I$30</f>
        <v>Word 9</v>
      </c>
      <c r="D993" s="164">
        <f t="shared" ref="D993:D999" ca="1" si="217">RAND()</f>
        <v>0.7540169026787189</v>
      </c>
      <c r="E993" s="164" t="str">
        <f>Instructions!$I$38</f>
        <v>Word 17</v>
      </c>
      <c r="F993" s="164">
        <f t="shared" ref="F993:J1000" ca="1" si="218">RAND()</f>
        <v>0.97368425800489011</v>
      </c>
      <c r="G993" s="164" t="str">
        <f>Instructions!$I$46</f>
        <v>Word 25</v>
      </c>
      <c r="H993" s="164">
        <f t="shared" ca="1" si="218"/>
        <v>0.18596596070481164</v>
      </c>
      <c r="I993" s="164" t="str">
        <f>Instructions!$I$54</f>
        <v>Word 33</v>
      </c>
      <c r="J993" s="164">
        <f t="shared" ca="1" si="218"/>
        <v>0.97273262411752814</v>
      </c>
    </row>
    <row r="994" spans="1:11" x14ac:dyDescent="0.3">
      <c r="A994" s="164" t="str">
        <f>Instructions!$I$23</f>
        <v>Word 2</v>
      </c>
      <c r="B994" s="164">
        <f t="shared" ca="1" si="216"/>
        <v>0.40435121620817849</v>
      </c>
      <c r="C994" s="164" t="str">
        <f>Instructions!$I$31</f>
        <v>Word 10</v>
      </c>
      <c r="D994" s="164">
        <f t="shared" ca="1" si="217"/>
        <v>0.37770235427610865</v>
      </c>
      <c r="E994" s="164" t="str">
        <f>Instructions!$I$39</f>
        <v>Word 18</v>
      </c>
      <c r="F994" s="164">
        <f t="shared" ca="1" si="218"/>
        <v>0.22546795059458258</v>
      </c>
      <c r="G994" s="164" t="str">
        <f>Instructions!$I$47</f>
        <v>Word 26</v>
      </c>
      <c r="H994" s="164">
        <f t="shared" ca="1" si="218"/>
        <v>2.8383271578061975E-2</v>
      </c>
      <c r="I994" s="164" t="str">
        <f>Instructions!$I$55</f>
        <v>Word 34</v>
      </c>
      <c r="J994" s="164">
        <f t="shared" ca="1" si="218"/>
        <v>0.59346404645373052</v>
      </c>
    </row>
    <row r="995" spans="1:11" x14ac:dyDescent="0.3">
      <c r="A995" s="164" t="str">
        <f>Instructions!$I$24</f>
        <v>Word 3</v>
      </c>
      <c r="B995" s="164">
        <f t="shared" ca="1" si="216"/>
        <v>0.14817688651931482</v>
      </c>
      <c r="C995" s="164" t="str">
        <f>Instructions!$I$32</f>
        <v>Word 11</v>
      </c>
      <c r="D995" s="164">
        <f t="shared" ca="1" si="217"/>
        <v>0.48368006332631308</v>
      </c>
      <c r="E995" s="164" t="str">
        <f>Instructions!$I$40</f>
        <v>Word 19</v>
      </c>
      <c r="F995" s="164">
        <f t="shared" ca="1" si="218"/>
        <v>0.69554600163343228</v>
      </c>
      <c r="G995" s="164" t="str">
        <f>Instructions!$I$48</f>
        <v>Word 27</v>
      </c>
      <c r="H995" s="164">
        <f t="shared" ca="1" si="218"/>
        <v>0.24905379729068811</v>
      </c>
      <c r="I995" s="164" t="str">
        <f>Instructions!$I$56</f>
        <v>Word 35</v>
      </c>
      <c r="J995" s="164">
        <f t="shared" ca="1" si="218"/>
        <v>0.23218508276466487</v>
      </c>
    </row>
    <row r="996" spans="1:11" x14ac:dyDescent="0.3">
      <c r="A996" s="164" t="str">
        <f>Instructions!$I$25</f>
        <v>Word 4</v>
      </c>
      <c r="B996" s="164">
        <f t="shared" ca="1" si="216"/>
        <v>0.35993622451702922</v>
      </c>
      <c r="C996" s="164" t="str">
        <f>Instructions!$I$33</f>
        <v>Word 12</v>
      </c>
      <c r="D996" s="164">
        <f t="shared" ca="1" si="217"/>
        <v>0.7931100019219447</v>
      </c>
      <c r="E996" s="164" t="str">
        <f>Instructions!$I$41</f>
        <v>Word 20</v>
      </c>
      <c r="F996" s="164">
        <f t="shared" ca="1" si="218"/>
        <v>0.80215809723465858</v>
      </c>
      <c r="G996" s="164" t="str">
        <f>Instructions!$I$49</f>
        <v>Word 28</v>
      </c>
      <c r="H996" s="164">
        <f t="shared" ca="1" si="218"/>
        <v>0.47827697047230422</v>
      </c>
      <c r="I996" s="164" t="str">
        <f>Instructions!$I$57</f>
        <v>Word 36</v>
      </c>
      <c r="J996" s="164">
        <f t="shared" ca="1" si="218"/>
        <v>0.29456773662541713</v>
      </c>
    </row>
    <row r="997" spans="1:11" x14ac:dyDescent="0.3">
      <c r="A997" s="164" t="str">
        <f>Instructions!$I$26</f>
        <v>Word 5</v>
      </c>
      <c r="B997" s="164">
        <f t="shared" ca="1" si="216"/>
        <v>0.60840092439244187</v>
      </c>
      <c r="C997" s="164" t="str">
        <f>Instructions!$I$34</f>
        <v>Word 13</v>
      </c>
      <c r="D997" s="164">
        <f t="shared" ca="1" si="217"/>
        <v>0.99854287564895705</v>
      </c>
      <c r="E997" s="164" t="str">
        <f>Instructions!$I$42</f>
        <v>Word 21</v>
      </c>
      <c r="F997" s="164">
        <f t="shared" ca="1" si="218"/>
        <v>0.90235824123094321</v>
      </c>
      <c r="G997" s="164" t="str">
        <f>Instructions!$I$50</f>
        <v>Word 29</v>
      </c>
      <c r="H997" s="164">
        <f t="shared" ca="1" si="218"/>
        <v>0.31676015263830526</v>
      </c>
      <c r="I997" s="164" t="str">
        <f>Instructions!$I$58</f>
        <v>Word 37</v>
      </c>
      <c r="J997" s="164">
        <f t="shared" ca="1" si="218"/>
        <v>0.17462698044655312</v>
      </c>
    </row>
    <row r="998" spans="1:11" x14ac:dyDescent="0.3">
      <c r="A998" s="164" t="str">
        <f>Instructions!$I$27</f>
        <v>Word 6</v>
      </c>
      <c r="B998" s="164">
        <f t="shared" ca="1" si="216"/>
        <v>1.8495592805944705E-2</v>
      </c>
      <c r="C998" s="164" t="str">
        <f>Instructions!$I$35</f>
        <v>Word 14</v>
      </c>
      <c r="D998" s="164">
        <f t="shared" ca="1" si="217"/>
        <v>0.84637386523006863</v>
      </c>
      <c r="E998" s="164" t="str">
        <f>Instructions!$I$43</f>
        <v>Word 22</v>
      </c>
      <c r="F998" s="164">
        <f t="shared" ca="1" si="218"/>
        <v>0.86390978297234544</v>
      </c>
      <c r="G998" s="164" t="str">
        <f>Instructions!$I$51</f>
        <v>Word 30</v>
      </c>
      <c r="H998" s="164">
        <f t="shared" ca="1" si="218"/>
        <v>0.75736301101100867</v>
      </c>
      <c r="I998" s="164" t="str">
        <f>Instructions!$I$59</f>
        <v>Word 38</v>
      </c>
      <c r="J998" s="164">
        <f t="shared" ca="1" si="218"/>
        <v>2.5272686831839808E-2</v>
      </c>
    </row>
    <row r="999" spans="1:11" x14ac:dyDescent="0.3">
      <c r="A999" s="164" t="str">
        <f>Instructions!$I$28</f>
        <v>Word 7</v>
      </c>
      <c r="B999" s="164">
        <f t="shared" ca="1" si="216"/>
        <v>0.3817714949254446</v>
      </c>
      <c r="C999" s="164" t="str">
        <f>Instructions!$I$36</f>
        <v>Word 15</v>
      </c>
      <c r="D999" s="164">
        <f t="shared" ca="1" si="217"/>
        <v>0.79330289551694999</v>
      </c>
      <c r="E999" s="164" t="str">
        <f>Instructions!$I$44</f>
        <v>Word 23</v>
      </c>
      <c r="F999" s="164">
        <f t="shared" ca="1" si="218"/>
        <v>0.41489624431769556</v>
      </c>
      <c r="G999" s="164" t="str">
        <f>Instructions!$I$52</f>
        <v>Word 31</v>
      </c>
      <c r="H999" s="164">
        <f t="shared" ca="1" si="218"/>
        <v>0.97302147218430968</v>
      </c>
      <c r="I999" s="164" t="str">
        <f>Instructions!$I$60</f>
        <v>Word 39</v>
      </c>
      <c r="J999" s="164">
        <f t="shared" ca="1" si="218"/>
        <v>0.58772720299672965</v>
      </c>
    </row>
    <row r="1000" spans="1:11" x14ac:dyDescent="0.3">
      <c r="A1000" s="164" t="str">
        <f>Instructions!$I$29</f>
        <v>Word 8</v>
      </c>
      <c r="B1000" s="164">
        <f t="shared" ca="1" si="216"/>
        <v>0.77472791275836639</v>
      </c>
      <c r="C1000" s="164" t="str">
        <f>Instructions!$I$37</f>
        <v>Word 16</v>
      </c>
      <c r="D1000" s="164">
        <f ca="1">RAND()</f>
        <v>0.51576880008532444</v>
      </c>
      <c r="E1000" s="164" t="str">
        <f>Instructions!$I$45</f>
        <v>Word 24</v>
      </c>
      <c r="F1000" s="164">
        <f ca="1">RAND()</f>
        <v>0.11717521487317106</v>
      </c>
      <c r="G1000" s="164" t="str">
        <f>Instructions!$I$53</f>
        <v>Word 32</v>
      </c>
      <c r="H1000" s="164">
        <f t="shared" ca="1" si="218"/>
        <v>0.2930842750991326</v>
      </c>
      <c r="I1000" s="164" t="str">
        <f>Instructions!$I$61</f>
        <v>Word 40</v>
      </c>
      <c r="J1000" s="164">
        <f t="shared" ca="1" si="218"/>
        <v>0.95965906180679195</v>
      </c>
    </row>
    <row r="1001" spans="1:11" x14ac:dyDescent="0.3">
      <c r="K1001" s="164">
        <v>77</v>
      </c>
    </row>
    <row r="1006" spans="1:11" x14ac:dyDescent="0.3">
      <c r="A1006" s="164" t="str">
        <f>Instructions!$I$22</f>
        <v>Word 1</v>
      </c>
      <c r="B1006" s="164">
        <f t="shared" ca="1" si="216"/>
        <v>0.39577173973150614</v>
      </c>
      <c r="C1006" s="164" t="str">
        <f>Instructions!$I$30</f>
        <v>Word 9</v>
      </c>
      <c r="D1006" s="164">
        <f t="shared" ref="D1006:D1012" ca="1" si="219">RAND()</f>
        <v>0.4632075857957586</v>
      </c>
      <c r="E1006" s="164" t="str">
        <f>Instructions!$I$38</f>
        <v>Word 17</v>
      </c>
      <c r="F1006" s="164">
        <f t="shared" ref="F1006:J1013" ca="1" si="220">RAND()</f>
        <v>0.74148841551296629</v>
      </c>
      <c r="G1006" s="164" t="str">
        <f>Instructions!$I$46</f>
        <v>Word 25</v>
      </c>
      <c r="H1006" s="164">
        <f t="shared" ca="1" si="220"/>
        <v>0.56046949606273611</v>
      </c>
      <c r="I1006" s="164" t="str">
        <f>Instructions!$I$54</f>
        <v>Word 33</v>
      </c>
      <c r="J1006" s="164">
        <f t="shared" ca="1" si="220"/>
        <v>2.513067012568504E-2</v>
      </c>
    </row>
    <row r="1007" spans="1:11" x14ac:dyDescent="0.3">
      <c r="A1007" s="164" t="str">
        <f>Instructions!$I$23</f>
        <v>Word 2</v>
      </c>
      <c r="B1007" s="164">
        <f t="shared" ca="1" si="216"/>
        <v>0.48533221622806721</v>
      </c>
      <c r="C1007" s="164" t="str">
        <f>Instructions!$I$31</f>
        <v>Word 10</v>
      </c>
      <c r="D1007" s="164">
        <f t="shared" ca="1" si="219"/>
        <v>0.74142016029132474</v>
      </c>
      <c r="E1007" s="164" t="str">
        <f>Instructions!$I$39</f>
        <v>Word 18</v>
      </c>
      <c r="F1007" s="164">
        <f t="shared" ca="1" si="220"/>
        <v>0.17436148385308747</v>
      </c>
      <c r="G1007" s="164" t="str">
        <f>Instructions!$I$47</f>
        <v>Word 26</v>
      </c>
      <c r="H1007" s="164">
        <f t="shared" ca="1" si="220"/>
        <v>0.97394202754675652</v>
      </c>
      <c r="I1007" s="164" t="str">
        <f>Instructions!$I$55</f>
        <v>Word 34</v>
      </c>
      <c r="J1007" s="164">
        <f t="shared" ca="1" si="220"/>
        <v>7.4559238209703227E-2</v>
      </c>
    </row>
    <row r="1008" spans="1:11" x14ac:dyDescent="0.3">
      <c r="A1008" s="164" t="str">
        <f>Instructions!$I$24</f>
        <v>Word 3</v>
      </c>
      <c r="B1008" s="164">
        <f t="shared" ca="1" si="216"/>
        <v>0.1001033779520436</v>
      </c>
      <c r="C1008" s="164" t="str">
        <f>Instructions!$I$32</f>
        <v>Word 11</v>
      </c>
      <c r="D1008" s="164">
        <f t="shared" ca="1" si="219"/>
        <v>0.36345433688190387</v>
      </c>
      <c r="E1008" s="164" t="str">
        <f>Instructions!$I$40</f>
        <v>Word 19</v>
      </c>
      <c r="F1008" s="164">
        <f t="shared" ca="1" si="220"/>
        <v>0.8053545457472725</v>
      </c>
      <c r="G1008" s="164" t="str">
        <f>Instructions!$I$48</f>
        <v>Word 27</v>
      </c>
      <c r="H1008" s="164">
        <f t="shared" ca="1" si="220"/>
        <v>0.60828091881342516</v>
      </c>
      <c r="I1008" s="164" t="str">
        <f>Instructions!$I$56</f>
        <v>Word 35</v>
      </c>
      <c r="J1008" s="164">
        <f t="shared" ca="1" si="220"/>
        <v>6.8994195134015834E-2</v>
      </c>
    </row>
    <row r="1009" spans="1:11" x14ac:dyDescent="0.3">
      <c r="A1009" s="164" t="str">
        <f>Instructions!$I$25</f>
        <v>Word 4</v>
      </c>
      <c r="B1009" s="164">
        <f t="shared" ca="1" si="216"/>
        <v>0.1421954335263097</v>
      </c>
      <c r="C1009" s="164" t="str">
        <f>Instructions!$I$33</f>
        <v>Word 12</v>
      </c>
      <c r="D1009" s="164">
        <f t="shared" ca="1" si="219"/>
        <v>0.96215955065719083</v>
      </c>
      <c r="E1009" s="164" t="str">
        <f>Instructions!$I$41</f>
        <v>Word 20</v>
      </c>
      <c r="F1009" s="164">
        <f t="shared" ca="1" si="220"/>
        <v>0.83372277018756569</v>
      </c>
      <c r="G1009" s="164" t="str">
        <f>Instructions!$I$49</f>
        <v>Word 28</v>
      </c>
      <c r="H1009" s="164">
        <f t="shared" ca="1" si="220"/>
        <v>0.99774688201504635</v>
      </c>
      <c r="I1009" s="164" t="str">
        <f>Instructions!$I$57</f>
        <v>Word 36</v>
      </c>
      <c r="J1009" s="164">
        <f t="shared" ca="1" si="220"/>
        <v>0.63130054614372799</v>
      </c>
    </row>
    <row r="1010" spans="1:11" x14ac:dyDescent="0.3">
      <c r="A1010" s="164" t="str">
        <f>Instructions!$I$26</f>
        <v>Word 5</v>
      </c>
      <c r="B1010" s="164">
        <f t="shared" ca="1" si="216"/>
        <v>0.42128801425160722</v>
      </c>
      <c r="C1010" s="164" t="str">
        <f>Instructions!$I$34</f>
        <v>Word 13</v>
      </c>
      <c r="D1010" s="164">
        <f t="shared" ca="1" si="219"/>
        <v>0.16404168160807675</v>
      </c>
      <c r="E1010" s="164" t="str">
        <f>Instructions!$I$42</f>
        <v>Word 21</v>
      </c>
      <c r="F1010" s="164">
        <f t="shared" ca="1" si="220"/>
        <v>0.37105443211886757</v>
      </c>
      <c r="G1010" s="164" t="str">
        <f>Instructions!$I$50</f>
        <v>Word 29</v>
      </c>
      <c r="H1010" s="164">
        <f t="shared" ca="1" si="220"/>
        <v>0.14149004075717142</v>
      </c>
      <c r="I1010" s="164" t="str">
        <f>Instructions!$I$58</f>
        <v>Word 37</v>
      </c>
      <c r="J1010" s="164">
        <f t="shared" ca="1" si="220"/>
        <v>0.32080650099472507</v>
      </c>
    </row>
    <row r="1011" spans="1:11" x14ac:dyDescent="0.3">
      <c r="A1011" s="164" t="str">
        <f>Instructions!$I$27</f>
        <v>Word 6</v>
      </c>
      <c r="B1011" s="164">
        <f t="shared" ca="1" si="216"/>
        <v>0.62563688481968427</v>
      </c>
      <c r="C1011" s="164" t="str">
        <f>Instructions!$I$35</f>
        <v>Word 14</v>
      </c>
      <c r="D1011" s="164">
        <f t="shared" ca="1" si="219"/>
        <v>5.6164418302627306E-2</v>
      </c>
      <c r="E1011" s="164" t="str">
        <f>Instructions!$I$43</f>
        <v>Word 22</v>
      </c>
      <c r="F1011" s="164">
        <f t="shared" ca="1" si="220"/>
        <v>0.78131519799860405</v>
      </c>
      <c r="G1011" s="164" t="str">
        <f>Instructions!$I$51</f>
        <v>Word 30</v>
      </c>
      <c r="H1011" s="164">
        <f t="shared" ca="1" si="220"/>
        <v>0.34353560635758773</v>
      </c>
      <c r="I1011" s="164" t="str">
        <f>Instructions!$I$59</f>
        <v>Word 38</v>
      </c>
      <c r="J1011" s="164">
        <f t="shared" ca="1" si="220"/>
        <v>3.6598790827988115E-2</v>
      </c>
    </row>
    <row r="1012" spans="1:11" x14ac:dyDescent="0.3">
      <c r="A1012" s="164" t="str">
        <f>Instructions!$I$28</f>
        <v>Word 7</v>
      </c>
      <c r="B1012" s="164">
        <f t="shared" ca="1" si="216"/>
        <v>0.73147815957494777</v>
      </c>
      <c r="C1012" s="164" t="str">
        <f>Instructions!$I$36</f>
        <v>Word 15</v>
      </c>
      <c r="D1012" s="164">
        <f t="shared" ca="1" si="219"/>
        <v>0.49501261500806526</v>
      </c>
      <c r="E1012" s="164" t="str">
        <f>Instructions!$I$44</f>
        <v>Word 23</v>
      </c>
      <c r="F1012" s="164">
        <f t="shared" ca="1" si="220"/>
        <v>0.1136281749457575</v>
      </c>
      <c r="G1012" s="164" t="str">
        <f>Instructions!$I$52</f>
        <v>Word 31</v>
      </c>
      <c r="H1012" s="164">
        <f t="shared" ca="1" si="220"/>
        <v>0.63071508274254762</v>
      </c>
      <c r="I1012" s="164" t="str">
        <f>Instructions!$I$60</f>
        <v>Word 39</v>
      </c>
      <c r="J1012" s="164">
        <f t="shared" ca="1" si="220"/>
        <v>8.0080034406032619E-3</v>
      </c>
    </row>
    <row r="1013" spans="1:11" x14ac:dyDescent="0.3">
      <c r="A1013" s="164" t="str">
        <f>Instructions!$I$29</f>
        <v>Word 8</v>
      </c>
      <c r="B1013" s="164">
        <f t="shared" ca="1" si="216"/>
        <v>0.89300667802117584</v>
      </c>
      <c r="C1013" s="164" t="str">
        <f>Instructions!$I$37</f>
        <v>Word 16</v>
      </c>
      <c r="D1013" s="164">
        <f ca="1">RAND()</f>
        <v>0.16414617619934613</v>
      </c>
      <c r="E1013" s="164" t="str">
        <f>Instructions!$I$45</f>
        <v>Word 24</v>
      </c>
      <c r="F1013" s="164">
        <f ca="1">RAND()</f>
        <v>0.46040425816053221</v>
      </c>
      <c r="G1013" s="164" t="str">
        <f>Instructions!$I$53</f>
        <v>Word 32</v>
      </c>
      <c r="H1013" s="164">
        <f t="shared" ca="1" si="220"/>
        <v>0.45460588918929812</v>
      </c>
      <c r="I1013" s="164" t="str">
        <f>Instructions!$I$61</f>
        <v>Word 40</v>
      </c>
      <c r="J1013" s="164">
        <f t="shared" ca="1" si="220"/>
        <v>0.65282654453643119</v>
      </c>
    </row>
    <row r="1014" spans="1:11" x14ac:dyDescent="0.3">
      <c r="K1014" s="164">
        <v>78</v>
      </c>
    </row>
    <row r="1019" spans="1:11" x14ac:dyDescent="0.3">
      <c r="A1019" s="164" t="str">
        <f>Instructions!$I$22</f>
        <v>Word 1</v>
      </c>
      <c r="B1019" s="164">
        <f t="shared" ref="B1019:B1026" ca="1" si="221">RAND()</f>
        <v>0.88045623226942471</v>
      </c>
      <c r="C1019" s="164" t="str">
        <f>Instructions!$I$30</f>
        <v>Word 9</v>
      </c>
      <c r="D1019" s="164">
        <f t="shared" ref="D1019:D1025" ca="1" si="222">RAND()</f>
        <v>0.7983243961337444</v>
      </c>
      <c r="E1019" s="164" t="str">
        <f>Instructions!$I$38</f>
        <v>Word 17</v>
      </c>
      <c r="F1019" s="164">
        <f t="shared" ref="F1019:J1026" ca="1" si="223">RAND()</f>
        <v>0.48200470657781125</v>
      </c>
      <c r="G1019" s="164" t="str">
        <f>Instructions!$I$46</f>
        <v>Word 25</v>
      </c>
      <c r="H1019" s="164">
        <f t="shared" ca="1" si="223"/>
        <v>0.44649885390851951</v>
      </c>
      <c r="I1019" s="164" t="str">
        <f>Instructions!$I$54</f>
        <v>Word 33</v>
      </c>
      <c r="J1019" s="164">
        <f t="shared" ca="1" si="223"/>
        <v>0.65409075226214142</v>
      </c>
    </row>
    <row r="1020" spans="1:11" x14ac:dyDescent="0.3">
      <c r="A1020" s="164" t="str">
        <f>Instructions!$I$23</f>
        <v>Word 2</v>
      </c>
      <c r="B1020" s="164">
        <f t="shared" ca="1" si="221"/>
        <v>0.5491205999579114</v>
      </c>
      <c r="C1020" s="164" t="str">
        <f>Instructions!$I$31</f>
        <v>Word 10</v>
      </c>
      <c r="D1020" s="164">
        <f t="shared" ca="1" si="222"/>
        <v>0.92413636635472618</v>
      </c>
      <c r="E1020" s="164" t="str">
        <f>Instructions!$I$39</f>
        <v>Word 18</v>
      </c>
      <c r="F1020" s="164">
        <f t="shared" ca="1" si="223"/>
        <v>0.61287983309616145</v>
      </c>
      <c r="G1020" s="164" t="str">
        <f>Instructions!$I$47</f>
        <v>Word 26</v>
      </c>
      <c r="H1020" s="164">
        <f t="shared" ca="1" si="223"/>
        <v>0.71335802080100907</v>
      </c>
      <c r="I1020" s="164" t="str">
        <f>Instructions!$I$55</f>
        <v>Word 34</v>
      </c>
      <c r="J1020" s="164">
        <f t="shared" ca="1" si="223"/>
        <v>0.38557576589172105</v>
      </c>
    </row>
    <row r="1021" spans="1:11" x14ac:dyDescent="0.3">
      <c r="A1021" s="164" t="str">
        <f>Instructions!$I$24</f>
        <v>Word 3</v>
      </c>
      <c r="B1021" s="164">
        <f t="shared" ca="1" si="221"/>
        <v>6.0765170797069001E-2</v>
      </c>
      <c r="C1021" s="164" t="str">
        <f>Instructions!$I$32</f>
        <v>Word 11</v>
      </c>
      <c r="D1021" s="164">
        <f t="shared" ca="1" si="222"/>
        <v>0.80397556730872244</v>
      </c>
      <c r="E1021" s="164" t="str">
        <f>Instructions!$I$40</f>
        <v>Word 19</v>
      </c>
      <c r="F1021" s="164">
        <f t="shared" ca="1" si="223"/>
        <v>8.6051392515559155E-2</v>
      </c>
      <c r="G1021" s="164" t="str">
        <f>Instructions!$I$48</f>
        <v>Word 27</v>
      </c>
      <c r="H1021" s="164">
        <f t="shared" ca="1" si="223"/>
        <v>0.17763468686821338</v>
      </c>
      <c r="I1021" s="164" t="str">
        <f>Instructions!$I$56</f>
        <v>Word 35</v>
      </c>
      <c r="J1021" s="164">
        <f t="shared" ca="1" si="223"/>
        <v>0.2394497640227502</v>
      </c>
    </row>
    <row r="1022" spans="1:11" x14ac:dyDescent="0.3">
      <c r="A1022" s="164" t="str">
        <f>Instructions!$I$25</f>
        <v>Word 4</v>
      </c>
      <c r="B1022" s="164">
        <f t="shared" ca="1" si="221"/>
        <v>0.62427594441744372</v>
      </c>
      <c r="C1022" s="164" t="str">
        <f>Instructions!$I$33</f>
        <v>Word 12</v>
      </c>
      <c r="D1022" s="164">
        <f t="shared" ca="1" si="222"/>
        <v>0.17350038975992288</v>
      </c>
      <c r="E1022" s="164" t="str">
        <f>Instructions!$I$41</f>
        <v>Word 20</v>
      </c>
      <c r="F1022" s="164">
        <f t="shared" ca="1" si="223"/>
        <v>0.93755357385645399</v>
      </c>
      <c r="G1022" s="164" t="str">
        <f>Instructions!$I$49</f>
        <v>Word 28</v>
      </c>
      <c r="H1022" s="164">
        <f t="shared" ca="1" si="223"/>
        <v>0.36624079630033413</v>
      </c>
      <c r="I1022" s="164" t="str">
        <f>Instructions!$I$57</f>
        <v>Word 36</v>
      </c>
      <c r="J1022" s="164">
        <f t="shared" ca="1" si="223"/>
        <v>0.3447891462452678</v>
      </c>
    </row>
    <row r="1023" spans="1:11" x14ac:dyDescent="0.3">
      <c r="A1023" s="164" t="str">
        <f>Instructions!$I$26</f>
        <v>Word 5</v>
      </c>
      <c r="B1023" s="164">
        <f t="shared" ca="1" si="221"/>
        <v>0.38119809571102115</v>
      </c>
      <c r="C1023" s="164" t="str">
        <f>Instructions!$I$34</f>
        <v>Word 13</v>
      </c>
      <c r="D1023" s="164">
        <f t="shared" ca="1" si="222"/>
        <v>0.11673345410304858</v>
      </c>
      <c r="E1023" s="164" t="str">
        <f>Instructions!$I$42</f>
        <v>Word 21</v>
      </c>
      <c r="F1023" s="164">
        <f t="shared" ca="1" si="223"/>
        <v>0.28531456919450982</v>
      </c>
      <c r="G1023" s="164" t="str">
        <f>Instructions!$I$50</f>
        <v>Word 29</v>
      </c>
      <c r="H1023" s="164">
        <f t="shared" ca="1" si="223"/>
        <v>0.81252928894074505</v>
      </c>
      <c r="I1023" s="164" t="str">
        <f>Instructions!$I$58</f>
        <v>Word 37</v>
      </c>
      <c r="J1023" s="164">
        <f t="shared" ca="1" si="223"/>
        <v>0.63750841829804028</v>
      </c>
    </row>
    <row r="1024" spans="1:11" x14ac:dyDescent="0.3">
      <c r="A1024" s="164" t="str">
        <f>Instructions!$I$27</f>
        <v>Word 6</v>
      </c>
      <c r="B1024" s="164">
        <f t="shared" ca="1" si="221"/>
        <v>0.23693017124703164</v>
      </c>
      <c r="C1024" s="164" t="str">
        <f>Instructions!$I$35</f>
        <v>Word 14</v>
      </c>
      <c r="D1024" s="164">
        <f t="shared" ca="1" si="222"/>
        <v>3.0648064116823859E-3</v>
      </c>
      <c r="E1024" s="164" t="str">
        <f>Instructions!$I$43</f>
        <v>Word 22</v>
      </c>
      <c r="F1024" s="164">
        <f t="shared" ca="1" si="223"/>
        <v>0.78253528861345611</v>
      </c>
      <c r="G1024" s="164" t="str">
        <f>Instructions!$I$51</f>
        <v>Word 30</v>
      </c>
      <c r="H1024" s="164">
        <f t="shared" ca="1" si="223"/>
        <v>0.19667326061824153</v>
      </c>
      <c r="I1024" s="164" t="str">
        <f>Instructions!$I$59</f>
        <v>Word 38</v>
      </c>
      <c r="J1024" s="164">
        <f t="shared" ca="1" si="223"/>
        <v>0.70693335344227182</v>
      </c>
    </row>
    <row r="1025" spans="1:11" x14ac:dyDescent="0.3">
      <c r="A1025" s="164" t="str">
        <f>Instructions!$I$28</f>
        <v>Word 7</v>
      </c>
      <c r="B1025" s="164">
        <f t="shared" ca="1" si="221"/>
        <v>0.15015002614180095</v>
      </c>
      <c r="C1025" s="164" t="str">
        <f>Instructions!$I$36</f>
        <v>Word 15</v>
      </c>
      <c r="D1025" s="164">
        <f t="shared" ca="1" si="222"/>
        <v>0.49733453475795242</v>
      </c>
      <c r="E1025" s="164" t="str">
        <f>Instructions!$I$44</f>
        <v>Word 23</v>
      </c>
      <c r="F1025" s="164">
        <f t="shared" ca="1" si="223"/>
        <v>0.19293832718124126</v>
      </c>
      <c r="G1025" s="164" t="str">
        <f>Instructions!$I$52</f>
        <v>Word 31</v>
      </c>
      <c r="H1025" s="164">
        <f t="shared" ca="1" si="223"/>
        <v>8.0860387207628781E-2</v>
      </c>
      <c r="I1025" s="164" t="str">
        <f>Instructions!$I$60</f>
        <v>Word 39</v>
      </c>
      <c r="J1025" s="164">
        <f t="shared" ca="1" si="223"/>
        <v>0.9238602850347658</v>
      </c>
    </row>
    <row r="1026" spans="1:11" x14ac:dyDescent="0.3">
      <c r="A1026" s="164" t="str">
        <f>Instructions!$I$29</f>
        <v>Word 8</v>
      </c>
      <c r="B1026" s="164">
        <f t="shared" ca="1" si="221"/>
        <v>0.64958607744092145</v>
      </c>
      <c r="C1026" s="164" t="str">
        <f>Instructions!$I$37</f>
        <v>Word 16</v>
      </c>
      <c r="D1026" s="164">
        <f ca="1">RAND()</f>
        <v>0.63437493950826873</v>
      </c>
      <c r="E1026" s="164" t="str">
        <f>Instructions!$I$45</f>
        <v>Word 24</v>
      </c>
      <c r="F1026" s="164">
        <f ca="1">RAND()</f>
        <v>0.26842320406912057</v>
      </c>
      <c r="G1026" s="164" t="str">
        <f>Instructions!$I$53</f>
        <v>Word 32</v>
      </c>
      <c r="H1026" s="164">
        <f t="shared" ca="1" si="223"/>
        <v>0.42987400833061151</v>
      </c>
      <c r="I1026" s="164" t="str">
        <f>Instructions!$I$61</f>
        <v>Word 40</v>
      </c>
      <c r="J1026" s="164">
        <f t="shared" ca="1" si="223"/>
        <v>0.71924595996195473</v>
      </c>
    </row>
    <row r="1027" spans="1:11" x14ac:dyDescent="0.3">
      <c r="K1027" s="164">
        <v>79</v>
      </c>
    </row>
    <row r="1032" spans="1:11" x14ac:dyDescent="0.3">
      <c r="A1032" s="164" t="str">
        <f>Instructions!$I$22</f>
        <v>Word 1</v>
      </c>
      <c r="B1032" s="164">
        <f t="shared" ref="B1032:B1039" ca="1" si="224">RAND()</f>
        <v>0.4101297776480245</v>
      </c>
      <c r="C1032" s="164" t="str">
        <f>Instructions!$I$30</f>
        <v>Word 9</v>
      </c>
      <c r="D1032" s="164">
        <f t="shared" ref="D1032:D1038" ca="1" si="225">RAND()</f>
        <v>0.44021754105540001</v>
      </c>
      <c r="E1032" s="164" t="str">
        <f>Instructions!$I$38</f>
        <v>Word 17</v>
      </c>
      <c r="F1032" s="164">
        <f t="shared" ref="F1032:J1039" ca="1" si="226">RAND()</f>
        <v>2.3417510697303356E-3</v>
      </c>
      <c r="G1032" s="164" t="str">
        <f>Instructions!$I$46</f>
        <v>Word 25</v>
      </c>
      <c r="H1032" s="164">
        <f t="shared" ca="1" si="226"/>
        <v>0.38089913932801966</v>
      </c>
      <c r="I1032" s="164" t="str">
        <f>Instructions!$I$54</f>
        <v>Word 33</v>
      </c>
      <c r="J1032" s="164">
        <f t="shared" ca="1" si="226"/>
        <v>0.10307264112590397</v>
      </c>
    </row>
    <row r="1033" spans="1:11" x14ac:dyDescent="0.3">
      <c r="A1033" s="164" t="str">
        <f>Instructions!$I$23</f>
        <v>Word 2</v>
      </c>
      <c r="B1033" s="164">
        <f t="shared" ca="1" si="224"/>
        <v>0.31501701092115997</v>
      </c>
      <c r="C1033" s="164" t="str">
        <f>Instructions!$I$31</f>
        <v>Word 10</v>
      </c>
      <c r="D1033" s="164">
        <f t="shared" ca="1" si="225"/>
        <v>0.3860759976133713</v>
      </c>
      <c r="E1033" s="164" t="str">
        <f>Instructions!$I$39</f>
        <v>Word 18</v>
      </c>
      <c r="F1033" s="164">
        <f t="shared" ca="1" si="226"/>
        <v>0.23314161210154294</v>
      </c>
      <c r="G1033" s="164" t="str">
        <f>Instructions!$I$47</f>
        <v>Word 26</v>
      </c>
      <c r="H1033" s="164">
        <f t="shared" ca="1" si="226"/>
        <v>0.58810515434709698</v>
      </c>
      <c r="I1033" s="164" t="str">
        <f>Instructions!$I$55</f>
        <v>Word 34</v>
      </c>
      <c r="J1033" s="164">
        <f t="shared" ca="1" si="226"/>
        <v>0.66183061060034298</v>
      </c>
    </row>
    <row r="1034" spans="1:11" x14ac:dyDescent="0.3">
      <c r="A1034" s="164" t="str">
        <f>Instructions!$I$24</f>
        <v>Word 3</v>
      </c>
      <c r="B1034" s="164">
        <f t="shared" ca="1" si="224"/>
        <v>0.41900222934518039</v>
      </c>
      <c r="C1034" s="164" t="str">
        <f>Instructions!$I$32</f>
        <v>Word 11</v>
      </c>
      <c r="D1034" s="164">
        <f t="shared" ca="1" si="225"/>
        <v>0.63234009279646197</v>
      </c>
      <c r="E1034" s="164" t="str">
        <f>Instructions!$I$40</f>
        <v>Word 19</v>
      </c>
      <c r="F1034" s="164">
        <f t="shared" ca="1" si="226"/>
        <v>0.93325368757664351</v>
      </c>
      <c r="G1034" s="164" t="str">
        <f>Instructions!$I$48</f>
        <v>Word 27</v>
      </c>
      <c r="H1034" s="164">
        <f t="shared" ca="1" si="226"/>
        <v>0.38449626346526566</v>
      </c>
      <c r="I1034" s="164" t="str">
        <f>Instructions!$I$56</f>
        <v>Word 35</v>
      </c>
      <c r="J1034" s="164">
        <f t="shared" ca="1" si="226"/>
        <v>0.96846887807724891</v>
      </c>
    </row>
    <row r="1035" spans="1:11" x14ac:dyDescent="0.3">
      <c r="A1035" s="164" t="str">
        <f>Instructions!$I$25</f>
        <v>Word 4</v>
      </c>
      <c r="B1035" s="164">
        <f t="shared" ca="1" si="224"/>
        <v>1.2024899716245763E-2</v>
      </c>
      <c r="C1035" s="164" t="str">
        <f>Instructions!$I$33</f>
        <v>Word 12</v>
      </c>
      <c r="D1035" s="164">
        <f t="shared" ca="1" si="225"/>
        <v>0.99894737602380401</v>
      </c>
      <c r="E1035" s="164" t="str">
        <f>Instructions!$I$41</f>
        <v>Word 20</v>
      </c>
      <c r="F1035" s="164">
        <f t="shared" ca="1" si="226"/>
        <v>0.5713302106925241</v>
      </c>
      <c r="G1035" s="164" t="str">
        <f>Instructions!$I$49</f>
        <v>Word 28</v>
      </c>
      <c r="H1035" s="164">
        <f t="shared" ca="1" si="226"/>
        <v>0.80468508263310212</v>
      </c>
      <c r="I1035" s="164" t="str">
        <f>Instructions!$I$57</f>
        <v>Word 36</v>
      </c>
      <c r="J1035" s="164">
        <f t="shared" ca="1" si="226"/>
        <v>5.1677186378326412E-2</v>
      </c>
    </row>
    <row r="1036" spans="1:11" x14ac:dyDescent="0.3">
      <c r="A1036" s="164" t="str">
        <f>Instructions!$I$26</f>
        <v>Word 5</v>
      </c>
      <c r="B1036" s="164">
        <f t="shared" ca="1" si="224"/>
        <v>0.78893185129819143</v>
      </c>
      <c r="C1036" s="164" t="str">
        <f>Instructions!$I$34</f>
        <v>Word 13</v>
      </c>
      <c r="D1036" s="164">
        <f t="shared" ca="1" si="225"/>
        <v>0.27995854109286</v>
      </c>
      <c r="E1036" s="164" t="str">
        <f>Instructions!$I$42</f>
        <v>Word 21</v>
      </c>
      <c r="F1036" s="164">
        <f t="shared" ca="1" si="226"/>
        <v>0.17846637323119097</v>
      </c>
      <c r="G1036" s="164" t="str">
        <f>Instructions!$I$50</f>
        <v>Word 29</v>
      </c>
      <c r="H1036" s="164">
        <f t="shared" ca="1" si="226"/>
        <v>0.51951552029277137</v>
      </c>
      <c r="I1036" s="164" t="str">
        <f>Instructions!$I$58</f>
        <v>Word 37</v>
      </c>
      <c r="J1036" s="164">
        <f t="shared" ca="1" si="226"/>
        <v>0.97346447419192383</v>
      </c>
    </row>
    <row r="1037" spans="1:11" x14ac:dyDescent="0.3">
      <c r="A1037" s="164" t="str">
        <f>Instructions!$I$27</f>
        <v>Word 6</v>
      </c>
      <c r="B1037" s="164">
        <f t="shared" ca="1" si="224"/>
        <v>0.47925771510113624</v>
      </c>
      <c r="C1037" s="164" t="str">
        <f>Instructions!$I$35</f>
        <v>Word 14</v>
      </c>
      <c r="D1037" s="164">
        <f t="shared" ca="1" si="225"/>
        <v>0.4950234910046194</v>
      </c>
      <c r="E1037" s="164" t="str">
        <f>Instructions!$I$43</f>
        <v>Word 22</v>
      </c>
      <c r="F1037" s="164">
        <f t="shared" ca="1" si="226"/>
        <v>0.12550393099712009</v>
      </c>
      <c r="G1037" s="164" t="str">
        <f>Instructions!$I$51</f>
        <v>Word 30</v>
      </c>
      <c r="H1037" s="164">
        <f t="shared" ca="1" si="226"/>
        <v>0.24538435096686062</v>
      </c>
      <c r="I1037" s="164" t="str">
        <f>Instructions!$I$59</f>
        <v>Word 38</v>
      </c>
      <c r="J1037" s="164">
        <f t="shared" ca="1" si="226"/>
        <v>0.97247935771694816</v>
      </c>
    </row>
    <row r="1038" spans="1:11" x14ac:dyDescent="0.3">
      <c r="A1038" s="164" t="str">
        <f>Instructions!$I$28</f>
        <v>Word 7</v>
      </c>
      <c r="B1038" s="164">
        <f t="shared" ca="1" si="224"/>
        <v>0.23180750245802628</v>
      </c>
      <c r="C1038" s="164" t="str">
        <f>Instructions!$I$36</f>
        <v>Word 15</v>
      </c>
      <c r="D1038" s="164">
        <f t="shared" ca="1" si="225"/>
        <v>0.50806628909310392</v>
      </c>
      <c r="E1038" s="164" t="str">
        <f>Instructions!$I$44</f>
        <v>Word 23</v>
      </c>
      <c r="F1038" s="164">
        <f t="shared" ca="1" si="226"/>
        <v>0.94715928812989281</v>
      </c>
      <c r="G1038" s="164" t="str">
        <f>Instructions!$I$52</f>
        <v>Word 31</v>
      </c>
      <c r="H1038" s="164">
        <f t="shared" ca="1" si="226"/>
        <v>0.81958832868458087</v>
      </c>
      <c r="I1038" s="164" t="str">
        <f>Instructions!$I$60</f>
        <v>Word 39</v>
      </c>
      <c r="J1038" s="164">
        <f t="shared" ca="1" si="226"/>
        <v>0.27671575615193211</v>
      </c>
    </row>
    <row r="1039" spans="1:11" x14ac:dyDescent="0.3">
      <c r="A1039" s="164" t="str">
        <f>Instructions!$I$29</f>
        <v>Word 8</v>
      </c>
      <c r="B1039" s="164">
        <f t="shared" ca="1" si="224"/>
        <v>0.36912638301602829</v>
      </c>
      <c r="C1039" s="164" t="str">
        <f>Instructions!$I$37</f>
        <v>Word 16</v>
      </c>
      <c r="D1039" s="164">
        <f ca="1">RAND()</f>
        <v>0.88889469546939137</v>
      </c>
      <c r="E1039" s="164" t="str">
        <f>Instructions!$I$45</f>
        <v>Word 24</v>
      </c>
      <c r="F1039" s="164">
        <f ca="1">RAND()</f>
        <v>0.53192627828108352</v>
      </c>
      <c r="G1039" s="164" t="str">
        <f>Instructions!$I$53</f>
        <v>Word 32</v>
      </c>
      <c r="H1039" s="164">
        <f t="shared" ca="1" si="226"/>
        <v>0.84737191968665393</v>
      </c>
      <c r="I1039" s="164" t="str">
        <f>Instructions!$I$61</f>
        <v>Word 40</v>
      </c>
      <c r="J1039" s="164">
        <f t="shared" ca="1" si="226"/>
        <v>0.13382365740267255</v>
      </c>
    </row>
    <row r="1040" spans="1:11" x14ac:dyDescent="0.3">
      <c r="K1040" s="164">
        <v>80</v>
      </c>
    </row>
    <row r="1045" spans="1:11" x14ac:dyDescent="0.3">
      <c r="A1045" s="164" t="str">
        <f>Instructions!$I$22</f>
        <v>Word 1</v>
      </c>
      <c r="B1045" s="164">
        <f t="shared" ref="B1045:B1052" ca="1" si="227">RAND()</f>
        <v>0.48499339927822216</v>
      </c>
      <c r="C1045" s="164" t="str">
        <f>Instructions!$I$30</f>
        <v>Word 9</v>
      </c>
      <c r="D1045" s="164">
        <f t="shared" ref="D1045:D1051" ca="1" si="228">RAND()</f>
        <v>0.82813896486244043</v>
      </c>
      <c r="E1045" s="164" t="str">
        <f>Instructions!$I$38</f>
        <v>Word 17</v>
      </c>
      <c r="F1045" s="164">
        <f t="shared" ref="F1045:J1052" ca="1" si="229">RAND()</f>
        <v>0.23846393507420816</v>
      </c>
      <c r="G1045" s="164" t="str">
        <f>Instructions!$I$46</f>
        <v>Word 25</v>
      </c>
      <c r="H1045" s="164">
        <f t="shared" ca="1" si="229"/>
        <v>0.79154303537849913</v>
      </c>
      <c r="I1045" s="164" t="str">
        <f>Instructions!$I$54</f>
        <v>Word 33</v>
      </c>
      <c r="J1045" s="164">
        <f t="shared" ca="1" si="229"/>
        <v>0.25126613014589216</v>
      </c>
    </row>
    <row r="1046" spans="1:11" x14ac:dyDescent="0.3">
      <c r="A1046" s="164" t="str">
        <f>Instructions!$I$23</f>
        <v>Word 2</v>
      </c>
      <c r="B1046" s="164">
        <f t="shared" ca="1" si="227"/>
        <v>0.7370469047180489</v>
      </c>
      <c r="C1046" s="164" t="str">
        <f>Instructions!$I$31</f>
        <v>Word 10</v>
      </c>
      <c r="D1046" s="164">
        <f t="shared" ca="1" si="228"/>
        <v>0.40916186355040995</v>
      </c>
      <c r="E1046" s="164" t="str">
        <f>Instructions!$I$39</f>
        <v>Word 18</v>
      </c>
      <c r="F1046" s="164">
        <f t="shared" ca="1" si="229"/>
        <v>0.28550111578967818</v>
      </c>
      <c r="G1046" s="164" t="str">
        <f>Instructions!$I$47</f>
        <v>Word 26</v>
      </c>
      <c r="H1046" s="164">
        <f t="shared" ca="1" si="229"/>
        <v>0.95784360915849831</v>
      </c>
      <c r="I1046" s="164" t="str">
        <f>Instructions!$I$55</f>
        <v>Word 34</v>
      </c>
      <c r="J1046" s="164">
        <f t="shared" ca="1" si="229"/>
        <v>0.47937768101019995</v>
      </c>
    </row>
    <row r="1047" spans="1:11" x14ac:dyDescent="0.3">
      <c r="A1047" s="164" t="str">
        <f>Instructions!$I$24</f>
        <v>Word 3</v>
      </c>
      <c r="B1047" s="164">
        <f t="shared" ca="1" si="227"/>
        <v>0.57550184541794436</v>
      </c>
      <c r="C1047" s="164" t="str">
        <f>Instructions!$I$32</f>
        <v>Word 11</v>
      </c>
      <c r="D1047" s="164">
        <f t="shared" ca="1" si="228"/>
        <v>7.8975219946245678E-3</v>
      </c>
      <c r="E1047" s="164" t="str">
        <f>Instructions!$I$40</f>
        <v>Word 19</v>
      </c>
      <c r="F1047" s="164">
        <f t="shared" ca="1" si="229"/>
        <v>2.3393598805634741E-2</v>
      </c>
      <c r="G1047" s="164" t="str">
        <f>Instructions!$I$48</f>
        <v>Word 27</v>
      </c>
      <c r="H1047" s="164">
        <f t="shared" ca="1" si="229"/>
        <v>0.47741365058786667</v>
      </c>
      <c r="I1047" s="164" t="str">
        <f>Instructions!$I$56</f>
        <v>Word 35</v>
      </c>
      <c r="J1047" s="164">
        <f t="shared" ca="1" si="229"/>
        <v>0.91213599961223246</v>
      </c>
    </row>
    <row r="1048" spans="1:11" x14ac:dyDescent="0.3">
      <c r="A1048" s="164" t="str">
        <f>Instructions!$I$25</f>
        <v>Word 4</v>
      </c>
      <c r="B1048" s="164">
        <f t="shared" ca="1" si="227"/>
        <v>0.2930784978048161</v>
      </c>
      <c r="C1048" s="164" t="str">
        <f>Instructions!$I$33</f>
        <v>Word 12</v>
      </c>
      <c r="D1048" s="164">
        <f t="shared" ca="1" si="228"/>
        <v>0.61163899749570716</v>
      </c>
      <c r="E1048" s="164" t="str">
        <f>Instructions!$I$41</f>
        <v>Word 20</v>
      </c>
      <c r="F1048" s="164">
        <f t="shared" ca="1" si="229"/>
        <v>0.54500288184704404</v>
      </c>
      <c r="G1048" s="164" t="str">
        <f>Instructions!$I$49</f>
        <v>Word 28</v>
      </c>
      <c r="H1048" s="164">
        <f t="shared" ca="1" si="229"/>
        <v>0.5566628530001746</v>
      </c>
      <c r="I1048" s="164" t="str">
        <f>Instructions!$I$57</f>
        <v>Word 36</v>
      </c>
      <c r="J1048" s="164">
        <f t="shared" ca="1" si="229"/>
        <v>0.26848209288280456</v>
      </c>
    </row>
    <row r="1049" spans="1:11" x14ac:dyDescent="0.3">
      <c r="A1049" s="164" t="str">
        <f>Instructions!$I$26</f>
        <v>Word 5</v>
      </c>
      <c r="B1049" s="164">
        <f t="shared" ca="1" si="227"/>
        <v>0.6831099461959208</v>
      </c>
      <c r="C1049" s="164" t="str">
        <f>Instructions!$I$34</f>
        <v>Word 13</v>
      </c>
      <c r="D1049" s="164">
        <f t="shared" ca="1" si="228"/>
        <v>0.99332455130781694</v>
      </c>
      <c r="E1049" s="164" t="str">
        <f>Instructions!$I$42</f>
        <v>Word 21</v>
      </c>
      <c r="F1049" s="164">
        <f t="shared" ca="1" si="229"/>
        <v>0.42881078638324943</v>
      </c>
      <c r="G1049" s="164" t="str">
        <f>Instructions!$I$50</f>
        <v>Word 29</v>
      </c>
      <c r="H1049" s="164">
        <f t="shared" ca="1" si="229"/>
        <v>0.40902573415207577</v>
      </c>
      <c r="I1049" s="164" t="str">
        <f>Instructions!$I$58</f>
        <v>Word 37</v>
      </c>
      <c r="J1049" s="164">
        <f t="shared" ca="1" si="229"/>
        <v>0.4547854815365332</v>
      </c>
    </row>
    <row r="1050" spans="1:11" x14ac:dyDescent="0.3">
      <c r="A1050" s="164" t="str">
        <f>Instructions!$I$27</f>
        <v>Word 6</v>
      </c>
      <c r="B1050" s="164">
        <f t="shared" ca="1" si="227"/>
        <v>0.27865078197846593</v>
      </c>
      <c r="C1050" s="164" t="str">
        <f>Instructions!$I$35</f>
        <v>Word 14</v>
      </c>
      <c r="D1050" s="164">
        <f t="shared" ca="1" si="228"/>
        <v>7.5317477183646453E-2</v>
      </c>
      <c r="E1050" s="164" t="str">
        <f>Instructions!$I$43</f>
        <v>Word 22</v>
      </c>
      <c r="F1050" s="164">
        <f t="shared" ca="1" si="229"/>
        <v>0.7828076921135928</v>
      </c>
      <c r="G1050" s="164" t="str">
        <f>Instructions!$I$51</f>
        <v>Word 30</v>
      </c>
      <c r="H1050" s="164">
        <f t="shared" ca="1" si="229"/>
        <v>0.95674923805793033</v>
      </c>
      <c r="I1050" s="164" t="str">
        <f>Instructions!$I$59</f>
        <v>Word 38</v>
      </c>
      <c r="J1050" s="164">
        <f t="shared" ca="1" si="229"/>
        <v>9.2651205735925224E-3</v>
      </c>
    </row>
    <row r="1051" spans="1:11" x14ac:dyDescent="0.3">
      <c r="A1051" s="164" t="str">
        <f>Instructions!$I$28</f>
        <v>Word 7</v>
      </c>
      <c r="B1051" s="164">
        <f t="shared" ca="1" si="227"/>
        <v>0.46055432344399128</v>
      </c>
      <c r="C1051" s="164" t="str">
        <f>Instructions!$I$36</f>
        <v>Word 15</v>
      </c>
      <c r="D1051" s="164">
        <f t="shared" ca="1" si="228"/>
        <v>0.43009389967390943</v>
      </c>
      <c r="E1051" s="164" t="str">
        <f>Instructions!$I$44</f>
        <v>Word 23</v>
      </c>
      <c r="F1051" s="164">
        <f t="shared" ca="1" si="229"/>
        <v>0.45878869528344868</v>
      </c>
      <c r="G1051" s="164" t="str">
        <f>Instructions!$I$52</f>
        <v>Word 31</v>
      </c>
      <c r="H1051" s="164">
        <f t="shared" ca="1" si="229"/>
        <v>0.93114074769524735</v>
      </c>
      <c r="I1051" s="164" t="str">
        <f>Instructions!$I$60</f>
        <v>Word 39</v>
      </c>
      <c r="J1051" s="164">
        <f t="shared" ca="1" si="229"/>
        <v>0.73281265329471168</v>
      </c>
    </row>
    <row r="1052" spans="1:11" x14ac:dyDescent="0.3">
      <c r="A1052" s="164" t="str">
        <f>Instructions!$I$29</f>
        <v>Word 8</v>
      </c>
      <c r="B1052" s="164">
        <f t="shared" ca="1" si="227"/>
        <v>0.78423002398784991</v>
      </c>
      <c r="C1052" s="164" t="str">
        <f>Instructions!$I$37</f>
        <v>Word 16</v>
      </c>
      <c r="D1052" s="164">
        <f ca="1">RAND()</f>
        <v>0.5956144775600829</v>
      </c>
      <c r="E1052" s="164" t="str">
        <f>Instructions!$I$45</f>
        <v>Word 24</v>
      </c>
      <c r="F1052" s="164">
        <f ca="1">RAND()</f>
        <v>0.82220743726434009</v>
      </c>
      <c r="G1052" s="164" t="str">
        <f>Instructions!$I$53</f>
        <v>Word 32</v>
      </c>
      <c r="H1052" s="164">
        <f t="shared" ca="1" si="229"/>
        <v>0.4944470163806608</v>
      </c>
      <c r="I1052" s="164" t="str">
        <f>Instructions!$I$61</f>
        <v>Word 40</v>
      </c>
      <c r="J1052" s="164">
        <f t="shared" ca="1" si="229"/>
        <v>0.83446995892681386</v>
      </c>
    </row>
    <row r="1053" spans="1:11" x14ac:dyDescent="0.3">
      <c r="K1053" s="164">
        <v>81</v>
      </c>
    </row>
    <row r="1058" spans="1:11" x14ac:dyDescent="0.3">
      <c r="A1058" s="164" t="str">
        <f>Instructions!$I$22</f>
        <v>Word 1</v>
      </c>
      <c r="B1058" s="164">
        <f t="shared" ref="B1058:B1078" ca="1" si="230">RAND()</f>
        <v>0.29178795196170937</v>
      </c>
      <c r="C1058" s="164" t="str">
        <f>Instructions!$I$30</f>
        <v>Word 9</v>
      </c>
      <c r="D1058" s="164">
        <f t="shared" ref="D1058:D1064" ca="1" si="231">RAND()</f>
        <v>0.72400903168165487</v>
      </c>
      <c r="E1058" s="164" t="str">
        <f>Instructions!$I$38</f>
        <v>Word 17</v>
      </c>
      <c r="F1058" s="164">
        <f t="shared" ref="F1058:J1065" ca="1" si="232">RAND()</f>
        <v>0.2867853890615486</v>
      </c>
      <c r="G1058" s="164" t="str">
        <f>Instructions!$I$46</f>
        <v>Word 25</v>
      </c>
      <c r="H1058" s="164">
        <f t="shared" ca="1" si="232"/>
        <v>0.70753969236725045</v>
      </c>
      <c r="I1058" s="164" t="str">
        <f>Instructions!$I$54</f>
        <v>Word 33</v>
      </c>
      <c r="J1058" s="164">
        <f t="shared" ca="1" si="232"/>
        <v>0.21900682699480745</v>
      </c>
    </row>
    <row r="1059" spans="1:11" x14ac:dyDescent="0.3">
      <c r="A1059" s="164" t="str">
        <f>Instructions!$I$23</f>
        <v>Word 2</v>
      </c>
      <c r="B1059" s="164">
        <f t="shared" ca="1" si="230"/>
        <v>0.25808347123422437</v>
      </c>
      <c r="C1059" s="164" t="str">
        <f>Instructions!$I$31</f>
        <v>Word 10</v>
      </c>
      <c r="D1059" s="164">
        <f t="shared" ca="1" si="231"/>
        <v>0.37864104489452477</v>
      </c>
      <c r="E1059" s="164" t="str">
        <f>Instructions!$I$39</f>
        <v>Word 18</v>
      </c>
      <c r="F1059" s="164">
        <f t="shared" ca="1" si="232"/>
        <v>0.33923675396084296</v>
      </c>
      <c r="G1059" s="164" t="str">
        <f>Instructions!$I$47</f>
        <v>Word 26</v>
      </c>
      <c r="H1059" s="164">
        <f t="shared" ca="1" si="232"/>
        <v>0.41051631480131556</v>
      </c>
      <c r="I1059" s="164" t="str">
        <f>Instructions!$I$55</f>
        <v>Word 34</v>
      </c>
      <c r="J1059" s="164">
        <f t="shared" ca="1" si="232"/>
        <v>0.60178928883806182</v>
      </c>
    </row>
    <row r="1060" spans="1:11" x14ac:dyDescent="0.3">
      <c r="A1060" s="164" t="str">
        <f>Instructions!$I$24</f>
        <v>Word 3</v>
      </c>
      <c r="B1060" s="164">
        <f t="shared" ca="1" si="230"/>
        <v>3.5420425274104494E-2</v>
      </c>
      <c r="C1060" s="164" t="str">
        <f>Instructions!$I$32</f>
        <v>Word 11</v>
      </c>
      <c r="D1060" s="164">
        <f t="shared" ca="1" si="231"/>
        <v>0.26928487717725258</v>
      </c>
      <c r="E1060" s="164" t="str">
        <f>Instructions!$I$40</f>
        <v>Word 19</v>
      </c>
      <c r="F1060" s="164">
        <f t="shared" ca="1" si="232"/>
        <v>0.47376422656781536</v>
      </c>
      <c r="G1060" s="164" t="str">
        <f>Instructions!$I$48</f>
        <v>Word 27</v>
      </c>
      <c r="H1060" s="164">
        <f t="shared" ca="1" si="232"/>
        <v>0.13790775098776986</v>
      </c>
      <c r="I1060" s="164" t="str">
        <f>Instructions!$I$56</f>
        <v>Word 35</v>
      </c>
      <c r="J1060" s="164">
        <f t="shared" ca="1" si="232"/>
        <v>0.41629829652168493</v>
      </c>
    </row>
    <row r="1061" spans="1:11" x14ac:dyDescent="0.3">
      <c r="A1061" s="164" t="str">
        <f>Instructions!$I$25</f>
        <v>Word 4</v>
      </c>
      <c r="B1061" s="164">
        <f t="shared" ca="1" si="230"/>
        <v>0.79284531878504805</v>
      </c>
      <c r="C1061" s="164" t="str">
        <f>Instructions!$I$33</f>
        <v>Word 12</v>
      </c>
      <c r="D1061" s="164">
        <f t="shared" ca="1" si="231"/>
        <v>0.27850338065010261</v>
      </c>
      <c r="E1061" s="164" t="str">
        <f>Instructions!$I$41</f>
        <v>Word 20</v>
      </c>
      <c r="F1061" s="164">
        <f t="shared" ca="1" si="232"/>
        <v>0.18839084312178178</v>
      </c>
      <c r="G1061" s="164" t="str">
        <f>Instructions!$I$49</f>
        <v>Word 28</v>
      </c>
      <c r="H1061" s="164">
        <f t="shared" ca="1" si="232"/>
        <v>0.85727941194847179</v>
      </c>
      <c r="I1061" s="164" t="str">
        <f>Instructions!$I$57</f>
        <v>Word 36</v>
      </c>
      <c r="J1061" s="164">
        <f t="shared" ca="1" si="232"/>
        <v>0.5524398359219499</v>
      </c>
    </row>
    <row r="1062" spans="1:11" x14ac:dyDescent="0.3">
      <c r="A1062" s="164" t="str">
        <f>Instructions!$I$26</f>
        <v>Word 5</v>
      </c>
      <c r="B1062" s="164">
        <f t="shared" ca="1" si="230"/>
        <v>0.92741890162697693</v>
      </c>
      <c r="C1062" s="164" t="str">
        <f>Instructions!$I$34</f>
        <v>Word 13</v>
      </c>
      <c r="D1062" s="164">
        <f t="shared" ca="1" si="231"/>
        <v>8.2531787740829143E-2</v>
      </c>
      <c r="E1062" s="164" t="str">
        <f>Instructions!$I$42</f>
        <v>Word 21</v>
      </c>
      <c r="F1062" s="164">
        <f t="shared" ca="1" si="232"/>
        <v>6.2844423982847619E-2</v>
      </c>
      <c r="G1062" s="164" t="str">
        <f>Instructions!$I$50</f>
        <v>Word 29</v>
      </c>
      <c r="H1062" s="164">
        <f t="shared" ca="1" si="232"/>
        <v>0.63646888931238699</v>
      </c>
      <c r="I1062" s="164" t="str">
        <f>Instructions!$I$58</f>
        <v>Word 37</v>
      </c>
      <c r="J1062" s="164">
        <f t="shared" ca="1" si="232"/>
        <v>0.39658204704634992</v>
      </c>
    </row>
    <row r="1063" spans="1:11" x14ac:dyDescent="0.3">
      <c r="A1063" s="164" t="str">
        <f>Instructions!$I$27</f>
        <v>Word 6</v>
      </c>
      <c r="B1063" s="164">
        <f t="shared" ca="1" si="230"/>
        <v>0.11531144690128925</v>
      </c>
      <c r="C1063" s="164" t="str">
        <f>Instructions!$I$35</f>
        <v>Word 14</v>
      </c>
      <c r="D1063" s="164">
        <f t="shared" ca="1" si="231"/>
        <v>0.47183364798993499</v>
      </c>
      <c r="E1063" s="164" t="str">
        <f>Instructions!$I$43</f>
        <v>Word 22</v>
      </c>
      <c r="F1063" s="164">
        <f t="shared" ca="1" si="232"/>
        <v>0.894953461964067</v>
      </c>
      <c r="G1063" s="164" t="str">
        <f>Instructions!$I$51</f>
        <v>Word 30</v>
      </c>
      <c r="H1063" s="164">
        <f t="shared" ca="1" si="232"/>
        <v>0.42600110884955456</v>
      </c>
      <c r="I1063" s="164" t="str">
        <f>Instructions!$I$59</f>
        <v>Word 38</v>
      </c>
      <c r="J1063" s="164">
        <f t="shared" ca="1" si="232"/>
        <v>0.89980800368031955</v>
      </c>
    </row>
    <row r="1064" spans="1:11" x14ac:dyDescent="0.3">
      <c r="A1064" s="164" t="str">
        <f>Instructions!$I$28</f>
        <v>Word 7</v>
      </c>
      <c r="B1064" s="164">
        <f t="shared" ca="1" si="230"/>
        <v>8.6824920064441091E-3</v>
      </c>
      <c r="C1064" s="164" t="str">
        <f>Instructions!$I$36</f>
        <v>Word 15</v>
      </c>
      <c r="D1064" s="164">
        <f t="shared" ca="1" si="231"/>
        <v>0.53004119607819888</v>
      </c>
      <c r="E1064" s="164" t="str">
        <f>Instructions!$I$44</f>
        <v>Word 23</v>
      </c>
      <c r="F1064" s="164">
        <f t="shared" ca="1" si="232"/>
        <v>0.58268790639318702</v>
      </c>
      <c r="G1064" s="164" t="str">
        <f>Instructions!$I$52</f>
        <v>Word 31</v>
      </c>
      <c r="H1064" s="164">
        <f t="shared" ca="1" si="232"/>
        <v>2.7279918192288255E-2</v>
      </c>
      <c r="I1064" s="164" t="str">
        <f>Instructions!$I$60</f>
        <v>Word 39</v>
      </c>
      <c r="J1064" s="164">
        <f t="shared" ca="1" si="232"/>
        <v>0.87233648398085706</v>
      </c>
    </row>
    <row r="1065" spans="1:11" x14ac:dyDescent="0.3">
      <c r="A1065" s="164" t="str">
        <f>Instructions!$I$29</f>
        <v>Word 8</v>
      </c>
      <c r="B1065" s="164">
        <f t="shared" ca="1" si="230"/>
        <v>0.38111832563540948</v>
      </c>
      <c r="C1065" s="164" t="str">
        <f>Instructions!$I$37</f>
        <v>Word 16</v>
      </c>
      <c r="D1065" s="164">
        <f ca="1">RAND()</f>
        <v>1.5202067224352911E-2</v>
      </c>
      <c r="E1065" s="164" t="str">
        <f>Instructions!$I$45</f>
        <v>Word 24</v>
      </c>
      <c r="F1065" s="164">
        <f ca="1">RAND()</f>
        <v>0.8669783394570737</v>
      </c>
      <c r="G1065" s="164" t="str">
        <f>Instructions!$I$53</f>
        <v>Word 32</v>
      </c>
      <c r="H1065" s="164">
        <f t="shared" ca="1" si="232"/>
        <v>0.60129813874857596</v>
      </c>
      <c r="I1065" s="164" t="str">
        <f>Instructions!$I$61</f>
        <v>Word 40</v>
      </c>
      <c r="J1065" s="164">
        <f t="shared" ca="1" si="232"/>
        <v>5.5486132485342732E-2</v>
      </c>
    </row>
    <row r="1066" spans="1:11" x14ac:dyDescent="0.3">
      <c r="K1066" s="164">
        <v>82</v>
      </c>
    </row>
    <row r="1071" spans="1:11" x14ac:dyDescent="0.3">
      <c r="A1071" s="164" t="str">
        <f>Instructions!$I$22</f>
        <v>Word 1</v>
      </c>
      <c r="B1071" s="164">
        <f t="shared" ca="1" si="230"/>
        <v>0.31379911160898488</v>
      </c>
      <c r="C1071" s="164" t="str">
        <f>Instructions!$I$30</f>
        <v>Word 9</v>
      </c>
      <c r="D1071" s="164">
        <f t="shared" ref="D1071:D1077" ca="1" si="233">RAND()</f>
        <v>0.89375333228684406</v>
      </c>
      <c r="E1071" s="164" t="str">
        <f>Instructions!$I$38</f>
        <v>Word 17</v>
      </c>
      <c r="F1071" s="164">
        <f t="shared" ref="F1071:J1078" ca="1" si="234">RAND()</f>
        <v>1.9692920334743569E-2</v>
      </c>
      <c r="G1071" s="164" t="str">
        <f>Instructions!$I$46</f>
        <v>Word 25</v>
      </c>
      <c r="H1071" s="164">
        <f t="shared" ca="1" si="234"/>
        <v>7.3171880242036691E-2</v>
      </c>
      <c r="I1071" s="164" t="str">
        <f>Instructions!$I$54</f>
        <v>Word 33</v>
      </c>
      <c r="J1071" s="164">
        <f t="shared" ca="1" si="234"/>
        <v>0.19466983202868948</v>
      </c>
    </row>
    <row r="1072" spans="1:11" x14ac:dyDescent="0.3">
      <c r="A1072" s="164" t="str">
        <f>Instructions!$I$23</f>
        <v>Word 2</v>
      </c>
      <c r="B1072" s="164">
        <f t="shared" ca="1" si="230"/>
        <v>0.43370403492875464</v>
      </c>
      <c r="C1072" s="164" t="str">
        <f>Instructions!$I$31</f>
        <v>Word 10</v>
      </c>
      <c r="D1072" s="164">
        <f t="shared" ca="1" si="233"/>
        <v>0.93650204935495629</v>
      </c>
      <c r="E1072" s="164" t="str">
        <f>Instructions!$I$39</f>
        <v>Word 18</v>
      </c>
      <c r="F1072" s="164">
        <f t="shared" ca="1" si="234"/>
        <v>0.90722046273197454</v>
      </c>
      <c r="G1072" s="164" t="str">
        <f>Instructions!$I$47</f>
        <v>Word 26</v>
      </c>
      <c r="H1072" s="164">
        <f t="shared" ca="1" si="234"/>
        <v>0.96965062571093374</v>
      </c>
      <c r="I1072" s="164" t="str">
        <f>Instructions!$I$55</f>
        <v>Word 34</v>
      </c>
      <c r="J1072" s="164">
        <f t="shared" ca="1" si="234"/>
        <v>0.52196752704817795</v>
      </c>
    </row>
    <row r="1073" spans="1:11" x14ac:dyDescent="0.3">
      <c r="A1073" s="164" t="str">
        <f>Instructions!$I$24</f>
        <v>Word 3</v>
      </c>
      <c r="B1073" s="164">
        <f t="shared" ca="1" si="230"/>
        <v>0.23664925664287118</v>
      </c>
      <c r="C1073" s="164" t="str">
        <f>Instructions!$I$32</f>
        <v>Word 11</v>
      </c>
      <c r="D1073" s="164">
        <f t="shared" ca="1" si="233"/>
        <v>0.96613018270666629</v>
      </c>
      <c r="E1073" s="164" t="str">
        <f>Instructions!$I$40</f>
        <v>Word 19</v>
      </c>
      <c r="F1073" s="164">
        <f t="shared" ca="1" si="234"/>
        <v>0.43783592569092145</v>
      </c>
      <c r="G1073" s="164" t="str">
        <f>Instructions!$I$48</f>
        <v>Word 27</v>
      </c>
      <c r="H1073" s="164">
        <f t="shared" ca="1" si="234"/>
        <v>0.64572409065234193</v>
      </c>
      <c r="I1073" s="164" t="str">
        <f>Instructions!$I$56</f>
        <v>Word 35</v>
      </c>
      <c r="J1073" s="164">
        <f t="shared" ca="1" si="234"/>
        <v>0.30855169715776143</v>
      </c>
    </row>
    <row r="1074" spans="1:11" x14ac:dyDescent="0.3">
      <c r="A1074" s="164" t="str">
        <f>Instructions!$I$25</f>
        <v>Word 4</v>
      </c>
      <c r="B1074" s="164">
        <f t="shared" ca="1" si="230"/>
        <v>0.27210642326342738</v>
      </c>
      <c r="C1074" s="164" t="str">
        <f>Instructions!$I$33</f>
        <v>Word 12</v>
      </c>
      <c r="D1074" s="164">
        <f t="shared" ca="1" si="233"/>
        <v>0.97406246920714568</v>
      </c>
      <c r="E1074" s="164" t="str">
        <f>Instructions!$I$41</f>
        <v>Word 20</v>
      </c>
      <c r="F1074" s="164">
        <f t="shared" ca="1" si="234"/>
        <v>0.72638559985713202</v>
      </c>
      <c r="G1074" s="164" t="str">
        <f>Instructions!$I$49</f>
        <v>Word 28</v>
      </c>
      <c r="H1074" s="164">
        <f t="shared" ca="1" si="234"/>
        <v>0.65364983870154625</v>
      </c>
      <c r="I1074" s="164" t="str">
        <f>Instructions!$I$57</f>
        <v>Word 36</v>
      </c>
      <c r="J1074" s="164">
        <f t="shared" ca="1" si="234"/>
        <v>0.77605957483197119</v>
      </c>
    </row>
    <row r="1075" spans="1:11" x14ac:dyDescent="0.3">
      <c r="A1075" s="164" t="str">
        <f>Instructions!$I$26</f>
        <v>Word 5</v>
      </c>
      <c r="B1075" s="164">
        <f t="shared" ca="1" si="230"/>
        <v>0.79699953529445045</v>
      </c>
      <c r="C1075" s="164" t="str">
        <f>Instructions!$I$34</f>
        <v>Word 13</v>
      </c>
      <c r="D1075" s="164">
        <f t="shared" ca="1" si="233"/>
        <v>0.29517672807638606</v>
      </c>
      <c r="E1075" s="164" t="str">
        <f>Instructions!$I$42</f>
        <v>Word 21</v>
      </c>
      <c r="F1075" s="164">
        <f t="shared" ca="1" si="234"/>
        <v>0.14990356392234172</v>
      </c>
      <c r="G1075" s="164" t="str">
        <f>Instructions!$I$50</f>
        <v>Word 29</v>
      </c>
      <c r="H1075" s="164">
        <f t="shared" ca="1" si="234"/>
        <v>0.41478397554196433</v>
      </c>
      <c r="I1075" s="164" t="str">
        <f>Instructions!$I$58</f>
        <v>Word 37</v>
      </c>
      <c r="J1075" s="164">
        <f t="shared" ca="1" si="234"/>
        <v>0.69241397081179867</v>
      </c>
    </row>
    <row r="1076" spans="1:11" x14ac:dyDescent="0.3">
      <c r="A1076" s="164" t="str">
        <f>Instructions!$I$27</f>
        <v>Word 6</v>
      </c>
      <c r="B1076" s="164">
        <f t="shared" ca="1" si="230"/>
        <v>0.32960090123707875</v>
      </c>
      <c r="C1076" s="164" t="str">
        <f>Instructions!$I$35</f>
        <v>Word 14</v>
      </c>
      <c r="D1076" s="164">
        <f t="shared" ca="1" si="233"/>
        <v>0.3514809874307846</v>
      </c>
      <c r="E1076" s="164" t="str">
        <f>Instructions!$I$43</f>
        <v>Word 22</v>
      </c>
      <c r="F1076" s="164">
        <f t="shared" ca="1" si="234"/>
        <v>0.36782004346134844</v>
      </c>
      <c r="G1076" s="164" t="str">
        <f>Instructions!$I$51</f>
        <v>Word 30</v>
      </c>
      <c r="H1076" s="164">
        <f t="shared" ca="1" si="234"/>
        <v>0.7336100017367696</v>
      </c>
      <c r="I1076" s="164" t="str">
        <f>Instructions!$I$59</f>
        <v>Word 38</v>
      </c>
      <c r="J1076" s="164">
        <f t="shared" ca="1" si="234"/>
        <v>0.55773731122339665</v>
      </c>
    </row>
    <row r="1077" spans="1:11" x14ac:dyDescent="0.3">
      <c r="A1077" s="164" t="str">
        <f>Instructions!$I$28</f>
        <v>Word 7</v>
      </c>
      <c r="B1077" s="164">
        <f t="shared" ca="1" si="230"/>
        <v>0.11240369899445402</v>
      </c>
      <c r="C1077" s="164" t="str">
        <f>Instructions!$I$36</f>
        <v>Word 15</v>
      </c>
      <c r="D1077" s="164">
        <f t="shared" ca="1" si="233"/>
        <v>0.6779156630386407</v>
      </c>
      <c r="E1077" s="164" t="str">
        <f>Instructions!$I$44</f>
        <v>Word 23</v>
      </c>
      <c r="F1077" s="164">
        <f t="shared" ca="1" si="234"/>
        <v>0.56454632067094812</v>
      </c>
      <c r="G1077" s="164" t="str">
        <f>Instructions!$I$52</f>
        <v>Word 31</v>
      </c>
      <c r="H1077" s="164">
        <f t="shared" ca="1" si="234"/>
        <v>3.3717875798486063E-2</v>
      </c>
      <c r="I1077" s="164" t="str">
        <f>Instructions!$I$60</f>
        <v>Word 39</v>
      </c>
      <c r="J1077" s="164">
        <f t="shared" ca="1" si="234"/>
        <v>0.97819132847486878</v>
      </c>
    </row>
    <row r="1078" spans="1:11" x14ac:dyDescent="0.3">
      <c r="A1078" s="164" t="str">
        <f>Instructions!$I$29</f>
        <v>Word 8</v>
      </c>
      <c r="B1078" s="164">
        <f t="shared" ca="1" si="230"/>
        <v>0.13907567271666499</v>
      </c>
      <c r="C1078" s="164" t="str">
        <f>Instructions!$I$37</f>
        <v>Word 16</v>
      </c>
      <c r="D1078" s="164">
        <f ca="1">RAND()</f>
        <v>0.2980266472029699</v>
      </c>
      <c r="E1078" s="164" t="str">
        <f>Instructions!$I$45</f>
        <v>Word 24</v>
      </c>
      <c r="F1078" s="164">
        <f ca="1">RAND()</f>
        <v>8.5074238144901448E-2</v>
      </c>
      <c r="G1078" s="164" t="str">
        <f>Instructions!$I$53</f>
        <v>Word 32</v>
      </c>
      <c r="H1078" s="164">
        <f t="shared" ca="1" si="234"/>
        <v>0.474996748110045</v>
      </c>
      <c r="I1078" s="164" t="str">
        <f>Instructions!$I$61</f>
        <v>Word 40</v>
      </c>
      <c r="J1078" s="164">
        <f t="shared" ca="1" si="234"/>
        <v>0.24040738484941315</v>
      </c>
    </row>
    <row r="1079" spans="1:11" x14ac:dyDescent="0.3">
      <c r="K1079" s="164">
        <v>83</v>
      </c>
    </row>
    <row r="1084" spans="1:11" x14ac:dyDescent="0.3">
      <c r="A1084" s="164" t="str">
        <f>Instructions!$I$22</f>
        <v>Word 1</v>
      </c>
      <c r="B1084" s="164">
        <f t="shared" ref="B1084:B1091" ca="1" si="235">RAND()</f>
        <v>0.51534488378039889</v>
      </c>
      <c r="C1084" s="164" t="str">
        <f>Instructions!$I$30</f>
        <v>Word 9</v>
      </c>
      <c r="D1084" s="164">
        <f t="shared" ref="D1084:D1090" ca="1" si="236">RAND()</f>
        <v>0.42460364699697328</v>
      </c>
      <c r="E1084" s="164" t="str">
        <f>Instructions!$I$38</f>
        <v>Word 17</v>
      </c>
      <c r="F1084" s="164">
        <f t="shared" ref="F1084:J1091" ca="1" si="237">RAND()</f>
        <v>0.48447182069313832</v>
      </c>
      <c r="G1084" s="164" t="str">
        <f>Instructions!$I$46</f>
        <v>Word 25</v>
      </c>
      <c r="H1084" s="164">
        <f t="shared" ca="1" si="237"/>
        <v>0.59128971907282313</v>
      </c>
      <c r="I1084" s="164" t="str">
        <f>Instructions!$I$54</f>
        <v>Word 33</v>
      </c>
      <c r="J1084" s="164">
        <f t="shared" ca="1" si="237"/>
        <v>0.17346045106252628</v>
      </c>
    </row>
    <row r="1085" spans="1:11" x14ac:dyDescent="0.3">
      <c r="A1085" s="164" t="str">
        <f>Instructions!$I$23</f>
        <v>Word 2</v>
      </c>
      <c r="B1085" s="164">
        <f t="shared" ca="1" si="235"/>
        <v>0.64992441310431925</v>
      </c>
      <c r="C1085" s="164" t="str">
        <f>Instructions!$I$31</f>
        <v>Word 10</v>
      </c>
      <c r="D1085" s="164">
        <f t="shared" ca="1" si="236"/>
        <v>0.48377137582754104</v>
      </c>
      <c r="E1085" s="164" t="str">
        <f>Instructions!$I$39</f>
        <v>Word 18</v>
      </c>
      <c r="F1085" s="164">
        <f t="shared" ca="1" si="237"/>
        <v>0.53299286006101243</v>
      </c>
      <c r="G1085" s="164" t="str">
        <f>Instructions!$I$47</f>
        <v>Word 26</v>
      </c>
      <c r="H1085" s="164">
        <f t="shared" ca="1" si="237"/>
        <v>0.78561026895054598</v>
      </c>
      <c r="I1085" s="164" t="str">
        <f>Instructions!$I$55</f>
        <v>Word 34</v>
      </c>
      <c r="J1085" s="164">
        <f t="shared" ca="1" si="237"/>
        <v>0.72395604276761949</v>
      </c>
    </row>
    <row r="1086" spans="1:11" x14ac:dyDescent="0.3">
      <c r="A1086" s="164" t="str">
        <f>Instructions!$I$24</f>
        <v>Word 3</v>
      </c>
      <c r="B1086" s="164">
        <f t="shared" ca="1" si="235"/>
        <v>0.45207796885050855</v>
      </c>
      <c r="C1086" s="164" t="str">
        <f>Instructions!$I$32</f>
        <v>Word 11</v>
      </c>
      <c r="D1086" s="164">
        <f t="shared" ca="1" si="236"/>
        <v>0.14947802828251266</v>
      </c>
      <c r="E1086" s="164" t="str">
        <f>Instructions!$I$40</f>
        <v>Word 19</v>
      </c>
      <c r="F1086" s="164">
        <f t="shared" ca="1" si="237"/>
        <v>0.2987981683076536</v>
      </c>
      <c r="G1086" s="164" t="str">
        <f>Instructions!$I$48</f>
        <v>Word 27</v>
      </c>
      <c r="H1086" s="164">
        <f t="shared" ca="1" si="237"/>
        <v>0.16865171904434395</v>
      </c>
      <c r="I1086" s="164" t="str">
        <f>Instructions!$I$56</f>
        <v>Word 35</v>
      </c>
      <c r="J1086" s="164">
        <f t="shared" ca="1" si="237"/>
        <v>0.72245445873549974</v>
      </c>
    </row>
    <row r="1087" spans="1:11" x14ac:dyDescent="0.3">
      <c r="A1087" s="164" t="str">
        <f>Instructions!$I$25</f>
        <v>Word 4</v>
      </c>
      <c r="B1087" s="164">
        <f t="shared" ca="1" si="235"/>
        <v>0.1583806968329815</v>
      </c>
      <c r="C1087" s="164" t="str">
        <f>Instructions!$I$33</f>
        <v>Word 12</v>
      </c>
      <c r="D1087" s="164">
        <f t="shared" ca="1" si="236"/>
        <v>0.72738044084680842</v>
      </c>
      <c r="E1087" s="164" t="str">
        <f>Instructions!$I$41</f>
        <v>Word 20</v>
      </c>
      <c r="F1087" s="164">
        <f t="shared" ca="1" si="237"/>
        <v>0.55961409074356361</v>
      </c>
      <c r="G1087" s="164" t="str">
        <f>Instructions!$I$49</f>
        <v>Word 28</v>
      </c>
      <c r="H1087" s="164">
        <f t="shared" ca="1" si="237"/>
        <v>0.51006141637348545</v>
      </c>
      <c r="I1087" s="164" t="str">
        <f>Instructions!$I$57</f>
        <v>Word 36</v>
      </c>
      <c r="J1087" s="164">
        <f t="shared" ca="1" si="237"/>
        <v>0.32140553476081635</v>
      </c>
    </row>
    <row r="1088" spans="1:11" x14ac:dyDescent="0.3">
      <c r="A1088" s="164" t="str">
        <f>Instructions!$I$26</f>
        <v>Word 5</v>
      </c>
      <c r="B1088" s="164">
        <f t="shared" ca="1" si="235"/>
        <v>8.8064133610062822E-2</v>
      </c>
      <c r="C1088" s="164" t="str">
        <f>Instructions!$I$34</f>
        <v>Word 13</v>
      </c>
      <c r="D1088" s="164">
        <f t="shared" ca="1" si="236"/>
        <v>0.15873543977023652</v>
      </c>
      <c r="E1088" s="164" t="str">
        <f>Instructions!$I$42</f>
        <v>Word 21</v>
      </c>
      <c r="F1088" s="164">
        <f t="shared" ca="1" si="237"/>
        <v>0.52692707132156535</v>
      </c>
      <c r="G1088" s="164" t="str">
        <f>Instructions!$I$50</f>
        <v>Word 29</v>
      </c>
      <c r="H1088" s="164">
        <f t="shared" ca="1" si="237"/>
        <v>7.2461310042797322E-3</v>
      </c>
      <c r="I1088" s="164" t="str">
        <f>Instructions!$I$58</f>
        <v>Word 37</v>
      </c>
      <c r="J1088" s="164">
        <f t="shared" ca="1" si="237"/>
        <v>0.65205605586930282</v>
      </c>
    </row>
    <row r="1089" spans="1:11" x14ac:dyDescent="0.3">
      <c r="A1089" s="164" t="str">
        <f>Instructions!$I$27</f>
        <v>Word 6</v>
      </c>
      <c r="B1089" s="164">
        <f t="shared" ca="1" si="235"/>
        <v>0.93662834578728293</v>
      </c>
      <c r="C1089" s="164" t="str">
        <f>Instructions!$I$35</f>
        <v>Word 14</v>
      </c>
      <c r="D1089" s="164">
        <f t="shared" ca="1" si="236"/>
        <v>0.36343561064199359</v>
      </c>
      <c r="E1089" s="164" t="str">
        <f>Instructions!$I$43</f>
        <v>Word 22</v>
      </c>
      <c r="F1089" s="164">
        <f t="shared" ca="1" si="237"/>
        <v>0.79341980156516279</v>
      </c>
      <c r="G1089" s="164" t="str">
        <f>Instructions!$I$51</f>
        <v>Word 30</v>
      </c>
      <c r="H1089" s="164">
        <f t="shared" ca="1" si="237"/>
        <v>0.5470527528611181</v>
      </c>
      <c r="I1089" s="164" t="str">
        <f>Instructions!$I$59</f>
        <v>Word 38</v>
      </c>
      <c r="J1089" s="164">
        <f t="shared" ca="1" si="237"/>
        <v>0.42266708388890473</v>
      </c>
    </row>
    <row r="1090" spans="1:11" x14ac:dyDescent="0.3">
      <c r="A1090" s="164" t="str">
        <f>Instructions!$I$28</f>
        <v>Word 7</v>
      </c>
      <c r="B1090" s="164">
        <f t="shared" ca="1" si="235"/>
        <v>0.96306794565260245</v>
      </c>
      <c r="C1090" s="164" t="str">
        <f>Instructions!$I$36</f>
        <v>Word 15</v>
      </c>
      <c r="D1090" s="164">
        <f t="shared" ca="1" si="236"/>
        <v>0.57696771030239646</v>
      </c>
      <c r="E1090" s="164" t="str">
        <f>Instructions!$I$44</f>
        <v>Word 23</v>
      </c>
      <c r="F1090" s="164">
        <f t="shared" ca="1" si="237"/>
        <v>0.66671889932085227</v>
      </c>
      <c r="G1090" s="164" t="str">
        <f>Instructions!$I$52</f>
        <v>Word 31</v>
      </c>
      <c r="H1090" s="164">
        <f t="shared" ca="1" si="237"/>
        <v>6.3202624109197414E-2</v>
      </c>
      <c r="I1090" s="164" t="str">
        <f>Instructions!$I$60</f>
        <v>Word 39</v>
      </c>
      <c r="J1090" s="164">
        <f t="shared" ca="1" si="237"/>
        <v>0.72203829308250844</v>
      </c>
    </row>
    <row r="1091" spans="1:11" x14ac:dyDescent="0.3">
      <c r="A1091" s="164" t="str">
        <f>Instructions!$I$29</f>
        <v>Word 8</v>
      </c>
      <c r="B1091" s="164">
        <f t="shared" ca="1" si="235"/>
        <v>9.3803470092441721E-2</v>
      </c>
      <c r="C1091" s="164" t="str">
        <f>Instructions!$I$37</f>
        <v>Word 16</v>
      </c>
      <c r="D1091" s="164">
        <f ca="1">RAND()</f>
        <v>0.96375377137789042</v>
      </c>
      <c r="E1091" s="164" t="str">
        <f>Instructions!$I$45</f>
        <v>Word 24</v>
      </c>
      <c r="F1091" s="164">
        <f ca="1">RAND()</f>
        <v>0.20208232604276477</v>
      </c>
      <c r="G1091" s="164" t="str">
        <f>Instructions!$I$53</f>
        <v>Word 32</v>
      </c>
      <c r="H1091" s="164">
        <f t="shared" ca="1" si="237"/>
        <v>0.12520135121074472</v>
      </c>
      <c r="I1091" s="164" t="str">
        <f>Instructions!$I$61</f>
        <v>Word 40</v>
      </c>
      <c r="J1091" s="164">
        <f t="shared" ca="1" si="237"/>
        <v>0.54250176278290829</v>
      </c>
    </row>
    <row r="1092" spans="1:11" x14ac:dyDescent="0.3">
      <c r="K1092" s="164">
        <v>84</v>
      </c>
    </row>
    <row r="1097" spans="1:11" x14ac:dyDescent="0.3">
      <c r="A1097" s="164" t="str">
        <f>Instructions!$I$22</f>
        <v>Word 1</v>
      </c>
      <c r="B1097" s="164">
        <f t="shared" ref="B1097:B1104" ca="1" si="238">RAND()</f>
        <v>0.73436453985486494</v>
      </c>
      <c r="C1097" s="164" t="str">
        <f>Instructions!$I$30</f>
        <v>Word 9</v>
      </c>
      <c r="D1097" s="164">
        <f t="shared" ref="D1097:D1103" ca="1" si="239">RAND()</f>
        <v>0.71300063771465705</v>
      </c>
      <c r="E1097" s="164" t="str">
        <f>Instructions!$I$38</f>
        <v>Word 17</v>
      </c>
      <c r="F1097" s="164">
        <f t="shared" ref="F1097:J1104" ca="1" si="240">RAND()</f>
        <v>0.94756238338437759</v>
      </c>
      <c r="G1097" s="164" t="str">
        <f>Instructions!$I$46</f>
        <v>Word 25</v>
      </c>
      <c r="H1097" s="164">
        <f t="shared" ca="1" si="240"/>
        <v>0.3039246481591289</v>
      </c>
      <c r="I1097" s="164" t="str">
        <f>Instructions!$I$54</f>
        <v>Word 33</v>
      </c>
      <c r="J1097" s="164">
        <f t="shared" ca="1" si="240"/>
        <v>0.15004131032480061</v>
      </c>
    </row>
    <row r="1098" spans="1:11" x14ac:dyDescent="0.3">
      <c r="A1098" s="164" t="str">
        <f>Instructions!$I$23</f>
        <v>Word 2</v>
      </c>
      <c r="B1098" s="164">
        <f t="shared" ca="1" si="238"/>
        <v>0.27525777396678264</v>
      </c>
      <c r="C1098" s="164" t="str">
        <f>Instructions!$I$31</f>
        <v>Word 10</v>
      </c>
      <c r="D1098" s="164">
        <f t="shared" ca="1" si="239"/>
        <v>0.88505184896994438</v>
      </c>
      <c r="E1098" s="164" t="str">
        <f>Instructions!$I$39</f>
        <v>Word 18</v>
      </c>
      <c r="F1098" s="164">
        <f t="shared" ca="1" si="240"/>
        <v>0.5260763221275</v>
      </c>
      <c r="G1098" s="164" t="str">
        <f>Instructions!$I$47</f>
        <v>Word 26</v>
      </c>
      <c r="H1098" s="164">
        <f t="shared" ca="1" si="240"/>
        <v>0.44872751238802788</v>
      </c>
      <c r="I1098" s="164" t="str">
        <f>Instructions!$I$55</f>
        <v>Word 34</v>
      </c>
      <c r="J1098" s="164">
        <f t="shared" ca="1" si="240"/>
        <v>0.99017356906641829</v>
      </c>
    </row>
    <row r="1099" spans="1:11" x14ac:dyDescent="0.3">
      <c r="A1099" s="164" t="str">
        <f>Instructions!$I$24</f>
        <v>Word 3</v>
      </c>
      <c r="B1099" s="164">
        <f t="shared" ca="1" si="238"/>
        <v>0.77106464210299153</v>
      </c>
      <c r="C1099" s="164" t="str">
        <f>Instructions!$I$32</f>
        <v>Word 11</v>
      </c>
      <c r="D1099" s="164">
        <f t="shared" ca="1" si="239"/>
        <v>0.42191104208765773</v>
      </c>
      <c r="E1099" s="164" t="str">
        <f>Instructions!$I$40</f>
        <v>Word 19</v>
      </c>
      <c r="F1099" s="164">
        <f t="shared" ca="1" si="240"/>
        <v>0.74094614278620696</v>
      </c>
      <c r="G1099" s="164" t="str">
        <f>Instructions!$I$48</f>
        <v>Word 27</v>
      </c>
      <c r="H1099" s="164">
        <f t="shared" ca="1" si="240"/>
        <v>0.43661666334373017</v>
      </c>
      <c r="I1099" s="164" t="str">
        <f>Instructions!$I$56</f>
        <v>Word 35</v>
      </c>
      <c r="J1099" s="164">
        <f t="shared" ca="1" si="240"/>
        <v>8.8452212005081576E-2</v>
      </c>
    </row>
    <row r="1100" spans="1:11" x14ac:dyDescent="0.3">
      <c r="A1100" s="164" t="str">
        <f>Instructions!$I$25</f>
        <v>Word 4</v>
      </c>
      <c r="B1100" s="164">
        <f t="shared" ca="1" si="238"/>
        <v>0.7352591932081245</v>
      </c>
      <c r="C1100" s="164" t="str">
        <f>Instructions!$I$33</f>
        <v>Word 12</v>
      </c>
      <c r="D1100" s="164">
        <f t="shared" ca="1" si="239"/>
        <v>8.9999726541143188E-2</v>
      </c>
      <c r="E1100" s="164" t="str">
        <f>Instructions!$I$41</f>
        <v>Word 20</v>
      </c>
      <c r="F1100" s="164">
        <f t="shared" ca="1" si="240"/>
        <v>0.19261588625650672</v>
      </c>
      <c r="G1100" s="164" t="str">
        <f>Instructions!$I$49</f>
        <v>Word 28</v>
      </c>
      <c r="H1100" s="164">
        <f t="shared" ca="1" si="240"/>
        <v>0.93235497597028716</v>
      </c>
      <c r="I1100" s="164" t="str">
        <f>Instructions!$I$57</f>
        <v>Word 36</v>
      </c>
      <c r="J1100" s="164">
        <f t="shared" ca="1" si="240"/>
        <v>0.37018703688234178</v>
      </c>
    </row>
    <row r="1101" spans="1:11" x14ac:dyDescent="0.3">
      <c r="A1101" s="164" t="str">
        <f>Instructions!$I$26</f>
        <v>Word 5</v>
      </c>
      <c r="B1101" s="164">
        <f t="shared" ca="1" si="238"/>
        <v>0.25974744371079395</v>
      </c>
      <c r="C1101" s="164" t="str">
        <f>Instructions!$I$34</f>
        <v>Word 13</v>
      </c>
      <c r="D1101" s="164">
        <f t="shared" ca="1" si="239"/>
        <v>0.9432063376223534</v>
      </c>
      <c r="E1101" s="164" t="str">
        <f>Instructions!$I$42</f>
        <v>Word 21</v>
      </c>
      <c r="F1101" s="164">
        <f t="shared" ca="1" si="240"/>
        <v>8.8887625462488407E-2</v>
      </c>
      <c r="G1101" s="164" t="str">
        <f>Instructions!$I$50</f>
        <v>Word 29</v>
      </c>
      <c r="H1101" s="164">
        <f t="shared" ca="1" si="240"/>
        <v>0.33122080769105</v>
      </c>
      <c r="I1101" s="164" t="str">
        <f>Instructions!$I$58</f>
        <v>Word 37</v>
      </c>
      <c r="J1101" s="164">
        <f t="shared" ca="1" si="240"/>
        <v>0.98315613027666326</v>
      </c>
    </row>
    <row r="1102" spans="1:11" x14ac:dyDescent="0.3">
      <c r="A1102" s="164" t="str">
        <f>Instructions!$I$27</f>
        <v>Word 6</v>
      </c>
      <c r="B1102" s="164">
        <f t="shared" ca="1" si="238"/>
        <v>1.7021118118748624E-2</v>
      </c>
      <c r="C1102" s="164" t="str">
        <f>Instructions!$I$35</f>
        <v>Word 14</v>
      </c>
      <c r="D1102" s="164">
        <f t="shared" ca="1" si="239"/>
        <v>0.40901875817998812</v>
      </c>
      <c r="E1102" s="164" t="str">
        <f>Instructions!$I$43</f>
        <v>Word 22</v>
      </c>
      <c r="F1102" s="164">
        <f t="shared" ca="1" si="240"/>
        <v>0.18829396677289612</v>
      </c>
      <c r="G1102" s="164" t="str">
        <f>Instructions!$I$51</f>
        <v>Word 30</v>
      </c>
      <c r="H1102" s="164">
        <f t="shared" ca="1" si="240"/>
        <v>0.69446401960888016</v>
      </c>
      <c r="I1102" s="164" t="str">
        <f>Instructions!$I$59</f>
        <v>Word 38</v>
      </c>
      <c r="J1102" s="164">
        <f t="shared" ca="1" si="240"/>
        <v>0.96003531275838871</v>
      </c>
    </row>
    <row r="1103" spans="1:11" x14ac:dyDescent="0.3">
      <c r="A1103" s="164" t="str">
        <f>Instructions!$I$28</f>
        <v>Word 7</v>
      </c>
      <c r="B1103" s="164">
        <f t="shared" ca="1" si="238"/>
        <v>0.89529451442145391</v>
      </c>
      <c r="C1103" s="164" t="str">
        <f>Instructions!$I$36</f>
        <v>Word 15</v>
      </c>
      <c r="D1103" s="164">
        <f t="shared" ca="1" si="239"/>
        <v>0.88774146077280836</v>
      </c>
      <c r="E1103" s="164" t="str">
        <f>Instructions!$I$44</f>
        <v>Word 23</v>
      </c>
      <c r="F1103" s="164">
        <f t="shared" ca="1" si="240"/>
        <v>0.35332618152309458</v>
      </c>
      <c r="G1103" s="164" t="str">
        <f>Instructions!$I$52</f>
        <v>Word 31</v>
      </c>
      <c r="H1103" s="164">
        <f t="shared" ca="1" si="240"/>
        <v>0.99084001874953975</v>
      </c>
      <c r="I1103" s="164" t="str">
        <f>Instructions!$I$60</f>
        <v>Word 39</v>
      </c>
      <c r="J1103" s="164">
        <f t="shared" ca="1" si="240"/>
        <v>0.50454183890500837</v>
      </c>
    </row>
    <row r="1104" spans="1:11" x14ac:dyDescent="0.3">
      <c r="A1104" s="164" t="str">
        <f>Instructions!$I$29</f>
        <v>Word 8</v>
      </c>
      <c r="B1104" s="164">
        <f t="shared" ca="1" si="238"/>
        <v>0.44255491919993484</v>
      </c>
      <c r="C1104" s="164" t="str">
        <f>Instructions!$I$37</f>
        <v>Word 16</v>
      </c>
      <c r="D1104" s="164">
        <f ca="1">RAND()</f>
        <v>0.32384759536275531</v>
      </c>
      <c r="E1104" s="164" t="str">
        <f>Instructions!$I$45</f>
        <v>Word 24</v>
      </c>
      <c r="F1104" s="164">
        <f ca="1">RAND()</f>
        <v>0.48064124563013111</v>
      </c>
      <c r="G1104" s="164" t="str">
        <f>Instructions!$I$53</f>
        <v>Word 32</v>
      </c>
      <c r="H1104" s="164">
        <f t="shared" ca="1" si="240"/>
        <v>0.60982139432194393</v>
      </c>
      <c r="I1104" s="164" t="str">
        <f>Instructions!$I$61</f>
        <v>Word 40</v>
      </c>
      <c r="J1104" s="164">
        <f t="shared" ca="1" si="240"/>
        <v>0.41143268885144824</v>
      </c>
    </row>
    <row r="1105" spans="1:11" x14ac:dyDescent="0.3">
      <c r="K1105" s="164">
        <v>85</v>
      </c>
    </row>
    <row r="1110" spans="1:11" x14ac:dyDescent="0.3">
      <c r="A1110" s="164" t="str">
        <f>Instructions!$I$22</f>
        <v>Word 1</v>
      </c>
      <c r="B1110" s="164">
        <f t="shared" ref="B1110:B1117" ca="1" si="241">RAND()</f>
        <v>0.88363663083397004</v>
      </c>
      <c r="C1110" s="164" t="str">
        <f>Instructions!$I$30</f>
        <v>Word 9</v>
      </c>
      <c r="D1110" s="164">
        <f t="shared" ref="D1110:D1116" ca="1" si="242">RAND()</f>
        <v>0.68432108143947579</v>
      </c>
      <c r="E1110" s="164" t="str">
        <f>Instructions!$I$38</f>
        <v>Word 17</v>
      </c>
      <c r="F1110" s="164">
        <f t="shared" ref="F1110:J1117" ca="1" si="243">RAND()</f>
        <v>0.65059252007828627</v>
      </c>
      <c r="G1110" s="164" t="str">
        <f>Instructions!$I$46</f>
        <v>Word 25</v>
      </c>
      <c r="H1110" s="164">
        <f t="shared" ca="1" si="243"/>
        <v>0.32461883138716796</v>
      </c>
      <c r="I1110" s="164" t="str">
        <f>Instructions!$I$54</f>
        <v>Word 33</v>
      </c>
      <c r="J1110" s="164">
        <f t="shared" ca="1" si="243"/>
        <v>0.86562900705463042</v>
      </c>
    </row>
    <row r="1111" spans="1:11" x14ac:dyDescent="0.3">
      <c r="A1111" s="164" t="str">
        <f>Instructions!$I$23</f>
        <v>Word 2</v>
      </c>
      <c r="B1111" s="164">
        <f t="shared" ca="1" si="241"/>
        <v>0.78382247503995195</v>
      </c>
      <c r="C1111" s="164" t="str">
        <f>Instructions!$I$31</f>
        <v>Word 10</v>
      </c>
      <c r="D1111" s="164">
        <f t="shared" ca="1" si="242"/>
        <v>0.46377028433683321</v>
      </c>
      <c r="E1111" s="164" t="str">
        <f>Instructions!$I$39</f>
        <v>Word 18</v>
      </c>
      <c r="F1111" s="164">
        <f t="shared" ca="1" si="243"/>
        <v>0.63962260553123074</v>
      </c>
      <c r="G1111" s="164" t="str">
        <f>Instructions!$I$47</f>
        <v>Word 26</v>
      </c>
      <c r="H1111" s="164">
        <f t="shared" ca="1" si="243"/>
        <v>0.80423113927478607</v>
      </c>
      <c r="I1111" s="164" t="str">
        <f>Instructions!$I$55</f>
        <v>Word 34</v>
      </c>
      <c r="J1111" s="164">
        <f t="shared" ca="1" si="243"/>
        <v>5.6090289218712064E-3</v>
      </c>
    </row>
    <row r="1112" spans="1:11" x14ac:dyDescent="0.3">
      <c r="A1112" s="164" t="str">
        <f>Instructions!$I$24</f>
        <v>Word 3</v>
      </c>
      <c r="B1112" s="164">
        <f t="shared" ca="1" si="241"/>
        <v>0.67065689063902401</v>
      </c>
      <c r="C1112" s="164" t="str">
        <f>Instructions!$I$32</f>
        <v>Word 11</v>
      </c>
      <c r="D1112" s="164">
        <f t="shared" ca="1" si="242"/>
        <v>0.98574834457176685</v>
      </c>
      <c r="E1112" s="164" t="str">
        <f>Instructions!$I$40</f>
        <v>Word 19</v>
      </c>
      <c r="F1112" s="164">
        <f t="shared" ca="1" si="243"/>
        <v>0.52450567663106695</v>
      </c>
      <c r="G1112" s="164" t="str">
        <f>Instructions!$I$48</f>
        <v>Word 27</v>
      </c>
      <c r="H1112" s="164">
        <f t="shared" ca="1" si="243"/>
        <v>0.9906349638596933</v>
      </c>
      <c r="I1112" s="164" t="str">
        <f>Instructions!$I$56</f>
        <v>Word 35</v>
      </c>
      <c r="J1112" s="164">
        <f t="shared" ca="1" si="243"/>
        <v>0.70052472897835139</v>
      </c>
    </row>
    <row r="1113" spans="1:11" x14ac:dyDescent="0.3">
      <c r="A1113" s="164" t="str">
        <f>Instructions!$I$25</f>
        <v>Word 4</v>
      </c>
      <c r="B1113" s="164">
        <f t="shared" ca="1" si="241"/>
        <v>0.5002313335129609</v>
      </c>
      <c r="C1113" s="164" t="str">
        <f>Instructions!$I$33</f>
        <v>Word 12</v>
      </c>
      <c r="D1113" s="164">
        <f t="shared" ca="1" si="242"/>
        <v>0.3967562345761938</v>
      </c>
      <c r="E1113" s="164" t="str">
        <f>Instructions!$I$41</f>
        <v>Word 20</v>
      </c>
      <c r="F1113" s="164">
        <f t="shared" ca="1" si="243"/>
        <v>0.12257340749946077</v>
      </c>
      <c r="G1113" s="164" t="str">
        <f>Instructions!$I$49</f>
        <v>Word 28</v>
      </c>
      <c r="H1113" s="164">
        <f t="shared" ca="1" si="243"/>
        <v>0.13053773647919786</v>
      </c>
      <c r="I1113" s="164" t="str">
        <f>Instructions!$I$57</f>
        <v>Word 36</v>
      </c>
      <c r="J1113" s="164">
        <f t="shared" ca="1" si="243"/>
        <v>0.28014118612420147</v>
      </c>
    </row>
    <row r="1114" spans="1:11" x14ac:dyDescent="0.3">
      <c r="A1114" s="164" t="str">
        <f>Instructions!$I$26</f>
        <v>Word 5</v>
      </c>
      <c r="B1114" s="164">
        <f t="shared" ca="1" si="241"/>
        <v>0.87045747503653426</v>
      </c>
      <c r="C1114" s="164" t="str">
        <f>Instructions!$I$34</f>
        <v>Word 13</v>
      </c>
      <c r="D1114" s="164">
        <f t="shared" ca="1" si="242"/>
        <v>6.1370115891067334E-3</v>
      </c>
      <c r="E1114" s="164" t="str">
        <f>Instructions!$I$42</f>
        <v>Word 21</v>
      </c>
      <c r="F1114" s="164">
        <f t="shared" ca="1" si="243"/>
        <v>0.89966731912567133</v>
      </c>
      <c r="G1114" s="164" t="str">
        <f>Instructions!$I$50</f>
        <v>Word 29</v>
      </c>
      <c r="H1114" s="164">
        <f t="shared" ca="1" si="243"/>
        <v>5.5392640403541749E-2</v>
      </c>
      <c r="I1114" s="164" t="str">
        <f>Instructions!$I$58</f>
        <v>Word 37</v>
      </c>
      <c r="J1114" s="164">
        <f t="shared" ca="1" si="243"/>
        <v>0.46620776036803069</v>
      </c>
    </row>
    <row r="1115" spans="1:11" x14ac:dyDescent="0.3">
      <c r="A1115" s="164" t="str">
        <f>Instructions!$I$27</f>
        <v>Word 6</v>
      </c>
      <c r="B1115" s="164">
        <f t="shared" ca="1" si="241"/>
        <v>0.48840024444524155</v>
      </c>
      <c r="C1115" s="164" t="str">
        <f>Instructions!$I$35</f>
        <v>Word 14</v>
      </c>
      <c r="D1115" s="164">
        <f t="shared" ca="1" si="242"/>
        <v>0.73887642054845881</v>
      </c>
      <c r="E1115" s="164" t="str">
        <f>Instructions!$I$43</f>
        <v>Word 22</v>
      </c>
      <c r="F1115" s="164">
        <f t="shared" ca="1" si="243"/>
        <v>0.81100119856403174</v>
      </c>
      <c r="G1115" s="164" t="str">
        <f>Instructions!$I$51</f>
        <v>Word 30</v>
      </c>
      <c r="H1115" s="164">
        <f t="shared" ca="1" si="243"/>
        <v>0.88702104731651832</v>
      </c>
      <c r="I1115" s="164" t="str">
        <f>Instructions!$I$59</f>
        <v>Word 38</v>
      </c>
      <c r="J1115" s="164">
        <f t="shared" ca="1" si="243"/>
        <v>0.18933908814926359</v>
      </c>
    </row>
    <row r="1116" spans="1:11" x14ac:dyDescent="0.3">
      <c r="A1116" s="164" t="str">
        <f>Instructions!$I$28</f>
        <v>Word 7</v>
      </c>
      <c r="B1116" s="164">
        <f t="shared" ca="1" si="241"/>
        <v>0.8019825517450484</v>
      </c>
      <c r="C1116" s="164" t="str">
        <f>Instructions!$I$36</f>
        <v>Word 15</v>
      </c>
      <c r="D1116" s="164">
        <f t="shared" ca="1" si="242"/>
        <v>0.72014518139762229</v>
      </c>
      <c r="E1116" s="164" t="str">
        <f>Instructions!$I$44</f>
        <v>Word 23</v>
      </c>
      <c r="F1116" s="164">
        <f t="shared" ca="1" si="243"/>
        <v>0.28696600195383659</v>
      </c>
      <c r="G1116" s="164" t="str">
        <f>Instructions!$I$52</f>
        <v>Word 31</v>
      </c>
      <c r="H1116" s="164">
        <f t="shared" ca="1" si="243"/>
        <v>0.88830567218606893</v>
      </c>
      <c r="I1116" s="164" t="str">
        <f>Instructions!$I$60</f>
        <v>Word 39</v>
      </c>
      <c r="J1116" s="164">
        <f t="shared" ca="1" si="243"/>
        <v>0.79011037906889059</v>
      </c>
    </row>
    <row r="1117" spans="1:11" x14ac:dyDescent="0.3">
      <c r="A1117" s="164" t="str">
        <f>Instructions!$I$29</f>
        <v>Word 8</v>
      </c>
      <c r="B1117" s="164">
        <f t="shared" ca="1" si="241"/>
        <v>8.6866134826270702E-2</v>
      </c>
      <c r="C1117" s="164" t="str">
        <f>Instructions!$I$37</f>
        <v>Word 16</v>
      </c>
      <c r="D1117" s="164">
        <f ca="1">RAND()</f>
        <v>0.36575997454021414</v>
      </c>
      <c r="E1117" s="164" t="str">
        <f>Instructions!$I$45</f>
        <v>Word 24</v>
      </c>
      <c r="F1117" s="164">
        <f ca="1">RAND()</f>
        <v>0.66787753467921884</v>
      </c>
      <c r="G1117" s="164" t="str">
        <f>Instructions!$I$53</f>
        <v>Word 32</v>
      </c>
      <c r="H1117" s="164">
        <f t="shared" ca="1" si="243"/>
        <v>0.21944053372366867</v>
      </c>
      <c r="I1117" s="164" t="str">
        <f>Instructions!$I$61</f>
        <v>Word 40</v>
      </c>
      <c r="J1117" s="164">
        <f t="shared" ca="1" si="243"/>
        <v>0.11451223749544637</v>
      </c>
    </row>
    <row r="1118" spans="1:11" x14ac:dyDescent="0.3">
      <c r="K1118" s="164">
        <v>86</v>
      </c>
    </row>
    <row r="1123" spans="1:11" x14ac:dyDescent="0.3">
      <c r="A1123" s="164" t="str">
        <f>Instructions!$I$22</f>
        <v>Word 1</v>
      </c>
      <c r="B1123" s="164">
        <f t="shared" ref="B1123:B1143" ca="1" si="244">RAND()</f>
        <v>0.55505064594003994</v>
      </c>
      <c r="C1123" s="164" t="str">
        <f>Instructions!$I$30</f>
        <v>Word 9</v>
      </c>
      <c r="D1123" s="164">
        <f t="shared" ref="D1123:D1129" ca="1" si="245">RAND()</f>
        <v>0.73316128188359364</v>
      </c>
      <c r="E1123" s="164" t="str">
        <f>Instructions!$I$38</f>
        <v>Word 17</v>
      </c>
      <c r="F1123" s="164">
        <f t="shared" ref="F1123:J1130" ca="1" si="246">RAND()</f>
        <v>0.73465168102673795</v>
      </c>
      <c r="G1123" s="164" t="str">
        <f>Instructions!$I$46</f>
        <v>Word 25</v>
      </c>
      <c r="H1123" s="164">
        <f t="shared" ca="1" si="246"/>
        <v>0.22381370823645041</v>
      </c>
      <c r="I1123" s="164" t="str">
        <f>Instructions!$I$54</f>
        <v>Word 33</v>
      </c>
      <c r="J1123" s="164">
        <f t="shared" ca="1" si="246"/>
        <v>0.25972026378729418</v>
      </c>
    </row>
    <row r="1124" spans="1:11" x14ac:dyDescent="0.3">
      <c r="A1124" s="164" t="str">
        <f>Instructions!$I$23</f>
        <v>Word 2</v>
      </c>
      <c r="B1124" s="164">
        <f t="shared" ca="1" si="244"/>
        <v>0.28812459311139715</v>
      </c>
      <c r="C1124" s="164" t="str">
        <f>Instructions!$I$31</f>
        <v>Word 10</v>
      </c>
      <c r="D1124" s="164">
        <f t="shared" ca="1" si="245"/>
        <v>0.21345678680511027</v>
      </c>
      <c r="E1124" s="164" t="str">
        <f>Instructions!$I$39</f>
        <v>Word 18</v>
      </c>
      <c r="F1124" s="164">
        <f t="shared" ca="1" si="246"/>
        <v>0.66322885874850734</v>
      </c>
      <c r="G1124" s="164" t="str">
        <f>Instructions!$I$47</f>
        <v>Word 26</v>
      </c>
      <c r="H1124" s="164">
        <f t="shared" ca="1" si="246"/>
        <v>0.41332287478811625</v>
      </c>
      <c r="I1124" s="164" t="str">
        <f>Instructions!$I$55</f>
        <v>Word 34</v>
      </c>
      <c r="J1124" s="164">
        <f t="shared" ca="1" si="246"/>
        <v>0.25681391755865024</v>
      </c>
    </row>
    <row r="1125" spans="1:11" x14ac:dyDescent="0.3">
      <c r="A1125" s="164" t="str">
        <f>Instructions!$I$24</f>
        <v>Word 3</v>
      </c>
      <c r="B1125" s="164">
        <f t="shared" ca="1" si="244"/>
        <v>0.29893336938986914</v>
      </c>
      <c r="C1125" s="164" t="str">
        <f>Instructions!$I$32</f>
        <v>Word 11</v>
      </c>
      <c r="D1125" s="164">
        <f t="shared" ca="1" si="245"/>
        <v>0.2018341671851237</v>
      </c>
      <c r="E1125" s="164" t="str">
        <f>Instructions!$I$40</f>
        <v>Word 19</v>
      </c>
      <c r="F1125" s="164">
        <f t="shared" ca="1" si="246"/>
        <v>1.6961936257094634E-2</v>
      </c>
      <c r="G1125" s="164" t="str">
        <f>Instructions!$I$48</f>
        <v>Word 27</v>
      </c>
      <c r="H1125" s="164">
        <f t="shared" ca="1" si="246"/>
        <v>0.91913541241715202</v>
      </c>
      <c r="I1125" s="164" t="str">
        <f>Instructions!$I$56</f>
        <v>Word 35</v>
      </c>
      <c r="J1125" s="164">
        <f t="shared" ca="1" si="246"/>
        <v>0.21553133708161565</v>
      </c>
    </row>
    <row r="1126" spans="1:11" x14ac:dyDescent="0.3">
      <c r="A1126" s="164" t="str">
        <f>Instructions!$I$25</f>
        <v>Word 4</v>
      </c>
      <c r="B1126" s="164">
        <f t="shared" ca="1" si="244"/>
        <v>0.69869401365984285</v>
      </c>
      <c r="C1126" s="164" t="str">
        <f>Instructions!$I$33</f>
        <v>Word 12</v>
      </c>
      <c r="D1126" s="164">
        <f t="shared" ca="1" si="245"/>
        <v>0.87777103157613223</v>
      </c>
      <c r="E1126" s="164" t="str">
        <f>Instructions!$I$41</f>
        <v>Word 20</v>
      </c>
      <c r="F1126" s="164">
        <f t="shared" ca="1" si="246"/>
        <v>0.68359581686548132</v>
      </c>
      <c r="G1126" s="164" t="str">
        <f>Instructions!$I$49</f>
        <v>Word 28</v>
      </c>
      <c r="H1126" s="164">
        <f t="shared" ca="1" si="246"/>
        <v>0.4074310939045811</v>
      </c>
      <c r="I1126" s="164" t="str">
        <f>Instructions!$I$57</f>
        <v>Word 36</v>
      </c>
      <c r="J1126" s="164">
        <f t="shared" ca="1" si="246"/>
        <v>0.56439946867810387</v>
      </c>
    </row>
    <row r="1127" spans="1:11" x14ac:dyDescent="0.3">
      <c r="A1127" s="164" t="str">
        <f>Instructions!$I$26</f>
        <v>Word 5</v>
      </c>
      <c r="B1127" s="164">
        <f t="shared" ca="1" si="244"/>
        <v>0.7068529322524415</v>
      </c>
      <c r="C1127" s="164" t="str">
        <f>Instructions!$I$34</f>
        <v>Word 13</v>
      </c>
      <c r="D1127" s="164">
        <f t="shared" ca="1" si="245"/>
        <v>0.6303406866324176</v>
      </c>
      <c r="E1127" s="164" t="str">
        <f>Instructions!$I$42</f>
        <v>Word 21</v>
      </c>
      <c r="F1127" s="164">
        <f t="shared" ca="1" si="246"/>
        <v>0.38138198287289304</v>
      </c>
      <c r="G1127" s="164" t="str">
        <f>Instructions!$I$50</f>
        <v>Word 29</v>
      </c>
      <c r="H1127" s="164">
        <f t="shared" ca="1" si="246"/>
        <v>0.6248479086113542</v>
      </c>
      <c r="I1127" s="164" t="str">
        <f>Instructions!$I$58</f>
        <v>Word 37</v>
      </c>
      <c r="J1127" s="164">
        <f t="shared" ca="1" si="246"/>
        <v>0.81401566977947581</v>
      </c>
    </row>
    <row r="1128" spans="1:11" x14ac:dyDescent="0.3">
      <c r="A1128" s="164" t="str">
        <f>Instructions!$I$27</f>
        <v>Word 6</v>
      </c>
      <c r="B1128" s="164">
        <f t="shared" ca="1" si="244"/>
        <v>0.82466386384323387</v>
      </c>
      <c r="C1128" s="164" t="str">
        <f>Instructions!$I$35</f>
        <v>Word 14</v>
      </c>
      <c r="D1128" s="164">
        <f t="shared" ca="1" si="245"/>
        <v>0.76930029886232598</v>
      </c>
      <c r="E1128" s="164" t="str">
        <f>Instructions!$I$43</f>
        <v>Word 22</v>
      </c>
      <c r="F1128" s="164">
        <f t="shared" ca="1" si="246"/>
        <v>0.54179522339094921</v>
      </c>
      <c r="G1128" s="164" t="str">
        <f>Instructions!$I$51</f>
        <v>Word 30</v>
      </c>
      <c r="H1128" s="164">
        <f t="shared" ca="1" si="246"/>
        <v>0.98448827624622559</v>
      </c>
      <c r="I1128" s="164" t="str">
        <f>Instructions!$I$59</f>
        <v>Word 38</v>
      </c>
      <c r="J1128" s="164">
        <f t="shared" ca="1" si="246"/>
        <v>0.73849626164197157</v>
      </c>
    </row>
    <row r="1129" spans="1:11" x14ac:dyDescent="0.3">
      <c r="A1129" s="164" t="str">
        <f>Instructions!$I$28</f>
        <v>Word 7</v>
      </c>
      <c r="B1129" s="164">
        <f t="shared" ca="1" si="244"/>
        <v>0.21482124059947338</v>
      </c>
      <c r="C1129" s="164" t="str">
        <f>Instructions!$I$36</f>
        <v>Word 15</v>
      </c>
      <c r="D1129" s="164">
        <f t="shared" ca="1" si="245"/>
        <v>0.650709360853439</v>
      </c>
      <c r="E1129" s="164" t="str">
        <f>Instructions!$I$44</f>
        <v>Word 23</v>
      </c>
      <c r="F1129" s="164">
        <f t="shared" ca="1" si="246"/>
        <v>0.18087002885009917</v>
      </c>
      <c r="G1129" s="164" t="str">
        <f>Instructions!$I$52</f>
        <v>Word 31</v>
      </c>
      <c r="H1129" s="164">
        <f t="shared" ca="1" si="246"/>
        <v>0.85670405208479483</v>
      </c>
      <c r="I1129" s="164" t="str">
        <f>Instructions!$I$60</f>
        <v>Word 39</v>
      </c>
      <c r="J1129" s="164">
        <f t="shared" ca="1" si="246"/>
        <v>0.70210358301148701</v>
      </c>
    </row>
    <row r="1130" spans="1:11" x14ac:dyDescent="0.3">
      <c r="A1130" s="164" t="str">
        <f>Instructions!$I$29</f>
        <v>Word 8</v>
      </c>
      <c r="B1130" s="164">
        <f t="shared" ca="1" si="244"/>
        <v>0.23506739454013215</v>
      </c>
      <c r="C1130" s="164" t="str">
        <f>Instructions!$I$37</f>
        <v>Word 16</v>
      </c>
      <c r="D1130" s="164">
        <f ca="1">RAND()</f>
        <v>0.18625804027139747</v>
      </c>
      <c r="E1130" s="164" t="str">
        <f>Instructions!$I$45</f>
        <v>Word 24</v>
      </c>
      <c r="F1130" s="164">
        <f ca="1">RAND()</f>
        <v>0.33857266439903078</v>
      </c>
      <c r="G1130" s="164" t="str">
        <f>Instructions!$I$53</f>
        <v>Word 32</v>
      </c>
      <c r="H1130" s="164">
        <f t="shared" ca="1" si="246"/>
        <v>1.3312999246593571E-2</v>
      </c>
      <c r="I1130" s="164" t="str">
        <f>Instructions!$I$61</f>
        <v>Word 40</v>
      </c>
      <c r="J1130" s="164">
        <f t="shared" ca="1" si="246"/>
        <v>9.9672184959287646E-2</v>
      </c>
    </row>
    <row r="1131" spans="1:11" x14ac:dyDescent="0.3">
      <c r="K1131" s="164">
        <v>87</v>
      </c>
    </row>
    <row r="1136" spans="1:11" x14ac:dyDescent="0.3">
      <c r="A1136" s="164" t="str">
        <f>Instructions!$I$22</f>
        <v>Word 1</v>
      </c>
      <c r="B1136" s="164">
        <f t="shared" ca="1" si="244"/>
        <v>0.55310072683113387</v>
      </c>
      <c r="C1136" s="164" t="str">
        <f>Instructions!$I$30</f>
        <v>Word 9</v>
      </c>
      <c r="D1136" s="164">
        <f t="shared" ref="D1136:D1142" ca="1" si="247">RAND()</f>
        <v>0.55045662722059585</v>
      </c>
      <c r="E1136" s="164" t="str">
        <f>Instructions!$I$38</f>
        <v>Word 17</v>
      </c>
      <c r="F1136" s="164">
        <f t="shared" ref="F1136:J1143" ca="1" si="248">RAND()</f>
        <v>0.2463483015724689</v>
      </c>
      <c r="G1136" s="164" t="str">
        <f>Instructions!$I$46</f>
        <v>Word 25</v>
      </c>
      <c r="H1136" s="164">
        <f t="shared" ca="1" si="248"/>
        <v>0.28904869422571988</v>
      </c>
      <c r="I1136" s="164" t="str">
        <f>Instructions!$I$54</f>
        <v>Word 33</v>
      </c>
      <c r="J1136" s="164">
        <f t="shared" ca="1" si="248"/>
        <v>0.5547226733489693</v>
      </c>
    </row>
    <row r="1137" spans="1:11" x14ac:dyDescent="0.3">
      <c r="A1137" s="164" t="str">
        <f>Instructions!$I$23</f>
        <v>Word 2</v>
      </c>
      <c r="B1137" s="164">
        <f t="shared" ca="1" si="244"/>
        <v>0.94677334964841897</v>
      </c>
      <c r="C1137" s="164" t="str">
        <f>Instructions!$I$31</f>
        <v>Word 10</v>
      </c>
      <c r="D1137" s="164">
        <f t="shared" ca="1" si="247"/>
        <v>0.2809151307447133</v>
      </c>
      <c r="E1137" s="164" t="str">
        <f>Instructions!$I$39</f>
        <v>Word 18</v>
      </c>
      <c r="F1137" s="164">
        <f t="shared" ca="1" si="248"/>
        <v>0.61051165942496721</v>
      </c>
      <c r="G1137" s="164" t="str">
        <f>Instructions!$I$47</f>
        <v>Word 26</v>
      </c>
      <c r="H1137" s="164">
        <f t="shared" ca="1" si="248"/>
        <v>0.44946251145526772</v>
      </c>
      <c r="I1137" s="164" t="str">
        <f>Instructions!$I$55</f>
        <v>Word 34</v>
      </c>
      <c r="J1137" s="164">
        <f t="shared" ca="1" si="248"/>
        <v>0.69197051243276042</v>
      </c>
    </row>
    <row r="1138" spans="1:11" x14ac:dyDescent="0.3">
      <c r="A1138" s="164" t="str">
        <f>Instructions!$I$24</f>
        <v>Word 3</v>
      </c>
      <c r="B1138" s="164">
        <f t="shared" ca="1" si="244"/>
        <v>0.8805042931756828</v>
      </c>
      <c r="C1138" s="164" t="str">
        <f>Instructions!$I$32</f>
        <v>Word 11</v>
      </c>
      <c r="D1138" s="164">
        <f t="shared" ca="1" si="247"/>
        <v>0.4715916083463132</v>
      </c>
      <c r="E1138" s="164" t="str">
        <f>Instructions!$I$40</f>
        <v>Word 19</v>
      </c>
      <c r="F1138" s="164">
        <f t="shared" ca="1" si="248"/>
        <v>9.6390351433087718E-2</v>
      </c>
      <c r="G1138" s="164" t="str">
        <f>Instructions!$I$48</f>
        <v>Word 27</v>
      </c>
      <c r="H1138" s="164">
        <f t="shared" ca="1" si="248"/>
        <v>0.74468776344639698</v>
      </c>
      <c r="I1138" s="164" t="str">
        <f>Instructions!$I$56</f>
        <v>Word 35</v>
      </c>
      <c r="J1138" s="164">
        <f t="shared" ca="1" si="248"/>
        <v>0.21697807275289205</v>
      </c>
    </row>
    <row r="1139" spans="1:11" x14ac:dyDescent="0.3">
      <c r="A1139" s="164" t="str">
        <f>Instructions!$I$25</f>
        <v>Word 4</v>
      </c>
      <c r="B1139" s="164">
        <f t="shared" ca="1" si="244"/>
        <v>0.48541028526425756</v>
      </c>
      <c r="C1139" s="164" t="str">
        <f>Instructions!$I$33</f>
        <v>Word 12</v>
      </c>
      <c r="D1139" s="164">
        <f t="shared" ca="1" si="247"/>
        <v>0.6183196816488804</v>
      </c>
      <c r="E1139" s="164" t="str">
        <f>Instructions!$I$41</f>
        <v>Word 20</v>
      </c>
      <c r="F1139" s="164">
        <f t="shared" ca="1" si="248"/>
        <v>0.13291088233675807</v>
      </c>
      <c r="G1139" s="164" t="str">
        <f>Instructions!$I$49</f>
        <v>Word 28</v>
      </c>
      <c r="H1139" s="164">
        <f t="shared" ca="1" si="248"/>
        <v>0.24858633243446715</v>
      </c>
      <c r="I1139" s="164" t="str">
        <f>Instructions!$I$57</f>
        <v>Word 36</v>
      </c>
      <c r="J1139" s="164">
        <f t="shared" ca="1" si="248"/>
        <v>4.3785735992495245E-2</v>
      </c>
    </row>
    <row r="1140" spans="1:11" x14ac:dyDescent="0.3">
      <c r="A1140" s="164" t="str">
        <f>Instructions!$I$26</f>
        <v>Word 5</v>
      </c>
      <c r="B1140" s="164">
        <f t="shared" ca="1" si="244"/>
        <v>3.9095649838637003E-2</v>
      </c>
      <c r="C1140" s="164" t="str">
        <f>Instructions!$I$34</f>
        <v>Word 13</v>
      </c>
      <c r="D1140" s="164">
        <f t="shared" ca="1" si="247"/>
        <v>0.72084511895013592</v>
      </c>
      <c r="E1140" s="164" t="str">
        <f>Instructions!$I$42</f>
        <v>Word 21</v>
      </c>
      <c r="F1140" s="164">
        <f t="shared" ca="1" si="248"/>
        <v>0.46190870865480926</v>
      </c>
      <c r="G1140" s="164" t="str">
        <f>Instructions!$I$50</f>
        <v>Word 29</v>
      </c>
      <c r="H1140" s="164">
        <f t="shared" ca="1" si="248"/>
        <v>0.58816545412392018</v>
      </c>
      <c r="I1140" s="164" t="str">
        <f>Instructions!$I$58</f>
        <v>Word 37</v>
      </c>
      <c r="J1140" s="164">
        <f t="shared" ca="1" si="248"/>
        <v>0.49856100951157833</v>
      </c>
    </row>
    <row r="1141" spans="1:11" x14ac:dyDescent="0.3">
      <c r="A1141" s="164" t="str">
        <f>Instructions!$I$27</f>
        <v>Word 6</v>
      </c>
      <c r="B1141" s="164">
        <f t="shared" ca="1" si="244"/>
        <v>0.47983840499850894</v>
      </c>
      <c r="C1141" s="164" t="str">
        <f>Instructions!$I$35</f>
        <v>Word 14</v>
      </c>
      <c r="D1141" s="164">
        <f t="shared" ca="1" si="247"/>
        <v>0.63684564940784549</v>
      </c>
      <c r="E1141" s="164" t="str">
        <f>Instructions!$I$43</f>
        <v>Word 22</v>
      </c>
      <c r="F1141" s="164">
        <f t="shared" ca="1" si="248"/>
        <v>0.58086983611491361</v>
      </c>
      <c r="G1141" s="164" t="str">
        <f>Instructions!$I$51</f>
        <v>Word 30</v>
      </c>
      <c r="H1141" s="164">
        <f t="shared" ca="1" si="248"/>
        <v>0.24053944430026941</v>
      </c>
      <c r="I1141" s="164" t="str">
        <f>Instructions!$I$59</f>
        <v>Word 38</v>
      </c>
      <c r="J1141" s="164">
        <f t="shared" ca="1" si="248"/>
        <v>0.30644573052770774</v>
      </c>
    </row>
    <row r="1142" spans="1:11" x14ac:dyDescent="0.3">
      <c r="A1142" s="164" t="str">
        <f>Instructions!$I$28</f>
        <v>Word 7</v>
      </c>
      <c r="B1142" s="164">
        <f t="shared" ca="1" si="244"/>
        <v>0.99153430748629434</v>
      </c>
      <c r="C1142" s="164" t="str">
        <f>Instructions!$I$36</f>
        <v>Word 15</v>
      </c>
      <c r="D1142" s="164">
        <f t="shared" ca="1" si="247"/>
        <v>0.88698331527383811</v>
      </c>
      <c r="E1142" s="164" t="str">
        <f>Instructions!$I$44</f>
        <v>Word 23</v>
      </c>
      <c r="F1142" s="164">
        <f t="shared" ca="1" si="248"/>
        <v>0.89798147582050258</v>
      </c>
      <c r="G1142" s="164" t="str">
        <f>Instructions!$I$52</f>
        <v>Word 31</v>
      </c>
      <c r="H1142" s="164">
        <f t="shared" ca="1" si="248"/>
        <v>0.96438567386297025</v>
      </c>
      <c r="I1142" s="164" t="str">
        <f>Instructions!$I$60</f>
        <v>Word 39</v>
      </c>
      <c r="J1142" s="164">
        <f t="shared" ca="1" si="248"/>
        <v>0.49128705324295152</v>
      </c>
    </row>
    <row r="1143" spans="1:11" x14ac:dyDescent="0.3">
      <c r="A1143" s="164" t="str">
        <f>Instructions!$I$29</f>
        <v>Word 8</v>
      </c>
      <c r="B1143" s="164">
        <f t="shared" ca="1" si="244"/>
        <v>0.90856019679041988</v>
      </c>
      <c r="C1143" s="164" t="str">
        <f>Instructions!$I$37</f>
        <v>Word 16</v>
      </c>
      <c r="D1143" s="164">
        <f ca="1">RAND()</f>
        <v>0.70414176160477804</v>
      </c>
      <c r="E1143" s="164" t="str">
        <f>Instructions!$I$45</f>
        <v>Word 24</v>
      </c>
      <c r="F1143" s="164">
        <f ca="1">RAND()</f>
        <v>0.10889009016098505</v>
      </c>
      <c r="G1143" s="164" t="str">
        <f>Instructions!$I$53</f>
        <v>Word 32</v>
      </c>
      <c r="H1143" s="164">
        <f t="shared" ca="1" si="248"/>
        <v>6.3262331170892971E-2</v>
      </c>
      <c r="I1143" s="164" t="str">
        <f>Instructions!$I$61</f>
        <v>Word 40</v>
      </c>
      <c r="J1143" s="164">
        <f t="shared" ca="1" si="248"/>
        <v>0.23955398212231815</v>
      </c>
    </row>
    <row r="1144" spans="1:11" x14ac:dyDescent="0.3">
      <c r="K1144" s="164">
        <v>88</v>
      </c>
    </row>
    <row r="1149" spans="1:11" x14ac:dyDescent="0.3">
      <c r="A1149" s="164" t="str">
        <f>Instructions!$I$22</f>
        <v>Word 1</v>
      </c>
      <c r="B1149" s="164">
        <f t="shared" ref="B1149:B1156" ca="1" si="249">RAND()</f>
        <v>0.79424975077921067</v>
      </c>
      <c r="C1149" s="164" t="str">
        <f>Instructions!$I$30</f>
        <v>Word 9</v>
      </c>
      <c r="D1149" s="164">
        <f t="shared" ref="D1149:D1155" ca="1" si="250">RAND()</f>
        <v>0.31585933263278976</v>
      </c>
      <c r="E1149" s="164" t="str">
        <f>Instructions!$I$38</f>
        <v>Word 17</v>
      </c>
      <c r="F1149" s="164">
        <f t="shared" ref="F1149:J1156" ca="1" si="251">RAND()</f>
        <v>0.64256434882327063</v>
      </c>
      <c r="G1149" s="164" t="str">
        <f>Instructions!$I$46</f>
        <v>Word 25</v>
      </c>
      <c r="H1149" s="164">
        <f t="shared" ca="1" si="251"/>
        <v>0.83958603551103772</v>
      </c>
      <c r="I1149" s="164" t="str">
        <f>Instructions!$I$54</f>
        <v>Word 33</v>
      </c>
      <c r="J1149" s="164">
        <f t="shared" ca="1" si="251"/>
        <v>0.74502803004367868</v>
      </c>
    </row>
    <row r="1150" spans="1:11" x14ac:dyDescent="0.3">
      <c r="A1150" s="164" t="str">
        <f>Instructions!$I$23</f>
        <v>Word 2</v>
      </c>
      <c r="B1150" s="164">
        <f t="shared" ca="1" si="249"/>
        <v>0.54650371494197214</v>
      </c>
      <c r="C1150" s="164" t="str">
        <f>Instructions!$I$31</f>
        <v>Word 10</v>
      </c>
      <c r="D1150" s="164">
        <f t="shared" ca="1" si="250"/>
        <v>0.4438835587867328</v>
      </c>
      <c r="E1150" s="164" t="str">
        <f>Instructions!$I$39</f>
        <v>Word 18</v>
      </c>
      <c r="F1150" s="164">
        <f t="shared" ca="1" si="251"/>
        <v>0.20161141854373554</v>
      </c>
      <c r="G1150" s="164" t="str">
        <f>Instructions!$I$47</f>
        <v>Word 26</v>
      </c>
      <c r="H1150" s="164">
        <f t="shared" ca="1" si="251"/>
        <v>0.39361324682221455</v>
      </c>
      <c r="I1150" s="164" t="str">
        <f>Instructions!$I$55</f>
        <v>Word 34</v>
      </c>
      <c r="J1150" s="164">
        <f t="shared" ca="1" si="251"/>
        <v>0.52274902608686113</v>
      </c>
    </row>
    <row r="1151" spans="1:11" x14ac:dyDescent="0.3">
      <c r="A1151" s="164" t="str">
        <f>Instructions!$I$24</f>
        <v>Word 3</v>
      </c>
      <c r="B1151" s="164">
        <f t="shared" ca="1" si="249"/>
        <v>0.83076240289040071</v>
      </c>
      <c r="C1151" s="164" t="str">
        <f>Instructions!$I$32</f>
        <v>Word 11</v>
      </c>
      <c r="D1151" s="164">
        <f t="shared" ca="1" si="250"/>
        <v>0.69110842477978074</v>
      </c>
      <c r="E1151" s="164" t="str">
        <f>Instructions!$I$40</f>
        <v>Word 19</v>
      </c>
      <c r="F1151" s="164">
        <f t="shared" ca="1" si="251"/>
        <v>0.33803359107236197</v>
      </c>
      <c r="G1151" s="164" t="str">
        <f>Instructions!$I$48</f>
        <v>Word 27</v>
      </c>
      <c r="H1151" s="164">
        <f t="shared" ca="1" si="251"/>
        <v>0.47623247708406546</v>
      </c>
      <c r="I1151" s="164" t="str">
        <f>Instructions!$I$56</f>
        <v>Word 35</v>
      </c>
      <c r="J1151" s="164">
        <f t="shared" ca="1" si="251"/>
        <v>0.91639421919888087</v>
      </c>
    </row>
    <row r="1152" spans="1:11" x14ac:dyDescent="0.3">
      <c r="A1152" s="164" t="str">
        <f>Instructions!$I$25</f>
        <v>Word 4</v>
      </c>
      <c r="B1152" s="164">
        <f t="shared" ca="1" si="249"/>
        <v>0.62260590353057221</v>
      </c>
      <c r="C1152" s="164" t="str">
        <f>Instructions!$I$33</f>
        <v>Word 12</v>
      </c>
      <c r="D1152" s="164">
        <f t="shared" ca="1" si="250"/>
        <v>0.57388715508671317</v>
      </c>
      <c r="E1152" s="164" t="str">
        <f>Instructions!$I$41</f>
        <v>Word 20</v>
      </c>
      <c r="F1152" s="164">
        <f t="shared" ca="1" si="251"/>
        <v>1.7182067362706221E-2</v>
      </c>
      <c r="G1152" s="164" t="str">
        <f>Instructions!$I$49</f>
        <v>Word 28</v>
      </c>
      <c r="H1152" s="164">
        <f t="shared" ca="1" si="251"/>
        <v>5.6501982525301475E-2</v>
      </c>
      <c r="I1152" s="164" t="str">
        <f>Instructions!$I$57</f>
        <v>Word 36</v>
      </c>
      <c r="J1152" s="164">
        <f t="shared" ca="1" si="251"/>
        <v>0.71250082774412993</v>
      </c>
    </row>
    <row r="1153" spans="1:11" x14ac:dyDescent="0.3">
      <c r="A1153" s="164" t="str">
        <f>Instructions!$I$26</f>
        <v>Word 5</v>
      </c>
      <c r="B1153" s="164">
        <f t="shared" ca="1" si="249"/>
        <v>0.36583932546216458</v>
      </c>
      <c r="C1153" s="164" t="str">
        <f>Instructions!$I$34</f>
        <v>Word 13</v>
      </c>
      <c r="D1153" s="164">
        <f t="shared" ca="1" si="250"/>
        <v>0.96052547623362583</v>
      </c>
      <c r="E1153" s="164" t="str">
        <f>Instructions!$I$42</f>
        <v>Word 21</v>
      </c>
      <c r="F1153" s="164">
        <f t="shared" ca="1" si="251"/>
        <v>0.74744163165941191</v>
      </c>
      <c r="G1153" s="164" t="str">
        <f>Instructions!$I$50</f>
        <v>Word 29</v>
      </c>
      <c r="H1153" s="164">
        <f t="shared" ca="1" si="251"/>
        <v>0.14515345496675214</v>
      </c>
      <c r="I1153" s="164" t="str">
        <f>Instructions!$I$58</f>
        <v>Word 37</v>
      </c>
      <c r="J1153" s="164">
        <f t="shared" ca="1" si="251"/>
        <v>0.81603837432226445</v>
      </c>
    </row>
    <row r="1154" spans="1:11" x14ac:dyDescent="0.3">
      <c r="A1154" s="164" t="str">
        <f>Instructions!$I$27</f>
        <v>Word 6</v>
      </c>
      <c r="B1154" s="164">
        <f t="shared" ca="1" si="249"/>
        <v>0.81479625501483999</v>
      </c>
      <c r="C1154" s="164" t="str">
        <f>Instructions!$I$35</f>
        <v>Word 14</v>
      </c>
      <c r="D1154" s="164">
        <f t="shared" ca="1" si="250"/>
        <v>0.37274299628412744</v>
      </c>
      <c r="E1154" s="164" t="str">
        <f>Instructions!$I$43</f>
        <v>Word 22</v>
      </c>
      <c r="F1154" s="164">
        <f t="shared" ca="1" si="251"/>
        <v>0.3647157617140766</v>
      </c>
      <c r="G1154" s="164" t="str">
        <f>Instructions!$I$51</f>
        <v>Word 30</v>
      </c>
      <c r="H1154" s="164">
        <f t="shared" ca="1" si="251"/>
        <v>0.26026994368368439</v>
      </c>
      <c r="I1154" s="164" t="str">
        <f>Instructions!$I$59</f>
        <v>Word 38</v>
      </c>
      <c r="J1154" s="164">
        <f t="shared" ca="1" si="251"/>
        <v>7.9015146283050397E-2</v>
      </c>
    </row>
    <row r="1155" spans="1:11" x14ac:dyDescent="0.3">
      <c r="A1155" s="164" t="str">
        <f>Instructions!$I$28</f>
        <v>Word 7</v>
      </c>
      <c r="B1155" s="164">
        <f t="shared" ca="1" si="249"/>
        <v>8.18959107181646E-2</v>
      </c>
      <c r="C1155" s="164" t="str">
        <f>Instructions!$I$36</f>
        <v>Word 15</v>
      </c>
      <c r="D1155" s="164">
        <f t="shared" ca="1" si="250"/>
        <v>0.89788527807918317</v>
      </c>
      <c r="E1155" s="164" t="str">
        <f>Instructions!$I$44</f>
        <v>Word 23</v>
      </c>
      <c r="F1155" s="164">
        <f t="shared" ca="1" si="251"/>
        <v>0.46999984716627841</v>
      </c>
      <c r="G1155" s="164" t="str">
        <f>Instructions!$I$52</f>
        <v>Word 31</v>
      </c>
      <c r="H1155" s="164">
        <f t="shared" ca="1" si="251"/>
        <v>0.54748368694992711</v>
      </c>
      <c r="I1155" s="164" t="str">
        <f>Instructions!$I$60</f>
        <v>Word 39</v>
      </c>
      <c r="J1155" s="164">
        <f t="shared" ca="1" si="251"/>
        <v>0.89473070080332251</v>
      </c>
    </row>
    <row r="1156" spans="1:11" x14ac:dyDescent="0.3">
      <c r="A1156" s="164" t="str">
        <f>Instructions!$I$29</f>
        <v>Word 8</v>
      </c>
      <c r="B1156" s="164">
        <f t="shared" ca="1" si="249"/>
        <v>0.76750835358874636</v>
      </c>
      <c r="C1156" s="164" t="str">
        <f>Instructions!$I$37</f>
        <v>Word 16</v>
      </c>
      <c r="D1156" s="164">
        <f ca="1">RAND()</f>
        <v>0.37509708827887389</v>
      </c>
      <c r="E1156" s="164" t="str">
        <f>Instructions!$I$45</f>
        <v>Word 24</v>
      </c>
      <c r="F1156" s="164">
        <f ca="1">RAND()</f>
        <v>0.51710607624147142</v>
      </c>
      <c r="G1156" s="164" t="str">
        <f>Instructions!$I$53</f>
        <v>Word 32</v>
      </c>
      <c r="H1156" s="164">
        <f t="shared" ca="1" si="251"/>
        <v>0.86621485024220968</v>
      </c>
      <c r="I1156" s="164" t="str">
        <f>Instructions!$I$61</f>
        <v>Word 40</v>
      </c>
      <c r="J1156" s="164">
        <f t="shared" ca="1" si="251"/>
        <v>0.33139947611157772</v>
      </c>
    </row>
    <row r="1157" spans="1:11" x14ac:dyDescent="0.3">
      <c r="K1157" s="164">
        <v>89</v>
      </c>
    </row>
    <row r="1162" spans="1:11" x14ac:dyDescent="0.3">
      <c r="A1162" s="164" t="str">
        <f>Instructions!$I$22</f>
        <v>Word 1</v>
      </c>
      <c r="B1162" s="164">
        <f t="shared" ref="B1162:B1169" ca="1" si="252">RAND()</f>
        <v>0.74852511099209407</v>
      </c>
      <c r="C1162" s="164" t="str">
        <f>Instructions!$I$30</f>
        <v>Word 9</v>
      </c>
      <c r="D1162" s="164">
        <f t="shared" ref="D1162:D1168" ca="1" si="253">RAND()</f>
        <v>0.87015656219939974</v>
      </c>
      <c r="E1162" s="164" t="str">
        <f>Instructions!$I$38</f>
        <v>Word 17</v>
      </c>
      <c r="F1162" s="164">
        <f t="shared" ref="F1162:J1169" ca="1" si="254">RAND()</f>
        <v>0.53700187201117222</v>
      </c>
      <c r="G1162" s="164" t="str">
        <f>Instructions!$I$46</f>
        <v>Word 25</v>
      </c>
      <c r="H1162" s="164">
        <f t="shared" ca="1" si="254"/>
        <v>5.5174761361392988E-2</v>
      </c>
      <c r="I1162" s="164" t="str">
        <f>Instructions!$I$54</f>
        <v>Word 33</v>
      </c>
      <c r="J1162" s="164">
        <f t="shared" ca="1" si="254"/>
        <v>0.6074893396373231</v>
      </c>
    </row>
    <row r="1163" spans="1:11" x14ac:dyDescent="0.3">
      <c r="A1163" s="164" t="str">
        <f>Instructions!$I$23</f>
        <v>Word 2</v>
      </c>
      <c r="B1163" s="164">
        <f t="shared" ca="1" si="252"/>
        <v>0.77448176317307305</v>
      </c>
      <c r="C1163" s="164" t="str">
        <f>Instructions!$I$31</f>
        <v>Word 10</v>
      </c>
      <c r="D1163" s="164">
        <f t="shared" ca="1" si="253"/>
        <v>0.91688382114630096</v>
      </c>
      <c r="E1163" s="164" t="str">
        <f>Instructions!$I$39</f>
        <v>Word 18</v>
      </c>
      <c r="F1163" s="164">
        <f t="shared" ca="1" si="254"/>
        <v>0.96125920075919324</v>
      </c>
      <c r="G1163" s="164" t="str">
        <f>Instructions!$I$47</f>
        <v>Word 26</v>
      </c>
      <c r="H1163" s="164">
        <f t="shared" ca="1" si="254"/>
        <v>0.31585745197148007</v>
      </c>
      <c r="I1163" s="164" t="str">
        <f>Instructions!$I$55</f>
        <v>Word 34</v>
      </c>
      <c r="J1163" s="164">
        <f t="shared" ca="1" si="254"/>
        <v>0.90876867814693807</v>
      </c>
    </row>
    <row r="1164" spans="1:11" x14ac:dyDescent="0.3">
      <c r="A1164" s="164" t="str">
        <f>Instructions!$I$24</f>
        <v>Word 3</v>
      </c>
      <c r="B1164" s="164">
        <f t="shared" ca="1" si="252"/>
        <v>0.25923800594673929</v>
      </c>
      <c r="C1164" s="164" t="str">
        <f>Instructions!$I$32</f>
        <v>Word 11</v>
      </c>
      <c r="D1164" s="164">
        <f t="shared" ca="1" si="253"/>
        <v>0.63105219373381194</v>
      </c>
      <c r="E1164" s="164" t="str">
        <f>Instructions!$I$40</f>
        <v>Word 19</v>
      </c>
      <c r="F1164" s="164">
        <f t="shared" ca="1" si="254"/>
        <v>0.23220480347832628</v>
      </c>
      <c r="G1164" s="164" t="str">
        <f>Instructions!$I$48</f>
        <v>Word 27</v>
      </c>
      <c r="H1164" s="164">
        <f t="shared" ca="1" si="254"/>
        <v>0.65044282912957285</v>
      </c>
      <c r="I1164" s="164" t="str">
        <f>Instructions!$I$56</f>
        <v>Word 35</v>
      </c>
      <c r="J1164" s="164">
        <f t="shared" ca="1" si="254"/>
        <v>5.7526727946517142E-2</v>
      </c>
    </row>
    <row r="1165" spans="1:11" x14ac:dyDescent="0.3">
      <c r="A1165" s="164" t="str">
        <f>Instructions!$I$25</f>
        <v>Word 4</v>
      </c>
      <c r="B1165" s="164">
        <f t="shared" ca="1" si="252"/>
        <v>0.87043634519605095</v>
      </c>
      <c r="C1165" s="164" t="str">
        <f>Instructions!$I$33</f>
        <v>Word 12</v>
      </c>
      <c r="D1165" s="164">
        <f t="shared" ca="1" si="253"/>
        <v>0.22601668608295833</v>
      </c>
      <c r="E1165" s="164" t="str">
        <f>Instructions!$I$41</f>
        <v>Word 20</v>
      </c>
      <c r="F1165" s="164">
        <f t="shared" ca="1" si="254"/>
        <v>0.55002225318569853</v>
      </c>
      <c r="G1165" s="164" t="str">
        <f>Instructions!$I$49</f>
        <v>Word 28</v>
      </c>
      <c r="H1165" s="164">
        <f t="shared" ca="1" si="254"/>
        <v>0.97837227516612668</v>
      </c>
      <c r="I1165" s="164" t="str">
        <f>Instructions!$I$57</f>
        <v>Word 36</v>
      </c>
      <c r="J1165" s="164">
        <f t="shared" ca="1" si="254"/>
        <v>0.85127231130176328</v>
      </c>
    </row>
    <row r="1166" spans="1:11" x14ac:dyDescent="0.3">
      <c r="A1166" s="164" t="str">
        <f>Instructions!$I$26</f>
        <v>Word 5</v>
      </c>
      <c r="B1166" s="164">
        <f t="shared" ca="1" si="252"/>
        <v>1.8640541846637326E-3</v>
      </c>
      <c r="C1166" s="164" t="str">
        <f>Instructions!$I$34</f>
        <v>Word 13</v>
      </c>
      <c r="D1166" s="164">
        <f t="shared" ca="1" si="253"/>
        <v>2.7255993872486339E-2</v>
      </c>
      <c r="E1166" s="164" t="str">
        <f>Instructions!$I$42</f>
        <v>Word 21</v>
      </c>
      <c r="F1166" s="164">
        <f t="shared" ca="1" si="254"/>
        <v>0.9427411674500209</v>
      </c>
      <c r="G1166" s="164" t="str">
        <f>Instructions!$I$50</f>
        <v>Word 29</v>
      </c>
      <c r="H1166" s="164">
        <f t="shared" ca="1" si="254"/>
        <v>0.9609170528645482</v>
      </c>
      <c r="I1166" s="164" t="str">
        <f>Instructions!$I$58</f>
        <v>Word 37</v>
      </c>
      <c r="J1166" s="164">
        <f t="shared" ca="1" si="254"/>
        <v>0.26886694770565123</v>
      </c>
    </row>
    <row r="1167" spans="1:11" x14ac:dyDescent="0.3">
      <c r="A1167" s="164" t="str">
        <f>Instructions!$I$27</f>
        <v>Word 6</v>
      </c>
      <c r="B1167" s="164">
        <f t="shared" ca="1" si="252"/>
        <v>0.74148018014869066</v>
      </c>
      <c r="C1167" s="164" t="str">
        <f>Instructions!$I$35</f>
        <v>Word 14</v>
      </c>
      <c r="D1167" s="164">
        <f t="shared" ca="1" si="253"/>
        <v>0.78924218615038855</v>
      </c>
      <c r="E1167" s="164" t="str">
        <f>Instructions!$I$43</f>
        <v>Word 22</v>
      </c>
      <c r="F1167" s="164">
        <f t="shared" ca="1" si="254"/>
        <v>2.9650718453494429E-3</v>
      </c>
      <c r="G1167" s="164" t="str">
        <f>Instructions!$I$51</f>
        <v>Word 30</v>
      </c>
      <c r="H1167" s="164">
        <f t="shared" ca="1" si="254"/>
        <v>0.54735901320651559</v>
      </c>
      <c r="I1167" s="164" t="str">
        <f>Instructions!$I$59</f>
        <v>Word 38</v>
      </c>
      <c r="J1167" s="164">
        <f t="shared" ca="1" si="254"/>
        <v>0.54027018911862035</v>
      </c>
    </row>
    <row r="1168" spans="1:11" x14ac:dyDescent="0.3">
      <c r="A1168" s="164" t="str">
        <f>Instructions!$I$28</f>
        <v>Word 7</v>
      </c>
      <c r="B1168" s="164">
        <f t="shared" ca="1" si="252"/>
        <v>0.89518286567957728</v>
      </c>
      <c r="C1168" s="164" t="str">
        <f>Instructions!$I$36</f>
        <v>Word 15</v>
      </c>
      <c r="D1168" s="164">
        <f t="shared" ca="1" si="253"/>
        <v>0.29065530508260173</v>
      </c>
      <c r="E1168" s="164" t="str">
        <f>Instructions!$I$44</f>
        <v>Word 23</v>
      </c>
      <c r="F1168" s="164">
        <f t="shared" ca="1" si="254"/>
        <v>0.89526845082808559</v>
      </c>
      <c r="G1168" s="164" t="str">
        <f>Instructions!$I$52</f>
        <v>Word 31</v>
      </c>
      <c r="H1168" s="164">
        <f t="shared" ca="1" si="254"/>
        <v>0.47030323055478229</v>
      </c>
      <c r="I1168" s="164" t="str">
        <f>Instructions!$I$60</f>
        <v>Word 39</v>
      </c>
      <c r="J1168" s="164">
        <f t="shared" ca="1" si="254"/>
        <v>0.28849918916845585</v>
      </c>
    </row>
    <row r="1169" spans="1:11" x14ac:dyDescent="0.3">
      <c r="A1169" s="164" t="str">
        <f>Instructions!$I$29</f>
        <v>Word 8</v>
      </c>
      <c r="B1169" s="164">
        <f t="shared" ca="1" si="252"/>
        <v>0.99473889993047315</v>
      </c>
      <c r="C1169" s="164" t="str">
        <f>Instructions!$I$37</f>
        <v>Word 16</v>
      </c>
      <c r="D1169" s="164">
        <f ca="1">RAND()</f>
        <v>0.54188153833766117</v>
      </c>
      <c r="E1169" s="164" t="str">
        <f>Instructions!$I$45</f>
        <v>Word 24</v>
      </c>
      <c r="F1169" s="164">
        <f ca="1">RAND()</f>
        <v>0.20333355119704544</v>
      </c>
      <c r="G1169" s="164" t="str">
        <f>Instructions!$I$53</f>
        <v>Word 32</v>
      </c>
      <c r="H1169" s="164">
        <f t="shared" ca="1" si="254"/>
        <v>0.66534780491801992</v>
      </c>
      <c r="I1169" s="164" t="str">
        <f>Instructions!$I$61</f>
        <v>Word 40</v>
      </c>
      <c r="J1169" s="164">
        <f t="shared" ca="1" si="254"/>
        <v>0.88306705963098386</v>
      </c>
    </row>
    <row r="1170" spans="1:11" x14ac:dyDescent="0.3">
      <c r="K1170" s="164">
        <v>90</v>
      </c>
    </row>
    <row r="1175" spans="1:11" x14ac:dyDescent="0.3">
      <c r="A1175" s="164" t="str">
        <f>Instructions!$I$22</f>
        <v>Word 1</v>
      </c>
      <c r="B1175" s="164">
        <f t="shared" ref="B1175:B1182" ca="1" si="255">RAND()</f>
        <v>0.85040415752861853</v>
      </c>
      <c r="C1175" s="164" t="str">
        <f>Instructions!$I$30</f>
        <v>Word 9</v>
      </c>
      <c r="D1175" s="164">
        <f t="shared" ref="D1175:D1181" ca="1" si="256">RAND()</f>
        <v>0.60359822409799813</v>
      </c>
      <c r="E1175" s="164" t="str">
        <f>Instructions!$I$38</f>
        <v>Word 17</v>
      </c>
      <c r="F1175" s="164">
        <f t="shared" ref="F1175:J1182" ca="1" si="257">RAND()</f>
        <v>0.58275640146655228</v>
      </c>
      <c r="G1175" s="164" t="str">
        <f>Instructions!$I$46</f>
        <v>Word 25</v>
      </c>
      <c r="H1175" s="164">
        <f t="shared" ca="1" si="257"/>
        <v>0.99860803816248367</v>
      </c>
      <c r="I1175" s="164" t="str">
        <f>Instructions!$I$54</f>
        <v>Word 33</v>
      </c>
      <c r="J1175" s="164">
        <f t="shared" ca="1" si="257"/>
        <v>0.61713579786235784</v>
      </c>
    </row>
    <row r="1176" spans="1:11" x14ac:dyDescent="0.3">
      <c r="A1176" s="164" t="str">
        <f>Instructions!$I$23</f>
        <v>Word 2</v>
      </c>
      <c r="B1176" s="164">
        <f t="shared" ca="1" si="255"/>
        <v>0.32092975455840456</v>
      </c>
      <c r="C1176" s="164" t="str">
        <f>Instructions!$I$31</f>
        <v>Word 10</v>
      </c>
      <c r="D1176" s="164">
        <f t="shared" ca="1" si="256"/>
        <v>0.65966919353872477</v>
      </c>
      <c r="E1176" s="164" t="str">
        <f>Instructions!$I$39</f>
        <v>Word 18</v>
      </c>
      <c r="F1176" s="164">
        <f t="shared" ca="1" si="257"/>
        <v>0.24857234830420349</v>
      </c>
      <c r="G1176" s="164" t="str">
        <f>Instructions!$I$47</f>
        <v>Word 26</v>
      </c>
      <c r="H1176" s="164">
        <f t="shared" ca="1" si="257"/>
        <v>3.9002386783523524E-2</v>
      </c>
      <c r="I1176" s="164" t="str">
        <f>Instructions!$I$55</f>
        <v>Word 34</v>
      </c>
      <c r="J1176" s="164">
        <f t="shared" ca="1" si="257"/>
        <v>0.63212976518965003</v>
      </c>
    </row>
    <row r="1177" spans="1:11" x14ac:dyDescent="0.3">
      <c r="A1177" s="164" t="str">
        <f>Instructions!$I$24</f>
        <v>Word 3</v>
      </c>
      <c r="B1177" s="164">
        <f t="shared" ca="1" si="255"/>
        <v>0.55664534461635506</v>
      </c>
      <c r="C1177" s="164" t="str">
        <f>Instructions!$I$32</f>
        <v>Word 11</v>
      </c>
      <c r="D1177" s="164">
        <f t="shared" ca="1" si="256"/>
        <v>0.14863156088674856</v>
      </c>
      <c r="E1177" s="164" t="str">
        <f>Instructions!$I$40</f>
        <v>Word 19</v>
      </c>
      <c r="F1177" s="164">
        <f t="shared" ca="1" si="257"/>
        <v>0.9244332719451166</v>
      </c>
      <c r="G1177" s="164" t="str">
        <f>Instructions!$I$48</f>
        <v>Word 27</v>
      </c>
      <c r="H1177" s="164">
        <f t="shared" ca="1" si="257"/>
        <v>8.6802684202971991E-2</v>
      </c>
      <c r="I1177" s="164" t="str">
        <f>Instructions!$I$56</f>
        <v>Word 35</v>
      </c>
      <c r="J1177" s="164">
        <f t="shared" ca="1" si="257"/>
        <v>0.13975428848391602</v>
      </c>
    </row>
    <row r="1178" spans="1:11" x14ac:dyDescent="0.3">
      <c r="A1178" s="164" t="str">
        <f>Instructions!$I$25</f>
        <v>Word 4</v>
      </c>
      <c r="B1178" s="164">
        <f t="shared" ca="1" si="255"/>
        <v>0.29507855112650772</v>
      </c>
      <c r="C1178" s="164" t="str">
        <f>Instructions!$I$33</f>
        <v>Word 12</v>
      </c>
      <c r="D1178" s="164">
        <f t="shared" ca="1" si="256"/>
        <v>7.6596429291160617E-2</v>
      </c>
      <c r="E1178" s="164" t="str">
        <f>Instructions!$I$41</f>
        <v>Word 20</v>
      </c>
      <c r="F1178" s="164">
        <f t="shared" ca="1" si="257"/>
        <v>6.2858292852207898E-2</v>
      </c>
      <c r="G1178" s="164" t="str">
        <f>Instructions!$I$49</f>
        <v>Word 28</v>
      </c>
      <c r="H1178" s="164">
        <f t="shared" ca="1" si="257"/>
        <v>0.28889638733056877</v>
      </c>
      <c r="I1178" s="164" t="str">
        <f>Instructions!$I$57</f>
        <v>Word 36</v>
      </c>
      <c r="J1178" s="164">
        <f t="shared" ca="1" si="257"/>
        <v>0.71963725506498255</v>
      </c>
    </row>
    <row r="1179" spans="1:11" x14ac:dyDescent="0.3">
      <c r="A1179" s="164" t="str">
        <f>Instructions!$I$26</f>
        <v>Word 5</v>
      </c>
      <c r="B1179" s="164">
        <f t="shared" ca="1" si="255"/>
        <v>0.84243057312803149</v>
      </c>
      <c r="C1179" s="164" t="str">
        <f>Instructions!$I$34</f>
        <v>Word 13</v>
      </c>
      <c r="D1179" s="164">
        <f t="shared" ca="1" si="256"/>
        <v>0.40954096549433927</v>
      </c>
      <c r="E1179" s="164" t="str">
        <f>Instructions!$I$42</f>
        <v>Word 21</v>
      </c>
      <c r="F1179" s="164">
        <f t="shared" ca="1" si="257"/>
        <v>0.53979774515826917</v>
      </c>
      <c r="G1179" s="164" t="str">
        <f>Instructions!$I$50</f>
        <v>Word 29</v>
      </c>
      <c r="H1179" s="164">
        <f t="shared" ca="1" si="257"/>
        <v>0.46437632902138204</v>
      </c>
      <c r="I1179" s="164" t="str">
        <f>Instructions!$I$58</f>
        <v>Word 37</v>
      </c>
      <c r="J1179" s="164">
        <f t="shared" ca="1" si="257"/>
        <v>0.55354477214543474</v>
      </c>
    </row>
    <row r="1180" spans="1:11" x14ac:dyDescent="0.3">
      <c r="A1180" s="164" t="str">
        <f>Instructions!$I$27</f>
        <v>Word 6</v>
      </c>
      <c r="B1180" s="164">
        <f t="shared" ca="1" si="255"/>
        <v>0.19149153481329351</v>
      </c>
      <c r="C1180" s="164" t="str">
        <f>Instructions!$I$35</f>
        <v>Word 14</v>
      </c>
      <c r="D1180" s="164">
        <f t="shared" ca="1" si="256"/>
        <v>0.21000763275285628</v>
      </c>
      <c r="E1180" s="164" t="str">
        <f>Instructions!$I$43</f>
        <v>Word 22</v>
      </c>
      <c r="F1180" s="164">
        <f t="shared" ca="1" si="257"/>
        <v>0.24272340710234275</v>
      </c>
      <c r="G1180" s="164" t="str">
        <f>Instructions!$I$51</f>
        <v>Word 30</v>
      </c>
      <c r="H1180" s="164">
        <f t="shared" ca="1" si="257"/>
        <v>0.19519614204919367</v>
      </c>
      <c r="I1180" s="164" t="str">
        <f>Instructions!$I$59</f>
        <v>Word 38</v>
      </c>
      <c r="J1180" s="164">
        <f t="shared" ca="1" si="257"/>
        <v>0.68914173494022823</v>
      </c>
    </row>
    <row r="1181" spans="1:11" x14ac:dyDescent="0.3">
      <c r="A1181" s="164" t="str">
        <f>Instructions!$I$28</f>
        <v>Word 7</v>
      </c>
      <c r="B1181" s="164">
        <f t="shared" ca="1" si="255"/>
        <v>0.64449136344628744</v>
      </c>
      <c r="C1181" s="164" t="str">
        <f>Instructions!$I$36</f>
        <v>Word 15</v>
      </c>
      <c r="D1181" s="164">
        <f t="shared" ca="1" si="256"/>
        <v>0.15788022133499535</v>
      </c>
      <c r="E1181" s="164" t="str">
        <f>Instructions!$I$44</f>
        <v>Word 23</v>
      </c>
      <c r="F1181" s="164">
        <f t="shared" ca="1" si="257"/>
        <v>0.45266758003907293</v>
      </c>
      <c r="G1181" s="164" t="str">
        <f>Instructions!$I$52</f>
        <v>Word 31</v>
      </c>
      <c r="H1181" s="164">
        <f t="shared" ca="1" si="257"/>
        <v>0.78751817525692247</v>
      </c>
      <c r="I1181" s="164" t="str">
        <f>Instructions!$I$60</f>
        <v>Word 39</v>
      </c>
      <c r="J1181" s="164">
        <f t="shared" ca="1" si="257"/>
        <v>0.49588392322220687</v>
      </c>
    </row>
    <row r="1182" spans="1:11" x14ac:dyDescent="0.3">
      <c r="A1182" s="164" t="str">
        <f>Instructions!$I$29</f>
        <v>Word 8</v>
      </c>
      <c r="B1182" s="164">
        <f t="shared" ca="1" si="255"/>
        <v>0.35789214132310931</v>
      </c>
      <c r="C1182" s="164" t="str">
        <f>Instructions!$I$37</f>
        <v>Word 16</v>
      </c>
      <c r="D1182" s="164">
        <f ca="1">RAND()</f>
        <v>0.46466386187372888</v>
      </c>
      <c r="E1182" s="164" t="str">
        <f>Instructions!$I$45</f>
        <v>Word 24</v>
      </c>
      <c r="F1182" s="164">
        <f ca="1">RAND()</f>
        <v>0.9977572053020064</v>
      </c>
      <c r="G1182" s="164" t="str">
        <f>Instructions!$I$53</f>
        <v>Word 32</v>
      </c>
      <c r="H1182" s="164">
        <f t="shared" ca="1" si="257"/>
        <v>0.87323739942942724</v>
      </c>
      <c r="I1182" s="164" t="str">
        <f>Instructions!$I$61</f>
        <v>Word 40</v>
      </c>
      <c r="J1182" s="164">
        <f t="shared" ca="1" si="257"/>
        <v>7.9276296057539941E-4</v>
      </c>
    </row>
    <row r="1183" spans="1:11" x14ac:dyDescent="0.3">
      <c r="K1183" s="164">
        <v>91</v>
      </c>
    </row>
    <row r="1188" spans="1:11" x14ac:dyDescent="0.3">
      <c r="A1188" s="164" t="str">
        <f>Instructions!$I$22</f>
        <v>Word 1</v>
      </c>
      <c r="B1188" s="164">
        <f t="shared" ref="B1188:B1208" ca="1" si="258">RAND()</f>
        <v>0.37556067322913755</v>
      </c>
      <c r="C1188" s="164" t="str">
        <f>Instructions!$I$30</f>
        <v>Word 9</v>
      </c>
      <c r="D1188" s="164">
        <f t="shared" ref="D1188:D1194" ca="1" si="259">RAND()</f>
        <v>9.249513780401919E-2</v>
      </c>
      <c r="E1188" s="164" t="str">
        <f>Instructions!$I$38</f>
        <v>Word 17</v>
      </c>
      <c r="F1188" s="164">
        <f t="shared" ref="F1188:J1195" ca="1" si="260">RAND()</f>
        <v>0.68651675501733467</v>
      </c>
      <c r="G1188" s="164" t="str">
        <f>Instructions!$I$46</f>
        <v>Word 25</v>
      </c>
      <c r="H1188" s="164">
        <f t="shared" ca="1" si="260"/>
        <v>0.92113617636046774</v>
      </c>
      <c r="I1188" s="164" t="str">
        <f>Instructions!$I$54</f>
        <v>Word 33</v>
      </c>
      <c r="J1188" s="164">
        <f t="shared" ca="1" si="260"/>
        <v>0.23776349295788213</v>
      </c>
    </row>
    <row r="1189" spans="1:11" x14ac:dyDescent="0.3">
      <c r="A1189" s="164" t="str">
        <f>Instructions!$I$23</f>
        <v>Word 2</v>
      </c>
      <c r="B1189" s="164">
        <f t="shared" ca="1" si="258"/>
        <v>0.53680948289771513</v>
      </c>
      <c r="C1189" s="164" t="str">
        <f>Instructions!$I$31</f>
        <v>Word 10</v>
      </c>
      <c r="D1189" s="164">
        <f t="shared" ca="1" si="259"/>
        <v>0.74163585948808475</v>
      </c>
      <c r="E1189" s="164" t="str">
        <f>Instructions!$I$39</f>
        <v>Word 18</v>
      </c>
      <c r="F1189" s="164">
        <f t="shared" ca="1" si="260"/>
        <v>0.46202585374702398</v>
      </c>
      <c r="G1189" s="164" t="str">
        <f>Instructions!$I$47</f>
        <v>Word 26</v>
      </c>
      <c r="H1189" s="164">
        <f t="shared" ca="1" si="260"/>
        <v>0.90466147536452746</v>
      </c>
      <c r="I1189" s="164" t="str">
        <f>Instructions!$I$55</f>
        <v>Word 34</v>
      </c>
      <c r="J1189" s="164">
        <f t="shared" ca="1" si="260"/>
        <v>0.45247714669505568</v>
      </c>
    </row>
    <row r="1190" spans="1:11" x14ac:dyDescent="0.3">
      <c r="A1190" s="164" t="str">
        <f>Instructions!$I$24</f>
        <v>Word 3</v>
      </c>
      <c r="B1190" s="164">
        <f t="shared" ca="1" si="258"/>
        <v>0.63824044178332062</v>
      </c>
      <c r="C1190" s="164" t="str">
        <f>Instructions!$I$32</f>
        <v>Word 11</v>
      </c>
      <c r="D1190" s="164">
        <f t="shared" ca="1" si="259"/>
        <v>0.18878022754313972</v>
      </c>
      <c r="E1190" s="164" t="str">
        <f>Instructions!$I$40</f>
        <v>Word 19</v>
      </c>
      <c r="F1190" s="164">
        <f t="shared" ca="1" si="260"/>
        <v>0.9523163183573754</v>
      </c>
      <c r="G1190" s="164" t="str">
        <f>Instructions!$I$48</f>
        <v>Word 27</v>
      </c>
      <c r="H1190" s="164">
        <f t="shared" ca="1" si="260"/>
        <v>0.71094134898801187</v>
      </c>
      <c r="I1190" s="164" t="str">
        <f>Instructions!$I$56</f>
        <v>Word 35</v>
      </c>
      <c r="J1190" s="164">
        <f t="shared" ca="1" si="260"/>
        <v>0.36694094718217507</v>
      </c>
    </row>
    <row r="1191" spans="1:11" x14ac:dyDescent="0.3">
      <c r="A1191" s="164" t="str">
        <f>Instructions!$I$25</f>
        <v>Word 4</v>
      </c>
      <c r="B1191" s="164">
        <f t="shared" ca="1" si="258"/>
        <v>0.48568743779484169</v>
      </c>
      <c r="C1191" s="164" t="str">
        <f>Instructions!$I$33</f>
        <v>Word 12</v>
      </c>
      <c r="D1191" s="164">
        <f t="shared" ca="1" si="259"/>
        <v>0.95235678341295349</v>
      </c>
      <c r="E1191" s="164" t="str">
        <f>Instructions!$I$41</f>
        <v>Word 20</v>
      </c>
      <c r="F1191" s="164">
        <f t="shared" ca="1" si="260"/>
        <v>0.33751031761954287</v>
      </c>
      <c r="G1191" s="164" t="str">
        <f>Instructions!$I$49</f>
        <v>Word 28</v>
      </c>
      <c r="H1191" s="164">
        <f t="shared" ca="1" si="260"/>
        <v>0.79328321177256345</v>
      </c>
      <c r="I1191" s="164" t="str">
        <f>Instructions!$I$57</f>
        <v>Word 36</v>
      </c>
      <c r="J1191" s="164">
        <f t="shared" ca="1" si="260"/>
        <v>0.16249591274782205</v>
      </c>
    </row>
    <row r="1192" spans="1:11" x14ac:dyDescent="0.3">
      <c r="A1192" s="164" t="str">
        <f>Instructions!$I$26</f>
        <v>Word 5</v>
      </c>
      <c r="B1192" s="164">
        <f t="shared" ca="1" si="258"/>
        <v>0.15422664772705408</v>
      </c>
      <c r="C1192" s="164" t="str">
        <f>Instructions!$I$34</f>
        <v>Word 13</v>
      </c>
      <c r="D1192" s="164">
        <f t="shared" ca="1" si="259"/>
        <v>7.6705092847260681E-2</v>
      </c>
      <c r="E1192" s="164" t="str">
        <f>Instructions!$I$42</f>
        <v>Word 21</v>
      </c>
      <c r="F1192" s="164">
        <f t="shared" ca="1" si="260"/>
        <v>0.11802941259490396</v>
      </c>
      <c r="G1192" s="164" t="str">
        <f>Instructions!$I$50</f>
        <v>Word 29</v>
      </c>
      <c r="H1192" s="164">
        <f t="shared" ca="1" si="260"/>
        <v>0.82234939918958472</v>
      </c>
      <c r="I1192" s="164" t="str">
        <f>Instructions!$I$58</f>
        <v>Word 37</v>
      </c>
      <c r="J1192" s="164">
        <f t="shared" ca="1" si="260"/>
        <v>0.95866753027474971</v>
      </c>
    </row>
    <row r="1193" spans="1:11" x14ac:dyDescent="0.3">
      <c r="A1193" s="164" t="str">
        <f>Instructions!$I$27</f>
        <v>Word 6</v>
      </c>
      <c r="B1193" s="164">
        <f t="shared" ca="1" si="258"/>
        <v>0.97432118961037784</v>
      </c>
      <c r="C1193" s="164" t="str">
        <f>Instructions!$I$35</f>
        <v>Word 14</v>
      </c>
      <c r="D1193" s="164">
        <f t="shared" ca="1" si="259"/>
        <v>0.88393740842051272</v>
      </c>
      <c r="E1193" s="164" t="str">
        <f>Instructions!$I$43</f>
        <v>Word 22</v>
      </c>
      <c r="F1193" s="164">
        <f t="shared" ca="1" si="260"/>
        <v>0.82941379439983398</v>
      </c>
      <c r="G1193" s="164" t="str">
        <f>Instructions!$I$51</f>
        <v>Word 30</v>
      </c>
      <c r="H1193" s="164">
        <f t="shared" ca="1" si="260"/>
        <v>0.31137952984107387</v>
      </c>
      <c r="I1193" s="164" t="str">
        <f>Instructions!$I$59</f>
        <v>Word 38</v>
      </c>
      <c r="J1193" s="164">
        <f t="shared" ca="1" si="260"/>
        <v>0.36519567061620284</v>
      </c>
    </row>
    <row r="1194" spans="1:11" x14ac:dyDescent="0.3">
      <c r="A1194" s="164" t="str">
        <f>Instructions!$I$28</f>
        <v>Word 7</v>
      </c>
      <c r="B1194" s="164">
        <f t="shared" ca="1" si="258"/>
        <v>5.7793195484043047E-2</v>
      </c>
      <c r="C1194" s="164" t="str">
        <f>Instructions!$I$36</f>
        <v>Word 15</v>
      </c>
      <c r="D1194" s="164">
        <f t="shared" ca="1" si="259"/>
        <v>0.31337433669021264</v>
      </c>
      <c r="E1194" s="164" t="str">
        <f>Instructions!$I$44</f>
        <v>Word 23</v>
      </c>
      <c r="F1194" s="164">
        <f t="shared" ca="1" si="260"/>
        <v>0.61540434026418112</v>
      </c>
      <c r="G1194" s="164" t="str">
        <f>Instructions!$I$52</f>
        <v>Word 31</v>
      </c>
      <c r="H1194" s="164">
        <f t="shared" ca="1" si="260"/>
        <v>0.51452075720381585</v>
      </c>
      <c r="I1194" s="164" t="str">
        <f>Instructions!$I$60</f>
        <v>Word 39</v>
      </c>
      <c r="J1194" s="164">
        <f t="shared" ca="1" si="260"/>
        <v>7.3534492786688777E-3</v>
      </c>
    </row>
    <row r="1195" spans="1:11" x14ac:dyDescent="0.3">
      <c r="A1195" s="164" t="str">
        <f>Instructions!$I$29</f>
        <v>Word 8</v>
      </c>
      <c r="B1195" s="164">
        <f t="shared" ca="1" si="258"/>
        <v>0.18874703439489005</v>
      </c>
      <c r="C1195" s="164" t="str">
        <f>Instructions!$I$37</f>
        <v>Word 16</v>
      </c>
      <c r="D1195" s="164">
        <f ca="1">RAND()</f>
        <v>0.99140637507941098</v>
      </c>
      <c r="E1195" s="164" t="str">
        <f>Instructions!$I$45</f>
        <v>Word 24</v>
      </c>
      <c r="F1195" s="164">
        <f ca="1">RAND()</f>
        <v>0.31075787518650488</v>
      </c>
      <c r="G1195" s="164" t="str">
        <f>Instructions!$I$53</f>
        <v>Word 32</v>
      </c>
      <c r="H1195" s="164">
        <f t="shared" ca="1" si="260"/>
        <v>0.2555958973427559</v>
      </c>
      <c r="I1195" s="164" t="str">
        <f>Instructions!$I$61</f>
        <v>Word 40</v>
      </c>
      <c r="J1195" s="164">
        <f t="shared" ca="1" si="260"/>
        <v>2.566870589547865E-2</v>
      </c>
    </row>
    <row r="1196" spans="1:11" x14ac:dyDescent="0.3">
      <c r="K1196" s="164">
        <v>92</v>
      </c>
    </row>
    <row r="1201" spans="1:11" x14ac:dyDescent="0.3">
      <c r="A1201" s="164" t="str">
        <f>Instructions!$I$22</f>
        <v>Word 1</v>
      </c>
      <c r="B1201" s="164">
        <f t="shared" ca="1" si="258"/>
        <v>0.5555452485444603</v>
      </c>
      <c r="C1201" s="164" t="str">
        <f>Instructions!$I$30</f>
        <v>Word 9</v>
      </c>
      <c r="D1201" s="164">
        <f t="shared" ref="D1201:D1207" ca="1" si="261">RAND()</f>
        <v>0.19049347646487857</v>
      </c>
      <c r="E1201" s="164" t="str">
        <f>Instructions!$I$38</f>
        <v>Word 17</v>
      </c>
      <c r="F1201" s="164">
        <f t="shared" ref="F1201:J1208" ca="1" si="262">RAND()</f>
        <v>0.29543873771822715</v>
      </c>
      <c r="G1201" s="164" t="str">
        <f>Instructions!$I$46</f>
        <v>Word 25</v>
      </c>
      <c r="H1201" s="164">
        <f t="shared" ca="1" si="262"/>
        <v>0.71272609399167863</v>
      </c>
      <c r="I1201" s="164" t="str">
        <f>Instructions!$I$54</f>
        <v>Word 33</v>
      </c>
      <c r="J1201" s="164">
        <f t="shared" ca="1" si="262"/>
        <v>0.48816377744434558</v>
      </c>
    </row>
    <row r="1202" spans="1:11" x14ac:dyDescent="0.3">
      <c r="A1202" s="164" t="str">
        <f>Instructions!$I$23</f>
        <v>Word 2</v>
      </c>
      <c r="B1202" s="164">
        <f t="shared" ca="1" si="258"/>
        <v>0.7788239607405667</v>
      </c>
      <c r="C1202" s="164" t="str">
        <f>Instructions!$I$31</f>
        <v>Word 10</v>
      </c>
      <c r="D1202" s="164">
        <f t="shared" ca="1" si="261"/>
        <v>5.8865613956596508E-2</v>
      </c>
      <c r="E1202" s="164" t="str">
        <f>Instructions!$I$39</f>
        <v>Word 18</v>
      </c>
      <c r="F1202" s="164">
        <f t="shared" ca="1" si="262"/>
        <v>0.67840672752740561</v>
      </c>
      <c r="G1202" s="164" t="str">
        <f>Instructions!$I$47</f>
        <v>Word 26</v>
      </c>
      <c r="H1202" s="164">
        <f t="shared" ca="1" si="262"/>
        <v>8.0003694585752183E-2</v>
      </c>
      <c r="I1202" s="164" t="str">
        <f>Instructions!$I$55</f>
        <v>Word 34</v>
      </c>
      <c r="J1202" s="164">
        <f t="shared" ca="1" si="262"/>
        <v>0.78743915525023744</v>
      </c>
    </row>
    <row r="1203" spans="1:11" x14ac:dyDescent="0.3">
      <c r="A1203" s="164" t="str">
        <f>Instructions!$I$24</f>
        <v>Word 3</v>
      </c>
      <c r="B1203" s="164">
        <f t="shared" ca="1" si="258"/>
        <v>0.7927746169130524</v>
      </c>
      <c r="C1203" s="164" t="str">
        <f>Instructions!$I$32</f>
        <v>Word 11</v>
      </c>
      <c r="D1203" s="164">
        <f t="shared" ca="1" si="261"/>
        <v>0.22906295226639828</v>
      </c>
      <c r="E1203" s="164" t="str">
        <f>Instructions!$I$40</f>
        <v>Word 19</v>
      </c>
      <c r="F1203" s="164">
        <f t="shared" ca="1" si="262"/>
        <v>0.7452878808099529</v>
      </c>
      <c r="G1203" s="164" t="str">
        <f>Instructions!$I$48</f>
        <v>Word 27</v>
      </c>
      <c r="H1203" s="164">
        <f t="shared" ca="1" si="262"/>
        <v>0.93111526770239095</v>
      </c>
      <c r="I1203" s="164" t="str">
        <f>Instructions!$I$56</f>
        <v>Word 35</v>
      </c>
      <c r="J1203" s="164">
        <f t="shared" ca="1" si="262"/>
        <v>1.3923489899954622E-2</v>
      </c>
    </row>
    <row r="1204" spans="1:11" x14ac:dyDescent="0.3">
      <c r="A1204" s="164" t="str">
        <f>Instructions!$I$25</f>
        <v>Word 4</v>
      </c>
      <c r="B1204" s="164">
        <f t="shared" ca="1" si="258"/>
        <v>0.87892313467273009</v>
      </c>
      <c r="C1204" s="164" t="str">
        <f>Instructions!$I$33</f>
        <v>Word 12</v>
      </c>
      <c r="D1204" s="164">
        <f t="shared" ca="1" si="261"/>
        <v>0.21683326520009794</v>
      </c>
      <c r="E1204" s="164" t="str">
        <f>Instructions!$I$41</f>
        <v>Word 20</v>
      </c>
      <c r="F1204" s="164">
        <f t="shared" ca="1" si="262"/>
        <v>0.5728041079321492</v>
      </c>
      <c r="G1204" s="164" t="str">
        <f>Instructions!$I$49</f>
        <v>Word 28</v>
      </c>
      <c r="H1204" s="164">
        <f t="shared" ca="1" si="262"/>
        <v>0.31815397954922764</v>
      </c>
      <c r="I1204" s="164" t="str">
        <f>Instructions!$I$57</f>
        <v>Word 36</v>
      </c>
      <c r="J1204" s="164">
        <f t="shared" ca="1" si="262"/>
        <v>0.35633330859294965</v>
      </c>
    </row>
    <row r="1205" spans="1:11" x14ac:dyDescent="0.3">
      <c r="A1205" s="164" t="str">
        <f>Instructions!$I$26</f>
        <v>Word 5</v>
      </c>
      <c r="B1205" s="164">
        <f t="shared" ca="1" si="258"/>
        <v>0.44696104316604568</v>
      </c>
      <c r="C1205" s="164" t="str">
        <f>Instructions!$I$34</f>
        <v>Word 13</v>
      </c>
      <c r="D1205" s="164">
        <f t="shared" ca="1" si="261"/>
        <v>0.12010115357997408</v>
      </c>
      <c r="E1205" s="164" t="str">
        <f>Instructions!$I$42</f>
        <v>Word 21</v>
      </c>
      <c r="F1205" s="164">
        <f t="shared" ca="1" si="262"/>
        <v>0.13766664099940085</v>
      </c>
      <c r="G1205" s="164" t="str">
        <f>Instructions!$I$50</f>
        <v>Word 29</v>
      </c>
      <c r="H1205" s="164">
        <f t="shared" ca="1" si="262"/>
        <v>0.67232509740650692</v>
      </c>
      <c r="I1205" s="164" t="str">
        <f>Instructions!$I$58</f>
        <v>Word 37</v>
      </c>
      <c r="J1205" s="164">
        <f t="shared" ca="1" si="262"/>
        <v>0.87560010547518896</v>
      </c>
    </row>
    <row r="1206" spans="1:11" x14ac:dyDescent="0.3">
      <c r="A1206" s="164" t="str">
        <f>Instructions!$I$27</f>
        <v>Word 6</v>
      </c>
      <c r="B1206" s="164">
        <f t="shared" ca="1" si="258"/>
        <v>0.80038616783561889</v>
      </c>
      <c r="C1206" s="164" t="str">
        <f>Instructions!$I$35</f>
        <v>Word 14</v>
      </c>
      <c r="D1206" s="164">
        <f t="shared" ca="1" si="261"/>
        <v>0.84749795345168411</v>
      </c>
      <c r="E1206" s="164" t="str">
        <f>Instructions!$I$43</f>
        <v>Word 22</v>
      </c>
      <c r="F1206" s="164">
        <f t="shared" ca="1" si="262"/>
        <v>0.42611061499048197</v>
      </c>
      <c r="G1206" s="164" t="str">
        <f>Instructions!$I$51</f>
        <v>Word 30</v>
      </c>
      <c r="H1206" s="164">
        <f t="shared" ca="1" si="262"/>
        <v>0.93311618991959622</v>
      </c>
      <c r="I1206" s="164" t="str">
        <f>Instructions!$I$59</f>
        <v>Word 38</v>
      </c>
      <c r="J1206" s="164">
        <f t="shared" ca="1" si="262"/>
        <v>0.39831550386175274</v>
      </c>
    </row>
    <row r="1207" spans="1:11" x14ac:dyDescent="0.3">
      <c r="A1207" s="164" t="str">
        <f>Instructions!$I$28</f>
        <v>Word 7</v>
      </c>
      <c r="B1207" s="164">
        <f t="shared" ca="1" si="258"/>
        <v>0.91893868638473541</v>
      </c>
      <c r="C1207" s="164" t="str">
        <f>Instructions!$I$36</f>
        <v>Word 15</v>
      </c>
      <c r="D1207" s="164">
        <f t="shared" ca="1" si="261"/>
        <v>1.3032771901430151E-2</v>
      </c>
      <c r="E1207" s="164" t="str">
        <f>Instructions!$I$44</f>
        <v>Word 23</v>
      </c>
      <c r="F1207" s="164">
        <f t="shared" ca="1" si="262"/>
        <v>0.13416462693236786</v>
      </c>
      <c r="G1207" s="164" t="str">
        <f>Instructions!$I$52</f>
        <v>Word 31</v>
      </c>
      <c r="H1207" s="164">
        <f t="shared" ca="1" si="262"/>
        <v>0.67974149317822319</v>
      </c>
      <c r="I1207" s="164" t="str">
        <f>Instructions!$I$60</f>
        <v>Word 39</v>
      </c>
      <c r="J1207" s="164">
        <f t="shared" ca="1" si="262"/>
        <v>0.2553080468209642</v>
      </c>
    </row>
    <row r="1208" spans="1:11" x14ac:dyDescent="0.3">
      <c r="A1208" s="164" t="str">
        <f>Instructions!$I$29</f>
        <v>Word 8</v>
      </c>
      <c r="B1208" s="164">
        <f t="shared" ca="1" si="258"/>
        <v>0.23953590536645164</v>
      </c>
      <c r="C1208" s="164" t="str">
        <f>Instructions!$I$37</f>
        <v>Word 16</v>
      </c>
      <c r="D1208" s="164">
        <f ca="1">RAND()</f>
        <v>0.34353539674456657</v>
      </c>
      <c r="E1208" s="164" t="str">
        <f>Instructions!$I$45</f>
        <v>Word 24</v>
      </c>
      <c r="F1208" s="164">
        <f ca="1">RAND()</f>
        <v>0.83325843198399729</v>
      </c>
      <c r="G1208" s="164" t="str">
        <f>Instructions!$I$53</f>
        <v>Word 32</v>
      </c>
      <c r="H1208" s="164">
        <f t="shared" ca="1" si="262"/>
        <v>0.43911926045515948</v>
      </c>
      <c r="I1208" s="164" t="str">
        <f>Instructions!$I$61</f>
        <v>Word 40</v>
      </c>
      <c r="J1208" s="164">
        <f t="shared" ca="1" si="262"/>
        <v>0.13701136307986961</v>
      </c>
    </row>
    <row r="1209" spans="1:11" x14ac:dyDescent="0.3">
      <c r="K1209" s="164">
        <v>93</v>
      </c>
    </row>
    <row r="1214" spans="1:11" x14ac:dyDescent="0.3">
      <c r="A1214" s="164" t="str">
        <f>Instructions!$I$22</f>
        <v>Word 1</v>
      </c>
      <c r="B1214" s="164">
        <f t="shared" ref="B1214:B1221" ca="1" si="263">RAND()</f>
        <v>0.99270899430268444</v>
      </c>
      <c r="C1214" s="164" t="str">
        <f>Instructions!$I$30</f>
        <v>Word 9</v>
      </c>
      <c r="D1214" s="164">
        <f t="shared" ref="D1214:D1220" ca="1" si="264">RAND()</f>
        <v>7.881116306830005E-2</v>
      </c>
      <c r="E1214" s="164" t="str">
        <f>Instructions!$I$38</f>
        <v>Word 17</v>
      </c>
      <c r="F1214" s="164">
        <f t="shared" ref="F1214:J1221" ca="1" si="265">RAND()</f>
        <v>0.28773146706054664</v>
      </c>
      <c r="G1214" s="164" t="str">
        <f>Instructions!$I$46</f>
        <v>Word 25</v>
      </c>
      <c r="H1214" s="164">
        <f t="shared" ca="1" si="265"/>
        <v>0.14660820334590607</v>
      </c>
      <c r="I1214" s="164" t="str">
        <f>Instructions!$I$54</f>
        <v>Word 33</v>
      </c>
      <c r="J1214" s="164">
        <f t="shared" ca="1" si="265"/>
        <v>0.48007229021840481</v>
      </c>
    </row>
    <row r="1215" spans="1:11" x14ac:dyDescent="0.3">
      <c r="A1215" s="164" t="str">
        <f>Instructions!$I$23</f>
        <v>Word 2</v>
      </c>
      <c r="B1215" s="164">
        <f t="shared" ca="1" si="263"/>
        <v>0.49870461431918189</v>
      </c>
      <c r="C1215" s="164" t="str">
        <f>Instructions!$I$31</f>
        <v>Word 10</v>
      </c>
      <c r="D1215" s="164">
        <f t="shared" ca="1" si="264"/>
        <v>0.36321858379794536</v>
      </c>
      <c r="E1215" s="164" t="str">
        <f>Instructions!$I$39</f>
        <v>Word 18</v>
      </c>
      <c r="F1215" s="164">
        <f t="shared" ca="1" si="265"/>
        <v>0.28684625066095992</v>
      </c>
      <c r="G1215" s="164" t="str">
        <f>Instructions!$I$47</f>
        <v>Word 26</v>
      </c>
      <c r="H1215" s="164">
        <f t="shared" ca="1" si="265"/>
        <v>0.77989487880725505</v>
      </c>
      <c r="I1215" s="164" t="str">
        <f>Instructions!$I$55</f>
        <v>Word 34</v>
      </c>
      <c r="J1215" s="164">
        <f t="shared" ca="1" si="265"/>
        <v>0.71418806327204898</v>
      </c>
    </row>
    <row r="1216" spans="1:11" x14ac:dyDescent="0.3">
      <c r="A1216" s="164" t="str">
        <f>Instructions!$I$24</f>
        <v>Word 3</v>
      </c>
      <c r="B1216" s="164">
        <f t="shared" ca="1" si="263"/>
        <v>0.2618485375523868</v>
      </c>
      <c r="C1216" s="164" t="str">
        <f>Instructions!$I$32</f>
        <v>Word 11</v>
      </c>
      <c r="D1216" s="164">
        <f t="shared" ca="1" si="264"/>
        <v>0.73451745054774542</v>
      </c>
      <c r="E1216" s="164" t="str">
        <f>Instructions!$I$40</f>
        <v>Word 19</v>
      </c>
      <c r="F1216" s="164">
        <f t="shared" ca="1" si="265"/>
        <v>0.68378364118799562</v>
      </c>
      <c r="G1216" s="164" t="str">
        <f>Instructions!$I$48</f>
        <v>Word 27</v>
      </c>
      <c r="H1216" s="164">
        <f t="shared" ca="1" si="265"/>
        <v>0.34137758418468567</v>
      </c>
      <c r="I1216" s="164" t="str">
        <f>Instructions!$I$56</f>
        <v>Word 35</v>
      </c>
      <c r="J1216" s="164">
        <f t="shared" ca="1" si="265"/>
        <v>0.28035483059281419</v>
      </c>
    </row>
    <row r="1217" spans="1:11" x14ac:dyDescent="0.3">
      <c r="A1217" s="164" t="str">
        <f>Instructions!$I$25</f>
        <v>Word 4</v>
      </c>
      <c r="B1217" s="164">
        <f t="shared" ca="1" si="263"/>
        <v>0.92506638172687639</v>
      </c>
      <c r="C1217" s="164" t="str">
        <f>Instructions!$I$33</f>
        <v>Word 12</v>
      </c>
      <c r="D1217" s="164">
        <f t="shared" ca="1" si="264"/>
        <v>0.23104472144647037</v>
      </c>
      <c r="E1217" s="164" t="str">
        <f>Instructions!$I$41</f>
        <v>Word 20</v>
      </c>
      <c r="F1217" s="164">
        <f t="shared" ca="1" si="265"/>
        <v>0.47783628965735025</v>
      </c>
      <c r="G1217" s="164" t="str">
        <f>Instructions!$I$49</f>
        <v>Word 28</v>
      </c>
      <c r="H1217" s="164">
        <f t="shared" ca="1" si="265"/>
        <v>7.051148080421199E-2</v>
      </c>
      <c r="I1217" s="164" t="str">
        <f>Instructions!$I$57</f>
        <v>Word 36</v>
      </c>
      <c r="J1217" s="164">
        <f t="shared" ca="1" si="265"/>
        <v>0.47149362513262072</v>
      </c>
    </row>
    <row r="1218" spans="1:11" x14ac:dyDescent="0.3">
      <c r="A1218" s="164" t="str">
        <f>Instructions!$I$26</f>
        <v>Word 5</v>
      </c>
      <c r="B1218" s="164">
        <f t="shared" ca="1" si="263"/>
        <v>0.26235508190570322</v>
      </c>
      <c r="C1218" s="164" t="str">
        <f>Instructions!$I$34</f>
        <v>Word 13</v>
      </c>
      <c r="D1218" s="164">
        <f t="shared" ca="1" si="264"/>
        <v>0.36458201248163746</v>
      </c>
      <c r="E1218" s="164" t="str">
        <f>Instructions!$I$42</f>
        <v>Word 21</v>
      </c>
      <c r="F1218" s="164">
        <f t="shared" ca="1" si="265"/>
        <v>0.94683715860939743</v>
      </c>
      <c r="G1218" s="164" t="str">
        <f>Instructions!$I$50</f>
        <v>Word 29</v>
      </c>
      <c r="H1218" s="164">
        <f t="shared" ca="1" si="265"/>
        <v>0.51982158632921649</v>
      </c>
      <c r="I1218" s="164" t="str">
        <f>Instructions!$I$58</f>
        <v>Word 37</v>
      </c>
      <c r="J1218" s="164">
        <f t="shared" ca="1" si="265"/>
        <v>0.19053596482258506</v>
      </c>
    </row>
    <row r="1219" spans="1:11" x14ac:dyDescent="0.3">
      <c r="A1219" s="164" t="str">
        <f>Instructions!$I$27</f>
        <v>Word 6</v>
      </c>
      <c r="B1219" s="164">
        <f t="shared" ca="1" si="263"/>
        <v>9.1056098202217717E-2</v>
      </c>
      <c r="C1219" s="164" t="str">
        <f>Instructions!$I$35</f>
        <v>Word 14</v>
      </c>
      <c r="D1219" s="164">
        <f t="shared" ca="1" si="264"/>
        <v>0.72572318407563086</v>
      </c>
      <c r="E1219" s="164" t="str">
        <f>Instructions!$I$43</f>
        <v>Word 22</v>
      </c>
      <c r="F1219" s="164">
        <f t="shared" ca="1" si="265"/>
        <v>0.38999513810333375</v>
      </c>
      <c r="G1219" s="164" t="str">
        <f>Instructions!$I$51</f>
        <v>Word 30</v>
      </c>
      <c r="H1219" s="164">
        <f t="shared" ca="1" si="265"/>
        <v>0.34143286605790346</v>
      </c>
      <c r="I1219" s="164" t="str">
        <f>Instructions!$I$59</f>
        <v>Word 38</v>
      </c>
      <c r="J1219" s="164">
        <f t="shared" ca="1" si="265"/>
        <v>0.44600426064102927</v>
      </c>
    </row>
    <row r="1220" spans="1:11" x14ac:dyDescent="0.3">
      <c r="A1220" s="164" t="str">
        <f>Instructions!$I$28</f>
        <v>Word 7</v>
      </c>
      <c r="B1220" s="164">
        <f t="shared" ca="1" si="263"/>
        <v>0.38711153604634163</v>
      </c>
      <c r="C1220" s="164" t="str">
        <f>Instructions!$I$36</f>
        <v>Word 15</v>
      </c>
      <c r="D1220" s="164">
        <f t="shared" ca="1" si="264"/>
        <v>0.46919134428386433</v>
      </c>
      <c r="E1220" s="164" t="str">
        <f>Instructions!$I$44</f>
        <v>Word 23</v>
      </c>
      <c r="F1220" s="164">
        <f t="shared" ca="1" si="265"/>
        <v>0.63147073497332351</v>
      </c>
      <c r="G1220" s="164" t="str">
        <f>Instructions!$I$52</f>
        <v>Word 31</v>
      </c>
      <c r="H1220" s="164">
        <f t="shared" ca="1" si="265"/>
        <v>0.31670028388425431</v>
      </c>
      <c r="I1220" s="164" t="str">
        <f>Instructions!$I$60</f>
        <v>Word 39</v>
      </c>
      <c r="J1220" s="164">
        <f t="shared" ca="1" si="265"/>
        <v>0.32171151381583774</v>
      </c>
    </row>
    <row r="1221" spans="1:11" x14ac:dyDescent="0.3">
      <c r="A1221" s="164" t="str">
        <f>Instructions!$I$29</f>
        <v>Word 8</v>
      </c>
      <c r="B1221" s="164">
        <f t="shared" ca="1" si="263"/>
        <v>0.34722279842391535</v>
      </c>
      <c r="C1221" s="164" t="str">
        <f>Instructions!$I$37</f>
        <v>Word 16</v>
      </c>
      <c r="D1221" s="164">
        <f ca="1">RAND()</f>
        <v>0.27824527007923983</v>
      </c>
      <c r="E1221" s="164" t="str">
        <f>Instructions!$I$45</f>
        <v>Word 24</v>
      </c>
      <c r="F1221" s="164">
        <f ca="1">RAND()</f>
        <v>0.85291944864624536</v>
      </c>
      <c r="G1221" s="164" t="str">
        <f>Instructions!$I$53</f>
        <v>Word 32</v>
      </c>
      <c r="H1221" s="164">
        <f t="shared" ca="1" si="265"/>
        <v>0.89661762676510459</v>
      </c>
      <c r="I1221" s="164" t="str">
        <f>Instructions!$I$61</f>
        <v>Word 40</v>
      </c>
      <c r="J1221" s="164">
        <f t="shared" ca="1" si="265"/>
        <v>0.29057169516910974</v>
      </c>
    </row>
    <row r="1222" spans="1:11" x14ac:dyDescent="0.3">
      <c r="K1222" s="164">
        <v>94</v>
      </c>
    </row>
    <row r="1227" spans="1:11" x14ac:dyDescent="0.3">
      <c r="A1227" s="164" t="str">
        <f>Instructions!$I$22</f>
        <v>Word 1</v>
      </c>
      <c r="B1227" s="164">
        <f t="shared" ref="B1227:B1234" ca="1" si="266">RAND()</f>
        <v>0.66697982070034356</v>
      </c>
      <c r="C1227" s="164" t="str">
        <f>Instructions!$I$30</f>
        <v>Word 9</v>
      </c>
      <c r="D1227" s="164">
        <f t="shared" ref="D1227:D1233" ca="1" si="267">RAND()</f>
        <v>0.35193319053844541</v>
      </c>
      <c r="E1227" s="164" t="str">
        <f>Instructions!$I$38</f>
        <v>Word 17</v>
      </c>
      <c r="F1227" s="164">
        <f t="shared" ref="F1227:J1234" ca="1" si="268">RAND()</f>
        <v>0.79862753847342871</v>
      </c>
      <c r="G1227" s="164" t="str">
        <f>Instructions!$I$46</f>
        <v>Word 25</v>
      </c>
      <c r="H1227" s="164">
        <f t="shared" ca="1" si="268"/>
        <v>3.1296843256868101E-2</v>
      </c>
      <c r="I1227" s="164" t="str">
        <f>Instructions!$I$54</f>
        <v>Word 33</v>
      </c>
      <c r="J1227" s="164">
        <f t="shared" ca="1" si="268"/>
        <v>0.43844625432782325</v>
      </c>
    </row>
    <row r="1228" spans="1:11" x14ac:dyDescent="0.3">
      <c r="A1228" s="164" t="str">
        <f>Instructions!$I$23</f>
        <v>Word 2</v>
      </c>
      <c r="B1228" s="164">
        <f t="shared" ca="1" si="266"/>
        <v>0.53944391132226654</v>
      </c>
      <c r="C1228" s="164" t="str">
        <f>Instructions!$I$31</f>
        <v>Word 10</v>
      </c>
      <c r="D1228" s="164">
        <f t="shared" ca="1" si="267"/>
        <v>0.15532257488815948</v>
      </c>
      <c r="E1228" s="164" t="str">
        <f>Instructions!$I$39</f>
        <v>Word 18</v>
      </c>
      <c r="F1228" s="164">
        <f t="shared" ca="1" si="268"/>
        <v>2.0078078537500543E-2</v>
      </c>
      <c r="G1228" s="164" t="str">
        <f>Instructions!$I$47</f>
        <v>Word 26</v>
      </c>
      <c r="H1228" s="164">
        <f t="shared" ca="1" si="268"/>
        <v>0.50576021370702207</v>
      </c>
      <c r="I1228" s="164" t="str">
        <f>Instructions!$I$55</f>
        <v>Word 34</v>
      </c>
      <c r="J1228" s="164">
        <f t="shared" ca="1" si="268"/>
        <v>0.64488310444767039</v>
      </c>
    </row>
    <row r="1229" spans="1:11" x14ac:dyDescent="0.3">
      <c r="A1229" s="164" t="str">
        <f>Instructions!$I$24</f>
        <v>Word 3</v>
      </c>
      <c r="B1229" s="164">
        <f t="shared" ca="1" si="266"/>
        <v>0.90250618390043069</v>
      </c>
      <c r="C1229" s="164" t="str">
        <f>Instructions!$I$32</f>
        <v>Word 11</v>
      </c>
      <c r="D1229" s="164">
        <f t="shared" ca="1" si="267"/>
        <v>0.80618756769664246</v>
      </c>
      <c r="E1229" s="164" t="str">
        <f>Instructions!$I$40</f>
        <v>Word 19</v>
      </c>
      <c r="F1229" s="164">
        <f t="shared" ca="1" si="268"/>
        <v>0.56736287294440246</v>
      </c>
      <c r="G1229" s="164" t="str">
        <f>Instructions!$I$48</f>
        <v>Word 27</v>
      </c>
      <c r="H1229" s="164">
        <f t="shared" ca="1" si="268"/>
        <v>0.3549906409770559</v>
      </c>
      <c r="I1229" s="164" t="str">
        <f>Instructions!$I$56</f>
        <v>Word 35</v>
      </c>
      <c r="J1229" s="164">
        <f t="shared" ca="1" si="268"/>
        <v>0.54298584901923452</v>
      </c>
    </row>
    <row r="1230" spans="1:11" x14ac:dyDescent="0.3">
      <c r="A1230" s="164" t="str">
        <f>Instructions!$I$25</f>
        <v>Word 4</v>
      </c>
      <c r="B1230" s="164">
        <f t="shared" ca="1" si="266"/>
        <v>3.7024270662913472E-2</v>
      </c>
      <c r="C1230" s="164" t="str">
        <f>Instructions!$I$33</f>
        <v>Word 12</v>
      </c>
      <c r="D1230" s="164">
        <f t="shared" ca="1" si="267"/>
        <v>0.35067713697645353</v>
      </c>
      <c r="E1230" s="164" t="str">
        <f>Instructions!$I$41</f>
        <v>Word 20</v>
      </c>
      <c r="F1230" s="164">
        <f t="shared" ca="1" si="268"/>
        <v>0.96821153312023978</v>
      </c>
      <c r="G1230" s="164" t="str">
        <f>Instructions!$I$49</f>
        <v>Word 28</v>
      </c>
      <c r="H1230" s="164">
        <f t="shared" ca="1" si="268"/>
        <v>0.56174386636138229</v>
      </c>
      <c r="I1230" s="164" t="str">
        <f>Instructions!$I$57</f>
        <v>Word 36</v>
      </c>
      <c r="J1230" s="164">
        <f t="shared" ca="1" si="268"/>
        <v>0.14911065695137915</v>
      </c>
    </row>
    <row r="1231" spans="1:11" x14ac:dyDescent="0.3">
      <c r="A1231" s="164" t="str">
        <f>Instructions!$I$26</f>
        <v>Word 5</v>
      </c>
      <c r="B1231" s="164">
        <f t="shared" ca="1" si="266"/>
        <v>0.17951882041582035</v>
      </c>
      <c r="C1231" s="164" t="str">
        <f>Instructions!$I$34</f>
        <v>Word 13</v>
      </c>
      <c r="D1231" s="164">
        <f t="shared" ca="1" si="267"/>
        <v>0.46706863451185199</v>
      </c>
      <c r="E1231" s="164" t="str">
        <f>Instructions!$I$42</f>
        <v>Word 21</v>
      </c>
      <c r="F1231" s="164">
        <f t="shared" ca="1" si="268"/>
        <v>0.99738193012465026</v>
      </c>
      <c r="G1231" s="164" t="str">
        <f>Instructions!$I$50</f>
        <v>Word 29</v>
      </c>
      <c r="H1231" s="164">
        <f t="shared" ca="1" si="268"/>
        <v>0.64504973354574291</v>
      </c>
      <c r="I1231" s="164" t="str">
        <f>Instructions!$I$58</f>
        <v>Word 37</v>
      </c>
      <c r="J1231" s="164">
        <f t="shared" ca="1" si="268"/>
        <v>0.74671320953659293</v>
      </c>
    </row>
    <row r="1232" spans="1:11" x14ac:dyDescent="0.3">
      <c r="A1232" s="164" t="str">
        <f>Instructions!$I$27</f>
        <v>Word 6</v>
      </c>
      <c r="B1232" s="164">
        <f t="shared" ca="1" si="266"/>
        <v>0.94167548977590332</v>
      </c>
      <c r="C1232" s="164" t="str">
        <f>Instructions!$I$35</f>
        <v>Word 14</v>
      </c>
      <c r="D1232" s="164">
        <f t="shared" ca="1" si="267"/>
        <v>0.61027705086904049</v>
      </c>
      <c r="E1232" s="164" t="str">
        <f>Instructions!$I$43</f>
        <v>Word 22</v>
      </c>
      <c r="F1232" s="164">
        <f t="shared" ca="1" si="268"/>
        <v>0.58124664403464221</v>
      </c>
      <c r="G1232" s="164" t="str">
        <f>Instructions!$I$51</f>
        <v>Word 30</v>
      </c>
      <c r="H1232" s="164">
        <f t="shared" ca="1" si="268"/>
        <v>0.43063333301510676</v>
      </c>
      <c r="I1232" s="164" t="str">
        <f>Instructions!$I$59</f>
        <v>Word 38</v>
      </c>
      <c r="J1232" s="164">
        <f t="shared" ca="1" si="268"/>
        <v>0.28806300648970473</v>
      </c>
    </row>
    <row r="1233" spans="1:11" x14ac:dyDescent="0.3">
      <c r="A1233" s="164" t="str">
        <f>Instructions!$I$28</f>
        <v>Word 7</v>
      </c>
      <c r="B1233" s="164">
        <f t="shared" ca="1" si="266"/>
        <v>0.41696063320622645</v>
      </c>
      <c r="C1233" s="164" t="str">
        <f>Instructions!$I$36</f>
        <v>Word 15</v>
      </c>
      <c r="D1233" s="164">
        <f t="shared" ca="1" si="267"/>
        <v>0.97383792224619914</v>
      </c>
      <c r="E1233" s="164" t="str">
        <f>Instructions!$I$44</f>
        <v>Word 23</v>
      </c>
      <c r="F1233" s="164">
        <f t="shared" ca="1" si="268"/>
        <v>0.46692089853811158</v>
      </c>
      <c r="G1233" s="164" t="str">
        <f>Instructions!$I$52</f>
        <v>Word 31</v>
      </c>
      <c r="H1233" s="164">
        <f t="shared" ca="1" si="268"/>
        <v>0.78194046787674709</v>
      </c>
      <c r="I1233" s="164" t="str">
        <f>Instructions!$I$60</f>
        <v>Word 39</v>
      </c>
      <c r="J1233" s="164">
        <f t="shared" ca="1" si="268"/>
        <v>0.31837196588531669</v>
      </c>
    </row>
    <row r="1234" spans="1:11" x14ac:dyDescent="0.3">
      <c r="A1234" s="164" t="str">
        <f>Instructions!$I$29</f>
        <v>Word 8</v>
      </c>
      <c r="B1234" s="164">
        <f t="shared" ca="1" si="266"/>
        <v>0.95892756838572468</v>
      </c>
      <c r="C1234" s="164" t="str">
        <f>Instructions!$I$37</f>
        <v>Word 16</v>
      </c>
      <c r="D1234" s="164">
        <f ca="1">RAND()</f>
        <v>0.40222435387327726</v>
      </c>
      <c r="E1234" s="164" t="str">
        <f>Instructions!$I$45</f>
        <v>Word 24</v>
      </c>
      <c r="F1234" s="164">
        <f ca="1">RAND()</f>
        <v>0.86328489020320009</v>
      </c>
      <c r="G1234" s="164" t="str">
        <f>Instructions!$I$53</f>
        <v>Word 32</v>
      </c>
      <c r="H1234" s="164">
        <f t="shared" ca="1" si="268"/>
        <v>5.4502474400223488E-2</v>
      </c>
      <c r="I1234" s="164" t="str">
        <f>Instructions!$I$61</f>
        <v>Word 40</v>
      </c>
      <c r="J1234" s="164">
        <f t="shared" ca="1" si="268"/>
        <v>0.67567908072007943</v>
      </c>
    </row>
    <row r="1235" spans="1:11" x14ac:dyDescent="0.3">
      <c r="K1235" s="164">
        <v>95</v>
      </c>
    </row>
    <row r="1240" spans="1:11" x14ac:dyDescent="0.3">
      <c r="A1240" s="164" t="str">
        <f>Instructions!$I$22</f>
        <v>Word 1</v>
      </c>
      <c r="B1240" s="164">
        <f t="shared" ref="B1240:B1247" ca="1" si="269">RAND()</f>
        <v>0.59302700871086</v>
      </c>
      <c r="C1240" s="164" t="str">
        <f>Instructions!$I$30</f>
        <v>Word 9</v>
      </c>
      <c r="D1240" s="164">
        <f t="shared" ref="D1240:D1246" ca="1" si="270">RAND()</f>
        <v>0.88135252464682146</v>
      </c>
      <c r="E1240" s="164" t="str">
        <f>Instructions!$I$38</f>
        <v>Word 17</v>
      </c>
      <c r="F1240" s="164">
        <f t="shared" ref="F1240:J1247" ca="1" si="271">RAND()</f>
        <v>0.95993125428417614</v>
      </c>
      <c r="G1240" s="164" t="str">
        <f>Instructions!$I$46</f>
        <v>Word 25</v>
      </c>
      <c r="H1240" s="164">
        <f t="shared" ca="1" si="271"/>
        <v>0.78136766925191414</v>
      </c>
      <c r="I1240" s="164" t="str">
        <f>Instructions!$I$54</f>
        <v>Word 33</v>
      </c>
      <c r="J1240" s="164">
        <f t="shared" ca="1" si="271"/>
        <v>0.93880061462077713</v>
      </c>
    </row>
    <row r="1241" spans="1:11" x14ac:dyDescent="0.3">
      <c r="A1241" s="164" t="str">
        <f>Instructions!$I$23</f>
        <v>Word 2</v>
      </c>
      <c r="B1241" s="164">
        <f t="shared" ca="1" si="269"/>
        <v>0.65163201405873861</v>
      </c>
      <c r="C1241" s="164" t="str">
        <f>Instructions!$I$31</f>
        <v>Word 10</v>
      </c>
      <c r="D1241" s="164">
        <f t="shared" ca="1" si="270"/>
        <v>0.97892578552510967</v>
      </c>
      <c r="E1241" s="164" t="str">
        <f>Instructions!$I$39</f>
        <v>Word 18</v>
      </c>
      <c r="F1241" s="164">
        <f t="shared" ca="1" si="271"/>
        <v>6.3787721232600791E-2</v>
      </c>
      <c r="G1241" s="164" t="str">
        <f>Instructions!$I$47</f>
        <v>Word 26</v>
      </c>
      <c r="H1241" s="164">
        <f t="shared" ca="1" si="271"/>
        <v>0.28389540241175204</v>
      </c>
      <c r="I1241" s="164" t="str">
        <f>Instructions!$I$55</f>
        <v>Word 34</v>
      </c>
      <c r="J1241" s="164">
        <f t="shared" ca="1" si="271"/>
        <v>0.27329210234644852</v>
      </c>
    </row>
    <row r="1242" spans="1:11" x14ac:dyDescent="0.3">
      <c r="A1242" s="164" t="str">
        <f>Instructions!$I$24</f>
        <v>Word 3</v>
      </c>
      <c r="B1242" s="164">
        <f t="shared" ca="1" si="269"/>
        <v>0.56381734582561205</v>
      </c>
      <c r="C1242" s="164" t="str">
        <f>Instructions!$I$32</f>
        <v>Word 11</v>
      </c>
      <c r="D1242" s="164">
        <f t="shared" ca="1" si="270"/>
        <v>0.85641388304794452</v>
      </c>
      <c r="E1242" s="164" t="str">
        <f>Instructions!$I$40</f>
        <v>Word 19</v>
      </c>
      <c r="F1242" s="164">
        <f t="shared" ca="1" si="271"/>
        <v>0.91988380795425662</v>
      </c>
      <c r="G1242" s="164" t="str">
        <f>Instructions!$I$48</f>
        <v>Word 27</v>
      </c>
      <c r="H1242" s="164">
        <f t="shared" ca="1" si="271"/>
        <v>0.76928358263099716</v>
      </c>
      <c r="I1242" s="164" t="str">
        <f>Instructions!$I$56</f>
        <v>Word 35</v>
      </c>
      <c r="J1242" s="164">
        <f t="shared" ca="1" si="271"/>
        <v>0.52132605800340381</v>
      </c>
    </row>
    <row r="1243" spans="1:11" x14ac:dyDescent="0.3">
      <c r="A1243" s="164" t="str">
        <f>Instructions!$I$25</f>
        <v>Word 4</v>
      </c>
      <c r="B1243" s="164">
        <f t="shared" ca="1" si="269"/>
        <v>0.15886220366844683</v>
      </c>
      <c r="C1243" s="164" t="str">
        <f>Instructions!$I$33</f>
        <v>Word 12</v>
      </c>
      <c r="D1243" s="164">
        <f t="shared" ca="1" si="270"/>
        <v>0.9001168664902095</v>
      </c>
      <c r="E1243" s="164" t="str">
        <f>Instructions!$I$41</f>
        <v>Word 20</v>
      </c>
      <c r="F1243" s="164">
        <f t="shared" ca="1" si="271"/>
        <v>0.11173102315343808</v>
      </c>
      <c r="G1243" s="164" t="str">
        <f>Instructions!$I$49</f>
        <v>Word 28</v>
      </c>
      <c r="H1243" s="164">
        <f t="shared" ca="1" si="271"/>
        <v>0.1285714420652122</v>
      </c>
      <c r="I1243" s="164" t="str">
        <f>Instructions!$I$57</f>
        <v>Word 36</v>
      </c>
      <c r="J1243" s="164">
        <f t="shared" ca="1" si="271"/>
        <v>0.50191755700091312</v>
      </c>
    </row>
    <row r="1244" spans="1:11" x14ac:dyDescent="0.3">
      <c r="A1244" s="164" t="str">
        <f>Instructions!$I$26</f>
        <v>Word 5</v>
      </c>
      <c r="B1244" s="164">
        <f t="shared" ca="1" si="269"/>
        <v>0.3013244594007487</v>
      </c>
      <c r="C1244" s="164" t="str">
        <f>Instructions!$I$34</f>
        <v>Word 13</v>
      </c>
      <c r="D1244" s="164">
        <f t="shared" ca="1" si="270"/>
        <v>0.15401412053046004</v>
      </c>
      <c r="E1244" s="164" t="str">
        <f>Instructions!$I$42</f>
        <v>Word 21</v>
      </c>
      <c r="F1244" s="164">
        <f t="shared" ca="1" si="271"/>
        <v>0.541682133825514</v>
      </c>
      <c r="G1244" s="164" t="str">
        <f>Instructions!$I$50</f>
        <v>Word 29</v>
      </c>
      <c r="H1244" s="164">
        <f t="shared" ca="1" si="271"/>
        <v>9.3147088639961906E-2</v>
      </c>
      <c r="I1244" s="164" t="str">
        <f>Instructions!$I$58</f>
        <v>Word 37</v>
      </c>
      <c r="J1244" s="164">
        <f t="shared" ca="1" si="271"/>
        <v>0.63344143667035069</v>
      </c>
    </row>
    <row r="1245" spans="1:11" x14ac:dyDescent="0.3">
      <c r="A1245" s="164" t="str">
        <f>Instructions!$I$27</f>
        <v>Word 6</v>
      </c>
      <c r="B1245" s="164">
        <f t="shared" ca="1" si="269"/>
        <v>0.50928500915239816</v>
      </c>
      <c r="C1245" s="164" t="str">
        <f>Instructions!$I$35</f>
        <v>Word 14</v>
      </c>
      <c r="D1245" s="164">
        <f t="shared" ca="1" si="270"/>
        <v>0.11061695238299341</v>
      </c>
      <c r="E1245" s="164" t="str">
        <f>Instructions!$I$43</f>
        <v>Word 22</v>
      </c>
      <c r="F1245" s="164">
        <f t="shared" ca="1" si="271"/>
        <v>0.2806318848583792</v>
      </c>
      <c r="G1245" s="164" t="str">
        <f>Instructions!$I$51</f>
        <v>Word 30</v>
      </c>
      <c r="H1245" s="164">
        <f t="shared" ca="1" si="271"/>
        <v>0.97158079606883729</v>
      </c>
      <c r="I1245" s="164" t="str">
        <f>Instructions!$I$59</f>
        <v>Word 38</v>
      </c>
      <c r="J1245" s="164">
        <f t="shared" ca="1" si="271"/>
        <v>0.89993641200790964</v>
      </c>
    </row>
    <row r="1246" spans="1:11" x14ac:dyDescent="0.3">
      <c r="A1246" s="164" t="str">
        <f>Instructions!$I$28</f>
        <v>Word 7</v>
      </c>
      <c r="B1246" s="164">
        <f t="shared" ca="1" si="269"/>
        <v>7.0970866969997659E-2</v>
      </c>
      <c r="C1246" s="164" t="str">
        <f>Instructions!$I$36</f>
        <v>Word 15</v>
      </c>
      <c r="D1246" s="164">
        <f t="shared" ca="1" si="270"/>
        <v>0.36209556273464161</v>
      </c>
      <c r="E1246" s="164" t="str">
        <f>Instructions!$I$44</f>
        <v>Word 23</v>
      </c>
      <c r="F1246" s="164">
        <f t="shared" ca="1" si="271"/>
        <v>0.57251812015355819</v>
      </c>
      <c r="G1246" s="164" t="str">
        <f>Instructions!$I$52</f>
        <v>Word 31</v>
      </c>
      <c r="H1246" s="164">
        <f t="shared" ca="1" si="271"/>
        <v>4.0725121527485086E-4</v>
      </c>
      <c r="I1246" s="164" t="str">
        <f>Instructions!$I$60</f>
        <v>Word 39</v>
      </c>
      <c r="J1246" s="164">
        <f t="shared" ca="1" si="271"/>
        <v>2.0998122966836008E-2</v>
      </c>
    </row>
    <row r="1247" spans="1:11" x14ac:dyDescent="0.3">
      <c r="A1247" s="164" t="str">
        <f>Instructions!$I$29</f>
        <v>Word 8</v>
      </c>
      <c r="B1247" s="164">
        <f t="shared" ca="1" si="269"/>
        <v>0.88873090043295899</v>
      </c>
      <c r="C1247" s="164" t="str">
        <f>Instructions!$I$37</f>
        <v>Word 16</v>
      </c>
      <c r="D1247" s="164">
        <f ca="1">RAND()</f>
        <v>0.73562656046083463</v>
      </c>
      <c r="E1247" s="164" t="str">
        <f>Instructions!$I$45</f>
        <v>Word 24</v>
      </c>
      <c r="F1247" s="164">
        <f ca="1">RAND()</f>
        <v>0.50363575644087244</v>
      </c>
      <c r="G1247" s="164" t="str">
        <f>Instructions!$I$53</f>
        <v>Word 32</v>
      </c>
      <c r="H1247" s="164">
        <f t="shared" ca="1" si="271"/>
        <v>0.7809228814230712</v>
      </c>
      <c r="I1247" s="164" t="str">
        <f>Instructions!$I$61</f>
        <v>Word 40</v>
      </c>
      <c r="J1247" s="164">
        <f t="shared" ca="1" si="271"/>
        <v>4.9453925450558489E-2</v>
      </c>
    </row>
    <row r="1248" spans="1:11" x14ac:dyDescent="0.3">
      <c r="K1248" s="164">
        <v>96</v>
      </c>
    </row>
    <row r="1253" spans="1:11" x14ac:dyDescent="0.3">
      <c r="A1253" s="164" t="str">
        <f>Instructions!$I$22</f>
        <v>Word 1</v>
      </c>
      <c r="B1253" s="164">
        <f t="shared" ref="B1253:B1273" ca="1" si="272">RAND()</f>
        <v>0.36615017761730639</v>
      </c>
      <c r="C1253" s="164" t="str">
        <f>Instructions!$I$30</f>
        <v>Word 9</v>
      </c>
      <c r="D1253" s="164">
        <f t="shared" ref="D1253:D1259" ca="1" si="273">RAND()</f>
        <v>0.57440260967525214</v>
      </c>
      <c r="E1253" s="164" t="str">
        <f>Instructions!$I$38</f>
        <v>Word 17</v>
      </c>
      <c r="F1253" s="164">
        <f t="shared" ref="F1253:J1260" ca="1" si="274">RAND()</f>
        <v>0.21175747576862269</v>
      </c>
      <c r="G1253" s="164" t="str">
        <f>Instructions!$I$46</f>
        <v>Word 25</v>
      </c>
      <c r="H1253" s="164">
        <f t="shared" ca="1" si="274"/>
        <v>0.88588522213833054</v>
      </c>
      <c r="I1253" s="164" t="str">
        <f>Instructions!$I$54</f>
        <v>Word 33</v>
      </c>
      <c r="J1253" s="164">
        <f t="shared" ca="1" si="274"/>
        <v>0.23378918122326431</v>
      </c>
    </row>
    <row r="1254" spans="1:11" x14ac:dyDescent="0.3">
      <c r="A1254" s="164" t="str">
        <f>Instructions!$I$23</f>
        <v>Word 2</v>
      </c>
      <c r="B1254" s="164">
        <f t="shared" ca="1" si="272"/>
        <v>0.87899378413234031</v>
      </c>
      <c r="C1254" s="164" t="str">
        <f>Instructions!$I$31</f>
        <v>Word 10</v>
      </c>
      <c r="D1254" s="164">
        <f t="shared" ca="1" si="273"/>
        <v>0.32716431609082286</v>
      </c>
      <c r="E1254" s="164" t="str">
        <f>Instructions!$I$39</f>
        <v>Word 18</v>
      </c>
      <c r="F1254" s="164">
        <f t="shared" ca="1" si="274"/>
        <v>6.2365298112140199E-2</v>
      </c>
      <c r="G1254" s="164" t="str">
        <f>Instructions!$I$47</f>
        <v>Word 26</v>
      </c>
      <c r="H1254" s="164">
        <f t="shared" ca="1" si="274"/>
        <v>0.6824433149697553</v>
      </c>
      <c r="I1254" s="164" t="str">
        <f>Instructions!$I$55</f>
        <v>Word 34</v>
      </c>
      <c r="J1254" s="164">
        <f t="shared" ca="1" si="274"/>
        <v>0.61926325961158091</v>
      </c>
    </row>
    <row r="1255" spans="1:11" x14ac:dyDescent="0.3">
      <c r="A1255" s="164" t="str">
        <f>Instructions!$I$24</f>
        <v>Word 3</v>
      </c>
      <c r="B1255" s="164">
        <f t="shared" ca="1" si="272"/>
        <v>0.46955309077071605</v>
      </c>
      <c r="C1255" s="164" t="str">
        <f>Instructions!$I$32</f>
        <v>Word 11</v>
      </c>
      <c r="D1255" s="164">
        <f t="shared" ca="1" si="273"/>
        <v>0.45044910508039016</v>
      </c>
      <c r="E1255" s="164" t="str">
        <f>Instructions!$I$40</f>
        <v>Word 19</v>
      </c>
      <c r="F1255" s="164">
        <f t="shared" ca="1" si="274"/>
        <v>0.18650652598489215</v>
      </c>
      <c r="G1255" s="164" t="str">
        <f>Instructions!$I$48</f>
        <v>Word 27</v>
      </c>
      <c r="H1255" s="164">
        <f t="shared" ca="1" si="274"/>
        <v>9.223553177790722E-2</v>
      </c>
      <c r="I1255" s="164" t="str">
        <f>Instructions!$I$56</f>
        <v>Word 35</v>
      </c>
      <c r="J1255" s="164">
        <f t="shared" ca="1" si="274"/>
        <v>0.38380696025144445</v>
      </c>
    </row>
    <row r="1256" spans="1:11" x14ac:dyDescent="0.3">
      <c r="A1256" s="164" t="str">
        <f>Instructions!$I$25</f>
        <v>Word 4</v>
      </c>
      <c r="B1256" s="164">
        <f t="shared" ca="1" si="272"/>
        <v>0.55750354395527801</v>
      </c>
      <c r="C1256" s="164" t="str">
        <f>Instructions!$I$33</f>
        <v>Word 12</v>
      </c>
      <c r="D1256" s="164">
        <f t="shared" ca="1" si="273"/>
        <v>0.95918548826187322</v>
      </c>
      <c r="E1256" s="164" t="str">
        <f>Instructions!$I$41</f>
        <v>Word 20</v>
      </c>
      <c r="F1256" s="164">
        <f t="shared" ca="1" si="274"/>
        <v>0.67353751108703619</v>
      </c>
      <c r="G1256" s="164" t="str">
        <f>Instructions!$I$49</f>
        <v>Word 28</v>
      </c>
      <c r="H1256" s="164">
        <f t="shared" ca="1" si="274"/>
        <v>0.5467661582691451</v>
      </c>
      <c r="I1256" s="164" t="str">
        <f>Instructions!$I$57</f>
        <v>Word 36</v>
      </c>
      <c r="J1256" s="164">
        <f t="shared" ca="1" si="274"/>
        <v>0.11619667272832379</v>
      </c>
    </row>
    <row r="1257" spans="1:11" x14ac:dyDescent="0.3">
      <c r="A1257" s="164" t="str">
        <f>Instructions!$I$26</f>
        <v>Word 5</v>
      </c>
      <c r="B1257" s="164">
        <f t="shared" ca="1" si="272"/>
        <v>0.79862113788113154</v>
      </c>
      <c r="C1257" s="164" t="str">
        <f>Instructions!$I$34</f>
        <v>Word 13</v>
      </c>
      <c r="D1257" s="164">
        <f t="shared" ca="1" si="273"/>
        <v>0.39240312522574461</v>
      </c>
      <c r="E1257" s="164" t="str">
        <f>Instructions!$I$42</f>
        <v>Word 21</v>
      </c>
      <c r="F1257" s="164">
        <f t="shared" ca="1" si="274"/>
        <v>0.39451093757777422</v>
      </c>
      <c r="G1257" s="164" t="str">
        <f>Instructions!$I$50</f>
        <v>Word 29</v>
      </c>
      <c r="H1257" s="164">
        <f t="shared" ca="1" si="274"/>
        <v>0.24588453170843416</v>
      </c>
      <c r="I1257" s="164" t="str">
        <f>Instructions!$I$58</f>
        <v>Word 37</v>
      </c>
      <c r="J1257" s="164">
        <f t="shared" ca="1" si="274"/>
        <v>0.73588173741693519</v>
      </c>
    </row>
    <row r="1258" spans="1:11" x14ac:dyDescent="0.3">
      <c r="A1258" s="164" t="str">
        <f>Instructions!$I$27</f>
        <v>Word 6</v>
      </c>
      <c r="B1258" s="164">
        <f t="shared" ca="1" si="272"/>
        <v>0.33223160975422605</v>
      </c>
      <c r="C1258" s="164" t="str">
        <f>Instructions!$I$35</f>
        <v>Word 14</v>
      </c>
      <c r="D1258" s="164">
        <f t="shared" ca="1" si="273"/>
        <v>0.67954869813113383</v>
      </c>
      <c r="E1258" s="164" t="str">
        <f>Instructions!$I$43</f>
        <v>Word 22</v>
      </c>
      <c r="F1258" s="164">
        <f t="shared" ca="1" si="274"/>
        <v>0.80495226280937959</v>
      </c>
      <c r="G1258" s="164" t="str">
        <f>Instructions!$I$51</f>
        <v>Word 30</v>
      </c>
      <c r="H1258" s="164">
        <f t="shared" ca="1" si="274"/>
        <v>0.12976419481836077</v>
      </c>
      <c r="I1258" s="164" t="str">
        <f>Instructions!$I$59</f>
        <v>Word 38</v>
      </c>
      <c r="J1258" s="164">
        <f t="shared" ca="1" si="274"/>
        <v>0.47844584991871697</v>
      </c>
    </row>
    <row r="1259" spans="1:11" x14ac:dyDescent="0.3">
      <c r="A1259" s="164" t="str">
        <f>Instructions!$I$28</f>
        <v>Word 7</v>
      </c>
      <c r="B1259" s="164">
        <f t="shared" ca="1" si="272"/>
        <v>0.72282834965597043</v>
      </c>
      <c r="C1259" s="164" t="str">
        <f>Instructions!$I$36</f>
        <v>Word 15</v>
      </c>
      <c r="D1259" s="164">
        <f t="shared" ca="1" si="273"/>
        <v>0.87274278364664792</v>
      </c>
      <c r="E1259" s="164" t="str">
        <f>Instructions!$I$44</f>
        <v>Word 23</v>
      </c>
      <c r="F1259" s="164">
        <f t="shared" ca="1" si="274"/>
        <v>0.46977825347083013</v>
      </c>
      <c r="G1259" s="164" t="str">
        <f>Instructions!$I$52</f>
        <v>Word 31</v>
      </c>
      <c r="H1259" s="164">
        <f t="shared" ca="1" si="274"/>
        <v>0.80801038893230637</v>
      </c>
      <c r="I1259" s="164" t="str">
        <f>Instructions!$I$60</f>
        <v>Word 39</v>
      </c>
      <c r="J1259" s="164">
        <f t="shared" ca="1" si="274"/>
        <v>0.56872106228732788</v>
      </c>
    </row>
    <row r="1260" spans="1:11" x14ac:dyDescent="0.3">
      <c r="A1260" s="164" t="str">
        <f>Instructions!$I$29</f>
        <v>Word 8</v>
      </c>
      <c r="B1260" s="164">
        <f t="shared" ca="1" si="272"/>
        <v>0.47009689480370132</v>
      </c>
      <c r="C1260" s="164" t="str">
        <f>Instructions!$I$37</f>
        <v>Word 16</v>
      </c>
      <c r="D1260" s="164">
        <f ca="1">RAND()</f>
        <v>0.8399043242720553</v>
      </c>
      <c r="E1260" s="164" t="str">
        <f>Instructions!$I$45</f>
        <v>Word 24</v>
      </c>
      <c r="F1260" s="164">
        <f ca="1">RAND()</f>
        <v>0.46901594656005241</v>
      </c>
      <c r="G1260" s="164" t="str">
        <f>Instructions!$I$53</f>
        <v>Word 32</v>
      </c>
      <c r="H1260" s="164">
        <f t="shared" ca="1" si="274"/>
        <v>0.69713219178217289</v>
      </c>
      <c r="I1260" s="164" t="str">
        <f>Instructions!$I$61</f>
        <v>Word 40</v>
      </c>
      <c r="J1260" s="164">
        <f t="shared" ca="1" si="274"/>
        <v>0.63876787790635992</v>
      </c>
    </row>
    <row r="1261" spans="1:11" x14ac:dyDescent="0.3">
      <c r="K1261" s="164">
        <v>97</v>
      </c>
    </row>
    <row r="1266" spans="1:11" x14ac:dyDescent="0.3">
      <c r="A1266" s="164" t="str">
        <f>Instructions!$I$22</f>
        <v>Word 1</v>
      </c>
      <c r="B1266" s="164">
        <f t="shared" ca="1" si="272"/>
        <v>0.50677646892392414</v>
      </c>
      <c r="C1266" s="164" t="str">
        <f>Instructions!$I$30</f>
        <v>Word 9</v>
      </c>
      <c r="D1266" s="164">
        <f t="shared" ref="D1266:D1272" ca="1" si="275">RAND()</f>
        <v>0.84663498712417762</v>
      </c>
      <c r="E1266" s="164" t="str">
        <f>Instructions!$I$38</f>
        <v>Word 17</v>
      </c>
      <c r="F1266" s="164">
        <f t="shared" ref="F1266:J1273" ca="1" si="276">RAND()</f>
        <v>0.90941676403487748</v>
      </c>
      <c r="G1266" s="164" t="str">
        <f>Instructions!$I$46</f>
        <v>Word 25</v>
      </c>
      <c r="H1266" s="164">
        <f t="shared" ca="1" si="276"/>
        <v>8.409480898735211E-2</v>
      </c>
      <c r="I1266" s="164" t="str">
        <f>Instructions!$I$54</f>
        <v>Word 33</v>
      </c>
      <c r="J1266" s="164">
        <f t="shared" ca="1" si="276"/>
        <v>0.78700634253176471</v>
      </c>
    </row>
    <row r="1267" spans="1:11" x14ac:dyDescent="0.3">
      <c r="A1267" s="164" t="str">
        <f>Instructions!$I$23</f>
        <v>Word 2</v>
      </c>
      <c r="B1267" s="164">
        <f t="shared" ca="1" si="272"/>
        <v>5.3456164249861104E-2</v>
      </c>
      <c r="C1267" s="164" t="str">
        <f>Instructions!$I$31</f>
        <v>Word 10</v>
      </c>
      <c r="D1267" s="164">
        <f t="shared" ca="1" si="275"/>
        <v>0.96767308552982889</v>
      </c>
      <c r="E1267" s="164" t="str">
        <f>Instructions!$I$39</f>
        <v>Word 18</v>
      </c>
      <c r="F1267" s="164">
        <f t="shared" ca="1" si="276"/>
        <v>0.22415153822314604</v>
      </c>
      <c r="G1267" s="164" t="str">
        <f>Instructions!$I$47</f>
        <v>Word 26</v>
      </c>
      <c r="H1267" s="164">
        <f t="shared" ca="1" si="276"/>
        <v>2.6185703506521607E-2</v>
      </c>
      <c r="I1267" s="164" t="str">
        <f>Instructions!$I$55</f>
        <v>Word 34</v>
      </c>
      <c r="J1267" s="164">
        <f t="shared" ca="1" si="276"/>
        <v>0.60988651800140359</v>
      </c>
    </row>
    <row r="1268" spans="1:11" x14ac:dyDescent="0.3">
      <c r="A1268" s="164" t="str">
        <f>Instructions!$I$24</f>
        <v>Word 3</v>
      </c>
      <c r="B1268" s="164">
        <f t="shared" ca="1" si="272"/>
        <v>0.54203733281101285</v>
      </c>
      <c r="C1268" s="164" t="str">
        <f>Instructions!$I$32</f>
        <v>Word 11</v>
      </c>
      <c r="D1268" s="164">
        <f t="shared" ca="1" si="275"/>
        <v>0.74280802728193551</v>
      </c>
      <c r="E1268" s="164" t="str">
        <f>Instructions!$I$40</f>
        <v>Word 19</v>
      </c>
      <c r="F1268" s="164">
        <f t="shared" ca="1" si="276"/>
        <v>0.69377528217979001</v>
      </c>
      <c r="G1268" s="164" t="str">
        <f>Instructions!$I$48</f>
        <v>Word 27</v>
      </c>
      <c r="H1268" s="164">
        <f t="shared" ca="1" si="276"/>
        <v>0.77800927045024149</v>
      </c>
      <c r="I1268" s="164" t="str">
        <f>Instructions!$I$56</f>
        <v>Word 35</v>
      </c>
      <c r="J1268" s="164">
        <f t="shared" ca="1" si="276"/>
        <v>0.43471218145916546</v>
      </c>
    </row>
    <row r="1269" spans="1:11" x14ac:dyDescent="0.3">
      <c r="A1269" s="164" t="str">
        <f>Instructions!$I$25</f>
        <v>Word 4</v>
      </c>
      <c r="B1269" s="164">
        <f t="shared" ca="1" si="272"/>
        <v>0.22773589903453162</v>
      </c>
      <c r="C1269" s="164" t="str">
        <f>Instructions!$I$33</f>
        <v>Word 12</v>
      </c>
      <c r="D1269" s="164">
        <f t="shared" ca="1" si="275"/>
        <v>0.76736499233045574</v>
      </c>
      <c r="E1269" s="164" t="str">
        <f>Instructions!$I$41</f>
        <v>Word 20</v>
      </c>
      <c r="F1269" s="164">
        <f t="shared" ca="1" si="276"/>
        <v>0.46509902063897035</v>
      </c>
      <c r="G1269" s="164" t="str">
        <f>Instructions!$I$49</f>
        <v>Word 28</v>
      </c>
      <c r="H1269" s="164">
        <f t="shared" ca="1" si="276"/>
        <v>0.93160067750394382</v>
      </c>
      <c r="I1269" s="164" t="str">
        <f>Instructions!$I$57</f>
        <v>Word 36</v>
      </c>
      <c r="J1269" s="164">
        <f t="shared" ca="1" si="276"/>
        <v>0.81299509485351007</v>
      </c>
    </row>
    <row r="1270" spans="1:11" x14ac:dyDescent="0.3">
      <c r="A1270" s="164" t="str">
        <f>Instructions!$I$26</f>
        <v>Word 5</v>
      </c>
      <c r="B1270" s="164">
        <f t="shared" ca="1" si="272"/>
        <v>0.53021617555764</v>
      </c>
      <c r="C1270" s="164" t="str">
        <f>Instructions!$I$34</f>
        <v>Word 13</v>
      </c>
      <c r="D1270" s="164">
        <f t="shared" ca="1" si="275"/>
        <v>0.66594691417592911</v>
      </c>
      <c r="E1270" s="164" t="str">
        <f>Instructions!$I$42</f>
        <v>Word 21</v>
      </c>
      <c r="F1270" s="164">
        <f t="shared" ca="1" si="276"/>
        <v>9.9938429147652497E-2</v>
      </c>
      <c r="G1270" s="164" t="str">
        <f>Instructions!$I$50</f>
        <v>Word 29</v>
      </c>
      <c r="H1270" s="164">
        <f t="shared" ca="1" si="276"/>
        <v>0.3559079452392081</v>
      </c>
      <c r="I1270" s="164" t="str">
        <f>Instructions!$I$58</f>
        <v>Word 37</v>
      </c>
      <c r="J1270" s="164">
        <f t="shared" ca="1" si="276"/>
        <v>0.6745485859644027</v>
      </c>
    </row>
    <row r="1271" spans="1:11" x14ac:dyDescent="0.3">
      <c r="A1271" s="164" t="str">
        <f>Instructions!$I$27</f>
        <v>Word 6</v>
      </c>
      <c r="B1271" s="164">
        <f t="shared" ca="1" si="272"/>
        <v>0.70528277257973793</v>
      </c>
      <c r="C1271" s="164" t="str">
        <f>Instructions!$I$35</f>
        <v>Word 14</v>
      </c>
      <c r="D1271" s="164">
        <f t="shared" ca="1" si="275"/>
        <v>0.16018668700679917</v>
      </c>
      <c r="E1271" s="164" t="str">
        <f>Instructions!$I$43</f>
        <v>Word 22</v>
      </c>
      <c r="F1271" s="164">
        <f t="shared" ca="1" si="276"/>
        <v>0.7373341981420688</v>
      </c>
      <c r="G1271" s="164" t="str">
        <f>Instructions!$I$51</f>
        <v>Word 30</v>
      </c>
      <c r="H1271" s="164">
        <f t="shared" ca="1" si="276"/>
        <v>0.35134148957822486</v>
      </c>
      <c r="I1271" s="164" t="str">
        <f>Instructions!$I$59</f>
        <v>Word 38</v>
      </c>
      <c r="J1271" s="164">
        <f t="shared" ca="1" si="276"/>
        <v>0.5692538607604638</v>
      </c>
    </row>
    <row r="1272" spans="1:11" x14ac:dyDescent="0.3">
      <c r="A1272" s="164" t="str">
        <f>Instructions!$I$28</f>
        <v>Word 7</v>
      </c>
      <c r="B1272" s="164">
        <f t="shared" ca="1" si="272"/>
        <v>0.51730915400736377</v>
      </c>
      <c r="C1272" s="164" t="str">
        <f>Instructions!$I$36</f>
        <v>Word 15</v>
      </c>
      <c r="D1272" s="164">
        <f t="shared" ca="1" si="275"/>
        <v>0.4923744230246444</v>
      </c>
      <c r="E1272" s="164" t="str">
        <f>Instructions!$I$44</f>
        <v>Word 23</v>
      </c>
      <c r="F1272" s="164">
        <f t="shared" ca="1" si="276"/>
        <v>0.47352914048100903</v>
      </c>
      <c r="G1272" s="164" t="str">
        <f>Instructions!$I$52</f>
        <v>Word 31</v>
      </c>
      <c r="H1272" s="164">
        <f t="shared" ca="1" si="276"/>
        <v>0.80869213596769074</v>
      </c>
      <c r="I1272" s="164" t="str">
        <f>Instructions!$I$60</f>
        <v>Word 39</v>
      </c>
      <c r="J1272" s="164">
        <f t="shared" ca="1" si="276"/>
        <v>0.27156989387934438</v>
      </c>
    </row>
    <row r="1273" spans="1:11" x14ac:dyDescent="0.3">
      <c r="A1273" s="164" t="str">
        <f>Instructions!$I$29</f>
        <v>Word 8</v>
      </c>
      <c r="B1273" s="164">
        <f t="shared" ca="1" si="272"/>
        <v>0.83594308936793849</v>
      </c>
      <c r="C1273" s="164" t="str">
        <f>Instructions!$I$37</f>
        <v>Word 16</v>
      </c>
      <c r="D1273" s="164">
        <f ca="1">RAND()</f>
        <v>0.60808604212291906</v>
      </c>
      <c r="E1273" s="164" t="str">
        <f>Instructions!$I$45</f>
        <v>Word 24</v>
      </c>
      <c r="F1273" s="164">
        <f ca="1">RAND()</f>
        <v>0.78911956772037051</v>
      </c>
      <c r="G1273" s="164" t="str">
        <f>Instructions!$I$53</f>
        <v>Word 32</v>
      </c>
      <c r="H1273" s="164">
        <f t="shared" ca="1" si="276"/>
        <v>0.51500304107599471</v>
      </c>
      <c r="I1273" s="164" t="str">
        <f>Instructions!$I$61</f>
        <v>Word 40</v>
      </c>
      <c r="J1273" s="164">
        <f t="shared" ca="1" si="276"/>
        <v>0.60888421494631606</v>
      </c>
    </row>
    <row r="1274" spans="1:11" x14ac:dyDescent="0.3">
      <c r="K1274" s="164">
        <v>98</v>
      </c>
    </row>
    <row r="1279" spans="1:11" x14ac:dyDescent="0.3">
      <c r="A1279" s="164" t="str">
        <f>Instructions!$I$22</f>
        <v>Word 1</v>
      </c>
      <c r="B1279" s="164">
        <f t="shared" ref="B1279:B1286" ca="1" si="277">RAND()</f>
        <v>0.66406882830096003</v>
      </c>
      <c r="C1279" s="164" t="str">
        <f>Instructions!$I$30</f>
        <v>Word 9</v>
      </c>
      <c r="D1279" s="164">
        <f t="shared" ref="D1279:D1285" ca="1" si="278">RAND()</f>
        <v>0.21391738221452106</v>
      </c>
      <c r="E1279" s="164" t="str">
        <f>Instructions!$I$38</f>
        <v>Word 17</v>
      </c>
      <c r="F1279" s="164">
        <f t="shared" ref="F1279:J1286" ca="1" si="279">RAND()</f>
        <v>7.4119065819688301E-2</v>
      </c>
      <c r="G1279" s="164" t="str">
        <f>Instructions!$I$46</f>
        <v>Word 25</v>
      </c>
      <c r="H1279" s="164">
        <f t="shared" ca="1" si="279"/>
        <v>0.12659673450219078</v>
      </c>
      <c r="I1279" s="164" t="str">
        <f>Instructions!$I$54</f>
        <v>Word 33</v>
      </c>
      <c r="J1279" s="164">
        <f t="shared" ca="1" si="279"/>
        <v>0.21389376860602127</v>
      </c>
    </row>
    <row r="1280" spans="1:11" x14ac:dyDescent="0.3">
      <c r="A1280" s="164" t="str">
        <f>Instructions!$I$23</f>
        <v>Word 2</v>
      </c>
      <c r="B1280" s="164">
        <f t="shared" ca="1" si="277"/>
        <v>0.21739842426663791</v>
      </c>
      <c r="C1280" s="164" t="str">
        <f>Instructions!$I$31</f>
        <v>Word 10</v>
      </c>
      <c r="D1280" s="164">
        <f t="shared" ca="1" si="278"/>
        <v>0.85692388380217654</v>
      </c>
      <c r="E1280" s="164" t="str">
        <f>Instructions!$I$39</f>
        <v>Word 18</v>
      </c>
      <c r="F1280" s="164">
        <f t="shared" ca="1" si="279"/>
        <v>0.96289091477311362</v>
      </c>
      <c r="G1280" s="164" t="str">
        <f>Instructions!$I$47</f>
        <v>Word 26</v>
      </c>
      <c r="H1280" s="164">
        <f t="shared" ca="1" si="279"/>
        <v>0.58708120626510041</v>
      </c>
      <c r="I1280" s="164" t="str">
        <f>Instructions!$I$55</f>
        <v>Word 34</v>
      </c>
      <c r="J1280" s="164">
        <f t="shared" ca="1" si="279"/>
        <v>0.97470108871210115</v>
      </c>
    </row>
    <row r="1281" spans="1:11" x14ac:dyDescent="0.3">
      <c r="A1281" s="164" t="str">
        <f>Instructions!$I$24</f>
        <v>Word 3</v>
      </c>
      <c r="B1281" s="164">
        <f t="shared" ca="1" si="277"/>
        <v>0.81795233340125706</v>
      </c>
      <c r="C1281" s="164" t="str">
        <f>Instructions!$I$32</f>
        <v>Word 11</v>
      </c>
      <c r="D1281" s="164">
        <f t="shared" ca="1" si="278"/>
        <v>4.5193314524734851E-2</v>
      </c>
      <c r="E1281" s="164" t="str">
        <f>Instructions!$I$40</f>
        <v>Word 19</v>
      </c>
      <c r="F1281" s="164">
        <f t="shared" ca="1" si="279"/>
        <v>3.7315091576802017E-2</v>
      </c>
      <c r="G1281" s="164" t="str">
        <f>Instructions!$I$48</f>
        <v>Word 27</v>
      </c>
      <c r="H1281" s="164">
        <f t="shared" ca="1" si="279"/>
        <v>1.6655196114259252E-2</v>
      </c>
      <c r="I1281" s="164" t="str">
        <f>Instructions!$I$56</f>
        <v>Word 35</v>
      </c>
      <c r="J1281" s="164">
        <f t="shared" ca="1" si="279"/>
        <v>3.2032173158999755E-2</v>
      </c>
    </row>
    <row r="1282" spans="1:11" x14ac:dyDescent="0.3">
      <c r="A1282" s="164" t="str">
        <f>Instructions!$I$25</f>
        <v>Word 4</v>
      </c>
      <c r="B1282" s="164">
        <f t="shared" ca="1" si="277"/>
        <v>0.5051569222966481</v>
      </c>
      <c r="C1282" s="164" t="str">
        <f>Instructions!$I$33</f>
        <v>Word 12</v>
      </c>
      <c r="D1282" s="164">
        <f t="shared" ca="1" si="278"/>
        <v>0.24544262770573089</v>
      </c>
      <c r="E1282" s="164" t="str">
        <f>Instructions!$I$41</f>
        <v>Word 20</v>
      </c>
      <c r="F1282" s="164">
        <f t="shared" ca="1" si="279"/>
        <v>0.53227495598335373</v>
      </c>
      <c r="G1282" s="164" t="str">
        <f>Instructions!$I$49</f>
        <v>Word 28</v>
      </c>
      <c r="H1282" s="164">
        <f t="shared" ca="1" si="279"/>
        <v>0.67770517579589007</v>
      </c>
      <c r="I1282" s="164" t="str">
        <f>Instructions!$I$57</f>
        <v>Word 36</v>
      </c>
      <c r="J1282" s="164">
        <f t="shared" ca="1" si="279"/>
        <v>0.3548173942068179</v>
      </c>
    </row>
    <row r="1283" spans="1:11" x14ac:dyDescent="0.3">
      <c r="A1283" s="164" t="str">
        <f>Instructions!$I$26</f>
        <v>Word 5</v>
      </c>
      <c r="B1283" s="164">
        <f t="shared" ca="1" si="277"/>
        <v>0.79253886436209298</v>
      </c>
      <c r="C1283" s="164" t="str">
        <f>Instructions!$I$34</f>
        <v>Word 13</v>
      </c>
      <c r="D1283" s="164">
        <f t="shared" ca="1" si="278"/>
        <v>0.53285207502225607</v>
      </c>
      <c r="E1283" s="164" t="str">
        <f>Instructions!$I$42</f>
        <v>Word 21</v>
      </c>
      <c r="F1283" s="164">
        <f t="shared" ca="1" si="279"/>
        <v>0.47580515258867717</v>
      </c>
      <c r="G1283" s="164" t="str">
        <f>Instructions!$I$50</f>
        <v>Word 29</v>
      </c>
      <c r="H1283" s="164">
        <f t="shared" ca="1" si="279"/>
        <v>8.6355625819478754E-2</v>
      </c>
      <c r="I1283" s="164" t="str">
        <f>Instructions!$I$58</f>
        <v>Word 37</v>
      </c>
      <c r="J1283" s="164">
        <f t="shared" ca="1" si="279"/>
        <v>0.8088821675406922</v>
      </c>
    </row>
    <row r="1284" spans="1:11" x14ac:dyDescent="0.3">
      <c r="A1284" s="164" t="str">
        <f>Instructions!$I$27</f>
        <v>Word 6</v>
      </c>
      <c r="B1284" s="164">
        <f t="shared" ca="1" si="277"/>
        <v>3.5300397796296457E-2</v>
      </c>
      <c r="C1284" s="164" t="str">
        <f>Instructions!$I$35</f>
        <v>Word 14</v>
      </c>
      <c r="D1284" s="164">
        <f t="shared" ca="1" si="278"/>
        <v>0.95525521399141222</v>
      </c>
      <c r="E1284" s="164" t="str">
        <f>Instructions!$I$43</f>
        <v>Word 22</v>
      </c>
      <c r="F1284" s="164">
        <f t="shared" ca="1" si="279"/>
        <v>0.60633140179015432</v>
      </c>
      <c r="G1284" s="164" t="str">
        <f>Instructions!$I$51</f>
        <v>Word 30</v>
      </c>
      <c r="H1284" s="164">
        <f t="shared" ca="1" si="279"/>
        <v>0.86001755123652213</v>
      </c>
      <c r="I1284" s="164" t="str">
        <f>Instructions!$I$59</f>
        <v>Word 38</v>
      </c>
      <c r="J1284" s="164">
        <f t="shared" ca="1" si="279"/>
        <v>0.40645643783960639</v>
      </c>
    </row>
    <row r="1285" spans="1:11" x14ac:dyDescent="0.3">
      <c r="A1285" s="164" t="str">
        <f>Instructions!$I$28</f>
        <v>Word 7</v>
      </c>
      <c r="B1285" s="164">
        <f t="shared" ca="1" si="277"/>
        <v>0.73562680330544095</v>
      </c>
      <c r="C1285" s="164" t="str">
        <f>Instructions!$I$36</f>
        <v>Word 15</v>
      </c>
      <c r="D1285" s="164">
        <f t="shared" ca="1" si="278"/>
        <v>0.92976228743947298</v>
      </c>
      <c r="E1285" s="164" t="str">
        <f>Instructions!$I$44</f>
        <v>Word 23</v>
      </c>
      <c r="F1285" s="164">
        <f t="shared" ca="1" si="279"/>
        <v>0.26150458900046381</v>
      </c>
      <c r="G1285" s="164" t="str">
        <f>Instructions!$I$52</f>
        <v>Word 31</v>
      </c>
      <c r="H1285" s="164">
        <f t="shared" ca="1" si="279"/>
        <v>0.12140342278078864</v>
      </c>
      <c r="I1285" s="164" t="str">
        <f>Instructions!$I$60</f>
        <v>Word 39</v>
      </c>
      <c r="J1285" s="164">
        <f t="shared" ca="1" si="279"/>
        <v>0.6779280590915947</v>
      </c>
    </row>
    <row r="1286" spans="1:11" x14ac:dyDescent="0.3">
      <c r="A1286" s="164" t="str">
        <f>Instructions!$I$29</f>
        <v>Word 8</v>
      </c>
      <c r="B1286" s="164">
        <f t="shared" ca="1" si="277"/>
        <v>0.86384252298365594</v>
      </c>
      <c r="C1286" s="164" t="str">
        <f>Instructions!$I$37</f>
        <v>Word 16</v>
      </c>
      <c r="D1286" s="164">
        <f ca="1">RAND()</f>
        <v>0.10729535863332362</v>
      </c>
      <c r="E1286" s="164" t="str">
        <f>Instructions!$I$45</f>
        <v>Word 24</v>
      </c>
      <c r="F1286" s="164">
        <f ca="1">RAND()</f>
        <v>8.3340759239437845E-2</v>
      </c>
      <c r="G1286" s="164" t="str">
        <f>Instructions!$I$53</f>
        <v>Word 32</v>
      </c>
      <c r="H1286" s="164">
        <f t="shared" ca="1" si="279"/>
        <v>0.7141874983307106</v>
      </c>
      <c r="I1286" s="164" t="str">
        <f>Instructions!$I$61</f>
        <v>Word 40</v>
      </c>
      <c r="J1286" s="164">
        <f t="shared" ca="1" si="279"/>
        <v>0.89978423436867605</v>
      </c>
    </row>
    <row r="1287" spans="1:11" x14ac:dyDescent="0.3">
      <c r="K1287" s="164">
        <v>99</v>
      </c>
    </row>
    <row r="1292" spans="1:11" x14ac:dyDescent="0.3">
      <c r="A1292" s="164" t="str">
        <f>Instructions!$I$22</f>
        <v>Word 1</v>
      </c>
      <c r="B1292" s="164">
        <f t="shared" ref="B1292:B1299" ca="1" si="280">RAND()</f>
        <v>0.28984459777714</v>
      </c>
      <c r="C1292" s="164" t="str">
        <f>Instructions!$I$30</f>
        <v>Word 9</v>
      </c>
      <c r="D1292" s="164">
        <f t="shared" ref="D1292:D1298" ca="1" si="281">RAND()</f>
        <v>0.55556814625300932</v>
      </c>
      <c r="E1292" s="164" t="str">
        <f>Instructions!$I$38</f>
        <v>Word 17</v>
      </c>
      <c r="F1292" s="164">
        <f t="shared" ref="F1292:J1299" ca="1" si="282">RAND()</f>
        <v>0.50451452691258536</v>
      </c>
      <c r="G1292" s="164" t="str">
        <f>Instructions!$I$46</f>
        <v>Word 25</v>
      </c>
      <c r="H1292" s="164">
        <f t="shared" ca="1" si="282"/>
        <v>0.54351278484640198</v>
      </c>
      <c r="I1292" s="164" t="str">
        <f>Instructions!$I$54</f>
        <v>Word 33</v>
      </c>
      <c r="J1292" s="164">
        <f t="shared" ca="1" si="282"/>
        <v>0.4860009669004256</v>
      </c>
    </row>
    <row r="1293" spans="1:11" x14ac:dyDescent="0.3">
      <c r="A1293" s="164" t="str">
        <f>Instructions!$I$23</f>
        <v>Word 2</v>
      </c>
      <c r="B1293" s="164">
        <f t="shared" ca="1" si="280"/>
        <v>0.99601357162645954</v>
      </c>
      <c r="C1293" s="164" t="str">
        <f>Instructions!$I$31</f>
        <v>Word 10</v>
      </c>
      <c r="D1293" s="164">
        <f t="shared" ca="1" si="281"/>
        <v>0.90491529027011164</v>
      </c>
      <c r="E1293" s="164" t="str">
        <f>Instructions!$I$39</f>
        <v>Word 18</v>
      </c>
      <c r="F1293" s="164">
        <f t="shared" ca="1" si="282"/>
        <v>0.8002092143955073</v>
      </c>
      <c r="G1293" s="164" t="str">
        <f>Instructions!$I$47</f>
        <v>Word 26</v>
      </c>
      <c r="H1293" s="164">
        <f t="shared" ca="1" si="282"/>
        <v>0.27106322255990145</v>
      </c>
      <c r="I1293" s="164" t="str">
        <f>Instructions!$I$55</f>
        <v>Word 34</v>
      </c>
      <c r="J1293" s="164">
        <f t="shared" ca="1" si="282"/>
        <v>0.15525283133926937</v>
      </c>
    </row>
    <row r="1294" spans="1:11" x14ac:dyDescent="0.3">
      <c r="A1294" s="164" t="str">
        <f>Instructions!$I$24</f>
        <v>Word 3</v>
      </c>
      <c r="B1294" s="164">
        <f t="shared" ca="1" si="280"/>
        <v>0.10351188056403493</v>
      </c>
      <c r="C1294" s="164" t="str">
        <f>Instructions!$I$32</f>
        <v>Word 11</v>
      </c>
      <c r="D1294" s="164">
        <f t="shared" ca="1" si="281"/>
        <v>0.74743978109380449</v>
      </c>
      <c r="E1294" s="164" t="str">
        <f>Instructions!$I$40</f>
        <v>Word 19</v>
      </c>
      <c r="F1294" s="164">
        <f t="shared" ca="1" si="282"/>
        <v>0.18768345427861088</v>
      </c>
      <c r="G1294" s="164" t="str">
        <f>Instructions!$I$48</f>
        <v>Word 27</v>
      </c>
      <c r="H1294" s="164">
        <f t="shared" ca="1" si="282"/>
        <v>0.2577249200299746</v>
      </c>
      <c r="I1294" s="164" t="str">
        <f>Instructions!$I$56</f>
        <v>Word 35</v>
      </c>
      <c r="J1294" s="164">
        <f t="shared" ca="1" si="282"/>
        <v>0.42812785307469303</v>
      </c>
    </row>
    <row r="1295" spans="1:11" x14ac:dyDescent="0.3">
      <c r="A1295" s="164" t="str">
        <f>Instructions!$I$25</f>
        <v>Word 4</v>
      </c>
      <c r="B1295" s="164">
        <f t="shared" ca="1" si="280"/>
        <v>0.42585163882161448</v>
      </c>
      <c r="C1295" s="164" t="str">
        <f>Instructions!$I$33</f>
        <v>Word 12</v>
      </c>
      <c r="D1295" s="164">
        <f t="shared" ca="1" si="281"/>
        <v>0.66382184389692711</v>
      </c>
      <c r="E1295" s="164" t="str">
        <f>Instructions!$I$41</f>
        <v>Word 20</v>
      </c>
      <c r="F1295" s="164">
        <f t="shared" ca="1" si="282"/>
        <v>0.4414818862076052</v>
      </c>
      <c r="G1295" s="164" t="str">
        <f>Instructions!$I$49</f>
        <v>Word 28</v>
      </c>
      <c r="H1295" s="164">
        <f t="shared" ca="1" si="282"/>
        <v>0.93819005936184041</v>
      </c>
      <c r="I1295" s="164" t="str">
        <f>Instructions!$I$57</f>
        <v>Word 36</v>
      </c>
      <c r="J1295" s="164">
        <f t="shared" ca="1" si="282"/>
        <v>0.70658544425624525</v>
      </c>
    </row>
    <row r="1296" spans="1:11" x14ac:dyDescent="0.3">
      <c r="A1296" s="164" t="str">
        <f>Instructions!$I$26</f>
        <v>Word 5</v>
      </c>
      <c r="B1296" s="164">
        <f t="shared" ca="1" si="280"/>
        <v>0.4962489753229028</v>
      </c>
      <c r="C1296" s="164" t="str">
        <f>Instructions!$I$34</f>
        <v>Word 13</v>
      </c>
      <c r="D1296" s="164">
        <f t="shared" ca="1" si="281"/>
        <v>0.74043261086263701</v>
      </c>
      <c r="E1296" s="164" t="str">
        <f>Instructions!$I$42</f>
        <v>Word 21</v>
      </c>
      <c r="F1296" s="164">
        <f t="shared" ca="1" si="282"/>
        <v>0.41362009283804468</v>
      </c>
      <c r="G1296" s="164" t="str">
        <f>Instructions!$I$50</f>
        <v>Word 29</v>
      </c>
      <c r="H1296" s="164">
        <f t="shared" ca="1" si="282"/>
        <v>0.75538451837364617</v>
      </c>
      <c r="I1296" s="164" t="str">
        <f>Instructions!$I$58</f>
        <v>Word 37</v>
      </c>
      <c r="J1296" s="164">
        <f t="shared" ca="1" si="282"/>
        <v>0.60690749391386811</v>
      </c>
    </row>
    <row r="1297" spans="1:11" x14ac:dyDescent="0.3">
      <c r="A1297" s="164" t="str">
        <f>Instructions!$I$27</f>
        <v>Word 6</v>
      </c>
      <c r="B1297" s="164">
        <f t="shared" ca="1" si="280"/>
        <v>3.1010938252045039E-2</v>
      </c>
      <c r="C1297" s="164" t="str">
        <f>Instructions!$I$35</f>
        <v>Word 14</v>
      </c>
      <c r="D1297" s="164">
        <f t="shared" ca="1" si="281"/>
        <v>0.82485892544331418</v>
      </c>
      <c r="E1297" s="164" t="str">
        <f>Instructions!$I$43</f>
        <v>Word 22</v>
      </c>
      <c r="F1297" s="164">
        <f t="shared" ca="1" si="282"/>
        <v>0.10909777053652381</v>
      </c>
      <c r="G1297" s="164" t="str">
        <f>Instructions!$I$51</f>
        <v>Word 30</v>
      </c>
      <c r="H1297" s="164">
        <f t="shared" ca="1" si="282"/>
        <v>0.28189021243385404</v>
      </c>
      <c r="I1297" s="164" t="str">
        <f>Instructions!$I$59</f>
        <v>Word 38</v>
      </c>
      <c r="J1297" s="164">
        <f t="shared" ca="1" si="282"/>
        <v>0.46012518908356514</v>
      </c>
    </row>
    <row r="1298" spans="1:11" x14ac:dyDescent="0.3">
      <c r="A1298" s="164" t="str">
        <f>Instructions!$I$28</f>
        <v>Word 7</v>
      </c>
      <c r="B1298" s="164">
        <f t="shared" ca="1" si="280"/>
        <v>0.32905993052226445</v>
      </c>
      <c r="C1298" s="164" t="str">
        <f>Instructions!$I$36</f>
        <v>Word 15</v>
      </c>
      <c r="D1298" s="164">
        <f t="shared" ca="1" si="281"/>
        <v>0.26131344951358682</v>
      </c>
      <c r="E1298" s="164" t="str">
        <f>Instructions!$I$44</f>
        <v>Word 23</v>
      </c>
      <c r="F1298" s="164">
        <f t="shared" ca="1" si="282"/>
        <v>0.63121618020924652</v>
      </c>
      <c r="G1298" s="164" t="str">
        <f>Instructions!$I$52</f>
        <v>Word 31</v>
      </c>
      <c r="H1298" s="164">
        <f t="shared" ca="1" si="282"/>
        <v>0.7727607709905252</v>
      </c>
      <c r="I1298" s="164" t="str">
        <f>Instructions!$I$60</f>
        <v>Word 39</v>
      </c>
      <c r="J1298" s="164">
        <f t="shared" ca="1" si="282"/>
        <v>0.21749877121584904</v>
      </c>
    </row>
    <row r="1299" spans="1:11" x14ac:dyDescent="0.3">
      <c r="A1299" s="164" t="str">
        <f>Instructions!$I$29</f>
        <v>Word 8</v>
      </c>
      <c r="B1299" s="164">
        <f t="shared" ca="1" si="280"/>
        <v>8.5540414395750664E-2</v>
      </c>
      <c r="C1299" s="164" t="str">
        <f>Instructions!$I$37</f>
        <v>Word 16</v>
      </c>
      <c r="D1299" s="164">
        <f ca="1">RAND()</f>
        <v>1.672691610050725E-2</v>
      </c>
      <c r="E1299" s="164" t="str">
        <f>Instructions!$I$45</f>
        <v>Word 24</v>
      </c>
      <c r="F1299" s="164">
        <f ca="1">RAND()</f>
        <v>0.33039714138243637</v>
      </c>
      <c r="G1299" s="164" t="str">
        <f>Instructions!$I$53</f>
        <v>Word 32</v>
      </c>
      <c r="H1299" s="164">
        <f t="shared" ca="1" si="282"/>
        <v>0.36868282066729396</v>
      </c>
      <c r="I1299" s="164" t="str">
        <f>Instructions!$I$61</f>
        <v>Word 40</v>
      </c>
      <c r="J1299" s="164">
        <f t="shared" ca="1" si="282"/>
        <v>3.4729297792817082E-3</v>
      </c>
    </row>
    <row r="1300" spans="1:11" x14ac:dyDescent="0.3">
      <c r="K1300" s="164">
        <v>100</v>
      </c>
    </row>
  </sheetData>
  <sheetProtection algorithmName="SHA-512" hashValue="DEydQ087OHK1TzeH5d6Irc56FnUeWD3d2ShIBIBXV2gg53dbjc3AoBU37Pgjb7GEb8CWmQKjZqWZON66SgBA9Q==" saltValue="8GxYtuuH8QQ+5jPsR+xJIA==" spinCount="100000" sheet="1" objects="1" scenarios="1" selectLockedCells="1" selectUnlockedCells="1"/>
  <dataConsolidate/>
  <phoneticPr fontId="3" type="noConversion"/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Instructions</vt:lpstr>
      <vt:lpstr>4 Cards</vt:lpstr>
      <vt:lpstr>2 Cards</vt:lpstr>
      <vt:lpstr>Large Cards</vt:lpstr>
      <vt:lpstr>Word List</vt:lpstr>
      <vt:lpstr>BingoCardGenerator.com</vt:lpstr>
      <vt:lpstr>Instructions!BM_varié1_HF_1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BingoCardGenerator .com</dc:title>
  <dc:subject/>
  <dc:creator/>
  <cp:keywords>bingo card generator maker free excel xls pdf print design creator</cp:keywords>
  <dc:description/>
  <cp:lastModifiedBy/>
  <cp:lastPrinted>2014-01-22T03:29:34Z</cp:lastPrinted>
  <dcterms:created xsi:type="dcterms:W3CDTF">2002-10-27T19:16:07Z</dcterms:created>
  <dcterms:modified xsi:type="dcterms:W3CDTF">2018-05-05T04:57:13Z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BingoCardGenerator .com</vt:lpwstr>
  </property>
</Properties>
</file>