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filterPrivacy="1" showInkAnnotation="0" codeName="ThisWorkbook" autoCompressPictures="0"/>
  <xr:revisionPtr revIDLastSave="0" documentId="8_{3E4067AD-B439-5F47-8C9E-7EB9E8B5F237}" xr6:coauthVersionLast="32" xr6:coauthVersionMax="32" xr10:uidLastSave="{00000000-0000-0000-0000-000000000000}"/>
  <bookViews>
    <workbookView xWindow="0" yWindow="460" windowWidth="24320" windowHeight="16360" tabRatio="640" xr2:uid="{00000000-000D-0000-FFFF-FFFF00000000}"/>
  </bookViews>
  <sheets>
    <sheet name="Instructions" sheetId="9" r:id="rId1"/>
    <sheet name="4 Cards" sheetId="36" r:id="rId2"/>
    <sheet name="2 Cards" sheetId="37" r:id="rId3"/>
    <sheet name="Large Cards" sheetId="38" r:id="rId4"/>
    <sheet name="Word List" sheetId="40" r:id="rId5"/>
    <sheet name="BingoCardGenerator.com" sheetId="2" r:id="rId6"/>
  </sheets>
  <definedNames>
    <definedName name="BM_varié1_HF_1" localSheetId="0">Instructions!$I$22:$I$61</definedName>
  </definedNames>
  <calcPr calcId="162913"/>
  <webPublishing allowPng="1" targetScreenSize="1024x768" dpi="72" codePage="1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40" l="1"/>
  <c r="I6" i="40"/>
  <c r="I7" i="40"/>
  <c r="I8" i="40"/>
  <c r="I9" i="40"/>
  <c r="I10" i="40"/>
  <c r="I11" i="40"/>
  <c r="I12" i="40"/>
  <c r="I13" i="40"/>
  <c r="I14" i="40"/>
  <c r="I15" i="40"/>
  <c r="G5" i="40"/>
  <c r="G6" i="40"/>
  <c r="G7" i="40"/>
  <c r="G8" i="40"/>
  <c r="G9" i="40"/>
  <c r="G10" i="40"/>
  <c r="G11" i="40"/>
  <c r="G12" i="40"/>
  <c r="G13" i="40"/>
  <c r="G14" i="40"/>
  <c r="G15" i="40"/>
  <c r="E5" i="40"/>
  <c r="E6" i="40"/>
  <c r="E7" i="40"/>
  <c r="E8" i="40"/>
  <c r="E9" i="40"/>
  <c r="E10" i="40"/>
  <c r="E11" i="40"/>
  <c r="E12" i="40"/>
  <c r="E13" i="40"/>
  <c r="E14" i="40"/>
  <c r="E15" i="40"/>
  <c r="C5" i="40"/>
  <c r="C6" i="40"/>
  <c r="C7" i="40"/>
  <c r="C8" i="40"/>
  <c r="C9" i="40"/>
  <c r="C10" i="40"/>
  <c r="C11" i="40"/>
  <c r="C12" i="40"/>
  <c r="C13" i="40"/>
  <c r="C14" i="40"/>
  <c r="C15" i="40"/>
  <c r="A5" i="40"/>
  <c r="A6" i="40"/>
  <c r="A7" i="40"/>
  <c r="A8" i="40"/>
  <c r="A9" i="40"/>
  <c r="A10" i="40"/>
  <c r="A11" i="40"/>
  <c r="A12" i="40"/>
  <c r="A13" i="40"/>
  <c r="A14" i="40"/>
  <c r="A15" i="40"/>
  <c r="I4" i="40"/>
  <c r="G4" i="40"/>
  <c r="E4" i="40"/>
  <c r="C4" i="40"/>
  <c r="A4" i="40"/>
  <c r="I3" i="40"/>
  <c r="G3" i="40"/>
  <c r="E3" i="40"/>
  <c r="C3" i="40"/>
  <c r="A3" i="40"/>
  <c r="N18" i="36"/>
  <c r="T18" i="36"/>
  <c r="Y18" i="36"/>
  <c r="AE18" i="36"/>
  <c r="AJ18" i="36"/>
  <c r="AP18" i="36"/>
  <c r="AU18" i="36"/>
  <c r="BA18" i="36"/>
  <c r="BF18" i="36"/>
  <c r="BL18" i="36"/>
  <c r="BQ18" i="36"/>
  <c r="BW18" i="36"/>
  <c r="CB18" i="36"/>
  <c r="CH18" i="36"/>
  <c r="CM18" i="36"/>
  <c r="CS18" i="36"/>
  <c r="CX18" i="36"/>
  <c r="DD18" i="36"/>
  <c r="DI18" i="36"/>
  <c r="DO18" i="36"/>
  <c r="DT18" i="36"/>
  <c r="DZ18" i="36"/>
  <c r="EE18" i="36"/>
  <c r="EK18" i="36"/>
  <c r="EP18" i="36"/>
  <c r="EV18" i="36"/>
  <c r="FA18" i="36"/>
  <c r="FG18" i="36"/>
  <c r="FL18" i="36"/>
  <c r="FR18" i="36"/>
  <c r="FW18" i="36"/>
  <c r="GC18" i="36"/>
  <c r="GH18" i="36"/>
  <c r="GN18" i="36"/>
  <c r="GS18" i="36"/>
  <c r="GY18" i="36"/>
  <c r="HD18" i="36"/>
  <c r="HJ18" i="36"/>
  <c r="HO18" i="36"/>
  <c r="HU18" i="36"/>
  <c r="HZ18" i="36"/>
  <c r="IF18" i="36"/>
  <c r="IK18" i="36"/>
  <c r="IQ18" i="36"/>
  <c r="IV18" i="36"/>
  <c r="JB18" i="36"/>
  <c r="JG18" i="36"/>
  <c r="JM18" i="36"/>
  <c r="Y9" i="36"/>
  <c r="AE9" i="36"/>
  <c r="AJ9" i="36"/>
  <c r="AP9" i="36"/>
  <c r="AU9" i="36"/>
  <c r="BA9" i="36"/>
  <c r="BF9" i="36"/>
  <c r="BL9" i="36"/>
  <c r="BQ9" i="36"/>
  <c r="BW9" i="36"/>
  <c r="CB9" i="36"/>
  <c r="CH9" i="36"/>
  <c r="CM9" i="36"/>
  <c r="CS9" i="36"/>
  <c r="CX9" i="36"/>
  <c r="DD9" i="36"/>
  <c r="DI9" i="36"/>
  <c r="DO9" i="36"/>
  <c r="DT9" i="36"/>
  <c r="DZ9" i="36"/>
  <c r="EE9" i="36"/>
  <c r="EK9" i="36"/>
  <c r="EP9" i="36"/>
  <c r="EV9" i="36"/>
  <c r="FA9" i="36"/>
  <c r="FG9" i="36"/>
  <c r="FL9" i="36"/>
  <c r="FR9" i="36"/>
  <c r="FW9" i="36"/>
  <c r="GC9" i="36"/>
  <c r="GH9" i="36"/>
  <c r="GN9" i="36"/>
  <c r="GS9" i="36"/>
  <c r="GY9" i="36"/>
  <c r="HD9" i="36"/>
  <c r="HJ9" i="36"/>
  <c r="HO9" i="36"/>
  <c r="HU9" i="36"/>
  <c r="HZ9" i="36"/>
  <c r="IF9" i="36"/>
  <c r="IK9" i="36"/>
  <c r="IQ9" i="36"/>
  <c r="IV9" i="36"/>
  <c r="JB9" i="36"/>
  <c r="JG9" i="36"/>
  <c r="JM9" i="36"/>
  <c r="Y10" i="36"/>
  <c r="AE10" i="36"/>
  <c r="AJ10" i="36"/>
  <c r="AP10" i="36"/>
  <c r="AU10" i="36"/>
  <c r="BA10" i="36"/>
  <c r="BF10" i="36"/>
  <c r="BL10" i="36"/>
  <c r="BQ10" i="36"/>
  <c r="BW10" i="36"/>
  <c r="CB10" i="36"/>
  <c r="CH10" i="36"/>
  <c r="CM10" i="36"/>
  <c r="CS10" i="36"/>
  <c r="CX10" i="36"/>
  <c r="DD10" i="36"/>
  <c r="DI10" i="36"/>
  <c r="DO10" i="36"/>
  <c r="DT10" i="36"/>
  <c r="DZ10" i="36"/>
  <c r="EE10" i="36"/>
  <c r="EK10" i="36"/>
  <c r="EP10" i="36"/>
  <c r="EV10" i="36"/>
  <c r="FA10" i="36"/>
  <c r="FG10" i="36"/>
  <c r="FL10" i="36"/>
  <c r="FR10" i="36"/>
  <c r="FW10" i="36"/>
  <c r="GC10" i="36"/>
  <c r="GH10" i="36"/>
  <c r="GN10" i="36"/>
  <c r="GS10" i="36"/>
  <c r="GY10" i="36"/>
  <c r="HD10" i="36"/>
  <c r="HJ10" i="36"/>
  <c r="HO10" i="36"/>
  <c r="HU10" i="36"/>
  <c r="HZ10" i="36"/>
  <c r="IF10" i="36"/>
  <c r="IK10" i="36"/>
  <c r="IQ10" i="36"/>
  <c r="IV10" i="36"/>
  <c r="JB10" i="36"/>
  <c r="JG10" i="36"/>
  <c r="JM10" i="36"/>
  <c r="W11" i="36"/>
  <c r="X11" i="36"/>
  <c r="Y11" i="36"/>
  <c r="Z11" i="36"/>
  <c r="AA11" i="36"/>
  <c r="AC11" i="36"/>
  <c r="AD11" i="36"/>
  <c r="AE11" i="36"/>
  <c r="AF11" i="36"/>
  <c r="AG11" i="36"/>
  <c r="AH11" i="36"/>
  <c r="AI11" i="36"/>
  <c r="AJ11" i="36"/>
  <c r="AK11" i="36"/>
  <c r="AL11" i="36"/>
  <c r="AN11" i="36"/>
  <c r="AO11" i="36"/>
  <c r="AP11" i="36"/>
  <c r="AQ11" i="36"/>
  <c r="AR11" i="36"/>
  <c r="AS11" i="36"/>
  <c r="AT11" i="36"/>
  <c r="AU11" i="36"/>
  <c r="AV11" i="36"/>
  <c r="AW11" i="36"/>
  <c r="AY11" i="36"/>
  <c r="AZ11" i="36"/>
  <c r="BA11" i="36"/>
  <c r="BB11" i="36"/>
  <c r="BC11" i="36"/>
  <c r="BD11" i="36"/>
  <c r="BE11" i="36"/>
  <c r="BF11" i="36"/>
  <c r="BG11" i="36"/>
  <c r="BH11" i="36"/>
  <c r="BJ11" i="36"/>
  <c r="BK11" i="36"/>
  <c r="BL11" i="36"/>
  <c r="BM11" i="36"/>
  <c r="BN11" i="36"/>
  <c r="BO11" i="36"/>
  <c r="BP11" i="36"/>
  <c r="BQ11" i="36"/>
  <c r="BR11" i="36"/>
  <c r="BS11" i="36"/>
  <c r="BU11" i="36"/>
  <c r="BV11" i="36"/>
  <c r="BW11" i="36"/>
  <c r="BX11" i="36"/>
  <c r="BY11" i="36"/>
  <c r="BZ11" i="36"/>
  <c r="CA11" i="36"/>
  <c r="CB11" i="36"/>
  <c r="CC11" i="36"/>
  <c r="CD11" i="36"/>
  <c r="CF11" i="36"/>
  <c r="CG11" i="36"/>
  <c r="CH11" i="36"/>
  <c r="CI11" i="36"/>
  <c r="CJ11" i="36"/>
  <c r="CK11" i="36"/>
  <c r="CL11" i="36"/>
  <c r="CM11" i="36"/>
  <c r="CN11" i="36"/>
  <c r="CO11" i="36"/>
  <c r="CQ11" i="36"/>
  <c r="CR11" i="36"/>
  <c r="CS11" i="36"/>
  <c r="CT11" i="36"/>
  <c r="CU11" i="36"/>
  <c r="CV11" i="36"/>
  <c r="CW11" i="36"/>
  <c r="CX11" i="36"/>
  <c r="CY11" i="36"/>
  <c r="CZ11" i="36"/>
  <c r="DB11" i="36"/>
  <c r="DC11" i="36"/>
  <c r="DD11" i="36"/>
  <c r="DE11" i="36"/>
  <c r="DF11" i="36"/>
  <c r="DG11" i="36"/>
  <c r="DH11" i="36"/>
  <c r="DI11" i="36"/>
  <c r="DJ11" i="36"/>
  <c r="DK11" i="36"/>
  <c r="DM11" i="36"/>
  <c r="DN11" i="36"/>
  <c r="DO11" i="36"/>
  <c r="DP11" i="36"/>
  <c r="DQ11" i="36"/>
  <c r="DR11" i="36"/>
  <c r="DS11" i="36"/>
  <c r="DT11" i="36"/>
  <c r="DU11" i="36"/>
  <c r="DV11" i="36"/>
  <c r="DX11" i="36"/>
  <c r="DY11" i="36"/>
  <c r="DZ11" i="36"/>
  <c r="EA11" i="36"/>
  <c r="EB11" i="36"/>
  <c r="EC11" i="36"/>
  <c r="ED11" i="36"/>
  <c r="EE11" i="36"/>
  <c r="EF11" i="36"/>
  <c r="EG11" i="36"/>
  <c r="EI11" i="36"/>
  <c r="EJ11" i="36"/>
  <c r="EK11" i="36"/>
  <c r="EL11" i="36"/>
  <c r="EM11" i="36"/>
  <c r="EN11" i="36"/>
  <c r="EO11" i="36"/>
  <c r="EP11" i="36"/>
  <c r="EQ11" i="36"/>
  <c r="ER11" i="36"/>
  <c r="ET11" i="36"/>
  <c r="EU11" i="36"/>
  <c r="EV11" i="36"/>
  <c r="EW11" i="36"/>
  <c r="EX11" i="36"/>
  <c r="EY11" i="36"/>
  <c r="EZ11" i="36"/>
  <c r="FA11" i="36"/>
  <c r="FB11" i="36"/>
  <c r="FC11" i="36"/>
  <c r="FE11" i="36"/>
  <c r="FF11" i="36"/>
  <c r="FG11" i="36"/>
  <c r="FH11" i="36"/>
  <c r="FI11" i="36"/>
  <c r="FJ11" i="36"/>
  <c r="FK11" i="36"/>
  <c r="FL11" i="36"/>
  <c r="FM11" i="36"/>
  <c r="FN11" i="36"/>
  <c r="FP11" i="36"/>
  <c r="FQ11" i="36"/>
  <c r="FR11" i="36"/>
  <c r="FS11" i="36"/>
  <c r="FT11" i="36"/>
  <c r="FU11" i="36"/>
  <c r="FV11" i="36"/>
  <c r="FW11" i="36"/>
  <c r="FX11" i="36"/>
  <c r="FY11" i="36"/>
  <c r="GA11" i="36"/>
  <c r="GB11" i="36"/>
  <c r="GC11" i="36"/>
  <c r="GD11" i="36"/>
  <c r="GE11" i="36"/>
  <c r="GF11" i="36"/>
  <c r="GG11" i="36"/>
  <c r="GH11" i="36"/>
  <c r="GI11" i="36"/>
  <c r="GJ11" i="36"/>
  <c r="GL11" i="36"/>
  <c r="GM11" i="36"/>
  <c r="GN11" i="36"/>
  <c r="GO11" i="36"/>
  <c r="GP11" i="36"/>
  <c r="GQ11" i="36"/>
  <c r="GR11" i="36"/>
  <c r="GS11" i="36"/>
  <c r="GT11" i="36"/>
  <c r="GU11" i="36"/>
  <c r="GW11" i="36"/>
  <c r="GX11" i="36"/>
  <c r="GY11" i="36"/>
  <c r="GZ11" i="36"/>
  <c r="HA11" i="36"/>
  <c r="HB11" i="36"/>
  <c r="HC11" i="36"/>
  <c r="HD11" i="36"/>
  <c r="HE11" i="36"/>
  <c r="HF11" i="36"/>
  <c r="HH11" i="36"/>
  <c r="HI11" i="36"/>
  <c r="HJ11" i="36"/>
  <c r="HK11" i="36"/>
  <c r="HL11" i="36"/>
  <c r="HM11" i="36"/>
  <c r="HN11" i="36"/>
  <c r="HO11" i="36"/>
  <c r="HP11" i="36"/>
  <c r="HQ11" i="36"/>
  <c r="HS11" i="36"/>
  <c r="HT11" i="36"/>
  <c r="HU11" i="36"/>
  <c r="HV11" i="36"/>
  <c r="HW11" i="36"/>
  <c r="HX11" i="36"/>
  <c r="HY11" i="36"/>
  <c r="HZ11" i="36"/>
  <c r="IA11" i="36"/>
  <c r="IB11" i="36"/>
  <c r="ID11" i="36"/>
  <c r="IE11" i="36"/>
  <c r="IF11" i="36"/>
  <c r="IG11" i="36"/>
  <c r="IH11" i="36"/>
  <c r="II11" i="36"/>
  <c r="IJ11" i="36"/>
  <c r="IK11" i="36"/>
  <c r="IL11" i="36"/>
  <c r="IM11" i="36"/>
  <c r="IO11" i="36"/>
  <c r="IP11" i="36"/>
  <c r="IQ11" i="36"/>
  <c r="IR11" i="36"/>
  <c r="IS11" i="36"/>
  <c r="IT11" i="36"/>
  <c r="IU11" i="36"/>
  <c r="IV11" i="36"/>
  <c r="IW11" i="36"/>
  <c r="IX11" i="36"/>
  <c r="IZ11" i="36"/>
  <c r="JA11" i="36"/>
  <c r="JB11" i="36"/>
  <c r="JC11" i="36"/>
  <c r="JD11" i="36"/>
  <c r="JE11" i="36"/>
  <c r="JF11" i="36"/>
  <c r="JG11" i="36"/>
  <c r="JH11" i="36"/>
  <c r="JI11" i="36"/>
  <c r="JK11" i="36"/>
  <c r="JL11" i="36"/>
  <c r="JM11" i="36"/>
  <c r="JN11" i="36"/>
  <c r="JO11" i="36"/>
  <c r="N9" i="36"/>
  <c r="T9" i="36"/>
  <c r="N10" i="36"/>
  <c r="T10" i="36"/>
  <c r="L11" i="36"/>
  <c r="M11" i="36"/>
  <c r="N11" i="36"/>
  <c r="O11" i="36"/>
  <c r="P11" i="36"/>
  <c r="R11" i="36"/>
  <c r="S11" i="36"/>
  <c r="T11" i="36"/>
  <c r="U11" i="36"/>
  <c r="V11" i="36"/>
  <c r="N1" i="36"/>
  <c r="T1" i="36"/>
  <c r="Y1" i="36"/>
  <c r="AE1" i="36"/>
  <c r="AJ1" i="36"/>
  <c r="AP1" i="36"/>
  <c r="AU1" i="36"/>
  <c r="BA1" i="36"/>
  <c r="BF1" i="36"/>
  <c r="BL1" i="36"/>
  <c r="BQ1" i="36"/>
  <c r="BW1" i="36"/>
  <c r="CB1" i="36"/>
  <c r="CH1" i="36"/>
  <c r="CM1" i="36"/>
  <c r="CS1" i="36"/>
  <c r="CX1" i="36"/>
  <c r="DD1" i="36"/>
  <c r="DI1" i="36"/>
  <c r="DO1" i="36"/>
  <c r="DT1" i="36"/>
  <c r="DZ1" i="36"/>
  <c r="EE1" i="36"/>
  <c r="EK1" i="36"/>
  <c r="EP1" i="36"/>
  <c r="EV1" i="36"/>
  <c r="FA1" i="36"/>
  <c r="FG1" i="36"/>
  <c r="FL1" i="36"/>
  <c r="FR1" i="36"/>
  <c r="FW1" i="36"/>
  <c r="GC1" i="36"/>
  <c r="GH1" i="36"/>
  <c r="GN1" i="36"/>
  <c r="GS1" i="36"/>
  <c r="GY1" i="36"/>
  <c r="HD1" i="36"/>
  <c r="HJ1" i="36"/>
  <c r="HO1" i="36"/>
  <c r="HU1" i="36"/>
  <c r="HZ1" i="36"/>
  <c r="IF1" i="36"/>
  <c r="IK1" i="36"/>
  <c r="IQ1" i="36"/>
  <c r="IV1" i="36"/>
  <c r="JB1" i="36"/>
  <c r="JG1" i="36"/>
  <c r="JM1" i="36"/>
  <c r="L2" i="36"/>
  <c r="M2" i="36"/>
  <c r="N2" i="36"/>
  <c r="O2" i="36"/>
  <c r="P2" i="36"/>
  <c r="R2" i="36"/>
  <c r="S2" i="36"/>
  <c r="T2" i="36"/>
  <c r="U2" i="36"/>
  <c r="V2" i="36"/>
  <c r="W2" i="36"/>
  <c r="X2" i="36"/>
  <c r="Y2" i="36"/>
  <c r="Z2" i="36"/>
  <c r="AA2" i="36"/>
  <c r="AC2" i="36"/>
  <c r="AD2" i="36"/>
  <c r="AE2" i="36"/>
  <c r="AF2" i="36"/>
  <c r="AG2" i="36"/>
  <c r="AH2" i="36"/>
  <c r="AI2" i="36"/>
  <c r="AJ2" i="36"/>
  <c r="AK2" i="36"/>
  <c r="AL2" i="36"/>
  <c r="AN2" i="36"/>
  <c r="AO2" i="36"/>
  <c r="AP2" i="36"/>
  <c r="AQ2" i="36"/>
  <c r="AR2" i="36"/>
  <c r="AS2" i="36"/>
  <c r="AT2" i="36"/>
  <c r="AU2" i="36"/>
  <c r="AV2" i="36"/>
  <c r="AW2" i="36"/>
  <c r="AY2" i="36"/>
  <c r="AZ2" i="36"/>
  <c r="BA2" i="36"/>
  <c r="BB2" i="36"/>
  <c r="BC2" i="36"/>
  <c r="BD2" i="36"/>
  <c r="BE2" i="36"/>
  <c r="BF2" i="36"/>
  <c r="BG2" i="36"/>
  <c r="BH2" i="36"/>
  <c r="BJ2" i="36"/>
  <c r="BK2" i="36"/>
  <c r="BL2" i="36"/>
  <c r="BM2" i="36"/>
  <c r="BN2" i="36"/>
  <c r="BO2" i="36"/>
  <c r="BP2" i="36"/>
  <c r="BQ2" i="36"/>
  <c r="BR2" i="36"/>
  <c r="BS2" i="36"/>
  <c r="BU2" i="36"/>
  <c r="BV2" i="36"/>
  <c r="BW2" i="36"/>
  <c r="BX2" i="36"/>
  <c r="BY2" i="36"/>
  <c r="BZ2" i="36"/>
  <c r="CA2" i="36"/>
  <c r="CB2" i="36"/>
  <c r="CC2" i="36"/>
  <c r="CD2" i="36"/>
  <c r="CF2" i="36"/>
  <c r="CG2" i="36"/>
  <c r="CH2" i="36"/>
  <c r="CI2" i="36"/>
  <c r="CJ2" i="36"/>
  <c r="CK2" i="36"/>
  <c r="CL2" i="36"/>
  <c r="CM2" i="36"/>
  <c r="CN2" i="36"/>
  <c r="CO2" i="36"/>
  <c r="CQ2" i="36"/>
  <c r="CR2" i="36"/>
  <c r="CS2" i="36"/>
  <c r="CT2" i="36"/>
  <c r="CU2" i="36"/>
  <c r="CV2" i="36"/>
  <c r="CW2" i="36"/>
  <c r="CX2" i="36"/>
  <c r="CY2" i="36"/>
  <c r="CZ2" i="36"/>
  <c r="DB2" i="36"/>
  <c r="DC2" i="36"/>
  <c r="DD2" i="36"/>
  <c r="DE2" i="36"/>
  <c r="DF2" i="36"/>
  <c r="DG2" i="36"/>
  <c r="DH2" i="36"/>
  <c r="DI2" i="36"/>
  <c r="DJ2" i="36"/>
  <c r="DK2" i="36"/>
  <c r="DM2" i="36"/>
  <c r="DN2" i="36"/>
  <c r="DO2" i="36"/>
  <c r="DP2" i="36"/>
  <c r="DQ2" i="36"/>
  <c r="DR2" i="36"/>
  <c r="DS2" i="36"/>
  <c r="DT2" i="36"/>
  <c r="DU2" i="36"/>
  <c r="DV2" i="36"/>
  <c r="DX2" i="36"/>
  <c r="DY2" i="36"/>
  <c r="DZ2" i="36"/>
  <c r="EA2" i="36"/>
  <c r="EB2" i="36"/>
  <c r="EC2" i="36"/>
  <c r="ED2" i="36"/>
  <c r="EE2" i="36"/>
  <c r="EF2" i="36"/>
  <c r="EG2" i="36"/>
  <c r="EI2" i="36"/>
  <c r="EJ2" i="36"/>
  <c r="EK2" i="36"/>
  <c r="EL2" i="36"/>
  <c r="EM2" i="36"/>
  <c r="EN2" i="36"/>
  <c r="EO2" i="36"/>
  <c r="EP2" i="36"/>
  <c r="EQ2" i="36"/>
  <c r="ER2" i="36"/>
  <c r="ET2" i="36"/>
  <c r="EU2" i="36"/>
  <c r="EV2" i="36"/>
  <c r="EW2" i="36"/>
  <c r="EX2" i="36"/>
  <c r="EY2" i="36"/>
  <c r="EZ2" i="36"/>
  <c r="FA2" i="36"/>
  <c r="FB2" i="36"/>
  <c r="FC2" i="36"/>
  <c r="FE2" i="36"/>
  <c r="FF2" i="36"/>
  <c r="FG2" i="36"/>
  <c r="FH2" i="36"/>
  <c r="FI2" i="36"/>
  <c r="FJ2" i="36"/>
  <c r="FK2" i="36"/>
  <c r="FL2" i="36"/>
  <c r="FM2" i="36"/>
  <c r="FN2" i="36"/>
  <c r="FP2" i="36"/>
  <c r="FQ2" i="36"/>
  <c r="FR2" i="36"/>
  <c r="FS2" i="36"/>
  <c r="FT2" i="36"/>
  <c r="FU2" i="36"/>
  <c r="FV2" i="36"/>
  <c r="FW2" i="36"/>
  <c r="FX2" i="36"/>
  <c r="FY2" i="36"/>
  <c r="GA2" i="36"/>
  <c r="GB2" i="36"/>
  <c r="GC2" i="36"/>
  <c r="GD2" i="36"/>
  <c r="GE2" i="36"/>
  <c r="GF2" i="36"/>
  <c r="GG2" i="36"/>
  <c r="GH2" i="36"/>
  <c r="GI2" i="36"/>
  <c r="GJ2" i="36"/>
  <c r="GL2" i="36"/>
  <c r="GM2" i="36"/>
  <c r="GN2" i="36"/>
  <c r="GO2" i="36"/>
  <c r="GP2" i="36"/>
  <c r="GQ2" i="36"/>
  <c r="GR2" i="36"/>
  <c r="GS2" i="36"/>
  <c r="GT2" i="36"/>
  <c r="GU2" i="36"/>
  <c r="GW2" i="36"/>
  <c r="GX2" i="36"/>
  <c r="GY2" i="36"/>
  <c r="GZ2" i="36"/>
  <c r="HA2" i="36"/>
  <c r="HB2" i="36"/>
  <c r="HC2" i="36"/>
  <c r="HD2" i="36"/>
  <c r="HE2" i="36"/>
  <c r="HF2" i="36"/>
  <c r="HH2" i="36"/>
  <c r="HI2" i="36"/>
  <c r="HJ2" i="36"/>
  <c r="HK2" i="36"/>
  <c r="HL2" i="36"/>
  <c r="HM2" i="36"/>
  <c r="HN2" i="36"/>
  <c r="HO2" i="36"/>
  <c r="HP2" i="36"/>
  <c r="HQ2" i="36"/>
  <c r="HS2" i="36"/>
  <c r="HT2" i="36"/>
  <c r="HU2" i="36"/>
  <c r="HV2" i="36"/>
  <c r="HW2" i="36"/>
  <c r="HX2" i="36"/>
  <c r="HY2" i="36"/>
  <c r="HZ2" i="36"/>
  <c r="IA2" i="36"/>
  <c r="IB2" i="36"/>
  <c r="ID2" i="36"/>
  <c r="IE2" i="36"/>
  <c r="IF2" i="36"/>
  <c r="IG2" i="36"/>
  <c r="IH2" i="36"/>
  <c r="II2" i="36"/>
  <c r="IJ2" i="36"/>
  <c r="IK2" i="36"/>
  <c r="IL2" i="36"/>
  <c r="IM2" i="36"/>
  <c r="IO2" i="36"/>
  <c r="IP2" i="36"/>
  <c r="IQ2" i="36"/>
  <c r="IR2" i="36"/>
  <c r="IS2" i="36"/>
  <c r="IT2" i="36"/>
  <c r="IU2" i="36"/>
  <c r="IV2" i="36"/>
  <c r="IW2" i="36"/>
  <c r="IX2" i="36"/>
  <c r="IZ2" i="36"/>
  <c r="JA2" i="36"/>
  <c r="JB2" i="36"/>
  <c r="JC2" i="36"/>
  <c r="JD2" i="36"/>
  <c r="JE2" i="36"/>
  <c r="JF2" i="36"/>
  <c r="JG2" i="36"/>
  <c r="JH2" i="36"/>
  <c r="JI2" i="36"/>
  <c r="JK2" i="36"/>
  <c r="JL2" i="36"/>
  <c r="JM2" i="36"/>
  <c r="JN2" i="36"/>
  <c r="JO2" i="36"/>
  <c r="UB30" i="2"/>
  <c r="UB11" i="37" s="1"/>
  <c r="JM17" i="36"/>
  <c r="TV30" i="2"/>
  <c r="TV11" i="37" s="1"/>
  <c r="TQ30" i="2"/>
  <c r="TQ11" i="37" s="1"/>
  <c r="JM8" i="36"/>
  <c r="TK30" i="2"/>
  <c r="TK11" i="37" s="1"/>
  <c r="TF30" i="2"/>
  <c r="TF11" i="37" s="1"/>
  <c r="JB17" i="36"/>
  <c r="SZ30" i="2"/>
  <c r="SZ11" i="37" s="1"/>
  <c r="SU30" i="2"/>
  <c r="SU11" i="37" s="1"/>
  <c r="JB8" i="36"/>
  <c r="SO30" i="2"/>
  <c r="SO11" i="37" s="1"/>
  <c r="SJ30" i="2"/>
  <c r="SJ11" i="37" s="1"/>
  <c r="SD30" i="2"/>
  <c r="SD11" i="37" s="1"/>
  <c r="RY30" i="2"/>
  <c r="RY11" i="37" s="1"/>
  <c r="RS30" i="2"/>
  <c r="RS11" i="37" s="1"/>
  <c r="RN30" i="2"/>
  <c r="RN11" i="37" s="1"/>
  <c r="RH30" i="2"/>
  <c r="RH11" i="37" s="1"/>
  <c r="RC30" i="2"/>
  <c r="RC11" i="37" s="1"/>
  <c r="QW30" i="2"/>
  <c r="QW11" i="37" s="1"/>
  <c r="QR30" i="2"/>
  <c r="QR11" i="37" s="1"/>
  <c r="QL30" i="2"/>
  <c r="QL11" i="37" s="1"/>
  <c r="QG30" i="2"/>
  <c r="QG11" i="37" s="1"/>
  <c r="QA30" i="2"/>
  <c r="QA11" i="37" s="1"/>
  <c r="PV30" i="2"/>
  <c r="PV11" i="37" s="1"/>
  <c r="PP30" i="2"/>
  <c r="PP11" i="37" s="1"/>
  <c r="PK30" i="2"/>
  <c r="PK11" i="37" s="1"/>
  <c r="PE30" i="2"/>
  <c r="PE11" i="37" s="1"/>
  <c r="OZ30" i="2"/>
  <c r="OZ11" i="37" s="1"/>
  <c r="OT30" i="2"/>
  <c r="OT11" i="37" s="1"/>
  <c r="OO30" i="2"/>
  <c r="OO11" i="37" s="1"/>
  <c r="OI30" i="2"/>
  <c r="OI11" i="37" s="1"/>
  <c r="OD30" i="2"/>
  <c r="OD11" i="37" s="1"/>
  <c r="NX30" i="2"/>
  <c r="NX11" i="37" s="1"/>
  <c r="NS30" i="2"/>
  <c r="NS11" i="37" s="1"/>
  <c r="NM30" i="2"/>
  <c r="NM11" i="37" s="1"/>
  <c r="NH30" i="2"/>
  <c r="NH11" i="37" s="1"/>
  <c r="NB30" i="2"/>
  <c r="NB11" i="37" s="1"/>
  <c r="MW30" i="2"/>
  <c r="MW11" i="37" s="1"/>
  <c r="MQ30" i="2"/>
  <c r="MQ11" i="37" s="1"/>
  <c r="ML30" i="2"/>
  <c r="ML11" i="37" s="1"/>
  <c r="MF30" i="2"/>
  <c r="MA30" i="2"/>
  <c r="MA11" i="37" s="1"/>
  <c r="LU30" i="2"/>
  <c r="LP30" i="2"/>
  <c r="LP11" i="37" s="1"/>
  <c r="LJ30" i="2"/>
  <c r="LE30" i="2"/>
  <c r="LE11" i="37" s="1"/>
  <c r="KY30" i="2"/>
  <c r="KT30" i="2"/>
  <c r="KT11" i="37" s="1"/>
  <c r="KN30" i="2"/>
  <c r="KI30" i="2"/>
  <c r="KI11" i="37" s="1"/>
  <c r="KC30" i="2"/>
  <c r="JX30" i="2"/>
  <c r="JX11" i="37" s="1"/>
  <c r="JR30" i="2"/>
  <c r="JM30" i="2"/>
  <c r="JM11" i="37" s="1"/>
  <c r="JG30" i="2"/>
  <c r="JB30" i="2"/>
  <c r="JB11" i="37" s="1"/>
  <c r="IV30" i="2"/>
  <c r="IQ30" i="2"/>
  <c r="IQ11" i="37" s="1"/>
  <c r="IK30" i="2"/>
  <c r="IF30" i="2"/>
  <c r="IF11" i="37" s="1"/>
  <c r="HZ30" i="2"/>
  <c r="HU30" i="2"/>
  <c r="HU11" i="37" s="1"/>
  <c r="HO30" i="2"/>
  <c r="HJ30" i="2"/>
  <c r="HJ11" i="37" s="1"/>
  <c r="HD30" i="2"/>
  <c r="GY30" i="2"/>
  <c r="GY11" i="37" s="1"/>
  <c r="GS30" i="2"/>
  <c r="GN30" i="2"/>
  <c r="GN11" i="37" s="1"/>
  <c r="GH30" i="2"/>
  <c r="GC30" i="2"/>
  <c r="GC11" i="37" s="1"/>
  <c r="FW30" i="2"/>
  <c r="FR30" i="2"/>
  <c r="FL30" i="2"/>
  <c r="FG30" i="2"/>
  <c r="FA30" i="2"/>
  <c r="EV30" i="2"/>
  <c r="EP30" i="2"/>
  <c r="EK30" i="2"/>
  <c r="EE30" i="2"/>
  <c r="DZ30" i="2"/>
  <c r="DT30" i="2"/>
  <c r="DO30" i="2"/>
  <c r="DI30" i="2"/>
  <c r="DD30" i="2"/>
  <c r="CX30" i="2"/>
  <c r="CS30" i="2"/>
  <c r="CM30" i="2"/>
  <c r="CH30" i="2"/>
  <c r="CB30" i="2"/>
  <c r="BW30" i="2"/>
  <c r="BQ30" i="2"/>
  <c r="BL30" i="2"/>
  <c r="BF30" i="2"/>
  <c r="BA30" i="2"/>
  <c r="AU30" i="2"/>
  <c r="AP30" i="2"/>
  <c r="AJ30" i="2"/>
  <c r="AE30" i="2"/>
  <c r="Y30" i="2"/>
  <c r="T30" i="2"/>
  <c r="N30" i="2"/>
  <c r="I30" i="2"/>
  <c r="I8" i="36" s="1"/>
  <c r="C30" i="2"/>
  <c r="C8" i="36" s="1"/>
  <c r="M31" i="2"/>
  <c r="R31" i="2"/>
  <c r="W31" i="2"/>
  <c r="AB31" i="2"/>
  <c r="AG31" i="2"/>
  <c r="AL31" i="2"/>
  <c r="AQ31" i="2"/>
  <c r="AV31" i="2"/>
  <c r="BA31" i="2"/>
  <c r="BF31" i="2"/>
  <c r="BK31" i="2"/>
  <c r="BP31" i="2"/>
  <c r="BU31" i="2"/>
  <c r="BU11" i="38" s="1"/>
  <c r="BZ31" i="2"/>
  <c r="BZ11" i="38" s="1"/>
  <c r="CE31" i="2"/>
  <c r="CE11" i="38" s="1"/>
  <c r="CJ31" i="2"/>
  <c r="CJ11" i="38" s="1"/>
  <c r="CO31" i="2"/>
  <c r="CO11" i="38" s="1"/>
  <c r="CT31" i="2"/>
  <c r="CT11" i="38" s="1"/>
  <c r="CY31" i="2"/>
  <c r="CY11" i="38" s="1"/>
  <c r="DD31" i="2"/>
  <c r="DD11" i="38" s="1"/>
  <c r="DI31" i="2"/>
  <c r="DI11" i="38" s="1"/>
  <c r="DN31" i="2"/>
  <c r="DN11" i="38" s="1"/>
  <c r="DS31" i="2"/>
  <c r="DS11" i="38" s="1"/>
  <c r="DX31" i="2"/>
  <c r="DX11" i="38" s="1"/>
  <c r="EC31" i="2"/>
  <c r="EC11" i="38" s="1"/>
  <c r="EH31" i="2"/>
  <c r="EH11" i="38" s="1"/>
  <c r="EM31" i="2"/>
  <c r="EM11" i="38" s="1"/>
  <c r="ER31" i="2"/>
  <c r="ER11" i="38" s="1"/>
  <c r="EW31" i="2"/>
  <c r="EW11" i="38" s="1"/>
  <c r="FB31" i="2"/>
  <c r="FB11" i="38" s="1"/>
  <c r="FG31" i="2"/>
  <c r="FG11" i="38" s="1"/>
  <c r="FL31" i="2"/>
  <c r="FL11" i="38" s="1"/>
  <c r="FQ31" i="2"/>
  <c r="FQ11" i="38" s="1"/>
  <c r="FV31" i="2"/>
  <c r="FV11" i="38" s="1"/>
  <c r="GA31" i="2"/>
  <c r="GA11" i="38" s="1"/>
  <c r="GF31" i="2"/>
  <c r="GF11" i="38" s="1"/>
  <c r="GK31" i="2"/>
  <c r="GK11" i="38" s="1"/>
  <c r="GP31" i="2"/>
  <c r="GP11" i="38" s="1"/>
  <c r="GU31" i="2"/>
  <c r="GU11" i="38" s="1"/>
  <c r="GZ31" i="2"/>
  <c r="GZ11" i="38" s="1"/>
  <c r="HE31" i="2"/>
  <c r="HE11" i="38" s="1"/>
  <c r="HJ31" i="2"/>
  <c r="HJ11" i="38" s="1"/>
  <c r="HO31" i="2"/>
  <c r="HO11" i="38" s="1"/>
  <c r="HT31" i="2"/>
  <c r="HT11" i="38" s="1"/>
  <c r="HY31" i="2"/>
  <c r="HY11" i="38" s="1"/>
  <c r="ID31" i="2"/>
  <c r="ID11" i="38" s="1"/>
  <c r="II31" i="2"/>
  <c r="II11" i="38" s="1"/>
  <c r="IN31" i="2"/>
  <c r="IN11" i="38" s="1"/>
  <c r="IS31" i="2"/>
  <c r="IS11" i="38" s="1"/>
  <c r="IX31" i="2"/>
  <c r="IX11" i="38" s="1"/>
  <c r="JC31" i="2"/>
  <c r="JC11" i="38" s="1"/>
  <c r="JH31" i="2"/>
  <c r="JH11" i="38" s="1"/>
  <c r="JM31" i="2"/>
  <c r="JM11" i="38" s="1"/>
  <c r="JR31" i="2"/>
  <c r="JR11" i="38" s="1"/>
  <c r="JW31" i="2"/>
  <c r="JW11" i="38" s="1"/>
  <c r="KB31" i="2"/>
  <c r="KB11" i="38" s="1"/>
  <c r="KG31" i="2"/>
  <c r="KG11" i="38" s="1"/>
  <c r="KL31" i="2"/>
  <c r="KL11" i="38" s="1"/>
  <c r="KQ31" i="2"/>
  <c r="KQ11" i="38" s="1"/>
  <c r="KV31" i="2"/>
  <c r="KV11" i="38" s="1"/>
  <c r="LA31" i="2"/>
  <c r="LA11" i="38" s="1"/>
  <c r="LF31" i="2"/>
  <c r="LF11" i="38" s="1"/>
  <c r="LK31" i="2"/>
  <c r="LK11" i="38" s="1"/>
  <c r="LP31" i="2"/>
  <c r="LP11" i="38" s="1"/>
  <c r="LU31" i="2"/>
  <c r="LU11" i="38" s="1"/>
  <c r="LZ31" i="2"/>
  <c r="LZ11" i="38" s="1"/>
  <c r="ME31" i="2"/>
  <c r="ME11" i="38" s="1"/>
  <c r="MJ31" i="2"/>
  <c r="MJ11" i="38" s="1"/>
  <c r="MO31" i="2"/>
  <c r="MO11" i="38" s="1"/>
  <c r="MT31" i="2"/>
  <c r="MT11" i="38" s="1"/>
  <c r="MY31" i="2"/>
  <c r="MY11" i="38" s="1"/>
  <c r="ND31" i="2"/>
  <c r="ND11" i="38" s="1"/>
  <c r="NI31" i="2"/>
  <c r="NI11" i="38" s="1"/>
  <c r="NN31" i="2"/>
  <c r="NN11" i="38" s="1"/>
  <c r="NS31" i="2"/>
  <c r="NS11" i="38" s="1"/>
  <c r="NX31" i="2"/>
  <c r="NX11" i="38" s="1"/>
  <c r="OC31" i="2"/>
  <c r="OC11" i="38" s="1"/>
  <c r="OH31" i="2"/>
  <c r="OH11" i="38" s="1"/>
  <c r="OM31" i="2"/>
  <c r="OM11" i="38" s="1"/>
  <c r="OR31" i="2"/>
  <c r="OR11" i="38" s="1"/>
  <c r="OW31" i="2"/>
  <c r="OW11" i="38" s="1"/>
  <c r="PB31" i="2"/>
  <c r="PB11" i="38" s="1"/>
  <c r="PG31" i="2"/>
  <c r="PG11" i="38" s="1"/>
  <c r="PL31" i="2"/>
  <c r="PL11" i="38" s="1"/>
  <c r="PQ31" i="2"/>
  <c r="PQ11" i="38" s="1"/>
  <c r="PV31" i="2"/>
  <c r="PV11" i="38" s="1"/>
  <c r="QA31" i="2"/>
  <c r="QA11" i="38" s="1"/>
  <c r="QF31" i="2"/>
  <c r="QF11" i="38" s="1"/>
  <c r="QK31" i="2"/>
  <c r="QK11" i="38" s="1"/>
  <c r="QP31" i="2"/>
  <c r="QP11" i="38" s="1"/>
  <c r="QU31" i="2"/>
  <c r="QU11" i="38" s="1"/>
  <c r="QZ31" i="2"/>
  <c r="QZ11" i="38" s="1"/>
  <c r="RE31" i="2"/>
  <c r="RE11" i="38" s="1"/>
  <c r="RJ31" i="2"/>
  <c r="RJ11" i="38" s="1"/>
  <c r="RO31" i="2"/>
  <c r="RO11" i="38" s="1"/>
  <c r="RT31" i="2"/>
  <c r="RT11" i="38" s="1"/>
  <c r="RY31" i="2"/>
  <c r="RY11" i="38" s="1"/>
  <c r="SD31" i="2"/>
  <c r="SD11" i="38" s="1"/>
  <c r="M3" i="38"/>
  <c r="R3" i="38"/>
  <c r="W3" i="38"/>
  <c r="AB3" i="38"/>
  <c r="AG3" i="38"/>
  <c r="AL3" i="38"/>
  <c r="AQ3" i="38"/>
  <c r="AV3" i="38"/>
  <c r="BA3" i="38"/>
  <c r="BF3" i="38"/>
  <c r="BK3" i="38"/>
  <c r="BP3" i="38"/>
  <c r="BU3" i="38"/>
  <c r="BZ3" i="38"/>
  <c r="CE3" i="38"/>
  <c r="CJ3" i="38"/>
  <c r="CO3" i="38"/>
  <c r="CT3" i="38"/>
  <c r="CY3" i="38"/>
  <c r="DD3" i="38"/>
  <c r="DI3" i="38"/>
  <c r="DN3" i="38"/>
  <c r="DS3" i="38"/>
  <c r="DX3" i="38"/>
  <c r="EC3" i="38"/>
  <c r="EH3" i="38"/>
  <c r="EM3" i="38"/>
  <c r="ER3" i="38"/>
  <c r="EW3" i="38"/>
  <c r="FB3" i="38"/>
  <c r="FG3" i="38"/>
  <c r="FL3" i="38"/>
  <c r="FQ3" i="38"/>
  <c r="FV3" i="38"/>
  <c r="GA3" i="38"/>
  <c r="GF3" i="38"/>
  <c r="GK3" i="38"/>
  <c r="GP3" i="38"/>
  <c r="GU3" i="38"/>
  <c r="GZ3" i="38"/>
  <c r="HE3" i="38"/>
  <c r="HJ3" i="38"/>
  <c r="HO3" i="38"/>
  <c r="HT3" i="38"/>
  <c r="HY3" i="38"/>
  <c r="ID3" i="38"/>
  <c r="II3" i="38"/>
  <c r="IN3" i="38"/>
  <c r="IS3" i="38"/>
  <c r="IX3" i="38"/>
  <c r="JC3" i="38"/>
  <c r="JH3" i="38"/>
  <c r="JM3" i="38"/>
  <c r="JR3" i="38"/>
  <c r="JW3" i="38"/>
  <c r="KB3" i="38"/>
  <c r="KG3" i="38"/>
  <c r="KL3" i="38"/>
  <c r="KQ3" i="38"/>
  <c r="KV3" i="38"/>
  <c r="LA3" i="38"/>
  <c r="LF3" i="38"/>
  <c r="LK3" i="38"/>
  <c r="LP3" i="38"/>
  <c r="LU3" i="38"/>
  <c r="LZ3" i="38"/>
  <c r="ME3" i="38"/>
  <c r="MJ3" i="38"/>
  <c r="MO3" i="38"/>
  <c r="MT3" i="38"/>
  <c r="MY3" i="38"/>
  <c r="ND3" i="38"/>
  <c r="NI3" i="38"/>
  <c r="NN3" i="38"/>
  <c r="NS3" i="38"/>
  <c r="NX3" i="38"/>
  <c r="OC3" i="38"/>
  <c r="OH3" i="38"/>
  <c r="OM3" i="38"/>
  <c r="OR3" i="38"/>
  <c r="OW3" i="38"/>
  <c r="PB3" i="38"/>
  <c r="PG3" i="38"/>
  <c r="PL3" i="38"/>
  <c r="PQ3" i="38"/>
  <c r="PV3" i="38"/>
  <c r="QA3" i="38"/>
  <c r="QF3" i="38"/>
  <c r="QK3" i="38"/>
  <c r="QP3" i="38"/>
  <c r="QU3" i="38"/>
  <c r="QZ3" i="38"/>
  <c r="RE3" i="38"/>
  <c r="RJ3" i="38"/>
  <c r="RO3" i="38"/>
  <c r="RT3" i="38"/>
  <c r="RY3" i="38"/>
  <c r="SD3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AC4" i="38"/>
  <c r="AD4" i="38"/>
  <c r="AE4" i="38"/>
  <c r="AF4" i="38"/>
  <c r="AG4" i="38"/>
  <c r="AH4" i="38"/>
  <c r="AI4" i="38"/>
  <c r="AJ4" i="38"/>
  <c r="AK4" i="38"/>
  <c r="AL4" i="38"/>
  <c r="AM4" i="38"/>
  <c r="AN4" i="38"/>
  <c r="AO4" i="38"/>
  <c r="AP4" i="38"/>
  <c r="AQ4" i="38"/>
  <c r="AR4" i="38"/>
  <c r="AS4" i="38"/>
  <c r="AT4" i="38"/>
  <c r="AU4" i="38"/>
  <c r="AV4" i="38"/>
  <c r="AW4" i="38"/>
  <c r="AX4" i="38"/>
  <c r="AY4" i="38"/>
  <c r="AZ4" i="38"/>
  <c r="BA4" i="38"/>
  <c r="BB4" i="38"/>
  <c r="BC4" i="38"/>
  <c r="BD4" i="38"/>
  <c r="BE4" i="38"/>
  <c r="BF4" i="38"/>
  <c r="BG4" i="38"/>
  <c r="BH4" i="38"/>
  <c r="BI4" i="38"/>
  <c r="BJ4" i="38"/>
  <c r="BK4" i="38"/>
  <c r="BL4" i="38"/>
  <c r="BM4" i="38"/>
  <c r="BN4" i="38"/>
  <c r="BO4" i="38"/>
  <c r="BP4" i="38"/>
  <c r="BQ4" i="38"/>
  <c r="BR4" i="38"/>
  <c r="BS4" i="38"/>
  <c r="BT4" i="38"/>
  <c r="BU4" i="38"/>
  <c r="BV4" i="38"/>
  <c r="BW4" i="38"/>
  <c r="BX4" i="38"/>
  <c r="BY4" i="38"/>
  <c r="BZ4" i="38"/>
  <c r="CA4" i="38"/>
  <c r="CB4" i="38"/>
  <c r="CC4" i="38"/>
  <c r="CD4" i="38"/>
  <c r="CE4" i="38"/>
  <c r="CF4" i="38"/>
  <c r="CG4" i="38"/>
  <c r="CH4" i="38"/>
  <c r="CI4" i="38"/>
  <c r="CJ4" i="38"/>
  <c r="CK4" i="38"/>
  <c r="CL4" i="38"/>
  <c r="CM4" i="38"/>
  <c r="CN4" i="38"/>
  <c r="CO4" i="38"/>
  <c r="CP4" i="38"/>
  <c r="CQ4" i="38"/>
  <c r="CR4" i="38"/>
  <c r="CS4" i="38"/>
  <c r="CT4" i="38"/>
  <c r="CU4" i="38"/>
  <c r="CV4" i="38"/>
  <c r="CW4" i="38"/>
  <c r="CX4" i="38"/>
  <c r="CY4" i="38"/>
  <c r="CZ4" i="38"/>
  <c r="DA4" i="38"/>
  <c r="DB4" i="38"/>
  <c r="DC4" i="38"/>
  <c r="DD4" i="38"/>
  <c r="DE4" i="38"/>
  <c r="DF4" i="38"/>
  <c r="DG4" i="38"/>
  <c r="DH4" i="38"/>
  <c r="DI4" i="38"/>
  <c r="DJ4" i="38"/>
  <c r="DK4" i="38"/>
  <c r="DL4" i="38"/>
  <c r="DM4" i="38"/>
  <c r="DN4" i="38"/>
  <c r="DO4" i="38"/>
  <c r="DP4" i="38"/>
  <c r="DQ4" i="38"/>
  <c r="DR4" i="38"/>
  <c r="DS4" i="38"/>
  <c r="DT4" i="38"/>
  <c r="DU4" i="38"/>
  <c r="DV4" i="38"/>
  <c r="DW4" i="38"/>
  <c r="DX4" i="38"/>
  <c r="DY4" i="38"/>
  <c r="DZ4" i="38"/>
  <c r="EA4" i="38"/>
  <c r="EB4" i="38"/>
  <c r="EC4" i="38"/>
  <c r="ED4" i="38"/>
  <c r="EE4" i="38"/>
  <c r="EF4" i="38"/>
  <c r="EG4" i="38"/>
  <c r="EH4" i="38"/>
  <c r="EI4" i="38"/>
  <c r="EJ4" i="38"/>
  <c r="EK4" i="38"/>
  <c r="EL4" i="38"/>
  <c r="EM4" i="38"/>
  <c r="EN4" i="38"/>
  <c r="EO4" i="38"/>
  <c r="EP4" i="38"/>
  <c r="EQ4" i="38"/>
  <c r="ER4" i="38"/>
  <c r="ES4" i="38"/>
  <c r="ET4" i="38"/>
  <c r="EU4" i="38"/>
  <c r="EV4" i="38"/>
  <c r="EW4" i="38"/>
  <c r="EX4" i="38"/>
  <c r="EY4" i="38"/>
  <c r="EZ4" i="38"/>
  <c r="FA4" i="38"/>
  <c r="FB4" i="38"/>
  <c r="FC4" i="38"/>
  <c r="FD4" i="38"/>
  <c r="FE4" i="38"/>
  <c r="FF4" i="38"/>
  <c r="FG4" i="38"/>
  <c r="FH4" i="38"/>
  <c r="FI4" i="38"/>
  <c r="FJ4" i="38"/>
  <c r="FK4" i="38"/>
  <c r="FL4" i="38"/>
  <c r="FM4" i="38"/>
  <c r="FN4" i="38"/>
  <c r="FO4" i="38"/>
  <c r="FP4" i="38"/>
  <c r="FQ4" i="38"/>
  <c r="FR4" i="38"/>
  <c r="FS4" i="38"/>
  <c r="FT4" i="38"/>
  <c r="FU4" i="38"/>
  <c r="FV4" i="38"/>
  <c r="FW4" i="38"/>
  <c r="FX4" i="38"/>
  <c r="FY4" i="38"/>
  <c r="FZ4" i="38"/>
  <c r="GA4" i="38"/>
  <c r="GB4" i="38"/>
  <c r="GC4" i="38"/>
  <c r="GD4" i="38"/>
  <c r="GE4" i="38"/>
  <c r="GF4" i="38"/>
  <c r="GG4" i="38"/>
  <c r="GH4" i="38"/>
  <c r="GI4" i="38"/>
  <c r="GJ4" i="38"/>
  <c r="GK4" i="38"/>
  <c r="GL4" i="38"/>
  <c r="GM4" i="38"/>
  <c r="GN4" i="38"/>
  <c r="GO4" i="38"/>
  <c r="GP4" i="38"/>
  <c r="GQ4" i="38"/>
  <c r="GR4" i="38"/>
  <c r="GS4" i="38"/>
  <c r="GT4" i="38"/>
  <c r="GU4" i="38"/>
  <c r="GV4" i="38"/>
  <c r="GW4" i="38"/>
  <c r="GX4" i="38"/>
  <c r="GY4" i="38"/>
  <c r="GZ4" i="38"/>
  <c r="HA4" i="38"/>
  <c r="HB4" i="38"/>
  <c r="HC4" i="38"/>
  <c r="HD4" i="38"/>
  <c r="HE4" i="38"/>
  <c r="HF4" i="38"/>
  <c r="HG4" i="38"/>
  <c r="HH4" i="38"/>
  <c r="HI4" i="38"/>
  <c r="HJ4" i="38"/>
  <c r="HK4" i="38"/>
  <c r="HL4" i="38"/>
  <c r="HM4" i="38"/>
  <c r="HN4" i="38"/>
  <c r="HO4" i="38"/>
  <c r="HP4" i="38"/>
  <c r="HQ4" i="38"/>
  <c r="HR4" i="38"/>
  <c r="HS4" i="38"/>
  <c r="HT4" i="38"/>
  <c r="HU4" i="38"/>
  <c r="HV4" i="38"/>
  <c r="HW4" i="38"/>
  <c r="HX4" i="38"/>
  <c r="HY4" i="38"/>
  <c r="HZ4" i="38"/>
  <c r="IA4" i="38"/>
  <c r="IB4" i="38"/>
  <c r="IC4" i="38"/>
  <c r="ID4" i="38"/>
  <c r="IE4" i="38"/>
  <c r="IF4" i="38"/>
  <c r="IG4" i="38"/>
  <c r="IH4" i="38"/>
  <c r="II4" i="38"/>
  <c r="IJ4" i="38"/>
  <c r="IK4" i="38"/>
  <c r="IL4" i="38"/>
  <c r="IM4" i="38"/>
  <c r="IN4" i="38"/>
  <c r="IO4" i="38"/>
  <c r="IP4" i="38"/>
  <c r="IQ4" i="38"/>
  <c r="IR4" i="38"/>
  <c r="IS4" i="38"/>
  <c r="IT4" i="38"/>
  <c r="IU4" i="38"/>
  <c r="IV4" i="38"/>
  <c r="IW4" i="38"/>
  <c r="IX4" i="38"/>
  <c r="IY4" i="38"/>
  <c r="IZ4" i="38"/>
  <c r="JA4" i="38"/>
  <c r="JB4" i="38"/>
  <c r="JC4" i="38"/>
  <c r="JD4" i="38"/>
  <c r="JE4" i="38"/>
  <c r="JF4" i="38"/>
  <c r="JG4" i="38"/>
  <c r="JH4" i="38"/>
  <c r="JI4" i="38"/>
  <c r="JJ4" i="38"/>
  <c r="JK4" i="38"/>
  <c r="JL4" i="38"/>
  <c r="JM4" i="38"/>
  <c r="JN4" i="38"/>
  <c r="JO4" i="38"/>
  <c r="JP4" i="38"/>
  <c r="JQ4" i="38"/>
  <c r="JR4" i="38"/>
  <c r="JS4" i="38"/>
  <c r="JT4" i="38"/>
  <c r="JU4" i="38"/>
  <c r="JV4" i="38"/>
  <c r="JW4" i="38"/>
  <c r="JX4" i="38"/>
  <c r="JY4" i="38"/>
  <c r="JZ4" i="38"/>
  <c r="KA4" i="38"/>
  <c r="KB4" i="38"/>
  <c r="KC4" i="38"/>
  <c r="KD4" i="38"/>
  <c r="KE4" i="38"/>
  <c r="KF4" i="38"/>
  <c r="KG4" i="38"/>
  <c r="KH4" i="38"/>
  <c r="KI4" i="38"/>
  <c r="KJ4" i="38"/>
  <c r="KK4" i="38"/>
  <c r="KL4" i="38"/>
  <c r="KM4" i="38"/>
  <c r="KN4" i="38"/>
  <c r="KO4" i="38"/>
  <c r="KP4" i="38"/>
  <c r="KQ4" i="38"/>
  <c r="KR4" i="38"/>
  <c r="KS4" i="38"/>
  <c r="KT4" i="38"/>
  <c r="KU4" i="38"/>
  <c r="KV4" i="38"/>
  <c r="KW4" i="38"/>
  <c r="KX4" i="38"/>
  <c r="KY4" i="38"/>
  <c r="KZ4" i="38"/>
  <c r="LA4" i="38"/>
  <c r="LB4" i="38"/>
  <c r="LC4" i="38"/>
  <c r="LD4" i="38"/>
  <c r="LE4" i="38"/>
  <c r="LF4" i="38"/>
  <c r="LG4" i="38"/>
  <c r="LH4" i="38"/>
  <c r="LI4" i="38"/>
  <c r="LJ4" i="38"/>
  <c r="LK4" i="38"/>
  <c r="LL4" i="38"/>
  <c r="LM4" i="38"/>
  <c r="LN4" i="38"/>
  <c r="LO4" i="38"/>
  <c r="LP4" i="38"/>
  <c r="LQ4" i="38"/>
  <c r="LR4" i="38"/>
  <c r="LS4" i="38"/>
  <c r="LT4" i="38"/>
  <c r="LU4" i="38"/>
  <c r="LV4" i="38"/>
  <c r="LW4" i="38"/>
  <c r="LX4" i="38"/>
  <c r="LY4" i="38"/>
  <c r="LZ4" i="38"/>
  <c r="MA4" i="38"/>
  <c r="MB4" i="38"/>
  <c r="MC4" i="38"/>
  <c r="MD4" i="38"/>
  <c r="ME4" i="38"/>
  <c r="MF4" i="38"/>
  <c r="MG4" i="38"/>
  <c r="MH4" i="38"/>
  <c r="MI4" i="38"/>
  <c r="MJ4" i="38"/>
  <c r="MK4" i="38"/>
  <c r="ML4" i="38"/>
  <c r="MM4" i="38"/>
  <c r="MN4" i="38"/>
  <c r="MO4" i="38"/>
  <c r="MP4" i="38"/>
  <c r="MQ4" i="38"/>
  <c r="MR4" i="38"/>
  <c r="MS4" i="38"/>
  <c r="MT4" i="38"/>
  <c r="MU4" i="38"/>
  <c r="MV4" i="38"/>
  <c r="MW4" i="38"/>
  <c r="MX4" i="38"/>
  <c r="MY4" i="38"/>
  <c r="MZ4" i="38"/>
  <c r="NA4" i="38"/>
  <c r="NB4" i="38"/>
  <c r="NC4" i="38"/>
  <c r="ND4" i="38"/>
  <c r="NE4" i="38"/>
  <c r="NF4" i="38"/>
  <c r="NG4" i="38"/>
  <c r="NH4" i="38"/>
  <c r="NI4" i="38"/>
  <c r="NJ4" i="38"/>
  <c r="NK4" i="38"/>
  <c r="NL4" i="38"/>
  <c r="NM4" i="38"/>
  <c r="NN4" i="38"/>
  <c r="NO4" i="38"/>
  <c r="NP4" i="38"/>
  <c r="NQ4" i="38"/>
  <c r="NR4" i="38"/>
  <c r="NS4" i="38"/>
  <c r="NT4" i="38"/>
  <c r="NU4" i="38"/>
  <c r="NV4" i="38"/>
  <c r="NW4" i="38"/>
  <c r="NX4" i="38"/>
  <c r="NY4" i="38"/>
  <c r="NZ4" i="38"/>
  <c r="OA4" i="38"/>
  <c r="OB4" i="38"/>
  <c r="OC4" i="38"/>
  <c r="OD4" i="38"/>
  <c r="OE4" i="38"/>
  <c r="OF4" i="38"/>
  <c r="OG4" i="38"/>
  <c r="OH4" i="38"/>
  <c r="OI4" i="38"/>
  <c r="OJ4" i="38"/>
  <c r="OK4" i="38"/>
  <c r="OL4" i="38"/>
  <c r="OM4" i="38"/>
  <c r="ON4" i="38"/>
  <c r="OO4" i="38"/>
  <c r="OP4" i="38"/>
  <c r="OQ4" i="38"/>
  <c r="OR4" i="38"/>
  <c r="OS4" i="38"/>
  <c r="OT4" i="38"/>
  <c r="OU4" i="38"/>
  <c r="OV4" i="38"/>
  <c r="OW4" i="38"/>
  <c r="OX4" i="38"/>
  <c r="OY4" i="38"/>
  <c r="OZ4" i="38"/>
  <c r="PA4" i="38"/>
  <c r="PB4" i="38"/>
  <c r="PC4" i="38"/>
  <c r="PD4" i="38"/>
  <c r="PE4" i="38"/>
  <c r="PF4" i="38"/>
  <c r="PG4" i="38"/>
  <c r="PH4" i="38"/>
  <c r="PI4" i="38"/>
  <c r="PJ4" i="38"/>
  <c r="PK4" i="38"/>
  <c r="PL4" i="38"/>
  <c r="PM4" i="38"/>
  <c r="PN4" i="38"/>
  <c r="PO4" i="38"/>
  <c r="PP4" i="38"/>
  <c r="PQ4" i="38"/>
  <c r="PR4" i="38"/>
  <c r="PS4" i="38"/>
  <c r="PT4" i="38"/>
  <c r="PU4" i="38"/>
  <c r="PV4" i="38"/>
  <c r="PW4" i="38"/>
  <c r="PX4" i="38"/>
  <c r="PY4" i="38"/>
  <c r="PZ4" i="38"/>
  <c r="QA4" i="38"/>
  <c r="QB4" i="38"/>
  <c r="QC4" i="38"/>
  <c r="QD4" i="38"/>
  <c r="QE4" i="38"/>
  <c r="QF4" i="38"/>
  <c r="QG4" i="38"/>
  <c r="QH4" i="38"/>
  <c r="QI4" i="38"/>
  <c r="QJ4" i="38"/>
  <c r="QK4" i="38"/>
  <c r="QL4" i="38"/>
  <c r="QM4" i="38"/>
  <c r="QN4" i="38"/>
  <c r="QO4" i="38"/>
  <c r="QP4" i="38"/>
  <c r="QQ4" i="38"/>
  <c r="QR4" i="38"/>
  <c r="QS4" i="38"/>
  <c r="QT4" i="38"/>
  <c r="QU4" i="38"/>
  <c r="QV4" i="38"/>
  <c r="QW4" i="38"/>
  <c r="QX4" i="38"/>
  <c r="QY4" i="38"/>
  <c r="QZ4" i="38"/>
  <c r="RA4" i="38"/>
  <c r="RB4" i="38"/>
  <c r="RC4" i="38"/>
  <c r="RD4" i="38"/>
  <c r="RE4" i="38"/>
  <c r="RF4" i="38"/>
  <c r="RG4" i="38"/>
  <c r="RH4" i="38"/>
  <c r="RI4" i="38"/>
  <c r="RJ4" i="38"/>
  <c r="RK4" i="38"/>
  <c r="RL4" i="38"/>
  <c r="RM4" i="38"/>
  <c r="RN4" i="38"/>
  <c r="RO4" i="38"/>
  <c r="RP4" i="38"/>
  <c r="RQ4" i="38"/>
  <c r="RR4" i="38"/>
  <c r="RS4" i="38"/>
  <c r="RT4" i="38"/>
  <c r="RU4" i="38"/>
  <c r="RV4" i="38"/>
  <c r="RW4" i="38"/>
  <c r="RX4" i="38"/>
  <c r="RY4" i="38"/>
  <c r="RZ4" i="38"/>
  <c r="SA4" i="38"/>
  <c r="SB4" i="38"/>
  <c r="SC4" i="38"/>
  <c r="SD4" i="38"/>
  <c r="SE4" i="38"/>
  <c r="SF4" i="38"/>
  <c r="M10" i="38"/>
  <c r="R10" i="38"/>
  <c r="W10" i="38"/>
  <c r="AB10" i="38"/>
  <c r="AG10" i="38"/>
  <c r="AL10" i="38"/>
  <c r="AQ10" i="38"/>
  <c r="AV10" i="38"/>
  <c r="BA10" i="38"/>
  <c r="BF10" i="38"/>
  <c r="BK10" i="38"/>
  <c r="BP10" i="38"/>
  <c r="BU10" i="38"/>
  <c r="BZ10" i="38"/>
  <c r="CE10" i="38"/>
  <c r="CJ10" i="38"/>
  <c r="CO10" i="38"/>
  <c r="CT10" i="38"/>
  <c r="CY10" i="38"/>
  <c r="DD10" i="38"/>
  <c r="DI10" i="38"/>
  <c r="DN10" i="38"/>
  <c r="DS10" i="38"/>
  <c r="DX10" i="38"/>
  <c r="EC10" i="38"/>
  <c r="EH10" i="38"/>
  <c r="EM10" i="38"/>
  <c r="ER10" i="38"/>
  <c r="EW10" i="38"/>
  <c r="FB10" i="38"/>
  <c r="FG10" i="38"/>
  <c r="FL10" i="38"/>
  <c r="FQ10" i="38"/>
  <c r="FV10" i="38"/>
  <c r="GA10" i="38"/>
  <c r="GF10" i="38"/>
  <c r="GK10" i="38"/>
  <c r="GP10" i="38"/>
  <c r="GU10" i="38"/>
  <c r="GZ10" i="38"/>
  <c r="HE10" i="38"/>
  <c r="HJ10" i="38"/>
  <c r="HO10" i="38"/>
  <c r="HT10" i="38"/>
  <c r="HY10" i="38"/>
  <c r="ID10" i="38"/>
  <c r="II10" i="38"/>
  <c r="IN10" i="38"/>
  <c r="IS10" i="38"/>
  <c r="IX10" i="38"/>
  <c r="JC10" i="38"/>
  <c r="JH10" i="38"/>
  <c r="JM10" i="38"/>
  <c r="JR10" i="38"/>
  <c r="JW10" i="38"/>
  <c r="KB10" i="38"/>
  <c r="KG10" i="38"/>
  <c r="KL10" i="38"/>
  <c r="KQ10" i="38"/>
  <c r="KV10" i="38"/>
  <c r="LA10" i="38"/>
  <c r="LF10" i="38"/>
  <c r="LK10" i="38"/>
  <c r="LP10" i="38"/>
  <c r="LU10" i="38"/>
  <c r="LZ10" i="38"/>
  <c r="ME10" i="38"/>
  <c r="MJ10" i="38"/>
  <c r="MO10" i="38"/>
  <c r="MT10" i="38"/>
  <c r="MY10" i="38"/>
  <c r="ND10" i="38"/>
  <c r="NI10" i="38"/>
  <c r="NN10" i="38"/>
  <c r="NS10" i="38"/>
  <c r="NX10" i="38"/>
  <c r="OC10" i="38"/>
  <c r="OH10" i="38"/>
  <c r="OM10" i="38"/>
  <c r="OR10" i="38"/>
  <c r="OW10" i="38"/>
  <c r="PB10" i="38"/>
  <c r="PG10" i="38"/>
  <c r="PL10" i="38"/>
  <c r="PQ10" i="38"/>
  <c r="PV10" i="38"/>
  <c r="QA10" i="38"/>
  <c r="QF10" i="38"/>
  <c r="QK10" i="38"/>
  <c r="QP10" i="38"/>
  <c r="QU10" i="38"/>
  <c r="QZ10" i="38"/>
  <c r="RE10" i="38"/>
  <c r="RJ10" i="38"/>
  <c r="RO10" i="38"/>
  <c r="RT10" i="38"/>
  <c r="RY10" i="38"/>
  <c r="SD10" i="38"/>
  <c r="H10" i="38"/>
  <c r="H31" i="2"/>
  <c r="H11" i="38" s="1"/>
  <c r="H2" i="38"/>
  <c r="F1" i="38" s="1"/>
  <c r="H3" i="38"/>
  <c r="F4" i="38"/>
  <c r="G4" i="38"/>
  <c r="H4" i="38"/>
  <c r="I4" i="38"/>
  <c r="J4" i="38"/>
  <c r="C31" i="2"/>
  <c r="C11" i="38"/>
  <c r="C2" i="38"/>
  <c r="N2" i="37"/>
  <c r="L1" i="37" s="1"/>
  <c r="T2" i="37"/>
  <c r="V1" i="37" s="1"/>
  <c r="R1" i="37"/>
  <c r="Y2" i="37"/>
  <c r="W1" i="37"/>
  <c r="AA1" i="37"/>
  <c r="AE2" i="37"/>
  <c r="AC1" i="37"/>
  <c r="AG1" i="37"/>
  <c r="AJ2" i="37"/>
  <c r="AH1" i="37" s="1"/>
  <c r="AP2" i="37"/>
  <c r="AR1" i="37" s="1"/>
  <c r="AN1" i="37"/>
  <c r="AU2" i="37"/>
  <c r="AS1" i="37"/>
  <c r="AW1" i="37"/>
  <c r="BA2" i="37"/>
  <c r="AY1" i="37"/>
  <c r="BC1" i="37"/>
  <c r="BF2" i="37"/>
  <c r="BD1" i="37" s="1"/>
  <c r="BL2" i="37"/>
  <c r="BN1" i="37" s="1"/>
  <c r="BJ1" i="37"/>
  <c r="BQ2" i="37"/>
  <c r="BO1" i="37"/>
  <c r="BS1" i="37"/>
  <c r="BW2" i="37"/>
  <c r="BU1" i="37"/>
  <c r="BY1" i="37"/>
  <c r="CB2" i="37"/>
  <c r="BZ1" i="37" s="1"/>
  <c r="CH2" i="37"/>
  <c r="CJ1" i="37" s="1"/>
  <c r="CF1" i="37"/>
  <c r="CM2" i="37"/>
  <c r="CK1" i="37"/>
  <c r="CO1" i="37"/>
  <c r="CS2" i="37"/>
  <c r="CQ1" i="37"/>
  <c r="CU1" i="37"/>
  <c r="CX2" i="37"/>
  <c r="CV1" i="37" s="1"/>
  <c r="DD2" i="37"/>
  <c r="DF1" i="37" s="1"/>
  <c r="DB1" i="37"/>
  <c r="DI2" i="37"/>
  <c r="DG1" i="37"/>
  <c r="DK1" i="37"/>
  <c r="DO2" i="37"/>
  <c r="DM1" i="37"/>
  <c r="DQ1" i="37"/>
  <c r="DT2" i="37"/>
  <c r="DR1" i="37" s="1"/>
  <c r="DZ2" i="37"/>
  <c r="EB1" i="37" s="1"/>
  <c r="DX1" i="37"/>
  <c r="EE2" i="37"/>
  <c r="EC1" i="37"/>
  <c r="EG1" i="37"/>
  <c r="EK2" i="37"/>
  <c r="EI1" i="37"/>
  <c r="EM1" i="37"/>
  <c r="EP2" i="37"/>
  <c r="EN1" i="37" s="1"/>
  <c r="EV2" i="37"/>
  <c r="EX1" i="37" s="1"/>
  <c r="ET1" i="37"/>
  <c r="FA2" i="37"/>
  <c r="EY1" i="37"/>
  <c r="FC1" i="37"/>
  <c r="FG2" i="37"/>
  <c r="FE1" i="37"/>
  <c r="FI1" i="37"/>
  <c r="FL2" i="37"/>
  <c r="FJ1" i="37" s="1"/>
  <c r="FR2" i="37"/>
  <c r="FT1" i="37" s="1"/>
  <c r="FP1" i="37"/>
  <c r="FW2" i="37"/>
  <c r="FU1" i="37"/>
  <c r="FY1" i="37"/>
  <c r="GC2" i="37"/>
  <c r="GA1" i="37"/>
  <c r="GE1" i="37"/>
  <c r="GH2" i="37"/>
  <c r="GF1" i="37" s="1"/>
  <c r="GN2" i="37"/>
  <c r="GP1" i="37" s="1"/>
  <c r="GL1" i="37"/>
  <c r="GS2" i="37"/>
  <c r="GQ1" i="37"/>
  <c r="GU1" i="37"/>
  <c r="GY2" i="37"/>
  <c r="GW1" i="37"/>
  <c r="HA1" i="37"/>
  <c r="HD2" i="37"/>
  <c r="HB1" i="37" s="1"/>
  <c r="HJ2" i="37"/>
  <c r="HL1" i="37" s="1"/>
  <c r="HH1" i="37"/>
  <c r="HO2" i="37"/>
  <c r="HM1" i="37"/>
  <c r="HQ1" i="37"/>
  <c r="HU2" i="37"/>
  <c r="HS1" i="37"/>
  <c r="HW1" i="37"/>
  <c r="HZ2" i="37"/>
  <c r="HX1" i="37" s="1"/>
  <c r="IF2" i="37"/>
  <c r="IH1" i="37" s="1"/>
  <c r="ID1" i="37"/>
  <c r="IK2" i="37"/>
  <c r="II1" i="37"/>
  <c r="IM1" i="37"/>
  <c r="IQ2" i="37"/>
  <c r="IO1" i="37"/>
  <c r="IS1" i="37"/>
  <c r="IV2" i="37"/>
  <c r="IT1" i="37" s="1"/>
  <c r="JB2" i="37"/>
  <c r="JD1" i="37" s="1"/>
  <c r="IZ1" i="37"/>
  <c r="JG2" i="37"/>
  <c r="JE1" i="37"/>
  <c r="JI1" i="37"/>
  <c r="JM2" i="37"/>
  <c r="JK1" i="37"/>
  <c r="JO1" i="37"/>
  <c r="JR2" i="37"/>
  <c r="JP1" i="37" s="1"/>
  <c r="JX2" i="37"/>
  <c r="JZ1" i="37" s="1"/>
  <c r="JV1" i="37"/>
  <c r="KC2" i="37"/>
  <c r="KA1" i="37"/>
  <c r="KE1" i="37"/>
  <c r="KI2" i="37"/>
  <c r="KG1" i="37"/>
  <c r="KK1" i="37"/>
  <c r="KN2" i="37"/>
  <c r="KL1" i="37" s="1"/>
  <c r="KT2" i="37"/>
  <c r="KV1" i="37" s="1"/>
  <c r="KR1" i="37"/>
  <c r="KY2" i="37"/>
  <c r="KW1" i="37"/>
  <c r="LA1" i="37"/>
  <c r="LE2" i="37"/>
  <c r="LC1" i="37"/>
  <c r="LG1" i="37"/>
  <c r="LJ2" i="37"/>
  <c r="LH1" i="37" s="1"/>
  <c r="LP2" i="37"/>
  <c r="LR1" i="37" s="1"/>
  <c r="LN1" i="37"/>
  <c r="LU2" i="37"/>
  <c r="LS1" i="37"/>
  <c r="LW1" i="37"/>
  <c r="MA2" i="37"/>
  <c r="LY1" i="37"/>
  <c r="MC1" i="37"/>
  <c r="MF2" i="37"/>
  <c r="MD1" i="37" s="1"/>
  <c r="ML2" i="37"/>
  <c r="MN1" i="37" s="1"/>
  <c r="MJ1" i="37"/>
  <c r="MQ2" i="37"/>
  <c r="MO1" i="37"/>
  <c r="MS1" i="37"/>
  <c r="MW2" i="37"/>
  <c r="MU1" i="37"/>
  <c r="MY1" i="37"/>
  <c r="NB2" i="37"/>
  <c r="MZ1" i="37" s="1"/>
  <c r="NH2" i="37"/>
  <c r="NJ1" i="37" s="1"/>
  <c r="NF1" i="37"/>
  <c r="NM2" i="37"/>
  <c r="NK1" i="37"/>
  <c r="NO1" i="37"/>
  <c r="NS2" i="37"/>
  <c r="NQ1" i="37"/>
  <c r="NU1" i="37"/>
  <c r="NX2" i="37"/>
  <c r="NV1" i="37" s="1"/>
  <c r="OD2" i="37"/>
  <c r="OF1" i="37" s="1"/>
  <c r="OB1" i="37"/>
  <c r="OI2" i="37"/>
  <c r="OG1" i="37"/>
  <c r="OK1" i="37"/>
  <c r="OO2" i="37"/>
  <c r="OM1" i="37"/>
  <c r="OQ1" i="37"/>
  <c r="OT2" i="37"/>
  <c r="OR1" i="37" s="1"/>
  <c r="OZ2" i="37"/>
  <c r="PB1" i="37" s="1"/>
  <c r="OX1" i="37"/>
  <c r="PE2" i="37"/>
  <c r="PC1" i="37"/>
  <c r="PG1" i="37"/>
  <c r="PK2" i="37"/>
  <c r="PI1" i="37"/>
  <c r="PM1" i="37"/>
  <c r="PP2" i="37"/>
  <c r="PN1" i="37" s="1"/>
  <c r="PV2" i="37"/>
  <c r="PX1" i="37" s="1"/>
  <c r="PT1" i="37"/>
  <c r="QA2" i="37"/>
  <c r="PY1" i="37"/>
  <c r="QC1" i="37"/>
  <c r="QG2" i="37"/>
  <c r="QE1" i="37"/>
  <c r="QI1" i="37"/>
  <c r="QL2" i="37"/>
  <c r="QJ1" i="37" s="1"/>
  <c r="QR2" i="37"/>
  <c r="QT1" i="37" s="1"/>
  <c r="QP1" i="37"/>
  <c r="QW2" i="37"/>
  <c r="QU1" i="37"/>
  <c r="QY1" i="37"/>
  <c r="RC2" i="37"/>
  <c r="RA1" i="37"/>
  <c r="RE1" i="37"/>
  <c r="RH2" i="37"/>
  <c r="RF1" i="37" s="1"/>
  <c r="RN2" i="37"/>
  <c r="RP1" i="37" s="1"/>
  <c r="RL1" i="37"/>
  <c r="RS2" i="37"/>
  <c r="RQ1" i="37"/>
  <c r="RU1" i="37"/>
  <c r="RY2" i="37"/>
  <c r="RW1" i="37"/>
  <c r="SA1" i="37"/>
  <c r="SD2" i="37"/>
  <c r="SB1" i="37" s="1"/>
  <c r="SJ2" i="37"/>
  <c r="SL1" i="37" s="1"/>
  <c r="SH1" i="37"/>
  <c r="SO2" i="37"/>
  <c r="SM1" i="37"/>
  <c r="SQ1" i="37"/>
  <c r="SU2" i="37"/>
  <c r="SS1" i="37"/>
  <c r="SW1" i="37"/>
  <c r="SZ2" i="37"/>
  <c r="SX1" i="37" s="1"/>
  <c r="TF2" i="37"/>
  <c r="TH1" i="37" s="1"/>
  <c r="TD1" i="37"/>
  <c r="TK2" i="37"/>
  <c r="TI1" i="37"/>
  <c r="TM1" i="37"/>
  <c r="TQ2" i="37"/>
  <c r="TO1" i="37"/>
  <c r="TS1" i="37"/>
  <c r="TV2" i="37"/>
  <c r="TT1" i="37" s="1"/>
  <c r="UB2" i="37"/>
  <c r="UD1" i="37" s="1"/>
  <c r="TZ1" i="37"/>
  <c r="N3" i="37"/>
  <c r="T3" i="37"/>
  <c r="Y3" i="37"/>
  <c r="AE3" i="37"/>
  <c r="AJ3" i="37"/>
  <c r="AP3" i="37"/>
  <c r="AU3" i="37"/>
  <c r="BA3" i="37"/>
  <c r="BF3" i="37"/>
  <c r="BL3" i="37"/>
  <c r="BQ3" i="37"/>
  <c r="BW3" i="37"/>
  <c r="CB3" i="37"/>
  <c r="CH3" i="37"/>
  <c r="CM3" i="37"/>
  <c r="CS3" i="37"/>
  <c r="CX3" i="37"/>
  <c r="DD3" i="37"/>
  <c r="DI3" i="37"/>
  <c r="DO3" i="37"/>
  <c r="DT3" i="37"/>
  <c r="DZ3" i="37"/>
  <c r="EE3" i="37"/>
  <c r="EK3" i="37"/>
  <c r="EP3" i="37"/>
  <c r="EV3" i="37"/>
  <c r="FA3" i="37"/>
  <c r="FG3" i="37"/>
  <c r="FL3" i="37"/>
  <c r="FR3" i="37"/>
  <c r="FW3" i="37"/>
  <c r="GC3" i="37"/>
  <c r="GH3" i="37"/>
  <c r="GN3" i="37"/>
  <c r="GS3" i="37"/>
  <c r="GY3" i="37"/>
  <c r="HD3" i="37"/>
  <c r="HJ3" i="37"/>
  <c r="HO3" i="37"/>
  <c r="HU3" i="37"/>
  <c r="HZ3" i="37"/>
  <c r="IF3" i="37"/>
  <c r="IK3" i="37"/>
  <c r="IQ3" i="37"/>
  <c r="IV3" i="37"/>
  <c r="JB3" i="37"/>
  <c r="JG3" i="37"/>
  <c r="JM3" i="37"/>
  <c r="JR3" i="37"/>
  <c r="JX3" i="37"/>
  <c r="KC3" i="37"/>
  <c r="KI3" i="37"/>
  <c r="KN3" i="37"/>
  <c r="KT3" i="37"/>
  <c r="KY3" i="37"/>
  <c r="LE3" i="37"/>
  <c r="LJ3" i="37"/>
  <c r="LP3" i="37"/>
  <c r="LU3" i="37"/>
  <c r="MA3" i="37"/>
  <c r="MF3" i="37"/>
  <c r="ML3" i="37"/>
  <c r="MQ3" i="37"/>
  <c r="MW3" i="37"/>
  <c r="NB3" i="37"/>
  <c r="NH3" i="37"/>
  <c r="NM3" i="37"/>
  <c r="NS3" i="37"/>
  <c r="NX3" i="37"/>
  <c r="OD3" i="37"/>
  <c r="OI3" i="37"/>
  <c r="OO3" i="37"/>
  <c r="OT3" i="37"/>
  <c r="OZ3" i="37"/>
  <c r="PE3" i="37"/>
  <c r="PK3" i="37"/>
  <c r="PP3" i="37"/>
  <c r="PV3" i="37"/>
  <c r="QA3" i="37"/>
  <c r="QG3" i="37"/>
  <c r="QL3" i="37"/>
  <c r="QR3" i="37"/>
  <c r="QW3" i="37"/>
  <c r="RC3" i="37"/>
  <c r="RH3" i="37"/>
  <c r="RN3" i="37"/>
  <c r="RS3" i="37"/>
  <c r="RY3" i="37"/>
  <c r="SD3" i="37"/>
  <c r="SJ3" i="37"/>
  <c r="SO3" i="37"/>
  <c r="SU3" i="37"/>
  <c r="SZ3" i="37"/>
  <c r="TF3" i="37"/>
  <c r="TK3" i="37"/>
  <c r="TQ3" i="37"/>
  <c r="TV3" i="37"/>
  <c r="UB3" i="37"/>
  <c r="L4" i="37"/>
  <c r="M4" i="37"/>
  <c r="N4" i="37"/>
  <c r="O4" i="37"/>
  <c r="P4" i="37"/>
  <c r="R4" i="37"/>
  <c r="S4" i="37"/>
  <c r="T4" i="37"/>
  <c r="U4" i="37"/>
  <c r="V4" i="37"/>
  <c r="W4" i="37"/>
  <c r="X4" i="37"/>
  <c r="Y4" i="37"/>
  <c r="Z4" i="37"/>
  <c r="AA4" i="37"/>
  <c r="AC4" i="37"/>
  <c r="AD4" i="37"/>
  <c r="AE4" i="37"/>
  <c r="AF4" i="37"/>
  <c r="AG4" i="37"/>
  <c r="AH4" i="37"/>
  <c r="AI4" i="37"/>
  <c r="AJ4" i="37"/>
  <c r="AK4" i="37"/>
  <c r="AL4" i="37"/>
  <c r="AN4" i="37"/>
  <c r="AO4" i="37"/>
  <c r="AP4" i="37"/>
  <c r="AQ4" i="37"/>
  <c r="AR4" i="37"/>
  <c r="AS4" i="37"/>
  <c r="AT4" i="37"/>
  <c r="AU4" i="37"/>
  <c r="AV4" i="37"/>
  <c r="AW4" i="37"/>
  <c r="AY4" i="37"/>
  <c r="AZ4" i="37"/>
  <c r="BA4" i="37"/>
  <c r="BB4" i="37"/>
  <c r="BC4" i="37"/>
  <c r="BD4" i="37"/>
  <c r="BE4" i="37"/>
  <c r="BF4" i="37"/>
  <c r="BG4" i="37"/>
  <c r="BH4" i="37"/>
  <c r="BJ4" i="37"/>
  <c r="BK4" i="37"/>
  <c r="BL4" i="37"/>
  <c r="BM4" i="37"/>
  <c r="BN4" i="37"/>
  <c r="BO4" i="37"/>
  <c r="BP4" i="37"/>
  <c r="BQ4" i="37"/>
  <c r="BR4" i="37"/>
  <c r="BS4" i="37"/>
  <c r="BU4" i="37"/>
  <c r="BV4" i="37"/>
  <c r="BW4" i="37"/>
  <c r="BX4" i="37"/>
  <c r="BY4" i="37"/>
  <c r="BZ4" i="37"/>
  <c r="CA4" i="37"/>
  <c r="CB4" i="37"/>
  <c r="CC4" i="37"/>
  <c r="CD4" i="37"/>
  <c r="CF4" i="37"/>
  <c r="CG4" i="37"/>
  <c r="CH4" i="37"/>
  <c r="CI4" i="37"/>
  <c r="CJ4" i="37"/>
  <c r="CK4" i="37"/>
  <c r="CL4" i="37"/>
  <c r="CM4" i="37"/>
  <c r="CN4" i="37"/>
  <c r="CO4" i="37"/>
  <c r="CQ4" i="37"/>
  <c r="CR4" i="37"/>
  <c r="CS4" i="37"/>
  <c r="CT4" i="37"/>
  <c r="CU4" i="37"/>
  <c r="CV4" i="37"/>
  <c r="CW4" i="37"/>
  <c r="CX4" i="37"/>
  <c r="CY4" i="37"/>
  <c r="CZ4" i="37"/>
  <c r="DB4" i="37"/>
  <c r="DC4" i="37"/>
  <c r="DD4" i="37"/>
  <c r="DE4" i="37"/>
  <c r="DF4" i="37"/>
  <c r="DG4" i="37"/>
  <c r="DH4" i="37"/>
  <c r="DI4" i="37"/>
  <c r="DJ4" i="37"/>
  <c r="DK4" i="37"/>
  <c r="DM4" i="37"/>
  <c r="DN4" i="37"/>
  <c r="DO4" i="37"/>
  <c r="DP4" i="37"/>
  <c r="DQ4" i="37"/>
  <c r="DR4" i="37"/>
  <c r="DS4" i="37"/>
  <c r="DT4" i="37"/>
  <c r="DU4" i="37"/>
  <c r="DV4" i="37"/>
  <c r="DX4" i="37"/>
  <c r="DY4" i="37"/>
  <c r="DZ4" i="37"/>
  <c r="EA4" i="37"/>
  <c r="EB4" i="37"/>
  <c r="EC4" i="37"/>
  <c r="ED4" i="37"/>
  <c r="EE4" i="37"/>
  <c r="EF4" i="37"/>
  <c r="EG4" i="37"/>
  <c r="EI4" i="37"/>
  <c r="EJ4" i="37"/>
  <c r="EK4" i="37"/>
  <c r="EL4" i="37"/>
  <c r="EM4" i="37"/>
  <c r="EN4" i="37"/>
  <c r="EO4" i="37"/>
  <c r="EP4" i="37"/>
  <c r="EQ4" i="37"/>
  <c r="ER4" i="37"/>
  <c r="ET4" i="37"/>
  <c r="EU4" i="37"/>
  <c r="EV4" i="37"/>
  <c r="EW4" i="37"/>
  <c r="EX4" i="37"/>
  <c r="EY4" i="37"/>
  <c r="EZ4" i="37"/>
  <c r="FA4" i="37"/>
  <c r="FB4" i="37"/>
  <c r="FC4" i="37"/>
  <c r="FE4" i="37"/>
  <c r="FF4" i="37"/>
  <c r="FG4" i="37"/>
  <c r="FH4" i="37"/>
  <c r="FI4" i="37"/>
  <c r="FJ4" i="37"/>
  <c r="FK4" i="37"/>
  <c r="FL4" i="37"/>
  <c r="FM4" i="37"/>
  <c r="FN4" i="37"/>
  <c r="FP4" i="37"/>
  <c r="FQ4" i="37"/>
  <c r="FR4" i="37"/>
  <c r="FS4" i="37"/>
  <c r="FT4" i="37"/>
  <c r="FU4" i="37"/>
  <c r="FV4" i="37"/>
  <c r="FW4" i="37"/>
  <c r="FX4" i="37"/>
  <c r="FY4" i="37"/>
  <c r="GA4" i="37"/>
  <c r="GB4" i="37"/>
  <c r="GC4" i="37"/>
  <c r="GD4" i="37"/>
  <c r="GE4" i="37"/>
  <c r="GF4" i="37"/>
  <c r="GG4" i="37"/>
  <c r="GH4" i="37"/>
  <c r="GI4" i="37"/>
  <c r="GJ4" i="37"/>
  <c r="GL4" i="37"/>
  <c r="GM4" i="37"/>
  <c r="GN4" i="37"/>
  <c r="GO4" i="37"/>
  <c r="GP4" i="37"/>
  <c r="GQ4" i="37"/>
  <c r="GR4" i="37"/>
  <c r="GS4" i="37"/>
  <c r="GT4" i="37"/>
  <c r="GU4" i="37"/>
  <c r="GW4" i="37"/>
  <c r="GX4" i="37"/>
  <c r="GY4" i="37"/>
  <c r="GZ4" i="37"/>
  <c r="HA4" i="37"/>
  <c r="HB4" i="37"/>
  <c r="HC4" i="37"/>
  <c r="HD4" i="37"/>
  <c r="HE4" i="37"/>
  <c r="HF4" i="37"/>
  <c r="HH4" i="37"/>
  <c r="HI4" i="37"/>
  <c r="HJ4" i="37"/>
  <c r="HK4" i="37"/>
  <c r="HL4" i="37"/>
  <c r="HM4" i="37"/>
  <c r="HN4" i="37"/>
  <c r="HO4" i="37"/>
  <c r="HP4" i="37"/>
  <c r="HQ4" i="37"/>
  <c r="HS4" i="37"/>
  <c r="HT4" i="37"/>
  <c r="HU4" i="37"/>
  <c r="HV4" i="37"/>
  <c r="HW4" i="37"/>
  <c r="HX4" i="37"/>
  <c r="HY4" i="37"/>
  <c r="HZ4" i="37"/>
  <c r="IA4" i="37"/>
  <c r="IB4" i="37"/>
  <c r="ID4" i="37"/>
  <c r="IE4" i="37"/>
  <c r="IF4" i="37"/>
  <c r="IG4" i="37"/>
  <c r="IH4" i="37"/>
  <c r="II4" i="37"/>
  <c r="IJ4" i="37"/>
  <c r="IK4" i="37"/>
  <c r="IL4" i="37"/>
  <c r="IM4" i="37"/>
  <c r="IO4" i="37"/>
  <c r="IP4" i="37"/>
  <c r="IQ4" i="37"/>
  <c r="IR4" i="37"/>
  <c r="IS4" i="37"/>
  <c r="IT4" i="37"/>
  <c r="IU4" i="37"/>
  <c r="IV4" i="37"/>
  <c r="IW4" i="37"/>
  <c r="IX4" i="37"/>
  <c r="IZ4" i="37"/>
  <c r="JA4" i="37"/>
  <c r="JB4" i="37"/>
  <c r="JC4" i="37"/>
  <c r="JD4" i="37"/>
  <c r="JE4" i="37"/>
  <c r="JF4" i="37"/>
  <c r="JG4" i="37"/>
  <c r="JH4" i="37"/>
  <c r="JI4" i="37"/>
  <c r="JK4" i="37"/>
  <c r="JL4" i="37"/>
  <c r="JM4" i="37"/>
  <c r="JN4" i="37"/>
  <c r="JO4" i="37"/>
  <c r="JP4" i="37"/>
  <c r="JQ4" i="37"/>
  <c r="JR4" i="37"/>
  <c r="JS4" i="37"/>
  <c r="JT4" i="37"/>
  <c r="JV4" i="37"/>
  <c r="JW4" i="37"/>
  <c r="JX4" i="37"/>
  <c r="JY4" i="37"/>
  <c r="JZ4" i="37"/>
  <c r="KA4" i="37"/>
  <c r="KB4" i="37"/>
  <c r="KC4" i="37"/>
  <c r="KD4" i="37"/>
  <c r="KE4" i="37"/>
  <c r="KG4" i="37"/>
  <c r="KH4" i="37"/>
  <c r="KI4" i="37"/>
  <c r="KJ4" i="37"/>
  <c r="KK4" i="37"/>
  <c r="KL4" i="37"/>
  <c r="KM4" i="37"/>
  <c r="KN4" i="37"/>
  <c r="KO4" i="37"/>
  <c r="KP4" i="37"/>
  <c r="KR4" i="37"/>
  <c r="KS4" i="37"/>
  <c r="KT4" i="37"/>
  <c r="KU4" i="37"/>
  <c r="KV4" i="37"/>
  <c r="KW4" i="37"/>
  <c r="KX4" i="37"/>
  <c r="KY4" i="37"/>
  <c r="KZ4" i="37"/>
  <c r="LA4" i="37"/>
  <c r="LC4" i="37"/>
  <c r="LD4" i="37"/>
  <c r="LE4" i="37"/>
  <c r="LF4" i="37"/>
  <c r="LG4" i="37"/>
  <c r="LH4" i="37"/>
  <c r="LI4" i="37"/>
  <c r="LJ4" i="37"/>
  <c r="LK4" i="37"/>
  <c r="LL4" i="37"/>
  <c r="LN4" i="37"/>
  <c r="LO4" i="37"/>
  <c r="LP4" i="37"/>
  <c r="LQ4" i="37"/>
  <c r="LR4" i="37"/>
  <c r="LS4" i="37"/>
  <c r="LT4" i="37"/>
  <c r="LU4" i="37"/>
  <c r="LV4" i="37"/>
  <c r="LW4" i="37"/>
  <c r="LY4" i="37"/>
  <c r="LZ4" i="37"/>
  <c r="MA4" i="37"/>
  <c r="MB4" i="37"/>
  <c r="MC4" i="37"/>
  <c r="MD4" i="37"/>
  <c r="ME4" i="37"/>
  <c r="MF4" i="37"/>
  <c r="MG4" i="37"/>
  <c r="MH4" i="37"/>
  <c r="MJ4" i="37"/>
  <c r="MK4" i="37"/>
  <c r="ML4" i="37"/>
  <c r="MM4" i="37"/>
  <c r="MN4" i="37"/>
  <c r="MO4" i="37"/>
  <c r="MP4" i="37"/>
  <c r="MQ4" i="37"/>
  <c r="MR4" i="37"/>
  <c r="MS4" i="37"/>
  <c r="MU4" i="37"/>
  <c r="MV4" i="37"/>
  <c r="MW4" i="37"/>
  <c r="MX4" i="37"/>
  <c r="MY4" i="37"/>
  <c r="MZ4" i="37"/>
  <c r="NA4" i="37"/>
  <c r="NB4" i="37"/>
  <c r="NC4" i="37"/>
  <c r="ND4" i="37"/>
  <c r="NF4" i="37"/>
  <c r="NG4" i="37"/>
  <c r="NH4" i="37"/>
  <c r="NI4" i="37"/>
  <c r="NJ4" i="37"/>
  <c r="NK4" i="37"/>
  <c r="NL4" i="37"/>
  <c r="NM4" i="37"/>
  <c r="NN4" i="37"/>
  <c r="NO4" i="37"/>
  <c r="NQ4" i="37"/>
  <c r="NR4" i="37"/>
  <c r="NS4" i="37"/>
  <c r="NT4" i="37"/>
  <c r="NU4" i="37"/>
  <c r="NV4" i="37"/>
  <c r="NW4" i="37"/>
  <c r="NX4" i="37"/>
  <c r="NY4" i="37"/>
  <c r="NZ4" i="37"/>
  <c r="OB4" i="37"/>
  <c r="OC4" i="37"/>
  <c r="OD4" i="37"/>
  <c r="OE4" i="37"/>
  <c r="OF4" i="37"/>
  <c r="OG4" i="37"/>
  <c r="OH4" i="37"/>
  <c r="OI4" i="37"/>
  <c r="OJ4" i="37"/>
  <c r="OK4" i="37"/>
  <c r="OM4" i="37"/>
  <c r="ON4" i="37"/>
  <c r="OO4" i="37"/>
  <c r="OP4" i="37"/>
  <c r="OQ4" i="37"/>
  <c r="OR4" i="37"/>
  <c r="OS4" i="37"/>
  <c r="OT4" i="37"/>
  <c r="OU4" i="37"/>
  <c r="OV4" i="37"/>
  <c r="OX4" i="37"/>
  <c r="OY4" i="37"/>
  <c r="OZ4" i="37"/>
  <c r="PA4" i="37"/>
  <c r="PB4" i="37"/>
  <c r="PC4" i="37"/>
  <c r="PD4" i="37"/>
  <c r="PE4" i="37"/>
  <c r="PF4" i="37"/>
  <c r="PG4" i="37"/>
  <c r="PI4" i="37"/>
  <c r="PJ4" i="37"/>
  <c r="PK4" i="37"/>
  <c r="PL4" i="37"/>
  <c r="PM4" i="37"/>
  <c r="PN4" i="37"/>
  <c r="PO4" i="37"/>
  <c r="PP4" i="37"/>
  <c r="PQ4" i="37"/>
  <c r="PR4" i="37"/>
  <c r="PT4" i="37"/>
  <c r="PU4" i="37"/>
  <c r="PV4" i="37"/>
  <c r="PW4" i="37"/>
  <c r="PX4" i="37"/>
  <c r="PY4" i="37"/>
  <c r="PZ4" i="37"/>
  <c r="QA4" i="37"/>
  <c r="QB4" i="37"/>
  <c r="QC4" i="37"/>
  <c r="QE4" i="37"/>
  <c r="QF4" i="37"/>
  <c r="QG4" i="37"/>
  <c r="QH4" i="37"/>
  <c r="QI4" i="37"/>
  <c r="QJ4" i="37"/>
  <c r="QK4" i="37"/>
  <c r="QL4" i="37"/>
  <c r="QM4" i="37"/>
  <c r="QN4" i="37"/>
  <c r="QP4" i="37"/>
  <c r="QQ4" i="37"/>
  <c r="QR4" i="37"/>
  <c r="QS4" i="37"/>
  <c r="QT4" i="37"/>
  <c r="QU4" i="37"/>
  <c r="QV4" i="37"/>
  <c r="QW4" i="37"/>
  <c r="QX4" i="37"/>
  <c r="QY4" i="37"/>
  <c r="RA4" i="37"/>
  <c r="RB4" i="37"/>
  <c r="RC4" i="37"/>
  <c r="RD4" i="37"/>
  <c r="RE4" i="37"/>
  <c r="RF4" i="37"/>
  <c r="RG4" i="37"/>
  <c r="RH4" i="37"/>
  <c r="RI4" i="37"/>
  <c r="RJ4" i="37"/>
  <c r="RL4" i="37"/>
  <c r="RM4" i="37"/>
  <c r="RN4" i="37"/>
  <c r="RO4" i="37"/>
  <c r="RP4" i="37"/>
  <c r="RQ4" i="37"/>
  <c r="RR4" i="37"/>
  <c r="RS4" i="37"/>
  <c r="RT4" i="37"/>
  <c r="RU4" i="37"/>
  <c r="RW4" i="37"/>
  <c r="RX4" i="37"/>
  <c r="RY4" i="37"/>
  <c r="RZ4" i="37"/>
  <c r="SA4" i="37"/>
  <c r="SB4" i="37"/>
  <c r="SC4" i="37"/>
  <c r="SD4" i="37"/>
  <c r="SE4" i="37"/>
  <c r="SF4" i="37"/>
  <c r="SH4" i="37"/>
  <c r="SI4" i="37"/>
  <c r="SJ4" i="37"/>
  <c r="SK4" i="37"/>
  <c r="SL4" i="37"/>
  <c r="SM4" i="37"/>
  <c r="SN4" i="37"/>
  <c r="SO4" i="37"/>
  <c r="SP4" i="37"/>
  <c r="SQ4" i="37"/>
  <c r="SS4" i="37"/>
  <c r="ST4" i="37"/>
  <c r="SU4" i="37"/>
  <c r="SV4" i="37"/>
  <c r="SW4" i="37"/>
  <c r="SX4" i="37"/>
  <c r="SY4" i="37"/>
  <c r="SZ4" i="37"/>
  <c r="TA4" i="37"/>
  <c r="TB4" i="37"/>
  <c r="TD4" i="37"/>
  <c r="TE4" i="37"/>
  <c r="TF4" i="37"/>
  <c r="TG4" i="37"/>
  <c r="TH4" i="37"/>
  <c r="TI4" i="37"/>
  <c r="TJ4" i="37"/>
  <c r="TK4" i="37"/>
  <c r="TL4" i="37"/>
  <c r="TM4" i="37"/>
  <c r="TO4" i="37"/>
  <c r="TP4" i="37"/>
  <c r="TQ4" i="37"/>
  <c r="TR4" i="37"/>
  <c r="TS4" i="37"/>
  <c r="TT4" i="37"/>
  <c r="TU4" i="37"/>
  <c r="TV4" i="37"/>
  <c r="TW4" i="37"/>
  <c r="TX4" i="37"/>
  <c r="TZ4" i="37"/>
  <c r="UA4" i="37"/>
  <c r="UB4" i="37"/>
  <c r="UC4" i="37"/>
  <c r="UD4" i="37"/>
  <c r="Y10" i="37"/>
  <c r="AE10" i="37"/>
  <c r="AJ10" i="37"/>
  <c r="AP10" i="37"/>
  <c r="AU10" i="37"/>
  <c r="BA10" i="37"/>
  <c r="BF10" i="37"/>
  <c r="BL10" i="37"/>
  <c r="BQ10" i="37"/>
  <c r="BW10" i="37"/>
  <c r="CB10" i="37"/>
  <c r="CH10" i="37"/>
  <c r="CM10" i="37"/>
  <c r="CS10" i="37"/>
  <c r="CX10" i="37"/>
  <c r="DD10" i="37"/>
  <c r="DI10" i="37"/>
  <c r="DO10" i="37"/>
  <c r="DT10" i="37"/>
  <c r="DZ10" i="37"/>
  <c r="EE10" i="37"/>
  <c r="EK10" i="37"/>
  <c r="EP10" i="37"/>
  <c r="EV10" i="37"/>
  <c r="FA10" i="37"/>
  <c r="FG10" i="37"/>
  <c r="FL10" i="37"/>
  <c r="FR10" i="37"/>
  <c r="FW10" i="37"/>
  <c r="GC10" i="37"/>
  <c r="GH10" i="37"/>
  <c r="GN10" i="37"/>
  <c r="GS10" i="37"/>
  <c r="GY10" i="37"/>
  <c r="HD10" i="37"/>
  <c r="HJ10" i="37"/>
  <c r="HO10" i="37"/>
  <c r="HU10" i="37"/>
  <c r="HZ10" i="37"/>
  <c r="IF10" i="37"/>
  <c r="IK10" i="37"/>
  <c r="IQ10" i="37"/>
  <c r="IV10" i="37"/>
  <c r="JB10" i="37"/>
  <c r="JG10" i="37"/>
  <c r="JM10" i="37"/>
  <c r="JR10" i="37"/>
  <c r="JX10" i="37"/>
  <c r="KC10" i="37"/>
  <c r="KI10" i="37"/>
  <c r="KN10" i="37"/>
  <c r="KT10" i="37"/>
  <c r="KY10" i="37"/>
  <c r="LE10" i="37"/>
  <c r="LJ10" i="37"/>
  <c r="LP10" i="37"/>
  <c r="LU10" i="37"/>
  <c r="MA10" i="37"/>
  <c r="MF10" i="37"/>
  <c r="ML10" i="37"/>
  <c r="MQ10" i="37"/>
  <c r="MW10" i="37"/>
  <c r="NB10" i="37"/>
  <c r="NH10" i="37"/>
  <c r="NM10" i="37"/>
  <c r="NS10" i="37"/>
  <c r="NX10" i="37"/>
  <c r="OD10" i="37"/>
  <c r="OI10" i="37"/>
  <c r="OO10" i="37"/>
  <c r="OT10" i="37"/>
  <c r="OZ10" i="37"/>
  <c r="PE10" i="37"/>
  <c r="PK10" i="37"/>
  <c r="PP10" i="37"/>
  <c r="PV10" i="37"/>
  <c r="QA10" i="37"/>
  <c r="QG10" i="37"/>
  <c r="QL10" i="37"/>
  <c r="QR10" i="37"/>
  <c r="QW10" i="37"/>
  <c r="RC10" i="37"/>
  <c r="RH10" i="37"/>
  <c r="RN10" i="37"/>
  <c r="RS10" i="37"/>
  <c r="RY10" i="37"/>
  <c r="SD10" i="37"/>
  <c r="SJ10" i="37"/>
  <c r="SO10" i="37"/>
  <c r="SU10" i="37"/>
  <c r="SZ10" i="37"/>
  <c r="TF10" i="37"/>
  <c r="TK10" i="37"/>
  <c r="TQ10" i="37"/>
  <c r="TV10" i="37"/>
  <c r="UB10" i="37"/>
  <c r="N10" i="37"/>
  <c r="T10" i="37"/>
  <c r="E12" i="38"/>
  <c r="A12" i="38"/>
  <c r="E1" i="38"/>
  <c r="A1" i="38"/>
  <c r="K12" i="37"/>
  <c r="C11" i="37"/>
  <c r="A12" i="37" s="1"/>
  <c r="I11" i="37"/>
  <c r="G12" i="37" s="1"/>
  <c r="I2" i="37"/>
  <c r="K1" i="37" s="1"/>
  <c r="C2" i="37"/>
  <c r="E1" i="37" s="1"/>
  <c r="K9" i="36"/>
  <c r="G9" i="36"/>
  <c r="K1" i="36"/>
  <c r="G1" i="36"/>
  <c r="A9" i="36"/>
  <c r="E9" i="36"/>
  <c r="E1" i="36"/>
  <c r="A1" i="36"/>
  <c r="C10" i="38"/>
  <c r="I18" i="36"/>
  <c r="C18" i="36"/>
  <c r="I9" i="36"/>
  <c r="C9" i="36"/>
  <c r="I10" i="37"/>
  <c r="C10" i="37"/>
  <c r="A4" i="37"/>
  <c r="B4" i="37"/>
  <c r="C4" i="37"/>
  <c r="D4" i="37"/>
  <c r="E4" i="37"/>
  <c r="G4" i="37"/>
  <c r="H4" i="37"/>
  <c r="I4" i="37"/>
  <c r="J4" i="37"/>
  <c r="K4" i="37"/>
  <c r="E4" i="38"/>
  <c r="D4" i="38"/>
  <c r="C4" i="38"/>
  <c r="B4" i="38"/>
  <c r="A4" i="38"/>
  <c r="C3" i="38"/>
  <c r="I3" i="37"/>
  <c r="C3" i="37"/>
  <c r="I10" i="36"/>
  <c r="C10" i="36"/>
  <c r="I1" i="36"/>
  <c r="C1" i="36"/>
  <c r="A11" i="36"/>
  <c r="B11" i="36"/>
  <c r="C11" i="36"/>
  <c r="D11" i="36"/>
  <c r="E11" i="36"/>
  <c r="G11" i="36"/>
  <c r="H11" i="36"/>
  <c r="I11" i="36"/>
  <c r="J11" i="36"/>
  <c r="K11" i="36"/>
  <c r="K2" i="36"/>
  <c r="J2" i="36"/>
  <c r="I2" i="36"/>
  <c r="H2" i="36"/>
  <c r="G2" i="36"/>
  <c r="E2" i="36"/>
  <c r="D2" i="36"/>
  <c r="C2" i="36"/>
  <c r="B2" i="36"/>
  <c r="A2" i="36"/>
  <c r="A88" i="9"/>
  <c r="F1" i="2"/>
  <c r="F2" i="2"/>
  <c r="F3" i="2"/>
  <c r="N3" i="2" s="1"/>
  <c r="F12" i="9" s="1"/>
  <c r="F4" i="2"/>
  <c r="F5" i="2"/>
  <c r="F6" i="2"/>
  <c r="F7" i="2"/>
  <c r="F8" i="2"/>
  <c r="F9" i="2"/>
  <c r="F10" i="2"/>
  <c r="F11" i="2"/>
  <c r="F12" i="2"/>
  <c r="E11" i="2"/>
  <c r="E7" i="2"/>
  <c r="E9" i="2"/>
  <c r="E1" i="2"/>
  <c r="E2" i="2"/>
  <c r="E1" i="40"/>
  <c r="E16" i="40"/>
  <c r="J5" i="40"/>
  <c r="J6" i="40"/>
  <c r="J7" i="40"/>
  <c r="J8" i="40"/>
  <c r="J9" i="40"/>
  <c r="J10" i="40"/>
  <c r="J11" i="40"/>
  <c r="J12" i="40"/>
  <c r="J13" i="40"/>
  <c r="J14" i="40"/>
  <c r="J15" i="40"/>
  <c r="J4" i="40"/>
  <c r="H5" i="40"/>
  <c r="H6" i="40"/>
  <c r="H7" i="40"/>
  <c r="H8" i="40"/>
  <c r="H9" i="40"/>
  <c r="H10" i="40"/>
  <c r="H11" i="40"/>
  <c r="H12" i="40"/>
  <c r="H13" i="40"/>
  <c r="H14" i="40"/>
  <c r="H15" i="40"/>
  <c r="H4" i="40"/>
  <c r="F5" i="40"/>
  <c r="F6" i="40"/>
  <c r="F7" i="40"/>
  <c r="F8" i="40"/>
  <c r="F9" i="40"/>
  <c r="F10" i="40"/>
  <c r="F11" i="40"/>
  <c r="F12" i="40"/>
  <c r="F13" i="40"/>
  <c r="F14" i="40"/>
  <c r="F15" i="40"/>
  <c r="F4" i="40"/>
  <c r="D5" i="40"/>
  <c r="D6" i="40"/>
  <c r="D7" i="40"/>
  <c r="D8" i="40"/>
  <c r="D9" i="40"/>
  <c r="D10" i="40"/>
  <c r="D11" i="40"/>
  <c r="D12" i="40"/>
  <c r="D13" i="40"/>
  <c r="D14" i="40"/>
  <c r="D15" i="40"/>
  <c r="D4" i="40"/>
  <c r="B5" i="40"/>
  <c r="B6" i="40"/>
  <c r="B7" i="40"/>
  <c r="B8" i="40"/>
  <c r="B9" i="40"/>
  <c r="B10" i="40"/>
  <c r="B11" i="40"/>
  <c r="B12" i="40"/>
  <c r="B13" i="40"/>
  <c r="B14" i="40"/>
  <c r="B15" i="40"/>
  <c r="B4" i="40"/>
  <c r="SD7" i="38"/>
  <c r="RY7" i="38"/>
  <c r="RT7" i="38"/>
  <c r="RO7" i="38"/>
  <c r="RJ7" i="38"/>
  <c r="RE7" i="38"/>
  <c r="QZ7" i="38"/>
  <c r="QU7" i="38"/>
  <c r="QP7" i="38"/>
  <c r="QK7" i="38"/>
  <c r="QF7" i="38"/>
  <c r="QA7" i="38"/>
  <c r="PV7" i="38"/>
  <c r="PQ7" i="38"/>
  <c r="PL7" i="38"/>
  <c r="PG7" i="38"/>
  <c r="PB7" i="38"/>
  <c r="OW7" i="38"/>
  <c r="OR7" i="38"/>
  <c r="OM7" i="38"/>
  <c r="OH7" i="38"/>
  <c r="OC7" i="38"/>
  <c r="NX7" i="38"/>
  <c r="NN7" i="38"/>
  <c r="NS7" i="38"/>
  <c r="NI7" i="38"/>
  <c r="ND7" i="38"/>
  <c r="MY7" i="38"/>
  <c r="MT7" i="38"/>
  <c r="MO7" i="38"/>
  <c r="MJ7" i="38"/>
  <c r="ME7" i="38"/>
  <c r="LZ7" i="38"/>
  <c r="LU7" i="38"/>
  <c r="LP7" i="38"/>
  <c r="LK7" i="38"/>
  <c r="LF7" i="38"/>
  <c r="LA7" i="38"/>
  <c r="KV7" i="38"/>
  <c r="KQ7" i="38"/>
  <c r="KL7" i="38"/>
  <c r="KG7" i="38"/>
  <c r="KB7" i="38"/>
  <c r="JW7" i="38"/>
  <c r="JR7" i="38"/>
  <c r="JH7" i="38"/>
  <c r="JM7" i="38"/>
  <c r="JC7" i="38"/>
  <c r="IX7" i="38"/>
  <c r="IS7" i="38"/>
  <c r="IN7" i="38"/>
  <c r="II7" i="38"/>
  <c r="ID7" i="38"/>
  <c r="HY7" i="38"/>
  <c r="HT7" i="38"/>
  <c r="HO7" i="38"/>
  <c r="HJ7" i="38"/>
  <c r="HE7" i="38"/>
  <c r="GZ7" i="38"/>
  <c r="GU7" i="38"/>
  <c r="GP7" i="38"/>
  <c r="GK7" i="38"/>
  <c r="GF7" i="38"/>
  <c r="GA7" i="38"/>
  <c r="FV7" i="38"/>
  <c r="FQ7" i="38"/>
  <c r="FL7" i="38"/>
  <c r="FG7" i="38"/>
  <c r="FB7" i="38"/>
  <c r="EW7" i="38"/>
  <c r="ER7" i="38"/>
  <c r="EM7" i="38"/>
  <c r="EH7" i="38"/>
  <c r="EC7" i="38"/>
  <c r="DX7" i="38"/>
  <c r="DS7" i="38"/>
  <c r="DN7" i="38"/>
  <c r="DI7" i="38"/>
  <c r="DD7" i="38"/>
  <c r="CY7" i="38"/>
  <c r="CO7" i="38"/>
  <c r="CT7" i="38"/>
  <c r="CJ7" i="38"/>
  <c r="CE7" i="38"/>
  <c r="BZ7" i="38"/>
  <c r="BU7" i="38"/>
  <c r="BP7" i="38"/>
  <c r="BK7" i="38"/>
  <c r="BF7" i="38"/>
  <c r="BA7" i="38"/>
  <c r="AV7" i="38"/>
  <c r="AQ7" i="38"/>
  <c r="AL7" i="38"/>
  <c r="AG7" i="38"/>
  <c r="AB7" i="38"/>
  <c r="W7" i="38"/>
  <c r="R7" i="38"/>
  <c r="H7" i="38"/>
  <c r="M7" i="38"/>
  <c r="C7" i="38"/>
  <c r="UB7" i="37"/>
  <c r="TV7" i="37"/>
  <c r="TQ7" i="37"/>
  <c r="TK7" i="37"/>
  <c r="TF7" i="37"/>
  <c r="SZ7" i="37"/>
  <c r="SU7" i="37"/>
  <c r="SO7" i="37"/>
  <c r="SJ7" i="37"/>
  <c r="SD7" i="37"/>
  <c r="RY7" i="37"/>
  <c r="RS7" i="37"/>
  <c r="RN7" i="37"/>
  <c r="RH7" i="37"/>
  <c r="RC7" i="37"/>
  <c r="QW7" i="37"/>
  <c r="QR7" i="37"/>
  <c r="QL7" i="37"/>
  <c r="QG7" i="37"/>
  <c r="QA7" i="37"/>
  <c r="PV7" i="37"/>
  <c r="PP7" i="37"/>
  <c r="PK7" i="37"/>
  <c r="PE7" i="37"/>
  <c r="OZ7" i="37"/>
  <c r="OT7" i="37"/>
  <c r="OO7" i="37"/>
  <c r="OI7" i="37"/>
  <c r="OD7" i="37"/>
  <c r="NX7" i="37"/>
  <c r="NS7" i="37"/>
  <c r="NM7" i="37"/>
  <c r="NH7" i="37"/>
  <c r="NB7" i="37"/>
  <c r="MW7" i="37"/>
  <c r="MQ7" i="37"/>
  <c r="ML7" i="37"/>
  <c r="MF7" i="37"/>
  <c r="MA7" i="37"/>
  <c r="LU7" i="37"/>
  <c r="LP7" i="37"/>
  <c r="LJ7" i="37"/>
  <c r="LE7" i="37"/>
  <c r="KY7" i="37"/>
  <c r="KT7" i="37"/>
  <c r="KN7" i="37"/>
  <c r="KI7" i="37"/>
  <c r="KC7" i="37"/>
  <c r="JX7" i="37"/>
  <c r="JR7" i="37"/>
  <c r="JM7" i="37"/>
  <c r="JG7" i="37"/>
  <c r="JB7" i="37"/>
  <c r="IV7" i="37"/>
  <c r="IQ7" i="37"/>
  <c r="IK7" i="37"/>
  <c r="IF7" i="37"/>
  <c r="HZ7" i="37"/>
  <c r="HU7" i="37"/>
  <c r="HO7" i="37"/>
  <c r="HJ7" i="37"/>
  <c r="HD7" i="37"/>
  <c r="GY7" i="37"/>
  <c r="GS7" i="37"/>
  <c r="GN7" i="37"/>
  <c r="GH7" i="37"/>
  <c r="GC7" i="37"/>
  <c r="FW7" i="37"/>
  <c r="FR7" i="37"/>
  <c r="FL7" i="37"/>
  <c r="FG7" i="37"/>
  <c r="FA7" i="37"/>
  <c r="EV7" i="37"/>
  <c r="EP7" i="37"/>
  <c r="EK7" i="37"/>
  <c r="EE7" i="37"/>
  <c r="DZ7" i="37"/>
  <c r="DT7" i="37"/>
  <c r="DO7" i="37"/>
  <c r="DI7" i="37"/>
  <c r="DD7" i="37"/>
  <c r="CX7" i="37"/>
  <c r="CS7" i="37"/>
  <c r="CM7" i="37"/>
  <c r="CH7" i="37"/>
  <c r="CB7" i="37"/>
  <c r="BW7" i="37"/>
  <c r="BQ7" i="37"/>
  <c r="BL7" i="37"/>
  <c r="BF7" i="37"/>
  <c r="BA7" i="37"/>
  <c r="AU7" i="37"/>
  <c r="AP7" i="37"/>
  <c r="AJ7" i="37"/>
  <c r="AE7" i="37"/>
  <c r="Y7" i="37"/>
  <c r="T7" i="37"/>
  <c r="N7" i="37"/>
  <c r="I7" i="37"/>
  <c r="C7" i="37"/>
  <c r="JM14" i="36"/>
  <c r="JG14" i="36"/>
  <c r="JM5" i="36"/>
  <c r="JG5" i="36"/>
  <c r="HZ14" i="36"/>
  <c r="IF14" i="36"/>
  <c r="IK14" i="36"/>
  <c r="IQ14" i="36"/>
  <c r="IV14" i="36"/>
  <c r="JB14" i="36"/>
  <c r="JB5" i="36"/>
  <c r="IV5" i="36"/>
  <c r="IQ5" i="36"/>
  <c r="IK5" i="36"/>
  <c r="IF5" i="36"/>
  <c r="HZ5" i="36"/>
  <c r="GY14" i="36"/>
  <c r="GS14" i="36"/>
  <c r="HD14" i="36"/>
  <c r="HJ14" i="36"/>
  <c r="HO14" i="36"/>
  <c r="HU14" i="36"/>
  <c r="HU5" i="36"/>
  <c r="HJ5" i="36"/>
  <c r="HO5" i="36"/>
  <c r="HD5" i="36"/>
  <c r="GY5" i="36"/>
  <c r="GS5" i="36"/>
  <c r="FL14" i="36"/>
  <c r="FR14" i="36"/>
  <c r="FW14" i="36"/>
  <c r="GC14" i="36"/>
  <c r="GH14" i="36"/>
  <c r="GN14" i="36"/>
  <c r="GN5" i="36"/>
  <c r="GH5" i="36"/>
  <c r="GC5" i="36"/>
  <c r="FW5" i="36"/>
  <c r="FR5" i="36"/>
  <c r="FL5" i="36"/>
  <c r="EE14" i="36"/>
  <c r="EK14" i="36"/>
  <c r="EP14" i="36"/>
  <c r="EV14" i="36"/>
  <c r="FA14" i="36"/>
  <c r="FG14" i="36"/>
  <c r="FG5" i="36"/>
  <c r="FA5" i="36"/>
  <c r="EV5" i="36"/>
  <c r="EP5" i="36"/>
  <c r="EK5" i="36"/>
  <c r="EE5" i="36"/>
  <c r="CX14" i="36"/>
  <c r="DD14" i="36"/>
  <c r="DI14" i="36"/>
  <c r="DO14" i="36"/>
  <c r="DT14" i="36"/>
  <c r="DZ14" i="36"/>
  <c r="DZ5" i="36"/>
  <c r="DT5" i="36"/>
  <c r="DO5" i="36"/>
  <c r="DI5" i="36"/>
  <c r="DD5" i="36"/>
  <c r="CX5" i="36"/>
  <c r="BQ14" i="36"/>
  <c r="BW14" i="36"/>
  <c r="CH14" i="36"/>
  <c r="CB14" i="36"/>
  <c r="CM14" i="36"/>
  <c r="CS14" i="36"/>
  <c r="CS5" i="36"/>
  <c r="CM5" i="36"/>
  <c r="CH5" i="36"/>
  <c r="CB5" i="36"/>
  <c r="BW5" i="36"/>
  <c r="BQ5" i="36"/>
  <c r="AJ14" i="36"/>
  <c r="AP14" i="36"/>
  <c r="AU14" i="36"/>
  <c r="BA14" i="36"/>
  <c r="BF14" i="36"/>
  <c r="BL14" i="36"/>
  <c r="BL5" i="36"/>
  <c r="BF5" i="36"/>
  <c r="AU5" i="36"/>
  <c r="BA5" i="36"/>
  <c r="AP5" i="36"/>
  <c r="AJ5" i="36"/>
  <c r="C14" i="36"/>
  <c r="I14" i="36"/>
  <c r="N14" i="36"/>
  <c r="T14" i="36"/>
  <c r="Y14" i="36"/>
  <c r="AE14" i="36"/>
  <c r="AE5" i="36"/>
  <c r="Y5" i="36"/>
  <c r="T5" i="36"/>
  <c r="N5" i="36"/>
  <c r="I5" i="36"/>
  <c r="C5" i="36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A1676" i="2"/>
  <c r="A1675" i="2"/>
  <c r="A1670" i="2"/>
  <c r="A1672" i="2"/>
  <c r="A1671" i="2"/>
  <c r="D1666" i="2"/>
  <c r="D1667" i="2"/>
  <c r="D1668" i="2"/>
  <c r="UF2" i="2" s="1"/>
  <c r="JF12" i="36" s="1"/>
  <c r="D1669" i="2"/>
  <c r="D1670" i="2"/>
  <c r="D1671" i="2"/>
  <c r="D1672" i="2"/>
  <c r="D1673" i="2"/>
  <c r="D1674" i="2"/>
  <c r="D1675" i="2"/>
  <c r="D1676" i="2"/>
  <c r="D1677" i="2"/>
  <c r="C1673" i="2"/>
  <c r="C1667" i="2"/>
  <c r="C1666" i="2"/>
  <c r="C1670" i="2"/>
  <c r="C1669" i="2"/>
  <c r="F1666" i="2"/>
  <c r="F1667" i="2"/>
  <c r="F1668" i="2"/>
  <c r="F1669" i="2"/>
  <c r="UG2" i="2" s="1"/>
  <c r="JG12" i="36" s="1"/>
  <c r="F1670" i="2"/>
  <c r="F1671" i="2"/>
  <c r="F1672" i="2"/>
  <c r="F1673" i="2"/>
  <c r="F1674" i="2"/>
  <c r="F1675" i="2"/>
  <c r="F1676" i="2"/>
  <c r="F1677" i="2"/>
  <c r="E1677" i="2"/>
  <c r="E1674" i="2"/>
  <c r="E1672" i="2"/>
  <c r="E1666" i="2"/>
  <c r="E1668" i="2"/>
  <c r="H1666" i="2"/>
  <c r="UH2" i="2" s="1"/>
  <c r="JH12" i="36" s="1"/>
  <c r="H1667" i="2"/>
  <c r="H1668" i="2"/>
  <c r="H1669" i="2"/>
  <c r="H1670" i="2"/>
  <c r="H1671" i="2"/>
  <c r="H1672" i="2"/>
  <c r="H1673" i="2"/>
  <c r="H1674" i="2"/>
  <c r="H1675" i="2"/>
  <c r="H1676" i="2"/>
  <c r="H1677" i="2"/>
  <c r="G1667" i="2"/>
  <c r="G1673" i="2"/>
  <c r="G1674" i="2"/>
  <c r="G1677" i="2"/>
  <c r="G1670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I1674" i="2"/>
  <c r="I1677" i="2"/>
  <c r="I1673" i="2"/>
  <c r="I1666" i="2"/>
  <c r="B1683" i="2"/>
  <c r="B1684" i="2"/>
  <c r="B1685" i="2"/>
  <c r="B1686" i="2"/>
  <c r="UK2" i="2" s="1"/>
  <c r="JK12" i="36" s="1"/>
  <c r="B1687" i="2"/>
  <c r="B1688" i="2"/>
  <c r="B1689" i="2"/>
  <c r="B1690" i="2"/>
  <c r="B1691" i="2"/>
  <c r="B1692" i="2"/>
  <c r="B1693" i="2"/>
  <c r="B1694" i="2"/>
  <c r="A1694" i="2"/>
  <c r="A1686" i="2"/>
  <c r="A1684" i="2"/>
  <c r="A1690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C1692" i="2"/>
  <c r="C1689" i="2"/>
  <c r="C1685" i="2"/>
  <c r="C1690" i="2"/>
  <c r="C1693" i="2"/>
  <c r="UL2" i="2"/>
  <c r="JL12" i="36" s="1"/>
  <c r="F1683" i="2"/>
  <c r="F1684" i="2"/>
  <c r="F1685" i="2"/>
  <c r="UM3" i="2" s="1"/>
  <c r="JM13" i="36" s="1"/>
  <c r="F1686" i="2"/>
  <c r="F1687" i="2"/>
  <c r="F1688" i="2"/>
  <c r="F1689" i="2"/>
  <c r="F1690" i="2"/>
  <c r="F1691" i="2"/>
  <c r="F1692" i="2"/>
  <c r="F1693" i="2"/>
  <c r="F1694" i="2"/>
  <c r="E1686" i="2"/>
  <c r="E1693" i="2"/>
  <c r="E1684" i="2"/>
  <c r="E1689" i="2"/>
  <c r="E1688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G1690" i="2"/>
  <c r="G1691" i="2"/>
  <c r="G1687" i="2"/>
  <c r="J1683" i="2"/>
  <c r="J1684" i="2"/>
  <c r="J1685" i="2"/>
  <c r="UO2" i="2" s="1"/>
  <c r="JO12" i="36" s="1"/>
  <c r="J1686" i="2"/>
  <c r="J1687" i="2"/>
  <c r="J1688" i="2"/>
  <c r="J1689" i="2"/>
  <c r="J1690" i="2"/>
  <c r="J1691" i="2"/>
  <c r="J1692" i="2"/>
  <c r="J1693" i="2"/>
  <c r="J1694" i="2"/>
  <c r="I1688" i="2"/>
  <c r="I1686" i="2"/>
  <c r="I1693" i="2"/>
  <c r="A1674" i="2"/>
  <c r="A1666" i="2"/>
  <c r="A1677" i="2"/>
  <c r="UE3" i="2"/>
  <c r="JE13" i="36" s="1"/>
  <c r="C1675" i="2"/>
  <c r="C1668" i="2"/>
  <c r="C1677" i="2"/>
  <c r="C1676" i="2"/>
  <c r="E1670" i="2"/>
  <c r="E1671" i="2"/>
  <c r="G1675" i="2"/>
  <c r="G1666" i="2"/>
  <c r="G1672" i="2"/>
  <c r="I1669" i="2"/>
  <c r="I1671" i="2"/>
  <c r="I1670" i="2"/>
  <c r="A1688" i="2"/>
  <c r="A1692" i="2"/>
  <c r="C1694" i="2"/>
  <c r="C1683" i="2"/>
  <c r="C1684" i="2"/>
  <c r="C1691" i="2"/>
  <c r="UL3" i="2"/>
  <c r="JL13" i="36" s="1"/>
  <c r="E1683" i="2"/>
  <c r="E1690" i="2"/>
  <c r="E1687" i="2"/>
  <c r="G1694" i="2"/>
  <c r="G1689" i="2"/>
  <c r="UN2" i="2" s="1"/>
  <c r="JN12" i="36" s="1"/>
  <c r="G1683" i="2"/>
  <c r="I1687" i="2"/>
  <c r="I1689" i="2"/>
  <c r="I1690" i="2"/>
  <c r="I1684" i="2"/>
  <c r="I1685" i="2"/>
  <c r="A1669" i="2"/>
  <c r="A1668" i="2"/>
  <c r="UE4" i="2"/>
  <c r="JE14" i="36" s="1"/>
  <c r="C1671" i="2"/>
  <c r="C1674" i="2"/>
  <c r="UF3" i="2" s="1"/>
  <c r="JF13" i="36" s="1"/>
  <c r="UF4" i="2"/>
  <c r="JF14" i="36" s="1"/>
  <c r="E1673" i="2"/>
  <c r="E1669" i="2"/>
  <c r="UG3" i="2" s="1"/>
  <c r="JG13" i="36" s="1"/>
  <c r="E1676" i="2"/>
  <c r="UG4" i="2"/>
  <c r="G1668" i="2"/>
  <c r="G1669" i="2"/>
  <c r="G1676" i="2"/>
  <c r="UH4" i="2"/>
  <c r="JH14" i="36" s="1"/>
  <c r="I1676" i="2"/>
  <c r="UI5" i="2" s="1"/>
  <c r="JI15" i="36" s="1"/>
  <c r="A1685" i="2"/>
  <c r="A1691" i="2"/>
  <c r="UK4" i="2" s="1"/>
  <c r="JK14" i="36" s="1"/>
  <c r="C1688" i="2"/>
  <c r="C1687" i="2"/>
  <c r="UL4" i="2"/>
  <c r="JL14" i="36" s="1"/>
  <c r="E1691" i="2"/>
  <c r="E1692" i="2"/>
  <c r="E1694" i="2"/>
  <c r="E1685" i="2"/>
  <c r="G1686" i="2"/>
  <c r="G1684" i="2"/>
  <c r="UN4" i="2"/>
  <c r="JN14" i="36" s="1"/>
  <c r="I1692" i="2"/>
  <c r="UO4" i="2"/>
  <c r="JO14" i="36" s="1"/>
  <c r="A1667" i="2"/>
  <c r="UE5" i="2"/>
  <c r="JE15" i="36" s="1"/>
  <c r="UF5" i="2"/>
  <c r="JF15" i="36" s="1"/>
  <c r="E1667" i="2"/>
  <c r="E1675" i="2"/>
  <c r="UG5" i="2"/>
  <c r="JG15" i="36" s="1"/>
  <c r="G1671" i="2"/>
  <c r="UH5" i="2"/>
  <c r="JH15" i="36" s="1"/>
  <c r="I1668" i="2"/>
  <c r="I1667" i="2"/>
  <c r="I1672" i="2"/>
  <c r="A1683" i="2"/>
  <c r="UK6" i="2" s="1"/>
  <c r="JK16" i="36" s="1"/>
  <c r="A1687" i="2"/>
  <c r="UK5" i="2" s="1"/>
  <c r="A1689" i="2"/>
  <c r="JK15" i="36"/>
  <c r="C1686" i="2"/>
  <c r="UL5" i="2"/>
  <c r="JL15" i="36" s="1"/>
  <c r="UM5" i="2"/>
  <c r="JM15" i="36" s="1"/>
  <c r="UN5" i="2"/>
  <c r="JN15" i="36" s="1"/>
  <c r="I1694" i="2"/>
  <c r="UO5" i="2"/>
  <c r="JO15" i="36"/>
  <c r="A1673" i="2"/>
  <c r="UE2" i="2" s="1"/>
  <c r="JE12" i="36" s="1"/>
  <c r="UE6" i="2"/>
  <c r="JE16" i="36" s="1"/>
  <c r="UG6" i="2"/>
  <c r="JG16" i="36" s="1"/>
  <c r="UH6" i="2"/>
  <c r="JH16" i="36" s="1"/>
  <c r="UI6" i="2"/>
  <c r="JI16" i="36" s="1"/>
  <c r="UL6" i="2"/>
  <c r="JL16" i="36" s="1"/>
  <c r="UM6" i="2"/>
  <c r="JM16" i="36" s="1"/>
  <c r="G1692" i="2"/>
  <c r="G1688" i="2"/>
  <c r="UN6" i="2" s="1"/>
  <c r="JN16" i="36" s="1"/>
  <c r="B1632" i="2"/>
  <c r="TT2" i="2" s="1"/>
  <c r="JE3" i="36" s="1"/>
  <c r="B1633" i="2"/>
  <c r="B1634" i="2"/>
  <c r="TT4" i="2" s="1"/>
  <c r="JE5" i="36" s="1"/>
  <c r="B1635" i="2"/>
  <c r="B1636" i="2"/>
  <c r="B1637" i="2"/>
  <c r="B1638" i="2"/>
  <c r="B1639" i="2"/>
  <c r="B1640" i="2"/>
  <c r="B1641" i="2"/>
  <c r="B1642" i="2"/>
  <c r="B1643" i="2"/>
  <c r="A1642" i="2"/>
  <c r="A1635" i="2"/>
  <c r="A1640" i="2"/>
  <c r="D1632" i="2"/>
  <c r="D1633" i="2"/>
  <c r="TU4" i="2" s="1"/>
  <c r="JF5" i="36" s="1"/>
  <c r="D1634" i="2"/>
  <c r="D1635" i="2"/>
  <c r="D1636" i="2"/>
  <c r="D1637" i="2"/>
  <c r="D1638" i="2"/>
  <c r="D1639" i="2"/>
  <c r="D1640" i="2"/>
  <c r="D1641" i="2"/>
  <c r="D1642" i="2"/>
  <c r="D1643" i="2"/>
  <c r="C1635" i="2"/>
  <c r="C1639" i="2"/>
  <c r="C1636" i="2"/>
  <c r="C1640" i="2"/>
  <c r="C1638" i="2"/>
  <c r="TU2" i="2"/>
  <c r="JF3" i="36" s="1"/>
  <c r="F1632" i="2"/>
  <c r="F1633" i="2"/>
  <c r="F1634" i="2"/>
  <c r="TV3" i="2" s="1"/>
  <c r="JG4" i="36" s="1"/>
  <c r="F1635" i="2"/>
  <c r="F1636" i="2"/>
  <c r="F1637" i="2"/>
  <c r="F1638" i="2"/>
  <c r="F1639" i="2"/>
  <c r="F1640" i="2"/>
  <c r="F1641" i="2"/>
  <c r="F1642" i="2"/>
  <c r="F1643" i="2"/>
  <c r="E1638" i="2"/>
  <c r="E1633" i="2"/>
  <c r="E1632" i="2"/>
  <c r="E1635" i="2"/>
  <c r="H1632" i="2"/>
  <c r="H1633" i="2"/>
  <c r="TW6" i="2" s="1"/>
  <c r="JH7" i="36" s="1"/>
  <c r="H1634" i="2"/>
  <c r="H1635" i="2"/>
  <c r="H1636" i="2"/>
  <c r="H1637" i="2"/>
  <c r="H1638" i="2"/>
  <c r="H1639" i="2"/>
  <c r="H1640" i="2"/>
  <c r="H1641" i="2"/>
  <c r="H1642" i="2"/>
  <c r="H1643" i="2"/>
  <c r="G1635" i="2"/>
  <c r="G1641" i="2"/>
  <c r="G1633" i="2"/>
  <c r="J1632" i="2"/>
  <c r="J1633" i="2"/>
  <c r="TX2" i="2" s="1"/>
  <c r="JI3" i="36" s="1"/>
  <c r="J1634" i="2"/>
  <c r="J1635" i="2"/>
  <c r="J1636" i="2"/>
  <c r="J1637" i="2"/>
  <c r="J1638" i="2"/>
  <c r="J1639" i="2"/>
  <c r="J1640" i="2"/>
  <c r="J1641" i="2"/>
  <c r="J1642" i="2"/>
  <c r="J1643" i="2"/>
  <c r="I1632" i="2"/>
  <c r="I1642" i="2"/>
  <c r="I1634" i="2"/>
  <c r="I1636" i="2"/>
  <c r="B1649" i="2"/>
  <c r="B1650" i="2"/>
  <c r="B1651" i="2"/>
  <c r="B1652" i="2"/>
  <c r="TZ3" i="2" s="1"/>
  <c r="JK4" i="36" s="1"/>
  <c r="B1653" i="2"/>
  <c r="B1654" i="2"/>
  <c r="B1655" i="2"/>
  <c r="B1656" i="2"/>
  <c r="B1657" i="2"/>
  <c r="B1658" i="2"/>
  <c r="B1659" i="2"/>
  <c r="B1660" i="2"/>
  <c r="A1657" i="2"/>
  <c r="A1654" i="2"/>
  <c r="A1651" i="2"/>
  <c r="A1650" i="2"/>
  <c r="D1649" i="2"/>
  <c r="UA3" i="2" s="1"/>
  <c r="JL4" i="36" s="1"/>
  <c r="D1650" i="2"/>
  <c r="D1651" i="2"/>
  <c r="D1652" i="2"/>
  <c r="D1653" i="2"/>
  <c r="D1654" i="2"/>
  <c r="D1655" i="2"/>
  <c r="D1656" i="2"/>
  <c r="D1657" i="2"/>
  <c r="D1658" i="2"/>
  <c r="D1659" i="2"/>
  <c r="D1660" i="2"/>
  <c r="C1651" i="2"/>
  <c r="C1656" i="2"/>
  <c r="C1653" i="2"/>
  <c r="C1658" i="2"/>
  <c r="C1649" i="2"/>
  <c r="F1649" i="2"/>
  <c r="UB3" i="2" s="1"/>
  <c r="JM4" i="36" s="1"/>
  <c r="F1650" i="2"/>
  <c r="F1651" i="2"/>
  <c r="F1652" i="2"/>
  <c r="F1653" i="2"/>
  <c r="F1654" i="2"/>
  <c r="F1655" i="2"/>
  <c r="F1656" i="2"/>
  <c r="F1657" i="2"/>
  <c r="F1658" i="2"/>
  <c r="F1659" i="2"/>
  <c r="F1660" i="2"/>
  <c r="E1659" i="2"/>
  <c r="E1649" i="2"/>
  <c r="E1660" i="2"/>
  <c r="E1656" i="2"/>
  <c r="H1649" i="2"/>
  <c r="UC2" i="2" s="1"/>
  <c r="JN3" i="36" s="1"/>
  <c r="H1650" i="2"/>
  <c r="H1651" i="2"/>
  <c r="UC6" i="2" s="1"/>
  <c r="JN7" i="36" s="1"/>
  <c r="H1652" i="2"/>
  <c r="H1653" i="2"/>
  <c r="H1654" i="2"/>
  <c r="H1655" i="2"/>
  <c r="H1656" i="2"/>
  <c r="H1657" i="2"/>
  <c r="H1658" i="2"/>
  <c r="H1659" i="2"/>
  <c r="H1660" i="2"/>
  <c r="G1651" i="2"/>
  <c r="G1657" i="2"/>
  <c r="G1649" i="2"/>
  <c r="J1649" i="2"/>
  <c r="J1650" i="2"/>
  <c r="UD5" i="2" s="1"/>
  <c r="JO6" i="36" s="1"/>
  <c r="J1651" i="2"/>
  <c r="J1652" i="2"/>
  <c r="J1653" i="2"/>
  <c r="J1654" i="2"/>
  <c r="J1655" i="2"/>
  <c r="J1656" i="2"/>
  <c r="J1657" i="2"/>
  <c r="J1658" i="2"/>
  <c r="J1659" i="2"/>
  <c r="J1660" i="2"/>
  <c r="I1658" i="2"/>
  <c r="I1657" i="2"/>
  <c r="I1651" i="2"/>
  <c r="I1660" i="2"/>
  <c r="A1639" i="2"/>
  <c r="A1641" i="2"/>
  <c r="A1637" i="2"/>
  <c r="C1641" i="2"/>
  <c r="C1633" i="2"/>
  <c r="TU3" i="2"/>
  <c r="JF4" i="36" s="1"/>
  <c r="E1642" i="2"/>
  <c r="E1636" i="2"/>
  <c r="E1640" i="2"/>
  <c r="G1634" i="2"/>
  <c r="G1642" i="2"/>
  <c r="G1640" i="2"/>
  <c r="G1632" i="2"/>
  <c r="I1635" i="2"/>
  <c r="I1641" i="2"/>
  <c r="A1656" i="2"/>
  <c r="A1655" i="2"/>
  <c r="C1657" i="2"/>
  <c r="C1652" i="2"/>
  <c r="C1655" i="2"/>
  <c r="C1660" i="2"/>
  <c r="E1657" i="2"/>
  <c r="E1652" i="2"/>
  <c r="UB2" i="2" s="1"/>
  <c r="JM3" i="36" s="1"/>
  <c r="E1654" i="2"/>
  <c r="G1650" i="2"/>
  <c r="G1654" i="2"/>
  <c r="G1652" i="2"/>
  <c r="I1655" i="2"/>
  <c r="I1650" i="2"/>
  <c r="I1656" i="2"/>
  <c r="A1633" i="2"/>
  <c r="A1634" i="2"/>
  <c r="A1636" i="2"/>
  <c r="C1637" i="2"/>
  <c r="C1643" i="2"/>
  <c r="E1643" i="2"/>
  <c r="E1641" i="2"/>
  <c r="G1643" i="2"/>
  <c r="I1638" i="2"/>
  <c r="I1643" i="2"/>
  <c r="I1633" i="2"/>
  <c r="TX4" i="2"/>
  <c r="JI5" i="36" s="1"/>
  <c r="A1658" i="2"/>
  <c r="A1652" i="2"/>
  <c r="TZ4" i="2"/>
  <c r="JK5" i="36" s="1"/>
  <c r="C1659" i="2"/>
  <c r="UA4" i="2"/>
  <c r="JL5" i="36"/>
  <c r="E1658" i="2"/>
  <c r="E1651" i="2"/>
  <c r="G1656" i="2"/>
  <c r="G1660" i="2"/>
  <c r="G1655" i="2"/>
  <c r="G1658" i="2"/>
  <c r="UC4" i="2"/>
  <c r="JN5" i="36" s="1"/>
  <c r="I1659" i="2"/>
  <c r="I1653" i="2"/>
  <c r="UD4" i="2"/>
  <c r="JO5" i="36" s="1"/>
  <c r="TT5" i="2"/>
  <c r="JE6" i="36" s="1"/>
  <c r="C1642" i="2"/>
  <c r="C1632" i="2"/>
  <c r="TU5" i="2"/>
  <c r="JF6" i="36" s="1"/>
  <c r="E1637" i="2"/>
  <c r="G1638" i="2"/>
  <c r="TW5" i="2"/>
  <c r="JH6" i="36" s="1"/>
  <c r="I1640" i="2"/>
  <c r="A1659" i="2"/>
  <c r="A1660" i="2"/>
  <c r="C1654" i="2"/>
  <c r="UA5" i="2"/>
  <c r="JL6" i="36" s="1"/>
  <c r="E1655" i="2"/>
  <c r="E1650" i="2"/>
  <c r="UB5" i="2"/>
  <c r="JM6" i="36" s="1"/>
  <c r="G1653" i="2"/>
  <c r="G1659" i="2"/>
  <c r="UC5" i="2"/>
  <c r="JN6" i="36" s="1"/>
  <c r="I1654" i="2"/>
  <c r="A1638" i="2"/>
  <c r="A1643" i="2"/>
  <c r="TT3" i="2" s="1"/>
  <c r="JE4" i="36" s="1"/>
  <c r="TT6" i="2"/>
  <c r="JE7" i="36"/>
  <c r="TU6" i="2"/>
  <c r="JF7" i="36"/>
  <c r="G1637" i="2"/>
  <c r="G1639" i="2"/>
  <c r="I1639" i="2"/>
  <c r="TX6" i="2"/>
  <c r="JI7" i="36" s="1"/>
  <c r="TZ6" i="2"/>
  <c r="JK7" i="36" s="1"/>
  <c r="C1650" i="2"/>
  <c r="UA6" i="2"/>
  <c r="JL7" i="36"/>
  <c r="I1649" i="2"/>
  <c r="UD6" i="2"/>
  <c r="JO7" i="36" s="1"/>
  <c r="B1598" i="2"/>
  <c r="TI2" i="2" s="1"/>
  <c r="IT12" i="36" s="1"/>
  <c r="B1599" i="2"/>
  <c r="B1600" i="2"/>
  <c r="TI4" i="2" s="1"/>
  <c r="IT14" i="36" s="1"/>
  <c r="B1601" i="2"/>
  <c r="B1602" i="2"/>
  <c r="B1603" i="2"/>
  <c r="B1604" i="2"/>
  <c r="B1605" i="2"/>
  <c r="B1606" i="2"/>
  <c r="B1607" i="2"/>
  <c r="B1608" i="2"/>
  <c r="B1609" i="2"/>
  <c r="A1601" i="2"/>
  <c r="A1603" i="2"/>
  <c r="A1599" i="2"/>
  <c r="A1598" i="2"/>
  <c r="A1607" i="2"/>
  <c r="D1598" i="2"/>
  <c r="D1599" i="2"/>
  <c r="TJ2" i="2" s="1"/>
  <c r="IU12" i="36" s="1"/>
  <c r="D1600" i="2"/>
  <c r="D1601" i="2"/>
  <c r="D1602" i="2"/>
  <c r="D1603" i="2"/>
  <c r="D1604" i="2"/>
  <c r="D1605" i="2"/>
  <c r="D1606" i="2"/>
  <c r="D1607" i="2"/>
  <c r="D1608" i="2"/>
  <c r="D1609" i="2"/>
  <c r="C1600" i="2"/>
  <c r="C1604" i="2"/>
  <c r="C1601" i="2"/>
  <c r="C1608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E1600" i="2"/>
  <c r="E1607" i="2"/>
  <c r="E1609" i="2"/>
  <c r="H1598" i="2"/>
  <c r="TL2" i="2" s="1"/>
  <c r="IW12" i="36" s="1"/>
  <c r="H1599" i="2"/>
  <c r="H1600" i="2"/>
  <c r="H1601" i="2"/>
  <c r="H1602" i="2"/>
  <c r="H1603" i="2"/>
  <c r="H1604" i="2"/>
  <c r="H1605" i="2"/>
  <c r="H1606" i="2"/>
  <c r="H1607" i="2"/>
  <c r="H1608" i="2"/>
  <c r="H1609" i="2"/>
  <c r="G1598" i="2"/>
  <c r="G1609" i="2"/>
  <c r="G1606" i="2"/>
  <c r="G1602" i="2"/>
  <c r="G1607" i="2"/>
  <c r="J1598" i="2"/>
  <c r="J1599" i="2"/>
  <c r="TM5" i="2" s="1"/>
  <c r="IX15" i="36" s="1"/>
  <c r="J1600" i="2"/>
  <c r="J1601" i="2"/>
  <c r="J1602" i="2"/>
  <c r="J1603" i="2"/>
  <c r="J1604" i="2"/>
  <c r="J1605" i="2"/>
  <c r="J1606" i="2"/>
  <c r="J1607" i="2"/>
  <c r="J1608" i="2"/>
  <c r="J1609" i="2"/>
  <c r="I1599" i="2"/>
  <c r="I1604" i="2"/>
  <c r="I1603" i="2"/>
  <c r="I1608" i="2"/>
  <c r="I1607" i="2"/>
  <c r="TM2" i="2"/>
  <c r="IX12" i="36" s="1"/>
  <c r="B1615" i="2"/>
  <c r="TO2" i="2" s="1"/>
  <c r="IZ12" i="36" s="1"/>
  <c r="B1616" i="2"/>
  <c r="B1617" i="2"/>
  <c r="TO3" i="2" s="1"/>
  <c r="IZ13" i="36" s="1"/>
  <c r="B1618" i="2"/>
  <c r="B1619" i="2"/>
  <c r="B1620" i="2"/>
  <c r="B1621" i="2"/>
  <c r="B1622" i="2"/>
  <c r="B1623" i="2"/>
  <c r="B1624" i="2"/>
  <c r="B1625" i="2"/>
  <c r="B1626" i="2"/>
  <c r="A1619" i="2"/>
  <c r="A1624" i="2"/>
  <c r="A1625" i="2"/>
  <c r="A1615" i="2"/>
  <c r="A1618" i="2"/>
  <c r="D1615" i="2"/>
  <c r="D1616" i="2"/>
  <c r="D1617" i="2"/>
  <c r="D1618" i="2"/>
  <c r="TP3" i="2" s="1"/>
  <c r="JA13" i="36" s="1"/>
  <c r="D1619" i="2"/>
  <c r="D1620" i="2"/>
  <c r="D1621" i="2"/>
  <c r="D1622" i="2"/>
  <c r="D1623" i="2"/>
  <c r="D1624" i="2"/>
  <c r="D1625" i="2"/>
  <c r="D1626" i="2"/>
  <c r="C1617" i="2"/>
  <c r="C1616" i="2"/>
  <c r="C1624" i="2"/>
  <c r="C1621" i="2"/>
  <c r="C1625" i="2"/>
  <c r="F1615" i="2"/>
  <c r="TQ3" i="2" s="1"/>
  <c r="JB13" i="36" s="1"/>
  <c r="F1616" i="2"/>
  <c r="F1617" i="2"/>
  <c r="F1618" i="2"/>
  <c r="F1619" i="2"/>
  <c r="F1620" i="2"/>
  <c r="F1621" i="2"/>
  <c r="F1622" i="2"/>
  <c r="F1623" i="2"/>
  <c r="F1624" i="2"/>
  <c r="F1625" i="2"/>
  <c r="F1626" i="2"/>
  <c r="E1619" i="2"/>
  <c r="E1625" i="2"/>
  <c r="E1623" i="2"/>
  <c r="E1615" i="2"/>
  <c r="TQ2" i="2"/>
  <c r="JB12" i="36" s="1"/>
  <c r="H1615" i="2"/>
  <c r="TR2" i="2" s="1"/>
  <c r="JC12" i="36" s="1"/>
  <c r="H1616" i="2"/>
  <c r="H1617" i="2"/>
  <c r="TR4" i="2" s="1"/>
  <c r="JC14" i="36" s="1"/>
  <c r="H1618" i="2"/>
  <c r="H1619" i="2"/>
  <c r="H1620" i="2"/>
  <c r="H1621" i="2"/>
  <c r="H1622" i="2"/>
  <c r="H1623" i="2"/>
  <c r="H1624" i="2"/>
  <c r="H1625" i="2"/>
  <c r="H1626" i="2"/>
  <c r="G1620" i="2"/>
  <c r="G1615" i="2"/>
  <c r="G1621" i="2"/>
  <c r="J1615" i="2"/>
  <c r="J1616" i="2"/>
  <c r="TS4" i="2" s="1"/>
  <c r="JD14" i="36" s="1"/>
  <c r="J1617" i="2"/>
  <c r="J1618" i="2"/>
  <c r="J1619" i="2"/>
  <c r="J1620" i="2"/>
  <c r="J1621" i="2"/>
  <c r="J1622" i="2"/>
  <c r="J1623" i="2"/>
  <c r="J1624" i="2"/>
  <c r="J1625" i="2"/>
  <c r="J1626" i="2"/>
  <c r="I1615" i="2"/>
  <c r="I1623" i="2"/>
  <c r="I1626" i="2"/>
  <c r="I1616" i="2"/>
  <c r="I1618" i="2"/>
  <c r="TS2" i="2"/>
  <c r="JD12" i="36" s="1"/>
  <c r="A1608" i="2"/>
  <c r="A1600" i="2"/>
  <c r="C1603" i="2"/>
  <c r="C1598" i="2"/>
  <c r="C1602" i="2"/>
  <c r="E1602" i="2"/>
  <c r="E1605" i="2"/>
  <c r="G1603" i="2"/>
  <c r="G1604" i="2"/>
  <c r="G1600" i="2"/>
  <c r="I1600" i="2"/>
  <c r="I1601" i="2"/>
  <c r="I1598" i="2"/>
  <c r="A1616" i="2"/>
  <c r="A1622" i="2"/>
  <c r="C1622" i="2"/>
  <c r="C1618" i="2"/>
  <c r="C1620" i="2"/>
  <c r="C1615" i="2"/>
  <c r="E1617" i="2"/>
  <c r="E1618" i="2"/>
  <c r="E1616" i="2"/>
  <c r="G1619" i="2"/>
  <c r="G1626" i="2"/>
  <c r="G1624" i="2"/>
  <c r="I1620" i="2"/>
  <c r="I1617" i="2"/>
  <c r="I1621" i="2"/>
  <c r="TS3" i="2"/>
  <c r="JD13" i="36" s="1"/>
  <c r="A1602" i="2"/>
  <c r="A1609" i="2"/>
  <c r="A1606" i="2"/>
  <c r="C1605" i="2"/>
  <c r="C1599" i="2"/>
  <c r="E1599" i="2"/>
  <c r="E1603" i="2"/>
  <c r="G1605" i="2"/>
  <c r="I1605" i="2"/>
  <c r="I1602" i="2"/>
  <c r="A1620" i="2"/>
  <c r="A1626" i="2"/>
  <c r="C1619" i="2"/>
  <c r="C1626" i="2"/>
  <c r="E1622" i="2"/>
  <c r="G1618" i="2"/>
  <c r="G1622" i="2"/>
  <c r="I1619" i="2"/>
  <c r="I1625" i="2"/>
  <c r="E1608" i="2"/>
  <c r="E1604" i="2"/>
  <c r="G1608" i="2"/>
  <c r="G1599" i="2"/>
  <c r="I1606" i="2"/>
  <c r="I1609" i="2"/>
  <c r="A1617" i="2"/>
  <c r="TO5" i="2"/>
  <c r="IZ15" i="36" s="1"/>
  <c r="C1623" i="2"/>
  <c r="E1621" i="2"/>
  <c r="G1623" i="2"/>
  <c r="I1624" i="2"/>
  <c r="TS5" i="2"/>
  <c r="JD15" i="36" s="1"/>
  <c r="A1604" i="2"/>
  <c r="E1601" i="2"/>
  <c r="TK6" i="2"/>
  <c r="IV16" i="36" s="1"/>
  <c r="G1601" i="2"/>
  <c r="A1623" i="2"/>
  <c r="TO6" i="2"/>
  <c r="IZ16" i="36" s="1"/>
  <c r="E1624" i="2"/>
  <c r="E1626" i="2"/>
  <c r="E1620" i="2"/>
  <c r="G1616" i="2"/>
  <c r="G1617" i="2"/>
  <c r="B1564" i="2"/>
  <c r="B1565" i="2"/>
  <c r="SX2" i="2" s="1"/>
  <c r="IT3" i="36" s="1"/>
  <c r="B1566" i="2"/>
  <c r="B1567" i="2"/>
  <c r="B1568" i="2"/>
  <c r="B1569" i="2"/>
  <c r="B1570" i="2"/>
  <c r="B1571" i="2"/>
  <c r="B1572" i="2"/>
  <c r="B1573" i="2"/>
  <c r="B1574" i="2"/>
  <c r="B1575" i="2"/>
  <c r="A1568" i="2"/>
  <c r="A1567" i="2"/>
  <c r="A1564" i="2"/>
  <c r="A1572" i="2"/>
  <c r="A1571" i="2"/>
  <c r="A1570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C1569" i="2"/>
  <c r="C1573" i="2"/>
  <c r="C1575" i="2"/>
  <c r="C1565" i="2"/>
  <c r="C1568" i="2"/>
  <c r="SY2" i="2"/>
  <c r="IU3" i="36" s="1"/>
  <c r="F1564" i="2"/>
  <c r="F1565" i="2"/>
  <c r="F1566" i="2"/>
  <c r="SZ2" i="2" s="1"/>
  <c r="IV3" i="36" s="1"/>
  <c r="F1567" i="2"/>
  <c r="F1568" i="2"/>
  <c r="F1569" i="2"/>
  <c r="F1570" i="2"/>
  <c r="F1571" i="2"/>
  <c r="F1572" i="2"/>
  <c r="F1573" i="2"/>
  <c r="F1574" i="2"/>
  <c r="F1575" i="2"/>
  <c r="E1574" i="2"/>
  <c r="E1571" i="2"/>
  <c r="E1566" i="2"/>
  <c r="E1568" i="2"/>
  <c r="H1564" i="2"/>
  <c r="TA2" i="2" s="1"/>
  <c r="IW3" i="36" s="1"/>
  <c r="H1565" i="2"/>
  <c r="H1566" i="2"/>
  <c r="H1567" i="2"/>
  <c r="H1568" i="2"/>
  <c r="H1569" i="2"/>
  <c r="H1570" i="2"/>
  <c r="H1571" i="2"/>
  <c r="H1572" i="2"/>
  <c r="H1573" i="2"/>
  <c r="H1574" i="2"/>
  <c r="H1575" i="2"/>
  <c r="G1574" i="2"/>
  <c r="G1567" i="2"/>
  <c r="G1573" i="2"/>
  <c r="G1568" i="2"/>
  <c r="G1566" i="2"/>
  <c r="J1564" i="2"/>
  <c r="J1565" i="2"/>
  <c r="TB4" i="2" s="1"/>
  <c r="IX5" i="36" s="1"/>
  <c r="J1566" i="2"/>
  <c r="J1567" i="2"/>
  <c r="J1568" i="2"/>
  <c r="J1569" i="2"/>
  <c r="J1570" i="2"/>
  <c r="J1571" i="2"/>
  <c r="J1572" i="2"/>
  <c r="J1573" i="2"/>
  <c r="J1574" i="2"/>
  <c r="J1575" i="2"/>
  <c r="I1575" i="2"/>
  <c r="I1566" i="2"/>
  <c r="I1571" i="2"/>
  <c r="I1572" i="2"/>
  <c r="I1574" i="2"/>
  <c r="TB2" i="2"/>
  <c r="IX3" i="36" s="1"/>
  <c r="B1581" i="2"/>
  <c r="B1582" i="2"/>
  <c r="B1583" i="2"/>
  <c r="TD4" i="2" s="1"/>
  <c r="IZ5" i="36" s="1"/>
  <c r="B1584" i="2"/>
  <c r="B1585" i="2"/>
  <c r="B1586" i="2"/>
  <c r="B1587" i="2"/>
  <c r="B1588" i="2"/>
  <c r="B1589" i="2"/>
  <c r="B1590" i="2"/>
  <c r="B1591" i="2"/>
  <c r="B1592" i="2"/>
  <c r="A1591" i="2"/>
  <c r="A1587" i="2"/>
  <c r="A1590" i="2"/>
  <c r="A1588" i="2"/>
  <c r="D1581" i="2"/>
  <c r="TE6" i="2" s="1"/>
  <c r="JA7" i="36" s="1"/>
  <c r="D1582" i="2"/>
  <c r="D1583" i="2"/>
  <c r="D1584" i="2"/>
  <c r="D1585" i="2"/>
  <c r="D1586" i="2"/>
  <c r="D1587" i="2"/>
  <c r="D1588" i="2"/>
  <c r="D1589" i="2"/>
  <c r="D1590" i="2"/>
  <c r="D1591" i="2"/>
  <c r="D1592" i="2"/>
  <c r="C1588" i="2"/>
  <c r="C1589" i="2"/>
  <c r="C1586" i="2"/>
  <c r="C1592" i="2"/>
  <c r="TE2" i="2"/>
  <c r="JA3" i="36" s="1"/>
  <c r="F1581" i="2"/>
  <c r="F1582" i="2"/>
  <c r="F1583" i="2"/>
  <c r="TF3" i="2" s="1"/>
  <c r="JB4" i="36" s="1"/>
  <c r="F1584" i="2"/>
  <c r="F1585" i="2"/>
  <c r="F1586" i="2"/>
  <c r="F1587" i="2"/>
  <c r="F1588" i="2"/>
  <c r="F1589" i="2"/>
  <c r="F1590" i="2"/>
  <c r="F1591" i="2"/>
  <c r="F1592" i="2"/>
  <c r="E1587" i="2"/>
  <c r="E1582" i="2"/>
  <c r="E1585" i="2"/>
  <c r="E1591" i="2"/>
  <c r="E1588" i="2"/>
  <c r="H1581" i="2"/>
  <c r="H1582" i="2"/>
  <c r="H1583" i="2"/>
  <c r="H1584" i="2"/>
  <c r="TG6" i="2" s="1"/>
  <c r="JC7" i="36" s="1"/>
  <c r="H1585" i="2"/>
  <c r="H1586" i="2"/>
  <c r="H1587" i="2"/>
  <c r="H1588" i="2"/>
  <c r="H1589" i="2"/>
  <c r="H1590" i="2"/>
  <c r="H1591" i="2"/>
  <c r="H1592" i="2"/>
  <c r="G1590" i="2"/>
  <c r="G1583" i="2"/>
  <c r="G1582" i="2"/>
  <c r="J1581" i="2"/>
  <c r="J1582" i="2"/>
  <c r="J1583" i="2"/>
  <c r="TH3" i="2" s="1"/>
  <c r="JD4" i="36" s="1"/>
  <c r="J1584" i="2"/>
  <c r="J1585" i="2"/>
  <c r="J1586" i="2"/>
  <c r="J1587" i="2"/>
  <c r="J1588" i="2"/>
  <c r="J1589" i="2"/>
  <c r="J1590" i="2"/>
  <c r="J1591" i="2"/>
  <c r="J1592" i="2"/>
  <c r="I1592" i="2"/>
  <c r="I1589" i="2"/>
  <c r="I1586" i="2"/>
  <c r="I1583" i="2"/>
  <c r="I1585" i="2"/>
  <c r="A1566" i="2"/>
  <c r="A1575" i="2"/>
  <c r="A1573" i="2"/>
  <c r="SX3" i="2"/>
  <c r="IT4" i="36" s="1"/>
  <c r="C1572" i="2"/>
  <c r="C1564" i="2"/>
  <c r="SY3" i="2"/>
  <c r="IU4" i="36" s="1"/>
  <c r="E1564" i="2"/>
  <c r="E1565" i="2"/>
  <c r="E1572" i="2"/>
  <c r="E1569" i="2"/>
  <c r="G1571" i="2"/>
  <c r="G1564" i="2"/>
  <c r="G1569" i="2"/>
  <c r="I1567" i="2"/>
  <c r="I1565" i="2"/>
  <c r="A1586" i="2"/>
  <c r="A1583" i="2"/>
  <c r="A1581" i="2"/>
  <c r="TD3" i="2"/>
  <c r="IZ4" i="36" s="1"/>
  <c r="C1581" i="2"/>
  <c r="E1584" i="2"/>
  <c r="E1589" i="2"/>
  <c r="E1581" i="2"/>
  <c r="E1586" i="2"/>
  <c r="G1588" i="2"/>
  <c r="G1592" i="2"/>
  <c r="G1589" i="2"/>
  <c r="I1584" i="2"/>
  <c r="I1582" i="2"/>
  <c r="A1569" i="2"/>
  <c r="C1574" i="2"/>
  <c r="C1567" i="2"/>
  <c r="G1570" i="2"/>
  <c r="I1568" i="2"/>
  <c r="I1569" i="2"/>
  <c r="A1592" i="2"/>
  <c r="A1585" i="2"/>
  <c r="C1590" i="2"/>
  <c r="C1585" i="2"/>
  <c r="C1582" i="2"/>
  <c r="C1583" i="2"/>
  <c r="E1590" i="2"/>
  <c r="G1586" i="2"/>
  <c r="G1584" i="2"/>
  <c r="G1581" i="2"/>
  <c r="I1587" i="2"/>
  <c r="I1591" i="2"/>
  <c r="A1574" i="2"/>
  <c r="A1565" i="2"/>
  <c r="SY5" i="2"/>
  <c r="IU6" i="36" s="1"/>
  <c r="E1570" i="2"/>
  <c r="E1567" i="2"/>
  <c r="SZ5" i="2"/>
  <c r="IV6" i="36" s="1"/>
  <c r="G1565" i="2"/>
  <c r="I1570" i="2"/>
  <c r="A1582" i="2"/>
  <c r="A1589" i="2"/>
  <c r="C1587" i="2"/>
  <c r="C1591" i="2"/>
  <c r="E1592" i="2"/>
  <c r="I1588" i="2"/>
  <c r="SX6" i="2"/>
  <c r="IT7" i="36" s="1"/>
  <c r="C1571" i="2"/>
  <c r="E1573" i="2"/>
  <c r="E1575" i="2"/>
  <c r="G1575" i="2"/>
  <c r="TB6" i="2"/>
  <c r="IX7" i="36" s="1"/>
  <c r="A1584" i="2"/>
  <c r="E1583" i="2"/>
  <c r="TF6" i="2"/>
  <c r="JB7" i="36" s="1"/>
  <c r="G1587" i="2"/>
  <c r="G1591" i="2"/>
  <c r="G1585" i="2"/>
  <c r="TG2" i="2" s="1"/>
  <c r="JC3" i="36" s="1"/>
  <c r="B1530" i="2"/>
  <c r="B1531" i="2"/>
  <c r="B1532" i="2"/>
  <c r="B1533" i="2"/>
  <c r="SM2" i="2" s="1"/>
  <c r="II12" i="36" s="1"/>
  <c r="B1534" i="2"/>
  <c r="B1535" i="2"/>
  <c r="B1536" i="2"/>
  <c r="B1537" i="2"/>
  <c r="B1538" i="2"/>
  <c r="B1539" i="2"/>
  <c r="B1540" i="2"/>
  <c r="B1541" i="2"/>
  <c r="A1533" i="2"/>
  <c r="A1535" i="2"/>
  <c r="A1538" i="2"/>
  <c r="A1537" i="2"/>
  <c r="D1530" i="2"/>
  <c r="D1531" i="2"/>
  <c r="SN3" i="2" s="1"/>
  <c r="IJ13" i="36" s="1"/>
  <c r="D1532" i="2"/>
  <c r="D1533" i="2"/>
  <c r="D1534" i="2"/>
  <c r="D1535" i="2"/>
  <c r="D1536" i="2"/>
  <c r="D1537" i="2"/>
  <c r="D1538" i="2"/>
  <c r="D1539" i="2"/>
  <c r="D1540" i="2"/>
  <c r="D1541" i="2"/>
  <c r="C1535" i="2"/>
  <c r="C1537" i="2"/>
  <c r="C1540" i="2"/>
  <c r="C1534" i="2"/>
  <c r="C1533" i="2"/>
  <c r="SN2" i="2"/>
  <c r="IJ12" i="36" s="1"/>
  <c r="F1530" i="2"/>
  <c r="F1531" i="2"/>
  <c r="F1532" i="2"/>
  <c r="SO3" i="2" s="1"/>
  <c r="IK13" i="36" s="1"/>
  <c r="F1533" i="2"/>
  <c r="F1534" i="2"/>
  <c r="F1535" i="2"/>
  <c r="F1536" i="2"/>
  <c r="F1537" i="2"/>
  <c r="F1538" i="2"/>
  <c r="F1539" i="2"/>
  <c r="F1540" i="2"/>
  <c r="F1541" i="2"/>
  <c r="E1534" i="2"/>
  <c r="E1541" i="2"/>
  <c r="E1540" i="2"/>
  <c r="E1537" i="2"/>
  <c r="H1530" i="2"/>
  <c r="SP3" i="2" s="1"/>
  <c r="IL13" i="36" s="1"/>
  <c r="H1531" i="2"/>
  <c r="H1532" i="2"/>
  <c r="H1533" i="2"/>
  <c r="H1534" i="2"/>
  <c r="H1535" i="2"/>
  <c r="H1536" i="2"/>
  <c r="H1537" i="2"/>
  <c r="H1538" i="2"/>
  <c r="H1539" i="2"/>
  <c r="H1540" i="2"/>
  <c r="H1541" i="2"/>
  <c r="G1531" i="2"/>
  <c r="G1541" i="2"/>
  <c r="G1538" i="2"/>
  <c r="G1540" i="2"/>
  <c r="SP2" i="2"/>
  <c r="IL12" i="36" s="1"/>
  <c r="J1530" i="2"/>
  <c r="J1531" i="2"/>
  <c r="J1532" i="2"/>
  <c r="SQ2" i="2" s="1"/>
  <c r="IM12" i="36" s="1"/>
  <c r="J1533" i="2"/>
  <c r="J1534" i="2"/>
  <c r="J1535" i="2"/>
  <c r="J1536" i="2"/>
  <c r="J1537" i="2"/>
  <c r="J1538" i="2"/>
  <c r="J1539" i="2"/>
  <c r="J1540" i="2"/>
  <c r="J1541" i="2"/>
  <c r="I1533" i="2"/>
  <c r="I1536" i="2"/>
  <c r="I1530" i="2"/>
  <c r="B1547" i="2"/>
  <c r="B1548" i="2"/>
  <c r="SS4" i="2" s="1"/>
  <c r="IO14" i="36" s="1"/>
  <c r="B1549" i="2"/>
  <c r="B1550" i="2"/>
  <c r="B1551" i="2"/>
  <c r="B1552" i="2"/>
  <c r="B1553" i="2"/>
  <c r="B1554" i="2"/>
  <c r="B1555" i="2"/>
  <c r="B1556" i="2"/>
  <c r="B1557" i="2"/>
  <c r="B1558" i="2"/>
  <c r="A1554" i="2"/>
  <c r="A1550" i="2"/>
  <c r="A1556" i="2"/>
  <c r="A1557" i="2"/>
  <c r="A1553" i="2"/>
  <c r="SS2" i="2"/>
  <c r="IO12" i="36" s="1"/>
  <c r="D1547" i="2"/>
  <c r="D1548" i="2"/>
  <c r="D1549" i="2"/>
  <c r="ST3" i="2" s="1"/>
  <c r="IP13" i="36" s="1"/>
  <c r="D1550" i="2"/>
  <c r="D1551" i="2"/>
  <c r="D1552" i="2"/>
  <c r="D1553" i="2"/>
  <c r="D1554" i="2"/>
  <c r="D1555" i="2"/>
  <c r="D1556" i="2"/>
  <c r="D1557" i="2"/>
  <c r="D1558" i="2"/>
  <c r="C1548" i="2"/>
  <c r="C1550" i="2"/>
  <c r="C1551" i="2"/>
  <c r="C1553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E1556" i="2"/>
  <c r="E1549" i="2"/>
  <c r="E1550" i="2"/>
  <c r="E1558" i="2"/>
  <c r="SU2" i="2"/>
  <c r="IQ12" i="36" s="1"/>
  <c r="H1547" i="2"/>
  <c r="H1548" i="2"/>
  <c r="H1549" i="2"/>
  <c r="SV4" i="2" s="1"/>
  <c r="IR14" i="36" s="1"/>
  <c r="H1550" i="2"/>
  <c r="H1551" i="2"/>
  <c r="H1552" i="2"/>
  <c r="H1553" i="2"/>
  <c r="H1554" i="2"/>
  <c r="H1555" i="2"/>
  <c r="H1556" i="2"/>
  <c r="H1557" i="2"/>
  <c r="H1558" i="2"/>
  <c r="G1551" i="2"/>
  <c r="G1556" i="2"/>
  <c r="G1555" i="2"/>
  <c r="G1554" i="2"/>
  <c r="J1547" i="2"/>
  <c r="SW6" i="2" s="1"/>
  <c r="IS16" i="36" s="1"/>
  <c r="J1548" i="2"/>
  <c r="J1549" i="2"/>
  <c r="J1550" i="2"/>
  <c r="J1551" i="2"/>
  <c r="J1552" i="2"/>
  <c r="J1553" i="2"/>
  <c r="J1554" i="2"/>
  <c r="J1555" i="2"/>
  <c r="J1556" i="2"/>
  <c r="J1557" i="2"/>
  <c r="J1558" i="2"/>
  <c r="I1558" i="2"/>
  <c r="I1555" i="2"/>
  <c r="I1551" i="2"/>
  <c r="I1557" i="2"/>
  <c r="SW2" i="2"/>
  <c r="IS12" i="36" s="1"/>
  <c r="A1541" i="2"/>
  <c r="A1531" i="2"/>
  <c r="A1530" i="2"/>
  <c r="A1532" i="2"/>
  <c r="C1531" i="2"/>
  <c r="E1530" i="2"/>
  <c r="E1538" i="2"/>
  <c r="G1534" i="2"/>
  <c r="G1535" i="2"/>
  <c r="I1531" i="2"/>
  <c r="I1532" i="2"/>
  <c r="I1534" i="2"/>
  <c r="I1535" i="2"/>
  <c r="A1547" i="2"/>
  <c r="A1558" i="2"/>
  <c r="A1552" i="2"/>
  <c r="SS3" i="2"/>
  <c r="IO13" i="36" s="1"/>
  <c r="C1554" i="2"/>
  <c r="C1557" i="2"/>
  <c r="C1558" i="2"/>
  <c r="E1551" i="2"/>
  <c r="E1547" i="2"/>
  <c r="E1552" i="2"/>
  <c r="E1548" i="2"/>
  <c r="G1550" i="2"/>
  <c r="G1548" i="2"/>
  <c r="I1550" i="2"/>
  <c r="I1553" i="2"/>
  <c r="I1548" i="2"/>
  <c r="SW3" i="2"/>
  <c r="IS13" i="36" s="1"/>
  <c r="A1540" i="2"/>
  <c r="A1539" i="2"/>
  <c r="SM4" i="2"/>
  <c r="II14" i="36" s="1"/>
  <c r="C1536" i="2"/>
  <c r="C1541" i="2"/>
  <c r="SN4" i="2"/>
  <c r="IJ14" i="36" s="1"/>
  <c r="E1533" i="2"/>
  <c r="E1535" i="2"/>
  <c r="G1537" i="2"/>
  <c r="G1536" i="2"/>
  <c r="I1537" i="2"/>
  <c r="A1551" i="2"/>
  <c r="C1556" i="2"/>
  <c r="C1552" i="2"/>
  <c r="C1549" i="2"/>
  <c r="E1554" i="2"/>
  <c r="G1557" i="2"/>
  <c r="G1552" i="2"/>
  <c r="G1547" i="2"/>
  <c r="I1556" i="2"/>
  <c r="I1554" i="2"/>
  <c r="I1549" i="2"/>
  <c r="A1536" i="2"/>
  <c r="C1538" i="2"/>
  <c r="C1532" i="2"/>
  <c r="E1531" i="2"/>
  <c r="E1536" i="2"/>
  <c r="G1532" i="2"/>
  <c r="G1530" i="2"/>
  <c r="G1533" i="2"/>
  <c r="G1539" i="2"/>
  <c r="I1540" i="2"/>
  <c r="I1539" i="2"/>
  <c r="A1549" i="2"/>
  <c r="ST5" i="2"/>
  <c r="IP15" i="36" s="1"/>
  <c r="E1555" i="2"/>
  <c r="E1553" i="2"/>
  <c r="SU5" i="2"/>
  <c r="IQ15" i="36" s="1"/>
  <c r="G1549" i="2"/>
  <c r="G1558" i="2"/>
  <c r="G1553" i="2"/>
  <c r="A1534" i="2"/>
  <c r="C1530" i="2"/>
  <c r="C1539" i="2"/>
  <c r="E1532" i="2"/>
  <c r="I1541" i="2"/>
  <c r="A1555" i="2"/>
  <c r="A1548" i="2"/>
  <c r="C1555" i="2"/>
  <c r="I1552" i="2"/>
  <c r="I1547" i="2"/>
  <c r="B1496" i="2"/>
  <c r="B1497" i="2"/>
  <c r="SB3" i="2" s="1"/>
  <c r="II4" i="36" s="1"/>
  <c r="B1498" i="2"/>
  <c r="B1499" i="2"/>
  <c r="B1500" i="2"/>
  <c r="B1501" i="2"/>
  <c r="B1502" i="2"/>
  <c r="B1503" i="2"/>
  <c r="B1504" i="2"/>
  <c r="B1505" i="2"/>
  <c r="B1506" i="2"/>
  <c r="B1507" i="2"/>
  <c r="A1504" i="2"/>
  <c r="A1505" i="2"/>
  <c r="A1501" i="2"/>
  <c r="D1496" i="2"/>
  <c r="SC3" i="2" s="1"/>
  <c r="IJ4" i="36" s="1"/>
  <c r="D1497" i="2"/>
  <c r="D1498" i="2"/>
  <c r="D1499" i="2"/>
  <c r="D1500" i="2"/>
  <c r="D1501" i="2"/>
  <c r="D1502" i="2"/>
  <c r="D1503" i="2"/>
  <c r="D1504" i="2"/>
  <c r="D1505" i="2"/>
  <c r="D1506" i="2"/>
  <c r="D1507" i="2"/>
  <c r="C1502" i="2"/>
  <c r="C1501" i="2"/>
  <c r="C1505" i="2"/>
  <c r="C1498" i="2"/>
  <c r="SC2" i="2"/>
  <c r="IJ3" i="36" s="1"/>
  <c r="F1496" i="2"/>
  <c r="F1497" i="2"/>
  <c r="F1498" i="2"/>
  <c r="SD4" i="2" s="1"/>
  <c r="F1499" i="2"/>
  <c r="F1500" i="2"/>
  <c r="F1501" i="2"/>
  <c r="F1502" i="2"/>
  <c r="F1503" i="2"/>
  <c r="F1504" i="2"/>
  <c r="F1505" i="2"/>
  <c r="F1506" i="2"/>
  <c r="F1507" i="2"/>
  <c r="E1496" i="2"/>
  <c r="E1498" i="2"/>
  <c r="E1501" i="2"/>
  <c r="E1503" i="2"/>
  <c r="H1496" i="2"/>
  <c r="SE3" i="2" s="1"/>
  <c r="IL4" i="36" s="1"/>
  <c r="H1497" i="2"/>
  <c r="H1498" i="2"/>
  <c r="H1499" i="2"/>
  <c r="H1500" i="2"/>
  <c r="H1501" i="2"/>
  <c r="H1502" i="2"/>
  <c r="H1503" i="2"/>
  <c r="H1504" i="2"/>
  <c r="H1505" i="2"/>
  <c r="H1506" i="2"/>
  <c r="H1507" i="2"/>
  <c r="G1507" i="2"/>
  <c r="G1500" i="2"/>
  <c r="G1506" i="2"/>
  <c r="J1496" i="2"/>
  <c r="J1497" i="2"/>
  <c r="J1498" i="2"/>
  <c r="J1499" i="2"/>
  <c r="SF6" i="2" s="1"/>
  <c r="IM7" i="36" s="1"/>
  <c r="J1500" i="2"/>
  <c r="J1501" i="2"/>
  <c r="J1502" i="2"/>
  <c r="J1503" i="2"/>
  <c r="J1504" i="2"/>
  <c r="J1505" i="2"/>
  <c r="J1506" i="2"/>
  <c r="J1507" i="2"/>
  <c r="I1498" i="2"/>
  <c r="I1505" i="2"/>
  <c r="I1503" i="2"/>
  <c r="SF2" i="2"/>
  <c r="IM3" i="36" s="1"/>
  <c r="B1513" i="2"/>
  <c r="B1514" i="2"/>
  <c r="B1515" i="2"/>
  <c r="SH5" i="2" s="1"/>
  <c r="IO6" i="36" s="1"/>
  <c r="B1516" i="2"/>
  <c r="B1517" i="2"/>
  <c r="B1518" i="2"/>
  <c r="B1519" i="2"/>
  <c r="B1520" i="2"/>
  <c r="B1521" i="2"/>
  <c r="B1522" i="2"/>
  <c r="B1523" i="2"/>
  <c r="B1524" i="2"/>
  <c r="A1520" i="2"/>
  <c r="A1513" i="2"/>
  <c r="A1515" i="2"/>
  <c r="A1524" i="2"/>
  <c r="A1517" i="2"/>
  <c r="D1513" i="2"/>
  <c r="D1514" i="2"/>
  <c r="D1515" i="2"/>
  <c r="D1516" i="2"/>
  <c r="SI2" i="2" s="1"/>
  <c r="IP3" i="36" s="1"/>
  <c r="D1517" i="2"/>
  <c r="D1518" i="2"/>
  <c r="D1519" i="2"/>
  <c r="D1520" i="2"/>
  <c r="D1521" i="2"/>
  <c r="D1522" i="2"/>
  <c r="D1523" i="2"/>
  <c r="D1524" i="2"/>
  <c r="C1519" i="2"/>
  <c r="C1513" i="2"/>
  <c r="C1517" i="2"/>
  <c r="C1521" i="2"/>
  <c r="F1513" i="2"/>
  <c r="F1514" i="2"/>
  <c r="SJ5" i="2" s="1"/>
  <c r="IQ6" i="36" s="1"/>
  <c r="F1515" i="2"/>
  <c r="F1516" i="2"/>
  <c r="F1517" i="2"/>
  <c r="F1518" i="2"/>
  <c r="F1519" i="2"/>
  <c r="F1520" i="2"/>
  <c r="F1521" i="2"/>
  <c r="F1522" i="2"/>
  <c r="F1523" i="2"/>
  <c r="F1524" i="2"/>
  <c r="E1517" i="2"/>
  <c r="E1514" i="2"/>
  <c r="E1520" i="2"/>
  <c r="E1521" i="2"/>
  <c r="E1513" i="2"/>
  <c r="SJ2" i="2"/>
  <c r="IQ3" i="36" s="1"/>
  <c r="H1513" i="2"/>
  <c r="H1514" i="2"/>
  <c r="H1515" i="2"/>
  <c r="SK5" i="2" s="1"/>
  <c r="IR6" i="36" s="1"/>
  <c r="H1516" i="2"/>
  <c r="H1517" i="2"/>
  <c r="H1518" i="2"/>
  <c r="H1519" i="2"/>
  <c r="H1520" i="2"/>
  <c r="H1521" i="2"/>
  <c r="H1522" i="2"/>
  <c r="H1523" i="2"/>
  <c r="H1524" i="2"/>
  <c r="G1520" i="2"/>
  <c r="G1515" i="2"/>
  <c r="G1517" i="2"/>
  <c r="G1513" i="2"/>
  <c r="J1513" i="2"/>
  <c r="SL6" i="2" s="1"/>
  <c r="IS7" i="36" s="1"/>
  <c r="J1514" i="2"/>
  <c r="J1515" i="2"/>
  <c r="J1516" i="2"/>
  <c r="J1517" i="2"/>
  <c r="J1518" i="2"/>
  <c r="J1519" i="2"/>
  <c r="J1520" i="2"/>
  <c r="J1521" i="2"/>
  <c r="J1522" i="2"/>
  <c r="J1523" i="2"/>
  <c r="J1524" i="2"/>
  <c r="I1518" i="2"/>
  <c r="I1514" i="2"/>
  <c r="I1513" i="2"/>
  <c r="A1502" i="2"/>
  <c r="A1506" i="2"/>
  <c r="A1497" i="2"/>
  <c r="A1507" i="2"/>
  <c r="C1507" i="2"/>
  <c r="C1500" i="2"/>
  <c r="C1503" i="2"/>
  <c r="E1504" i="2"/>
  <c r="E1499" i="2"/>
  <c r="G1502" i="2"/>
  <c r="G1501" i="2"/>
  <c r="I1504" i="2"/>
  <c r="I1499" i="2"/>
  <c r="I1501" i="2"/>
  <c r="A1522" i="2"/>
  <c r="A1523" i="2"/>
  <c r="C1524" i="2"/>
  <c r="C1515" i="2"/>
  <c r="C1522" i="2"/>
  <c r="SI3" i="2"/>
  <c r="IP4" i="36" s="1"/>
  <c r="E1524" i="2"/>
  <c r="E1523" i="2"/>
  <c r="SJ3" i="2"/>
  <c r="IQ4" i="36" s="1"/>
  <c r="G1524" i="2"/>
  <c r="G1516" i="2"/>
  <c r="SK3" i="2"/>
  <c r="IR4" i="36" s="1"/>
  <c r="I1517" i="2"/>
  <c r="I1521" i="2"/>
  <c r="I1524" i="2"/>
  <c r="I1523" i="2"/>
  <c r="A1503" i="2"/>
  <c r="C1504" i="2"/>
  <c r="SC4" i="2"/>
  <c r="IJ5" i="36" s="1"/>
  <c r="E1506" i="2"/>
  <c r="E1507" i="2"/>
  <c r="E1500" i="2"/>
  <c r="G1503" i="2"/>
  <c r="G1505" i="2"/>
  <c r="SE4" i="2"/>
  <c r="IL5" i="36" s="1"/>
  <c r="I1497" i="2"/>
  <c r="I1496" i="2"/>
  <c r="A1518" i="2"/>
  <c r="A1516" i="2"/>
  <c r="SH4" i="2"/>
  <c r="IO5" i="36" s="1"/>
  <c r="C1516" i="2"/>
  <c r="C1518" i="2"/>
  <c r="SI4" i="2"/>
  <c r="IP5" i="36" s="1"/>
  <c r="E1515" i="2"/>
  <c r="E1522" i="2"/>
  <c r="SJ4" i="2"/>
  <c r="G1518" i="2"/>
  <c r="I1519" i="2"/>
  <c r="I1522" i="2"/>
  <c r="I1515" i="2"/>
  <c r="I1520" i="2"/>
  <c r="SL4" i="2"/>
  <c r="IS5" i="36" s="1"/>
  <c r="A1496" i="2"/>
  <c r="C1496" i="2"/>
  <c r="C1499" i="2"/>
  <c r="E1502" i="2"/>
  <c r="G1497" i="2"/>
  <c r="G1498" i="2"/>
  <c r="I1507" i="2"/>
  <c r="SF4" i="2" s="1"/>
  <c r="IM5" i="36" s="1"/>
  <c r="I1502" i="2"/>
  <c r="A1514" i="2"/>
  <c r="C1523" i="2"/>
  <c r="C1520" i="2"/>
  <c r="E1516" i="2"/>
  <c r="E1519" i="2"/>
  <c r="G1514" i="2"/>
  <c r="G1519" i="2"/>
  <c r="I1516" i="2"/>
  <c r="SL5" i="2"/>
  <c r="IS6" i="36" s="1"/>
  <c r="A1499" i="2"/>
  <c r="A1500" i="2"/>
  <c r="SB6" i="2"/>
  <c r="II7" i="36" s="1"/>
  <c r="C1497" i="2"/>
  <c r="E1505" i="2"/>
  <c r="G1496" i="2"/>
  <c r="G1504" i="2"/>
  <c r="G1499" i="2"/>
  <c r="A1519" i="2"/>
  <c r="SH6" i="2"/>
  <c r="IO7" i="36" s="1"/>
  <c r="C1514" i="2"/>
  <c r="E1518" i="2"/>
  <c r="G1523" i="2"/>
  <c r="G1522" i="2"/>
  <c r="G152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A1471" i="2"/>
  <c r="A1468" i="2"/>
  <c r="A1465" i="2"/>
  <c r="A1469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C1462" i="2"/>
  <c r="C1472" i="2"/>
  <c r="C1464" i="2"/>
  <c r="C1465" i="2"/>
  <c r="F1462" i="2"/>
  <c r="F1463" i="2"/>
  <c r="RS4" i="2" s="1"/>
  <c r="F1464" i="2"/>
  <c r="F1465" i="2"/>
  <c r="F1466" i="2"/>
  <c r="F1467" i="2"/>
  <c r="F1468" i="2"/>
  <c r="F1469" i="2"/>
  <c r="F1470" i="2"/>
  <c r="F1471" i="2"/>
  <c r="F1472" i="2"/>
  <c r="F1473" i="2"/>
  <c r="E1462" i="2"/>
  <c r="E1471" i="2"/>
  <c r="E1469" i="2"/>
  <c r="E1473" i="2"/>
  <c r="E1472" i="2"/>
  <c r="RS2" i="2"/>
  <c r="HZ12" i="36" s="1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G1471" i="2"/>
  <c r="G1468" i="2"/>
  <c r="G1467" i="2"/>
  <c r="G1463" i="2"/>
  <c r="G1470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I1462" i="2"/>
  <c r="I1464" i="2"/>
  <c r="I1467" i="2"/>
  <c r="I1468" i="2"/>
  <c r="I1469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A1479" i="2"/>
  <c r="A1481" i="2"/>
  <c r="A1484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C1487" i="2"/>
  <c r="C1482" i="2"/>
  <c r="C1484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E1481" i="2"/>
  <c r="E1484" i="2"/>
  <c r="E1485" i="2"/>
  <c r="E1486" i="2"/>
  <c r="E1480" i="2"/>
  <c r="H1479" i="2"/>
  <c r="H1480" i="2"/>
  <c r="H1481" i="2"/>
  <c r="H1482" i="2"/>
  <c r="RZ3" i="2" s="1"/>
  <c r="IG13" i="36" s="1"/>
  <c r="H1483" i="2"/>
  <c r="H1484" i="2"/>
  <c r="H1485" i="2"/>
  <c r="H1486" i="2"/>
  <c r="H1487" i="2"/>
  <c r="H1488" i="2"/>
  <c r="H1489" i="2"/>
  <c r="H1490" i="2"/>
  <c r="G1481" i="2"/>
  <c r="G1486" i="2"/>
  <c r="G1484" i="2"/>
  <c r="G1479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I1489" i="2"/>
  <c r="I1490" i="2"/>
  <c r="I1486" i="2"/>
  <c r="I1484" i="2"/>
  <c r="A1463" i="2"/>
  <c r="A1462" i="2"/>
  <c r="A1470" i="2"/>
  <c r="A1464" i="2"/>
  <c r="A1467" i="2"/>
  <c r="C1467" i="2"/>
  <c r="RR6" i="2" s="1"/>
  <c r="HY16" i="36" s="1"/>
  <c r="C1470" i="2"/>
  <c r="C1463" i="2"/>
  <c r="E1463" i="2"/>
  <c r="E1465" i="2"/>
  <c r="G1462" i="2"/>
  <c r="I1470" i="2"/>
  <c r="I1473" i="2"/>
  <c r="I1472" i="2"/>
  <c r="I1463" i="2"/>
  <c r="RU3" i="2"/>
  <c r="IB13" i="36" s="1"/>
  <c r="A1482" i="2"/>
  <c r="A1490" i="2"/>
  <c r="A1486" i="2"/>
  <c r="A1485" i="2"/>
  <c r="A1487" i="2"/>
  <c r="C1489" i="2"/>
  <c r="C1483" i="2"/>
  <c r="C1481" i="2"/>
  <c r="C1480" i="2"/>
  <c r="E1489" i="2"/>
  <c r="E1487" i="2"/>
  <c r="E1488" i="2"/>
  <c r="G1488" i="2"/>
  <c r="G1483" i="2"/>
  <c r="G1485" i="2"/>
  <c r="G1482" i="2"/>
  <c r="I1481" i="2"/>
  <c r="I1482" i="2"/>
  <c r="I1483" i="2"/>
  <c r="C1471" i="2"/>
  <c r="C1466" i="2"/>
  <c r="C1473" i="2"/>
  <c r="E1468" i="2"/>
  <c r="E1466" i="2"/>
  <c r="G1473" i="2"/>
  <c r="G1472" i="2"/>
  <c r="G1464" i="2"/>
  <c r="RT4" i="2"/>
  <c r="IA14" i="36" s="1"/>
  <c r="A1483" i="2"/>
  <c r="C1488" i="2"/>
  <c r="C1485" i="2"/>
  <c r="C1486" i="2"/>
  <c r="E1482" i="2"/>
  <c r="G1487" i="2"/>
  <c r="I1480" i="2"/>
  <c r="I1487" i="2"/>
  <c r="A1466" i="2"/>
  <c r="C1469" i="2"/>
  <c r="RR4" i="2" s="1"/>
  <c r="HY14" i="36" s="1"/>
  <c r="E1464" i="2"/>
  <c r="E1467" i="2"/>
  <c r="E1470" i="2"/>
  <c r="G1469" i="2"/>
  <c r="G1465" i="2"/>
  <c r="I1466" i="2"/>
  <c r="I1465" i="2"/>
  <c r="I1471" i="2"/>
  <c r="A1488" i="2"/>
  <c r="RX5" i="2"/>
  <c r="IE15" i="36" s="1"/>
  <c r="E1490" i="2"/>
  <c r="E1483" i="2"/>
  <c r="I1479" i="2"/>
  <c r="I1488" i="2"/>
  <c r="I1485" i="2"/>
  <c r="C1468" i="2"/>
  <c r="G1466" i="2"/>
  <c r="A1480" i="2"/>
  <c r="C1490" i="2"/>
  <c r="E1479" i="2"/>
  <c r="G1480" i="2"/>
  <c r="G1489" i="2"/>
  <c r="RZ6" i="2"/>
  <c r="IG16" i="36" s="1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A1439" i="2"/>
  <c r="A1435" i="2"/>
  <c r="A1433" i="2"/>
  <c r="A1437" i="2"/>
  <c r="RF2" i="2"/>
  <c r="HX3" i="36" s="1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C1436" i="2"/>
  <c r="C1434" i="2"/>
  <c r="C1437" i="2"/>
  <c r="C1439" i="2"/>
  <c r="C1430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E1430" i="2"/>
  <c r="E1429" i="2"/>
  <c r="E1437" i="2"/>
  <c r="E1428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G1436" i="2"/>
  <c r="G1434" i="2"/>
  <c r="G1433" i="2"/>
  <c r="G1431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I1438" i="2"/>
  <c r="I1439" i="2"/>
  <c r="I1429" i="2"/>
  <c r="I1430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A1454" i="2"/>
  <c r="A1449" i="2"/>
  <c r="A1445" i="2"/>
  <c r="A1447" i="2"/>
  <c r="A1450" i="2"/>
  <c r="RL2" i="2"/>
  <c r="ID3" i="36" s="1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C1447" i="2"/>
  <c r="C1455" i="2"/>
  <c r="C1456" i="2"/>
  <c r="C1448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E1453" i="2"/>
  <c r="E1455" i="2"/>
  <c r="E1454" i="2"/>
  <c r="E1452" i="2"/>
  <c r="RN2" i="2"/>
  <c r="IF3" i="36" s="1"/>
  <c r="H1445" i="2"/>
  <c r="H1446" i="2"/>
  <c r="H1447" i="2"/>
  <c r="RO4" i="2" s="1"/>
  <c r="IG5" i="36" s="1"/>
  <c r="H1448" i="2"/>
  <c r="H1449" i="2"/>
  <c r="H1450" i="2"/>
  <c r="H1451" i="2"/>
  <c r="H1452" i="2"/>
  <c r="H1453" i="2"/>
  <c r="H1454" i="2"/>
  <c r="H1455" i="2"/>
  <c r="H1456" i="2"/>
  <c r="G1454" i="2"/>
  <c r="G1452" i="2"/>
  <c r="G1446" i="2"/>
  <c r="G1453" i="2"/>
  <c r="G1448" i="2"/>
  <c r="J1445" i="2"/>
  <c r="RP2" i="2" s="1"/>
  <c r="IH3" i="36" s="1"/>
  <c r="J1446" i="2"/>
  <c r="J1447" i="2"/>
  <c r="J1448" i="2"/>
  <c r="J1449" i="2"/>
  <c r="J1450" i="2"/>
  <c r="J1451" i="2"/>
  <c r="J1452" i="2"/>
  <c r="J1453" i="2"/>
  <c r="J1454" i="2"/>
  <c r="J1455" i="2"/>
  <c r="J1456" i="2"/>
  <c r="I1448" i="2"/>
  <c r="I1451" i="2"/>
  <c r="I1450" i="2"/>
  <c r="I1446" i="2"/>
  <c r="I1453" i="2"/>
  <c r="A1429" i="2"/>
  <c r="RF4" i="2" s="1"/>
  <c r="HX5" i="36" s="1"/>
  <c r="A1434" i="2"/>
  <c r="A1438" i="2"/>
  <c r="A1436" i="2"/>
  <c r="RF3" i="2"/>
  <c r="HX4" i="36" s="1"/>
  <c r="C1428" i="2"/>
  <c r="C1429" i="2"/>
  <c r="C1432" i="2"/>
  <c r="E1435" i="2"/>
  <c r="E1434" i="2"/>
  <c r="G1438" i="2"/>
  <c r="G1435" i="2"/>
  <c r="G1429" i="2"/>
  <c r="G1428" i="2"/>
  <c r="I1433" i="2"/>
  <c r="I1437" i="2"/>
  <c r="I1436" i="2"/>
  <c r="A1451" i="2"/>
  <c r="A1452" i="2"/>
  <c r="A1453" i="2"/>
  <c r="A1456" i="2"/>
  <c r="C1449" i="2"/>
  <c r="C1451" i="2"/>
  <c r="C1450" i="2"/>
  <c r="E1451" i="2"/>
  <c r="E1447" i="2"/>
  <c r="E1449" i="2"/>
  <c r="E1446" i="2"/>
  <c r="G1445" i="2"/>
  <c r="G1451" i="2"/>
  <c r="G1455" i="2"/>
  <c r="I1455" i="2"/>
  <c r="I1456" i="2"/>
  <c r="I1449" i="2"/>
  <c r="A1428" i="2"/>
  <c r="A1430" i="2"/>
  <c r="A1432" i="2"/>
  <c r="E1431" i="2"/>
  <c r="E1438" i="2"/>
  <c r="G1437" i="2"/>
  <c r="RI4" i="2"/>
  <c r="IA5" i="36" s="1"/>
  <c r="I1428" i="2"/>
  <c r="I1431" i="2"/>
  <c r="RJ4" i="2"/>
  <c r="IB5" i="36" s="1"/>
  <c r="A1455" i="2"/>
  <c r="C1452" i="2"/>
  <c r="C1454" i="2"/>
  <c r="E1448" i="2"/>
  <c r="G1447" i="2"/>
  <c r="RF5" i="2"/>
  <c r="HX6" i="36" s="1"/>
  <c r="C1431" i="2"/>
  <c r="C1438" i="2"/>
  <c r="RG5" i="2"/>
  <c r="HY6" i="36" s="1"/>
  <c r="E1433" i="2"/>
  <c r="G1430" i="2"/>
  <c r="I1434" i="2"/>
  <c r="I1435" i="2"/>
  <c r="C1446" i="2"/>
  <c r="C1445" i="2"/>
  <c r="C1453" i="2"/>
  <c r="E1445" i="2"/>
  <c r="G1449" i="2"/>
  <c r="G1456" i="2"/>
  <c r="I1452" i="2"/>
  <c r="C1435" i="2"/>
  <c r="E1436" i="2"/>
  <c r="E1456" i="2"/>
  <c r="G1450" i="2"/>
  <c r="I1454" i="2"/>
  <c r="RP6" i="2"/>
  <c r="IH7" i="36" s="1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A1403" i="2"/>
  <c r="A1401" i="2"/>
  <c r="A1396" i="2"/>
  <c r="A1404" i="2"/>
  <c r="D1394" i="2"/>
  <c r="QV3" i="2" s="1"/>
  <c r="HN13" i="36" s="1"/>
  <c r="D1395" i="2"/>
  <c r="D1396" i="2"/>
  <c r="D1397" i="2"/>
  <c r="D1398" i="2"/>
  <c r="D1399" i="2"/>
  <c r="D1400" i="2"/>
  <c r="D1401" i="2"/>
  <c r="D1402" i="2"/>
  <c r="D1403" i="2"/>
  <c r="D1404" i="2"/>
  <c r="D1405" i="2"/>
  <c r="C1398" i="2"/>
  <c r="C1404" i="2"/>
  <c r="C1397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E1397" i="2"/>
  <c r="E1402" i="2"/>
  <c r="E1398" i="2"/>
  <c r="E1399" i="2"/>
  <c r="E140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G1401" i="2"/>
  <c r="G1398" i="2"/>
  <c r="G1399" i="2"/>
  <c r="G1405" i="2"/>
  <c r="QX2" i="2"/>
  <c r="HP12" i="36" s="1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I1399" i="2"/>
  <c r="I1405" i="2"/>
  <c r="I1394" i="2"/>
  <c r="I1402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A1414" i="2"/>
  <c r="A1419" i="2"/>
  <c r="A1417" i="2"/>
  <c r="A1420" i="2"/>
  <c r="A1421" i="2"/>
  <c r="D1411" i="2"/>
  <c r="D1412" i="2"/>
  <c r="RB4" i="2" s="1"/>
  <c r="HT14" i="36" s="1"/>
  <c r="D1413" i="2"/>
  <c r="D1414" i="2"/>
  <c r="D1415" i="2"/>
  <c r="D1416" i="2"/>
  <c r="D1417" i="2"/>
  <c r="D1418" i="2"/>
  <c r="D1419" i="2"/>
  <c r="D1420" i="2"/>
  <c r="D1421" i="2"/>
  <c r="D1422" i="2"/>
  <c r="C1416" i="2"/>
  <c r="C1421" i="2"/>
  <c r="C1422" i="2"/>
  <c r="C1412" i="2"/>
  <c r="F1411" i="2"/>
  <c r="F1412" i="2"/>
  <c r="F1413" i="2"/>
  <c r="F1414" i="2"/>
  <c r="F1415" i="2"/>
  <c r="RC6" i="2" s="1"/>
  <c r="HU16" i="36" s="1"/>
  <c r="F1416" i="2"/>
  <c r="F1417" i="2"/>
  <c r="F1418" i="2"/>
  <c r="F1419" i="2"/>
  <c r="F1420" i="2"/>
  <c r="F1421" i="2"/>
  <c r="F1422" i="2"/>
  <c r="E1420" i="2"/>
  <c r="E1418" i="2"/>
  <c r="E1417" i="2"/>
  <c r="E1415" i="2"/>
  <c r="E1421" i="2"/>
  <c r="H1411" i="2"/>
  <c r="H1412" i="2"/>
  <c r="RD2" i="2" s="1"/>
  <c r="HV12" i="36" s="1"/>
  <c r="H1413" i="2"/>
  <c r="H1414" i="2"/>
  <c r="H1415" i="2"/>
  <c r="H1416" i="2"/>
  <c r="H1417" i="2"/>
  <c r="H1418" i="2"/>
  <c r="H1419" i="2"/>
  <c r="H1420" i="2"/>
  <c r="H1421" i="2"/>
  <c r="H1422" i="2"/>
  <c r="G1411" i="2"/>
  <c r="G1418" i="2"/>
  <c r="G1421" i="2"/>
  <c r="G1419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I1414" i="2"/>
  <c r="I1418" i="2"/>
  <c r="I1412" i="2"/>
  <c r="RE2" i="2"/>
  <c r="HW12" i="36" s="1"/>
  <c r="A1399" i="2"/>
  <c r="A1397" i="2"/>
  <c r="QU3" i="2"/>
  <c r="HM13" i="36" s="1"/>
  <c r="C1400" i="2"/>
  <c r="C1405" i="2"/>
  <c r="C1399" i="2"/>
  <c r="G1403" i="2"/>
  <c r="G1394" i="2"/>
  <c r="G1404" i="2"/>
  <c r="G1397" i="2"/>
  <c r="QX3" i="2"/>
  <c r="HP13" i="36" s="1"/>
  <c r="I1401" i="2"/>
  <c r="QY3" i="2"/>
  <c r="HQ13" i="36" s="1"/>
  <c r="A1411" i="2"/>
  <c r="A1418" i="2"/>
  <c r="A1416" i="2"/>
  <c r="RA5" i="2" s="1"/>
  <c r="HS15" i="36" s="1"/>
  <c r="A1422" i="2"/>
  <c r="C1415" i="2"/>
  <c r="C1420" i="2"/>
  <c r="C1411" i="2"/>
  <c r="C1417" i="2"/>
  <c r="RB3" i="2"/>
  <c r="HT13" i="36" s="1"/>
  <c r="E1411" i="2"/>
  <c r="E1419" i="2"/>
  <c r="E1413" i="2"/>
  <c r="G1414" i="2"/>
  <c r="G1415" i="2"/>
  <c r="G1422" i="2"/>
  <c r="G1416" i="2"/>
  <c r="I1422" i="2"/>
  <c r="I1419" i="2"/>
  <c r="I1416" i="2"/>
  <c r="RE3" i="2"/>
  <c r="HW13" i="36" s="1"/>
  <c r="A1394" i="2"/>
  <c r="C1395" i="2"/>
  <c r="C1403" i="2"/>
  <c r="C1401" i="2"/>
  <c r="QV4" i="2"/>
  <c r="HN14" i="36" s="1"/>
  <c r="E1394" i="2"/>
  <c r="E1400" i="2"/>
  <c r="E1396" i="2"/>
  <c r="QW4" i="2" s="1"/>
  <c r="G1400" i="2"/>
  <c r="G1396" i="2"/>
  <c r="QX4" i="2"/>
  <c r="HP14" i="36" s="1"/>
  <c r="I1400" i="2"/>
  <c r="I1398" i="2"/>
  <c r="I1395" i="2"/>
  <c r="QY4" i="2"/>
  <c r="HQ14" i="36" s="1"/>
  <c r="C1418" i="2"/>
  <c r="E1422" i="2"/>
  <c r="E1416" i="2"/>
  <c r="G1412" i="2"/>
  <c r="G1420" i="2"/>
  <c r="RD4" i="2"/>
  <c r="HV14" i="36" s="1"/>
  <c r="I1420" i="2"/>
  <c r="I1415" i="2"/>
  <c r="RE4" i="2"/>
  <c r="HW14" i="36" s="1"/>
  <c r="A1395" i="2"/>
  <c r="A1402" i="2"/>
  <c r="QU5" i="2"/>
  <c r="HM15" i="36" s="1"/>
  <c r="C1396" i="2"/>
  <c r="QV5" i="2"/>
  <c r="HN15" i="36" s="1"/>
  <c r="E1404" i="2"/>
  <c r="QW5" i="2"/>
  <c r="HO15" i="36"/>
  <c r="QX5" i="2"/>
  <c r="HP15" i="36" s="1"/>
  <c r="I1397" i="2"/>
  <c r="I1403" i="2"/>
  <c r="I1396" i="2"/>
  <c r="I1404" i="2"/>
  <c r="A1415" i="2"/>
  <c r="RA3" i="2" s="1"/>
  <c r="HS13" i="36" s="1"/>
  <c r="C1419" i="2"/>
  <c r="C1414" i="2"/>
  <c r="E1412" i="2"/>
  <c r="RC5" i="2"/>
  <c r="HU15" i="36" s="1"/>
  <c r="G1413" i="2"/>
  <c r="RD5" i="2"/>
  <c r="HV15" i="36" s="1"/>
  <c r="I1421" i="2"/>
  <c r="I1411" i="2"/>
  <c r="RE5" i="2"/>
  <c r="HW15" i="36" s="1"/>
  <c r="A1405" i="2"/>
  <c r="A1398" i="2"/>
  <c r="QU6" i="2"/>
  <c r="HM16" i="36" s="1"/>
  <c r="C1402" i="2"/>
  <c r="E1401" i="2"/>
  <c r="QW3" i="2" s="1"/>
  <c r="HO13" i="36" s="1"/>
  <c r="QW6" i="2"/>
  <c r="HO16" i="36" s="1"/>
  <c r="G1402" i="2"/>
  <c r="QX6" i="2"/>
  <c r="HP16" i="36" s="1"/>
  <c r="A1413" i="2"/>
  <c r="RA6" i="2"/>
  <c r="HS16" i="36" s="1"/>
  <c r="C1413" i="2"/>
  <c r="RB6" i="2"/>
  <c r="HT16" i="36" s="1"/>
  <c r="RD6" i="2"/>
  <c r="HV16" i="36" s="1"/>
  <c r="I1417" i="2"/>
  <c r="RE6" i="2"/>
  <c r="HW16" i="36" s="1"/>
  <c r="B1360" i="2"/>
  <c r="QJ3" i="2" s="1"/>
  <c r="HM4" i="36" s="1"/>
  <c r="B1361" i="2"/>
  <c r="B1362" i="2"/>
  <c r="QJ2" i="2" s="1"/>
  <c r="HM3" i="36" s="1"/>
  <c r="B1363" i="2"/>
  <c r="B1364" i="2"/>
  <c r="B1365" i="2"/>
  <c r="B1366" i="2"/>
  <c r="B1367" i="2"/>
  <c r="B1368" i="2"/>
  <c r="B1369" i="2"/>
  <c r="B1370" i="2"/>
  <c r="B1371" i="2"/>
  <c r="A1364" i="2"/>
  <c r="A1367" i="2"/>
  <c r="A1368" i="2"/>
  <c r="A1370" i="2"/>
  <c r="D1360" i="2"/>
  <c r="QK3" i="2" s="1"/>
  <c r="HN4" i="36" s="1"/>
  <c r="D1361" i="2"/>
  <c r="D1362" i="2"/>
  <c r="D1363" i="2"/>
  <c r="D1364" i="2"/>
  <c r="D1365" i="2"/>
  <c r="D1366" i="2"/>
  <c r="D1367" i="2"/>
  <c r="D1368" i="2"/>
  <c r="D1369" i="2"/>
  <c r="D1370" i="2"/>
  <c r="D1371" i="2"/>
  <c r="C1363" i="2"/>
  <c r="C1366" i="2"/>
  <c r="C1360" i="2"/>
  <c r="C1361" i="2"/>
  <c r="QK2" i="2"/>
  <c r="HN3" i="36" s="1"/>
  <c r="F1360" i="2"/>
  <c r="F1361" i="2"/>
  <c r="F1362" i="2"/>
  <c r="QL4" i="2" s="1"/>
  <c r="F1363" i="2"/>
  <c r="F1364" i="2"/>
  <c r="F1365" i="2"/>
  <c r="F1366" i="2"/>
  <c r="F1367" i="2"/>
  <c r="F1368" i="2"/>
  <c r="F1369" i="2"/>
  <c r="F1370" i="2"/>
  <c r="F1371" i="2"/>
  <c r="E1361" i="2"/>
  <c r="E1367" i="2"/>
  <c r="E1368" i="2"/>
  <c r="E1360" i="2"/>
  <c r="H1360" i="2"/>
  <c r="QM3" i="2" s="1"/>
  <c r="HP4" i="36" s="1"/>
  <c r="H1361" i="2"/>
  <c r="H1362" i="2"/>
  <c r="H1363" i="2"/>
  <c r="H1364" i="2"/>
  <c r="H1365" i="2"/>
  <c r="H1366" i="2"/>
  <c r="H1367" i="2"/>
  <c r="H1368" i="2"/>
  <c r="H1369" i="2"/>
  <c r="H1370" i="2"/>
  <c r="H1371" i="2"/>
  <c r="G1371" i="2"/>
  <c r="G1366" i="2"/>
  <c r="G1362" i="2"/>
  <c r="G1360" i="2"/>
  <c r="J1360" i="2"/>
  <c r="J1361" i="2"/>
  <c r="J1362" i="2"/>
  <c r="QN4" i="2" s="1"/>
  <c r="HQ5" i="36" s="1"/>
  <c r="J1363" i="2"/>
  <c r="J1364" i="2"/>
  <c r="J1365" i="2"/>
  <c r="J1366" i="2"/>
  <c r="J1367" i="2"/>
  <c r="J1368" i="2"/>
  <c r="J1369" i="2"/>
  <c r="J1370" i="2"/>
  <c r="J1371" i="2"/>
  <c r="I1360" i="2"/>
  <c r="I1370" i="2"/>
  <c r="I1367" i="2"/>
  <c r="I1369" i="2"/>
  <c r="B1377" i="2"/>
  <c r="QP5" i="2" s="1"/>
  <c r="HS6" i="36" s="1"/>
  <c r="B1378" i="2"/>
  <c r="B1379" i="2"/>
  <c r="B1380" i="2"/>
  <c r="B1381" i="2"/>
  <c r="B1382" i="2"/>
  <c r="B1383" i="2"/>
  <c r="B1384" i="2"/>
  <c r="B1385" i="2"/>
  <c r="B1386" i="2"/>
  <c r="B1387" i="2"/>
  <c r="B1388" i="2"/>
  <c r="A1378" i="2"/>
  <c r="A1383" i="2"/>
  <c r="A1388" i="2"/>
  <c r="A1380" i="2"/>
  <c r="D1377" i="2"/>
  <c r="D1378" i="2"/>
  <c r="D1379" i="2"/>
  <c r="QQ4" i="2" s="1"/>
  <c r="HT5" i="36" s="1"/>
  <c r="D1380" i="2"/>
  <c r="D1381" i="2"/>
  <c r="D1382" i="2"/>
  <c r="D1383" i="2"/>
  <c r="D1384" i="2"/>
  <c r="D1385" i="2"/>
  <c r="D1386" i="2"/>
  <c r="D1387" i="2"/>
  <c r="D1388" i="2"/>
  <c r="C1377" i="2"/>
  <c r="C1385" i="2"/>
  <c r="C1382" i="2"/>
  <c r="C1388" i="2"/>
  <c r="F1377" i="2"/>
  <c r="QR5" i="2" s="1"/>
  <c r="HU6" i="36" s="1"/>
  <c r="F1378" i="2"/>
  <c r="F1379" i="2"/>
  <c r="F1380" i="2"/>
  <c r="F1381" i="2"/>
  <c r="F1382" i="2"/>
  <c r="F1383" i="2"/>
  <c r="F1384" i="2"/>
  <c r="F1385" i="2"/>
  <c r="F1386" i="2"/>
  <c r="F1387" i="2"/>
  <c r="F1388" i="2"/>
  <c r="E1377" i="2"/>
  <c r="E1378" i="2"/>
  <c r="E1380" i="2"/>
  <c r="E1382" i="2"/>
  <c r="QR2" i="2"/>
  <c r="HU3" i="36" s="1"/>
  <c r="H1377" i="2"/>
  <c r="H1378" i="2"/>
  <c r="H1379" i="2"/>
  <c r="QS5" i="2" s="1"/>
  <c r="HV6" i="36" s="1"/>
  <c r="H1380" i="2"/>
  <c r="H1381" i="2"/>
  <c r="H1382" i="2"/>
  <c r="H1383" i="2"/>
  <c r="H1384" i="2"/>
  <c r="H1385" i="2"/>
  <c r="H1386" i="2"/>
  <c r="H1387" i="2"/>
  <c r="H1388" i="2"/>
  <c r="G1387" i="2"/>
  <c r="G1377" i="2"/>
  <c r="G1386" i="2"/>
  <c r="G1388" i="2"/>
  <c r="J1377" i="2"/>
  <c r="QT3" i="2" s="1"/>
  <c r="HW4" i="36" s="1"/>
  <c r="J1378" i="2"/>
  <c r="J1379" i="2"/>
  <c r="J1380" i="2"/>
  <c r="J1381" i="2"/>
  <c r="J1382" i="2"/>
  <c r="J1383" i="2"/>
  <c r="J1384" i="2"/>
  <c r="J1385" i="2"/>
  <c r="J1386" i="2"/>
  <c r="J1387" i="2"/>
  <c r="J1388" i="2"/>
  <c r="I1382" i="2"/>
  <c r="I1384" i="2"/>
  <c r="I1388" i="2"/>
  <c r="I1378" i="2"/>
  <c r="I1377" i="2"/>
  <c r="A1371" i="2"/>
  <c r="A1361" i="2"/>
  <c r="A1360" i="2"/>
  <c r="A1369" i="2"/>
  <c r="C1364" i="2"/>
  <c r="C1368" i="2"/>
  <c r="E1370" i="2"/>
  <c r="E1363" i="2"/>
  <c r="E1366" i="2"/>
  <c r="E1364" i="2"/>
  <c r="E1362" i="2"/>
  <c r="G1363" i="2"/>
  <c r="G1361" i="2"/>
  <c r="G1368" i="2"/>
  <c r="I1363" i="2"/>
  <c r="I1361" i="2"/>
  <c r="I1371" i="2"/>
  <c r="QN3" i="2"/>
  <c r="HQ4" i="36" s="1"/>
  <c r="A1387" i="2"/>
  <c r="A1386" i="2"/>
  <c r="A1381" i="2"/>
  <c r="QP2" i="2" s="1"/>
  <c r="HS3" i="36" s="1"/>
  <c r="C1384" i="2"/>
  <c r="C1383" i="2"/>
  <c r="C1380" i="2"/>
  <c r="E1388" i="2"/>
  <c r="E1383" i="2"/>
  <c r="E1385" i="2"/>
  <c r="E1386" i="2"/>
  <c r="QR3" i="2"/>
  <c r="HU4" i="36" s="1"/>
  <c r="G1381" i="2"/>
  <c r="G1385" i="2"/>
  <c r="G1382" i="2"/>
  <c r="G1383" i="2"/>
  <c r="I1379" i="2"/>
  <c r="I1383" i="2"/>
  <c r="I1387" i="2"/>
  <c r="A1362" i="2"/>
  <c r="A1366" i="2"/>
  <c r="A1363" i="2"/>
  <c r="QJ4" i="2"/>
  <c r="HM5" i="36" s="1"/>
  <c r="C1371" i="2"/>
  <c r="C1370" i="2"/>
  <c r="C1365" i="2"/>
  <c r="QK4" i="2"/>
  <c r="HN5" i="36" s="1"/>
  <c r="G1365" i="2"/>
  <c r="G1364" i="2"/>
  <c r="I1366" i="2"/>
  <c r="I1364" i="2"/>
  <c r="I1362" i="2"/>
  <c r="A1379" i="2"/>
  <c r="C1379" i="2"/>
  <c r="C1381" i="2"/>
  <c r="C1378" i="2"/>
  <c r="E1381" i="2"/>
  <c r="G1384" i="2"/>
  <c r="QS4" i="2"/>
  <c r="HV5" i="36" s="1"/>
  <c r="I1380" i="2"/>
  <c r="I1386" i="2"/>
  <c r="QT4" i="2"/>
  <c r="HW5" i="36" s="1"/>
  <c r="C1369" i="2"/>
  <c r="QK5" i="2"/>
  <c r="HN6" i="36" s="1"/>
  <c r="E1369" i="2"/>
  <c r="E1365" i="2"/>
  <c r="QL5" i="2"/>
  <c r="HO6" i="36" s="1"/>
  <c r="G1367" i="2"/>
  <c r="G1369" i="2"/>
  <c r="QM5" i="2"/>
  <c r="HP6" i="36" s="1"/>
  <c r="I1365" i="2"/>
  <c r="QN5" i="2"/>
  <c r="HQ6" i="36" s="1"/>
  <c r="A1382" i="2"/>
  <c r="C1386" i="2"/>
  <c r="C1387" i="2"/>
  <c r="E1379" i="2"/>
  <c r="E1387" i="2"/>
  <c r="G1380" i="2"/>
  <c r="G1378" i="2"/>
  <c r="I1381" i="2"/>
  <c r="A1365" i="2"/>
  <c r="QJ6" i="2"/>
  <c r="HM7" i="36" s="1"/>
  <c r="C1367" i="2"/>
  <c r="QK6" i="2"/>
  <c r="HN7" i="36" s="1"/>
  <c r="G1370" i="2"/>
  <c r="QM2" i="2" s="1"/>
  <c r="HP3" i="36" s="1"/>
  <c r="QM6" i="2"/>
  <c r="HP7" i="36" s="1"/>
  <c r="I1368" i="2"/>
  <c r="QN6" i="2"/>
  <c r="HQ7" i="36" s="1"/>
  <c r="A1377" i="2"/>
  <c r="A1384" i="2"/>
  <c r="QP6" i="2"/>
  <c r="HS7" i="36" s="1"/>
  <c r="QR6" i="2"/>
  <c r="HU7" i="36" s="1"/>
  <c r="G1379" i="2"/>
  <c r="QT6" i="2"/>
  <c r="HW7" i="36" s="1"/>
  <c r="B1326" i="2"/>
  <c r="B1327" i="2"/>
  <c r="PY3" i="2" s="1"/>
  <c r="HB13" i="36" s="1"/>
  <c r="B1328" i="2"/>
  <c r="B1329" i="2"/>
  <c r="B1330" i="2"/>
  <c r="B1331" i="2"/>
  <c r="B1332" i="2"/>
  <c r="B1333" i="2"/>
  <c r="B1334" i="2"/>
  <c r="B1335" i="2"/>
  <c r="B1336" i="2"/>
  <c r="B1337" i="2"/>
  <c r="A1326" i="2"/>
  <c r="A1334" i="2"/>
  <c r="A1337" i="2"/>
  <c r="A1328" i="2"/>
  <c r="A1333" i="2"/>
  <c r="PY2" i="2"/>
  <c r="HB12" i="36" s="1"/>
  <c r="D1326" i="2"/>
  <c r="D1327" i="2"/>
  <c r="D1328" i="2"/>
  <c r="PZ4" i="2" s="1"/>
  <c r="HC14" i="36" s="1"/>
  <c r="D1329" i="2"/>
  <c r="D1330" i="2"/>
  <c r="D1331" i="2"/>
  <c r="D1332" i="2"/>
  <c r="D1333" i="2"/>
  <c r="D1334" i="2"/>
  <c r="D1335" i="2"/>
  <c r="D1336" i="2"/>
  <c r="D1337" i="2"/>
  <c r="C1335" i="2"/>
  <c r="C1330" i="2"/>
  <c r="C1333" i="2"/>
  <c r="C1327" i="2"/>
  <c r="F1326" i="2"/>
  <c r="QA5" i="2" s="1"/>
  <c r="HD15" i="36" s="1"/>
  <c r="F1327" i="2"/>
  <c r="F1328" i="2"/>
  <c r="F1329" i="2"/>
  <c r="F1330" i="2"/>
  <c r="F1331" i="2"/>
  <c r="F1332" i="2"/>
  <c r="F1333" i="2"/>
  <c r="F1334" i="2"/>
  <c r="F1335" i="2"/>
  <c r="F1336" i="2"/>
  <c r="F1337" i="2"/>
  <c r="E1337" i="2"/>
  <c r="E1327" i="2"/>
  <c r="E1329" i="2"/>
  <c r="E1328" i="2"/>
  <c r="E1326" i="2"/>
  <c r="H1326" i="2"/>
  <c r="H1327" i="2"/>
  <c r="QB2" i="2" s="1"/>
  <c r="HE12" i="36" s="1"/>
  <c r="H1328" i="2"/>
  <c r="H1329" i="2"/>
  <c r="H1330" i="2"/>
  <c r="H1331" i="2"/>
  <c r="H1332" i="2"/>
  <c r="H1333" i="2"/>
  <c r="H1334" i="2"/>
  <c r="H1335" i="2"/>
  <c r="H1336" i="2"/>
  <c r="H1337" i="2"/>
  <c r="G1337" i="2"/>
  <c r="G1333" i="2"/>
  <c r="G1336" i="2"/>
  <c r="G1328" i="2"/>
  <c r="J1326" i="2"/>
  <c r="QC5" i="2" s="1"/>
  <c r="HF15" i="36" s="1"/>
  <c r="J1327" i="2"/>
  <c r="J1328" i="2"/>
  <c r="J1329" i="2"/>
  <c r="QC2" i="2" s="1"/>
  <c r="HF12" i="36" s="1"/>
  <c r="J1330" i="2"/>
  <c r="J1331" i="2"/>
  <c r="J1332" i="2"/>
  <c r="J1333" i="2"/>
  <c r="J1334" i="2"/>
  <c r="J1335" i="2"/>
  <c r="J1336" i="2"/>
  <c r="J1337" i="2"/>
  <c r="I1337" i="2"/>
  <c r="I1333" i="2"/>
  <c r="I1329" i="2"/>
  <c r="I1328" i="2"/>
  <c r="B1343" i="2"/>
  <c r="B1344" i="2"/>
  <c r="QE2" i="2" s="1"/>
  <c r="HH12" i="36" s="1"/>
  <c r="B1345" i="2"/>
  <c r="B1346" i="2"/>
  <c r="B1347" i="2"/>
  <c r="B1348" i="2"/>
  <c r="B1349" i="2"/>
  <c r="B1350" i="2"/>
  <c r="B1351" i="2"/>
  <c r="B1352" i="2"/>
  <c r="B1353" i="2"/>
  <c r="B1354" i="2"/>
  <c r="A1346" i="2"/>
  <c r="A1350" i="2"/>
  <c r="A1352" i="2"/>
  <c r="D1343" i="2"/>
  <c r="QF2" i="2" s="1"/>
  <c r="HI12" i="36" s="1"/>
  <c r="D1344" i="2"/>
  <c r="D1345" i="2"/>
  <c r="D1346" i="2"/>
  <c r="D1347" i="2"/>
  <c r="D1348" i="2"/>
  <c r="D1349" i="2"/>
  <c r="D1350" i="2"/>
  <c r="D1351" i="2"/>
  <c r="D1352" i="2"/>
  <c r="D1353" i="2"/>
  <c r="D1354" i="2"/>
  <c r="C1352" i="2"/>
  <c r="C1351" i="2"/>
  <c r="C1343" i="2"/>
  <c r="C1344" i="2"/>
  <c r="C1348" i="2"/>
  <c r="F1343" i="2"/>
  <c r="F1344" i="2"/>
  <c r="QG2" i="2" s="1"/>
  <c r="HJ12" i="36" s="1"/>
  <c r="F1345" i="2"/>
  <c r="F1346" i="2"/>
  <c r="F1347" i="2"/>
  <c r="F1348" i="2"/>
  <c r="F1349" i="2"/>
  <c r="F1350" i="2"/>
  <c r="F1351" i="2"/>
  <c r="F1352" i="2"/>
  <c r="F1353" i="2"/>
  <c r="F1354" i="2"/>
  <c r="E1353" i="2"/>
  <c r="E1354" i="2"/>
  <c r="E1349" i="2"/>
  <c r="E1348" i="2"/>
  <c r="H1343" i="2"/>
  <c r="QH4" i="2" s="1"/>
  <c r="HK14" i="36" s="1"/>
  <c r="H1344" i="2"/>
  <c r="H1345" i="2"/>
  <c r="H1346" i="2"/>
  <c r="QH2" i="2" s="1"/>
  <c r="HK12" i="36" s="1"/>
  <c r="H1347" i="2"/>
  <c r="H1348" i="2"/>
  <c r="H1349" i="2"/>
  <c r="H1350" i="2"/>
  <c r="H1351" i="2"/>
  <c r="H1352" i="2"/>
  <c r="H1353" i="2"/>
  <c r="H1354" i="2"/>
  <c r="G1347" i="2"/>
  <c r="G1349" i="2"/>
  <c r="G1352" i="2"/>
  <c r="G1350" i="2"/>
  <c r="J1343" i="2"/>
  <c r="J1344" i="2"/>
  <c r="QI3" i="2" s="1"/>
  <c r="HL13" i="36" s="1"/>
  <c r="J1345" i="2"/>
  <c r="J1346" i="2"/>
  <c r="J1347" i="2"/>
  <c r="J1348" i="2"/>
  <c r="J1349" i="2"/>
  <c r="J1350" i="2"/>
  <c r="J1351" i="2"/>
  <c r="J1352" i="2"/>
  <c r="J1353" i="2"/>
  <c r="J1354" i="2"/>
  <c r="I1348" i="2"/>
  <c r="I1346" i="2"/>
  <c r="I1350" i="2"/>
  <c r="I1347" i="2"/>
  <c r="I1351" i="2"/>
  <c r="QI2" i="2"/>
  <c r="HL12" i="36" s="1"/>
  <c r="A1332" i="2"/>
  <c r="A1327" i="2"/>
  <c r="A1336" i="2"/>
  <c r="A1330" i="2"/>
  <c r="A1331" i="2"/>
  <c r="C1332" i="2"/>
  <c r="C1326" i="2"/>
  <c r="C1331" i="2"/>
  <c r="E1333" i="2"/>
  <c r="E1334" i="2"/>
  <c r="E1331" i="2"/>
  <c r="E1336" i="2"/>
  <c r="G1329" i="2"/>
  <c r="I1327" i="2"/>
  <c r="I1332" i="2"/>
  <c r="A1344" i="2"/>
  <c r="A1347" i="2"/>
  <c r="A1345" i="2"/>
  <c r="C1353" i="2"/>
  <c r="C1354" i="2"/>
  <c r="E1352" i="2"/>
  <c r="E1346" i="2"/>
  <c r="E1350" i="2"/>
  <c r="E1343" i="2"/>
  <c r="E1347" i="2"/>
  <c r="G1353" i="2"/>
  <c r="G1344" i="2"/>
  <c r="G1346" i="2"/>
  <c r="I1352" i="2"/>
  <c r="I1349" i="2"/>
  <c r="I1354" i="2"/>
  <c r="A1335" i="2"/>
  <c r="C1334" i="2"/>
  <c r="PZ3" i="2" s="1"/>
  <c r="HC13" i="36" s="1"/>
  <c r="C1337" i="2"/>
  <c r="C1328" i="2"/>
  <c r="E1332" i="2"/>
  <c r="G1326" i="2"/>
  <c r="G1334" i="2"/>
  <c r="G1331" i="2"/>
  <c r="G1335" i="2"/>
  <c r="G1330" i="2"/>
  <c r="QB4" i="2"/>
  <c r="HE14" i="36" s="1"/>
  <c r="I1336" i="2"/>
  <c r="I1335" i="2"/>
  <c r="QC4" i="2"/>
  <c r="HF14" i="36" s="1"/>
  <c r="A1353" i="2"/>
  <c r="A1348" i="2"/>
  <c r="QE4" i="2"/>
  <c r="HH14" i="36" s="1"/>
  <c r="E1351" i="2"/>
  <c r="E1344" i="2"/>
  <c r="G1348" i="2"/>
  <c r="G1354" i="2"/>
  <c r="G1345" i="2"/>
  <c r="G1351" i="2"/>
  <c r="I1345" i="2"/>
  <c r="I1343" i="2"/>
  <c r="C1329" i="2"/>
  <c r="C1336" i="2"/>
  <c r="PZ5" i="2" s="1"/>
  <c r="HC15" i="36" s="1"/>
  <c r="G1332" i="2"/>
  <c r="G1327" i="2"/>
  <c r="I1330" i="2"/>
  <c r="I1334" i="2"/>
  <c r="A1354" i="2"/>
  <c r="A1343" i="2"/>
  <c r="A1351" i="2"/>
  <c r="QE5" i="2"/>
  <c r="HH15" i="36" s="1"/>
  <c r="C1345" i="2"/>
  <c r="C1347" i="2"/>
  <c r="QF5" i="2"/>
  <c r="HI15" i="36" s="1"/>
  <c r="G1343" i="2"/>
  <c r="PY6" i="2"/>
  <c r="HB16" i="36" s="1"/>
  <c r="E1335" i="2"/>
  <c r="QB6" i="2"/>
  <c r="HE16" i="36" s="1"/>
  <c r="I1331" i="2"/>
  <c r="QE6" i="2"/>
  <c r="HH16" i="36" s="1"/>
  <c r="C1346" i="2"/>
  <c r="QF6" i="2"/>
  <c r="HI16" i="36" s="1"/>
  <c r="QH6" i="2"/>
  <c r="HK16" i="36" s="1"/>
  <c r="I1344" i="2"/>
  <c r="B1292" i="2"/>
  <c r="PN3" i="2" s="1"/>
  <c r="HB4" i="36" s="1"/>
  <c r="B1293" i="2"/>
  <c r="B1294" i="2"/>
  <c r="B1295" i="2"/>
  <c r="PN2" i="2" s="1"/>
  <c r="HB3" i="36" s="1"/>
  <c r="B1296" i="2"/>
  <c r="B1297" i="2"/>
  <c r="B1298" i="2"/>
  <c r="B1299" i="2"/>
  <c r="B1300" i="2"/>
  <c r="B1301" i="2"/>
  <c r="B1302" i="2"/>
  <c r="B1303" i="2"/>
  <c r="A1293" i="2"/>
  <c r="A1298" i="2"/>
  <c r="A1294" i="2"/>
  <c r="A1295" i="2"/>
  <c r="D1292" i="2"/>
  <c r="D1293" i="2"/>
  <c r="PO2" i="2" s="1"/>
  <c r="HC3" i="36" s="1"/>
  <c r="D1294" i="2"/>
  <c r="D1295" i="2"/>
  <c r="D1296" i="2"/>
  <c r="D1297" i="2"/>
  <c r="D1298" i="2"/>
  <c r="D1299" i="2"/>
  <c r="D1300" i="2"/>
  <c r="D1301" i="2"/>
  <c r="D1302" i="2"/>
  <c r="D1303" i="2"/>
  <c r="C1293" i="2"/>
  <c r="C1295" i="2"/>
  <c r="C1296" i="2"/>
  <c r="C1298" i="2"/>
  <c r="F1292" i="2"/>
  <c r="PP4" i="2" s="1"/>
  <c r="F1293" i="2"/>
  <c r="F1294" i="2"/>
  <c r="F1295" i="2"/>
  <c r="PP2" i="2" s="1"/>
  <c r="HD3" i="36" s="1"/>
  <c r="F1296" i="2"/>
  <c r="F1297" i="2"/>
  <c r="F1298" i="2"/>
  <c r="F1299" i="2"/>
  <c r="F1300" i="2"/>
  <c r="F1301" i="2"/>
  <c r="F1302" i="2"/>
  <c r="F1303" i="2"/>
  <c r="E1295" i="2"/>
  <c r="E1294" i="2"/>
  <c r="E1296" i="2"/>
  <c r="E1293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G1300" i="2"/>
  <c r="G1292" i="2"/>
  <c r="G1303" i="2"/>
  <c r="G1298" i="2"/>
  <c r="G1299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I1296" i="2"/>
  <c r="I1298" i="2"/>
  <c r="I1294" i="2"/>
  <c r="I1299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A1309" i="2"/>
  <c r="A1314" i="2"/>
  <c r="A1316" i="2"/>
  <c r="A1317" i="2"/>
  <c r="A1310" i="2"/>
  <c r="A1311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C1310" i="2"/>
  <c r="C1320" i="2"/>
  <c r="C1313" i="2"/>
  <c r="C1316" i="2"/>
  <c r="C1319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E1315" i="2"/>
  <c r="E1317" i="2"/>
  <c r="E1313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G1316" i="2"/>
  <c r="G1314" i="2"/>
  <c r="G1317" i="2"/>
  <c r="G1315" i="2"/>
  <c r="G1310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I1318" i="2"/>
  <c r="I1313" i="2"/>
  <c r="I1320" i="2"/>
  <c r="A1301" i="2"/>
  <c r="A1296" i="2"/>
  <c r="A1299" i="2"/>
  <c r="C1294" i="2"/>
  <c r="C1292" i="2"/>
  <c r="C1301" i="2"/>
  <c r="C1303" i="2"/>
  <c r="E1292" i="2"/>
  <c r="E1298" i="2"/>
  <c r="E1300" i="2"/>
  <c r="G1296" i="2"/>
  <c r="PQ2" i="2" s="1"/>
  <c r="HE3" i="36" s="1"/>
  <c r="G1293" i="2"/>
  <c r="G1294" i="2"/>
  <c r="I1295" i="2"/>
  <c r="I1293" i="2"/>
  <c r="I1292" i="2"/>
  <c r="I1303" i="2"/>
  <c r="A1320" i="2"/>
  <c r="A1318" i="2"/>
  <c r="C1315" i="2"/>
  <c r="C1317" i="2"/>
  <c r="E1312" i="2"/>
  <c r="E1314" i="2"/>
  <c r="E1309" i="2"/>
  <c r="E1316" i="2"/>
  <c r="E1318" i="2"/>
  <c r="PV3" i="2"/>
  <c r="HJ4" i="36" s="1"/>
  <c r="G1318" i="2"/>
  <c r="G1309" i="2"/>
  <c r="I1310" i="2"/>
  <c r="I1312" i="2"/>
  <c r="I1314" i="2"/>
  <c r="I1319" i="2"/>
  <c r="A1300" i="2"/>
  <c r="E1302" i="2"/>
  <c r="E1301" i="2"/>
  <c r="G1302" i="2"/>
  <c r="A1319" i="2"/>
  <c r="C1309" i="2"/>
  <c r="C1311" i="2"/>
  <c r="E1310" i="2"/>
  <c r="E1320" i="2"/>
  <c r="E1311" i="2"/>
  <c r="G1312" i="2"/>
  <c r="G1313" i="2"/>
  <c r="I1315" i="2"/>
  <c r="A1302" i="2"/>
  <c r="A1297" i="2"/>
  <c r="C1297" i="2"/>
  <c r="C1302" i="2"/>
  <c r="C1300" i="2"/>
  <c r="E1299" i="2"/>
  <c r="I1297" i="2"/>
  <c r="A1313" i="2"/>
  <c r="C1314" i="2"/>
  <c r="PU5" i="2"/>
  <c r="HI6" i="36" s="1"/>
  <c r="E1319" i="2"/>
  <c r="I1309" i="2"/>
  <c r="I1316" i="2"/>
  <c r="E1303" i="2"/>
  <c r="E1297" i="2"/>
  <c r="G1295" i="2"/>
  <c r="PQ6" i="2"/>
  <c r="HE7" i="36" s="1"/>
  <c r="I1301" i="2"/>
  <c r="A1315" i="2"/>
  <c r="A1312" i="2"/>
  <c r="C1318" i="2"/>
  <c r="C1312" i="2"/>
  <c r="I131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A1260" i="2"/>
  <c r="A1265" i="2"/>
  <c r="A1269" i="2"/>
  <c r="A1259" i="2"/>
  <c r="A1264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C1263" i="2"/>
  <c r="C1258" i="2"/>
  <c r="C1267" i="2"/>
  <c r="C1261" i="2"/>
  <c r="C1260" i="2"/>
  <c r="PD2" i="2"/>
  <c r="GR12" i="36" s="1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E1262" i="2"/>
  <c r="E1258" i="2"/>
  <c r="E1259" i="2"/>
  <c r="E1268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G1266" i="2"/>
  <c r="G1264" i="2"/>
  <c r="G1260" i="2"/>
  <c r="G1258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I1259" i="2"/>
  <c r="I1266" i="2"/>
  <c r="I1264" i="2"/>
  <c r="I1262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A1279" i="2"/>
  <c r="A1277" i="2"/>
  <c r="A1275" i="2"/>
  <c r="A1285" i="2"/>
  <c r="A1281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C1277" i="2"/>
  <c r="C1279" i="2"/>
  <c r="C1284" i="2"/>
  <c r="C1286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E1276" i="2"/>
  <c r="E1286" i="2"/>
  <c r="E1275" i="2"/>
  <c r="E1279" i="2"/>
  <c r="PK2" i="2"/>
  <c r="GY12" i="36" s="1"/>
  <c r="H1275" i="2"/>
  <c r="H1276" i="2"/>
  <c r="H1277" i="2"/>
  <c r="PL2" i="2" s="1"/>
  <c r="GZ12" i="36" s="1"/>
  <c r="H1278" i="2"/>
  <c r="H1279" i="2"/>
  <c r="H1280" i="2"/>
  <c r="H1281" i="2"/>
  <c r="H1282" i="2"/>
  <c r="H1283" i="2"/>
  <c r="H1284" i="2"/>
  <c r="H1285" i="2"/>
  <c r="H1286" i="2"/>
  <c r="G1283" i="2"/>
  <c r="G1284" i="2"/>
  <c r="G1286" i="2"/>
  <c r="G1281" i="2"/>
  <c r="G1275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I1283" i="2"/>
  <c r="I1285" i="2"/>
  <c r="I1275" i="2"/>
  <c r="I1286" i="2"/>
  <c r="A1258" i="2"/>
  <c r="A1267" i="2"/>
  <c r="C1264" i="2"/>
  <c r="C1269" i="2"/>
  <c r="E1263" i="2"/>
  <c r="E1265" i="2"/>
  <c r="E1260" i="2"/>
  <c r="G1262" i="2"/>
  <c r="G1265" i="2"/>
  <c r="G1267" i="2"/>
  <c r="G1263" i="2"/>
  <c r="PF3" i="2"/>
  <c r="GT13" i="36" s="1"/>
  <c r="I1261" i="2"/>
  <c r="I1260" i="2"/>
  <c r="I1263" i="2"/>
  <c r="I1267" i="2"/>
  <c r="I1258" i="2"/>
  <c r="A1278" i="2"/>
  <c r="A1282" i="2"/>
  <c r="A1276" i="2"/>
  <c r="PI3" i="2"/>
  <c r="GW13" i="36" s="1"/>
  <c r="C1283" i="2"/>
  <c r="C1280" i="2"/>
  <c r="E1278" i="2"/>
  <c r="E1277" i="2"/>
  <c r="E1283" i="2"/>
  <c r="E1285" i="2"/>
  <c r="G1278" i="2"/>
  <c r="I1276" i="2"/>
  <c r="I1277" i="2"/>
  <c r="I1278" i="2"/>
  <c r="A1268" i="2"/>
  <c r="A1263" i="2"/>
  <c r="C1265" i="2"/>
  <c r="C1266" i="2"/>
  <c r="C1268" i="2"/>
  <c r="PD4" i="2"/>
  <c r="GR14" i="36"/>
  <c r="E1264" i="2"/>
  <c r="E1261" i="2"/>
  <c r="E1266" i="2"/>
  <c r="E1267" i="2"/>
  <c r="G1268" i="2"/>
  <c r="G1261" i="2"/>
  <c r="I1265" i="2"/>
  <c r="I1268" i="2"/>
  <c r="A1284" i="2"/>
  <c r="PI4" i="2"/>
  <c r="GW14" i="36" s="1"/>
  <c r="C1275" i="2"/>
  <c r="C1281" i="2"/>
  <c r="C1285" i="2"/>
  <c r="E1284" i="2"/>
  <c r="E1282" i="2"/>
  <c r="PK4" i="2"/>
  <c r="G1282" i="2"/>
  <c r="G1280" i="2"/>
  <c r="G1279" i="2"/>
  <c r="PL4" i="2"/>
  <c r="GZ14" i="36" s="1"/>
  <c r="I1280" i="2"/>
  <c r="I1284" i="2"/>
  <c r="A1262" i="2"/>
  <c r="PE5" i="2"/>
  <c r="GS15" i="36"/>
  <c r="I1269" i="2"/>
  <c r="A1283" i="2"/>
  <c r="A1280" i="2"/>
  <c r="A1286" i="2"/>
  <c r="PI2" i="2" s="1"/>
  <c r="GW12" i="36" s="1"/>
  <c r="E1281" i="2"/>
  <c r="G1285" i="2"/>
  <c r="I1281" i="2"/>
  <c r="I1282" i="2"/>
  <c r="PM4" i="2" s="1"/>
  <c r="HA14" i="36" s="1"/>
  <c r="A1261" i="2"/>
  <c r="C1262" i="2"/>
  <c r="PD6" i="2"/>
  <c r="GR16" i="36" s="1"/>
  <c r="G1259" i="2"/>
  <c r="PI6" i="2"/>
  <c r="GW16" i="36" s="1"/>
  <c r="C1278" i="2"/>
  <c r="G1277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A1226" i="2"/>
  <c r="A1225" i="2"/>
  <c r="A1229" i="2"/>
  <c r="A1234" i="2"/>
  <c r="A1231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C1234" i="2"/>
  <c r="C1228" i="2"/>
  <c r="C1230" i="2"/>
  <c r="C1227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E1234" i="2"/>
  <c r="E1227" i="2"/>
  <c r="E1224" i="2"/>
  <c r="E1230" i="2"/>
  <c r="E1228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G1224" i="2"/>
  <c r="G1225" i="2"/>
  <c r="G1235" i="2"/>
  <c r="G1230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I1229" i="2"/>
  <c r="I1235" i="2"/>
  <c r="I1228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A1241" i="2"/>
  <c r="A1250" i="2"/>
  <c r="D1241" i="2"/>
  <c r="D1242" i="2"/>
  <c r="OY5" i="2" s="1"/>
  <c r="GX6" i="36" s="1"/>
  <c r="D1243" i="2"/>
  <c r="D1244" i="2"/>
  <c r="D1245" i="2"/>
  <c r="D1246" i="2"/>
  <c r="D1247" i="2"/>
  <c r="D1248" i="2"/>
  <c r="D1249" i="2"/>
  <c r="D1250" i="2"/>
  <c r="D1251" i="2"/>
  <c r="D1252" i="2"/>
  <c r="C1252" i="2"/>
  <c r="C1245" i="2"/>
  <c r="C1244" i="2"/>
  <c r="C1248" i="2"/>
  <c r="C1251" i="2"/>
  <c r="OY2" i="2"/>
  <c r="GX3" i="36" s="1"/>
  <c r="F1241" i="2"/>
  <c r="F1242" i="2"/>
  <c r="F1243" i="2"/>
  <c r="OZ2" i="2" s="1"/>
  <c r="GY3" i="36" s="1"/>
  <c r="F1244" i="2"/>
  <c r="F1245" i="2"/>
  <c r="F1246" i="2"/>
  <c r="F1247" i="2"/>
  <c r="F1248" i="2"/>
  <c r="F1249" i="2"/>
  <c r="F1250" i="2"/>
  <c r="F1251" i="2"/>
  <c r="F1252" i="2"/>
  <c r="E1244" i="2"/>
  <c r="E1243" i="2"/>
  <c r="E1241" i="2"/>
  <c r="E1252" i="2"/>
  <c r="E1245" i="2"/>
  <c r="H1241" i="2"/>
  <c r="H1242" i="2"/>
  <c r="H1243" i="2"/>
  <c r="H1244" i="2"/>
  <c r="PA4" i="2" s="1"/>
  <c r="GZ5" i="36" s="1"/>
  <c r="H1245" i="2"/>
  <c r="H1246" i="2"/>
  <c r="H1247" i="2"/>
  <c r="H1248" i="2"/>
  <c r="H1249" i="2"/>
  <c r="H1250" i="2"/>
  <c r="H1251" i="2"/>
  <c r="H1252" i="2"/>
  <c r="G1248" i="2"/>
  <c r="G1246" i="2"/>
  <c r="G1252" i="2"/>
  <c r="G1241" i="2"/>
  <c r="G1245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I1252" i="2"/>
  <c r="I1246" i="2"/>
  <c r="I1248" i="2"/>
  <c r="I1250" i="2"/>
  <c r="A1230" i="2"/>
  <c r="A1233" i="2"/>
  <c r="C1224" i="2"/>
  <c r="C1225" i="2"/>
  <c r="OS2" i="2" s="1"/>
  <c r="GR3" i="36" s="1"/>
  <c r="E1232" i="2"/>
  <c r="E1226" i="2"/>
  <c r="E1233" i="2"/>
  <c r="G1228" i="2"/>
  <c r="G1226" i="2"/>
  <c r="I1233" i="2"/>
  <c r="I1231" i="2"/>
  <c r="I1227" i="2"/>
  <c r="I1224" i="2"/>
  <c r="A1242" i="2"/>
  <c r="A1252" i="2"/>
  <c r="A1243" i="2"/>
  <c r="A1246" i="2"/>
  <c r="OX4" i="2" s="1"/>
  <c r="GW5" i="36" s="1"/>
  <c r="C1249" i="2"/>
  <c r="C1246" i="2"/>
  <c r="E1249" i="2"/>
  <c r="E1250" i="2"/>
  <c r="E1248" i="2"/>
  <c r="G1251" i="2"/>
  <c r="G1247" i="2"/>
  <c r="I1251" i="2"/>
  <c r="I1241" i="2"/>
  <c r="I1249" i="2"/>
  <c r="I1243" i="2"/>
  <c r="I1244" i="2"/>
  <c r="PB2" i="2" s="1"/>
  <c r="HA3" i="36" s="1"/>
  <c r="A1228" i="2"/>
  <c r="A1235" i="2"/>
  <c r="A1227" i="2"/>
  <c r="C1231" i="2"/>
  <c r="C1235" i="2"/>
  <c r="C1226" i="2"/>
  <c r="OS4" i="2"/>
  <c r="GR5" i="36"/>
  <c r="E1229" i="2"/>
  <c r="E1235" i="2"/>
  <c r="OT4" i="2"/>
  <c r="G1227" i="2"/>
  <c r="G1232" i="2"/>
  <c r="G1229" i="2"/>
  <c r="I1226" i="2"/>
  <c r="I1230" i="2"/>
  <c r="A1244" i="2"/>
  <c r="A1247" i="2"/>
  <c r="A1251" i="2"/>
  <c r="E1242" i="2"/>
  <c r="E1251" i="2"/>
  <c r="G1250" i="2"/>
  <c r="G1242" i="2"/>
  <c r="G1243" i="2"/>
  <c r="G1244" i="2"/>
  <c r="I1245" i="2"/>
  <c r="I1242" i="2"/>
  <c r="PB4" i="2"/>
  <c r="HA5" i="36"/>
  <c r="A1232" i="2"/>
  <c r="C1233" i="2"/>
  <c r="C1229" i="2"/>
  <c r="E1225" i="2"/>
  <c r="E1231" i="2"/>
  <c r="G1233" i="2"/>
  <c r="G1234" i="2"/>
  <c r="A1248" i="2"/>
  <c r="A1249" i="2"/>
  <c r="OX5" i="2"/>
  <c r="GW6" i="36" s="1"/>
  <c r="C1242" i="2"/>
  <c r="I1247" i="2"/>
  <c r="A1224" i="2"/>
  <c r="OS6" i="2"/>
  <c r="GR7" i="36"/>
  <c r="I1225" i="2"/>
  <c r="I1234" i="2"/>
  <c r="I1232" i="2"/>
  <c r="C1247" i="2"/>
  <c r="C1243" i="2"/>
  <c r="OZ6" i="2"/>
  <c r="GY7" i="36" s="1"/>
  <c r="PB6" i="2"/>
  <c r="HA7" i="36" s="1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A1196" i="2"/>
  <c r="A1194" i="2"/>
  <c r="A1190" i="2"/>
  <c r="A1200" i="2"/>
  <c r="D1190" i="2"/>
  <c r="OH3" i="2" s="1"/>
  <c r="GG13" i="36" s="1"/>
  <c r="D1191" i="2"/>
  <c r="D1192" i="2"/>
  <c r="D1193" i="2"/>
  <c r="D1194" i="2"/>
  <c r="D1195" i="2"/>
  <c r="D1196" i="2"/>
  <c r="D1197" i="2"/>
  <c r="D1198" i="2"/>
  <c r="D1199" i="2"/>
  <c r="D1200" i="2"/>
  <c r="D1201" i="2"/>
  <c r="C1193" i="2"/>
  <c r="C1201" i="2"/>
  <c r="C1199" i="2"/>
  <c r="C1195" i="2"/>
  <c r="OH2" i="2"/>
  <c r="GG12" i="36" s="1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E1200" i="2"/>
  <c r="E1196" i="2"/>
  <c r="E1195" i="2"/>
  <c r="E1194" i="2"/>
  <c r="H1190" i="2"/>
  <c r="H1191" i="2"/>
  <c r="H1192" i="2"/>
  <c r="H1193" i="2"/>
  <c r="OJ3" i="2" s="1"/>
  <c r="GI13" i="36" s="1"/>
  <c r="H1194" i="2"/>
  <c r="H1195" i="2"/>
  <c r="H1196" i="2"/>
  <c r="H1197" i="2"/>
  <c r="H1198" i="2"/>
  <c r="H1199" i="2"/>
  <c r="H1200" i="2"/>
  <c r="H1201" i="2"/>
  <c r="G1192" i="2"/>
  <c r="G1197" i="2"/>
  <c r="G1199" i="2"/>
  <c r="G1194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I1198" i="2"/>
  <c r="I1196" i="2"/>
  <c r="I1200" i="2"/>
  <c r="I1192" i="2"/>
  <c r="I1195" i="2"/>
  <c r="B1207" i="2"/>
  <c r="B1208" i="2"/>
  <c r="B1209" i="2"/>
  <c r="OM2" i="2" s="1"/>
  <c r="GL12" i="36" s="1"/>
  <c r="B1210" i="2"/>
  <c r="B1211" i="2"/>
  <c r="B1212" i="2"/>
  <c r="B1213" i="2"/>
  <c r="B1214" i="2"/>
  <c r="B1215" i="2"/>
  <c r="B1216" i="2"/>
  <c r="B1217" i="2"/>
  <c r="B1218" i="2"/>
  <c r="A1212" i="2"/>
  <c r="A1207" i="2"/>
  <c r="A1213" i="2"/>
  <c r="A1209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C1214" i="2"/>
  <c r="C1212" i="2"/>
  <c r="C1215" i="2"/>
  <c r="C1218" i="2"/>
  <c r="C1213" i="2"/>
  <c r="ON2" i="2"/>
  <c r="GM12" i="36" s="1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E1215" i="2"/>
  <c r="E1207" i="2"/>
  <c r="E1210" i="2"/>
  <c r="E1218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G1210" i="2"/>
  <c r="G1215" i="2"/>
  <c r="G1207" i="2"/>
  <c r="G1216" i="2"/>
  <c r="OP2" i="2"/>
  <c r="GO12" i="36" s="1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I1208" i="2"/>
  <c r="I1216" i="2"/>
  <c r="I1215" i="2"/>
  <c r="I1213" i="2"/>
  <c r="A1197" i="2"/>
  <c r="A1198" i="2"/>
  <c r="A1195" i="2"/>
  <c r="A1201" i="2"/>
  <c r="C1194" i="2"/>
  <c r="C1190" i="2"/>
  <c r="C1192" i="2"/>
  <c r="C1191" i="2"/>
  <c r="E1192" i="2"/>
  <c r="OI4" i="2" s="1"/>
  <c r="E1201" i="2"/>
  <c r="E1191" i="2"/>
  <c r="OI3" i="2"/>
  <c r="GH13" i="36"/>
  <c r="G1195" i="2"/>
  <c r="G1196" i="2"/>
  <c r="G1191" i="2"/>
  <c r="I1190" i="2"/>
  <c r="I1193" i="2"/>
  <c r="I1199" i="2"/>
  <c r="I1194" i="2"/>
  <c r="A1210" i="2"/>
  <c r="A1208" i="2"/>
  <c r="A1215" i="2"/>
  <c r="C1208" i="2"/>
  <c r="C1209" i="2"/>
  <c r="C1216" i="2"/>
  <c r="E1209" i="2"/>
  <c r="E1212" i="2"/>
  <c r="E1208" i="2"/>
  <c r="G1213" i="2"/>
  <c r="G1208" i="2"/>
  <c r="I1210" i="2"/>
  <c r="I1209" i="2"/>
  <c r="I1218" i="2"/>
  <c r="I1207" i="2"/>
  <c r="A1199" i="2"/>
  <c r="C1198" i="2"/>
  <c r="C1200" i="2"/>
  <c r="E1193" i="2"/>
  <c r="G1190" i="2"/>
  <c r="G1201" i="2"/>
  <c r="OJ4" i="2"/>
  <c r="GI14" i="36" s="1"/>
  <c r="I1191" i="2"/>
  <c r="A1216" i="2"/>
  <c r="A1211" i="2"/>
  <c r="A1217" i="2"/>
  <c r="OM4" i="2"/>
  <c r="GL14" i="36" s="1"/>
  <c r="C1211" i="2"/>
  <c r="C1210" i="2"/>
  <c r="C1207" i="2"/>
  <c r="E1216" i="2"/>
  <c r="E1213" i="2"/>
  <c r="E1217" i="2"/>
  <c r="G1217" i="2"/>
  <c r="G1211" i="2"/>
  <c r="G1218" i="2"/>
  <c r="G1212" i="2"/>
  <c r="I1217" i="2"/>
  <c r="A1191" i="2"/>
  <c r="A1192" i="2"/>
  <c r="OH5" i="2"/>
  <c r="GG15" i="36" s="1"/>
  <c r="E1190" i="2"/>
  <c r="OI5" i="2"/>
  <c r="GH15" i="36"/>
  <c r="G1193" i="2"/>
  <c r="G1198" i="2"/>
  <c r="I1201" i="2"/>
  <c r="A1214" i="2"/>
  <c r="C1217" i="2"/>
  <c r="E1214" i="2"/>
  <c r="G1214" i="2"/>
  <c r="G1209" i="2"/>
  <c r="I1211" i="2"/>
  <c r="C1196" i="2"/>
  <c r="C1197" i="2"/>
  <c r="OH6" i="2"/>
  <c r="GG16" i="36" s="1"/>
  <c r="E1199" i="2"/>
  <c r="OI6" i="2"/>
  <c r="GH16" i="36"/>
  <c r="E1211" i="2"/>
  <c r="I1214" i="2"/>
  <c r="B1156" i="2"/>
  <c r="B1157" i="2"/>
  <c r="B1158" i="2"/>
  <c r="NV2" i="2" s="1"/>
  <c r="GF3" i="36" s="1"/>
  <c r="B1159" i="2"/>
  <c r="B1160" i="2"/>
  <c r="B1161" i="2"/>
  <c r="B1162" i="2"/>
  <c r="B1163" i="2"/>
  <c r="B1164" i="2"/>
  <c r="B1165" i="2"/>
  <c r="B1166" i="2"/>
  <c r="B1167" i="2"/>
  <c r="A1160" i="2"/>
  <c r="A1167" i="2"/>
  <c r="A1158" i="2"/>
  <c r="A1161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C1158" i="2"/>
  <c r="C1157" i="2"/>
  <c r="C1156" i="2"/>
  <c r="C1166" i="2"/>
  <c r="C1163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E1158" i="2"/>
  <c r="E1156" i="2"/>
  <c r="E1167" i="2"/>
  <c r="E116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G1158" i="2"/>
  <c r="G1167" i="2"/>
  <c r="G1164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I1167" i="2"/>
  <c r="I1157" i="2"/>
  <c r="I1166" i="2"/>
  <c r="I1165" i="2"/>
  <c r="I1159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A1173" i="2"/>
  <c r="A1176" i="2"/>
  <c r="A1178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C1178" i="2"/>
  <c r="C1177" i="2"/>
  <c r="C1184" i="2"/>
  <c r="C1181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E1184" i="2"/>
  <c r="E1180" i="2"/>
  <c r="E1174" i="2"/>
  <c r="E1173" i="2"/>
  <c r="H1173" i="2"/>
  <c r="H1174" i="2"/>
  <c r="H1175" i="2"/>
  <c r="OE2" i="2" s="1"/>
  <c r="GO3" i="36" s="1"/>
  <c r="H1176" i="2"/>
  <c r="H1177" i="2"/>
  <c r="H1178" i="2"/>
  <c r="H1179" i="2"/>
  <c r="H1180" i="2"/>
  <c r="H1181" i="2"/>
  <c r="H1182" i="2"/>
  <c r="H1183" i="2"/>
  <c r="H1184" i="2"/>
  <c r="G1179" i="2"/>
  <c r="G1178" i="2"/>
  <c r="G1175" i="2"/>
  <c r="G1184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I1180" i="2"/>
  <c r="I1183" i="2"/>
  <c r="I1178" i="2"/>
  <c r="I1173" i="2"/>
  <c r="I1184" i="2"/>
  <c r="OF2" i="2"/>
  <c r="GP3" i="36" s="1"/>
  <c r="A1165" i="2"/>
  <c r="A1156" i="2"/>
  <c r="A1162" i="2"/>
  <c r="C1161" i="2"/>
  <c r="C1167" i="2"/>
  <c r="C1164" i="2"/>
  <c r="E1157" i="2"/>
  <c r="E1166" i="2"/>
  <c r="G1156" i="2"/>
  <c r="G1163" i="2"/>
  <c r="G1160" i="2"/>
  <c r="I1162" i="2"/>
  <c r="I1163" i="2"/>
  <c r="I1158" i="2"/>
  <c r="NZ3" i="2"/>
  <c r="GJ4" i="36" s="1"/>
  <c r="A1184" i="2"/>
  <c r="A1180" i="2"/>
  <c r="OB3" i="2"/>
  <c r="GL4" i="36" s="1"/>
  <c r="C1173" i="2"/>
  <c r="C1176" i="2"/>
  <c r="C1182" i="2"/>
  <c r="E1179" i="2"/>
  <c r="E1176" i="2"/>
  <c r="G1182" i="2"/>
  <c r="G1181" i="2"/>
  <c r="G1183" i="2"/>
  <c r="I1181" i="2"/>
  <c r="I1174" i="2"/>
  <c r="I1175" i="2"/>
  <c r="A1159" i="2"/>
  <c r="NW4" i="2"/>
  <c r="GG5" i="36" s="1"/>
  <c r="E1162" i="2"/>
  <c r="E1159" i="2"/>
  <c r="E1163" i="2"/>
  <c r="E1160" i="2"/>
  <c r="G1162" i="2"/>
  <c r="I1161" i="2"/>
  <c r="I1164" i="2"/>
  <c r="A1179" i="2"/>
  <c r="A1177" i="2"/>
  <c r="A1175" i="2"/>
  <c r="C1179" i="2"/>
  <c r="C1174" i="2"/>
  <c r="E1182" i="2"/>
  <c r="E1175" i="2"/>
  <c r="G1177" i="2"/>
  <c r="I1177" i="2"/>
  <c r="A1166" i="2"/>
  <c r="A1163" i="2"/>
  <c r="A1157" i="2"/>
  <c r="C1165" i="2"/>
  <c r="E1161" i="2"/>
  <c r="G1166" i="2"/>
  <c r="G1165" i="2"/>
  <c r="I1160" i="2"/>
  <c r="A1181" i="2"/>
  <c r="A1183" i="2"/>
  <c r="OB5" i="2"/>
  <c r="GL6" i="36" s="1"/>
  <c r="C1180" i="2"/>
  <c r="C1183" i="2"/>
  <c r="C1175" i="2"/>
  <c r="E1178" i="2"/>
  <c r="G1174" i="2"/>
  <c r="G1173" i="2"/>
  <c r="G1176" i="2"/>
  <c r="I1179" i="2"/>
  <c r="I1176" i="2"/>
  <c r="A1164" i="2"/>
  <c r="NV6" i="2"/>
  <c r="GF7" i="36" s="1"/>
  <c r="C1160" i="2"/>
  <c r="E1164" i="2"/>
  <c r="G1159" i="2"/>
  <c r="A1174" i="2"/>
  <c r="E1181" i="2"/>
  <c r="G1180" i="2"/>
  <c r="OF6" i="2"/>
  <c r="GP7" i="36" s="1"/>
  <c r="B1122" i="2"/>
  <c r="B1123" i="2"/>
  <c r="B1124" i="2"/>
  <c r="NK5" i="2" s="1"/>
  <c r="FU15" i="36" s="1"/>
  <c r="B1125" i="2"/>
  <c r="B1126" i="2"/>
  <c r="B1127" i="2"/>
  <c r="B1128" i="2"/>
  <c r="B1129" i="2"/>
  <c r="B1130" i="2"/>
  <c r="B1131" i="2"/>
  <c r="B1132" i="2"/>
  <c r="B1133" i="2"/>
  <c r="A1123" i="2"/>
  <c r="A1130" i="2"/>
  <c r="A1127" i="2"/>
  <c r="A1126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C1130" i="2"/>
  <c r="C1125" i="2"/>
  <c r="C1133" i="2"/>
  <c r="C1127" i="2"/>
  <c r="C113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E1125" i="2"/>
  <c r="E1122" i="2"/>
  <c r="E1131" i="2"/>
  <c r="E1130" i="2"/>
  <c r="H1122" i="2"/>
  <c r="H1123" i="2"/>
  <c r="H1124" i="2"/>
  <c r="NN3" i="2" s="1"/>
  <c r="FX13" i="36" s="1"/>
  <c r="H1125" i="2"/>
  <c r="H1126" i="2"/>
  <c r="H1127" i="2"/>
  <c r="H1128" i="2"/>
  <c r="H1129" i="2"/>
  <c r="H1130" i="2"/>
  <c r="H1131" i="2"/>
  <c r="H1132" i="2"/>
  <c r="H1133" i="2"/>
  <c r="G1128" i="2"/>
  <c r="G1133" i="2"/>
  <c r="G1123" i="2"/>
  <c r="G1132" i="2"/>
  <c r="G113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I1127" i="2"/>
  <c r="I1128" i="2"/>
  <c r="I1131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A1143" i="2"/>
  <c r="A1141" i="2"/>
  <c r="A1150" i="2"/>
  <c r="A1148" i="2"/>
  <c r="A1146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C1140" i="2"/>
  <c r="C1150" i="2"/>
  <c r="C1144" i="2"/>
  <c r="C1147" i="2"/>
  <c r="C1141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E1144" i="2"/>
  <c r="E1149" i="2"/>
  <c r="E1146" i="2"/>
  <c r="E1150" i="2"/>
  <c r="H1139" i="2"/>
  <c r="H1140" i="2"/>
  <c r="H1141" i="2"/>
  <c r="NT2" i="2" s="1"/>
  <c r="GD12" i="36" s="1"/>
  <c r="H1142" i="2"/>
  <c r="H1143" i="2"/>
  <c r="H1144" i="2"/>
  <c r="H1145" i="2"/>
  <c r="H1146" i="2"/>
  <c r="H1147" i="2"/>
  <c r="H1148" i="2"/>
  <c r="H1149" i="2"/>
  <c r="H1150" i="2"/>
  <c r="G1144" i="2"/>
  <c r="G1139" i="2"/>
  <c r="G1145" i="2"/>
  <c r="G1141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I1145" i="2"/>
  <c r="I1149" i="2"/>
  <c r="I1147" i="2"/>
  <c r="A1128" i="2"/>
  <c r="A1131" i="2"/>
  <c r="C1126" i="2"/>
  <c r="C1122" i="2"/>
  <c r="E1133" i="2"/>
  <c r="E1132" i="2"/>
  <c r="E1126" i="2"/>
  <c r="E1123" i="2"/>
  <c r="G1124" i="2"/>
  <c r="G1122" i="2"/>
  <c r="G1130" i="2"/>
  <c r="I1133" i="2"/>
  <c r="I1130" i="2"/>
  <c r="I1125" i="2"/>
  <c r="I1122" i="2"/>
  <c r="A1140" i="2"/>
  <c r="A1142" i="2"/>
  <c r="C1149" i="2"/>
  <c r="C1145" i="2"/>
  <c r="E1141" i="2"/>
  <c r="E1148" i="2"/>
  <c r="E1147" i="2"/>
  <c r="E1139" i="2"/>
  <c r="E1142" i="2"/>
  <c r="G1146" i="2"/>
  <c r="G1140" i="2"/>
  <c r="I1143" i="2"/>
  <c r="I1150" i="2"/>
  <c r="I1144" i="2"/>
  <c r="I1140" i="2"/>
  <c r="NU3" i="2"/>
  <c r="GE13" i="36" s="1"/>
  <c r="A1129" i="2"/>
  <c r="A1132" i="2"/>
  <c r="A1124" i="2"/>
  <c r="C1124" i="2"/>
  <c r="C1132" i="2"/>
  <c r="E1129" i="2"/>
  <c r="NM4" i="2"/>
  <c r="G1129" i="2"/>
  <c r="G1126" i="2"/>
  <c r="I1123" i="2"/>
  <c r="I1132" i="2"/>
  <c r="A1145" i="2"/>
  <c r="A1144" i="2"/>
  <c r="A1139" i="2"/>
  <c r="NQ4" i="2"/>
  <c r="GA14" i="36" s="1"/>
  <c r="C1139" i="2"/>
  <c r="C1148" i="2"/>
  <c r="E1140" i="2"/>
  <c r="G1142" i="2"/>
  <c r="G1149" i="2"/>
  <c r="I1139" i="2"/>
  <c r="I1142" i="2"/>
  <c r="I1141" i="2"/>
  <c r="I1148" i="2"/>
  <c r="I1146" i="2"/>
  <c r="A1133" i="2"/>
  <c r="C1128" i="2"/>
  <c r="C1129" i="2"/>
  <c r="E1124" i="2"/>
  <c r="G1125" i="2"/>
  <c r="G1127" i="2"/>
  <c r="I1129" i="2"/>
  <c r="I1124" i="2"/>
  <c r="A1149" i="2"/>
  <c r="A1147" i="2"/>
  <c r="C1143" i="2"/>
  <c r="E1143" i="2"/>
  <c r="A1125" i="2"/>
  <c r="A1122" i="2"/>
  <c r="C1123" i="2"/>
  <c r="E1127" i="2"/>
  <c r="C1142" i="2"/>
  <c r="C1146" i="2"/>
  <c r="E1145" i="2"/>
  <c r="G1150" i="2"/>
  <c r="G1148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A1093" i="2"/>
  <c r="A1098" i="2"/>
  <c r="A1091" i="2"/>
  <c r="A1097" i="2"/>
  <c r="MZ2" i="2"/>
  <c r="FU3" i="36" s="1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C1092" i="2"/>
  <c r="C1099" i="2"/>
  <c r="C1096" i="2"/>
  <c r="C1093" i="2"/>
  <c r="C1095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E1095" i="2"/>
  <c r="E1091" i="2"/>
  <c r="E1096" i="2"/>
  <c r="E1097" i="2"/>
  <c r="E1092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G1095" i="2"/>
  <c r="G1098" i="2"/>
  <c r="G1099" i="2"/>
  <c r="G1092" i="2"/>
  <c r="NC2" i="2"/>
  <c r="FX3" i="36" s="1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I1090" i="2"/>
  <c r="I1092" i="2"/>
  <c r="I1088" i="2"/>
  <c r="I1091" i="2"/>
  <c r="I1099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A1109" i="2"/>
  <c r="A1111" i="2"/>
  <c r="A1116" i="2"/>
  <c r="A1108" i="2"/>
  <c r="D1105" i="2"/>
  <c r="NG5" i="2" s="1"/>
  <c r="GB6" i="36" s="1"/>
  <c r="D1106" i="2"/>
  <c r="D1107" i="2"/>
  <c r="D1108" i="2"/>
  <c r="D1109" i="2"/>
  <c r="D1110" i="2"/>
  <c r="D1111" i="2"/>
  <c r="D1112" i="2"/>
  <c r="D1113" i="2"/>
  <c r="D1114" i="2"/>
  <c r="D1115" i="2"/>
  <c r="D1116" i="2"/>
  <c r="C1105" i="2"/>
  <c r="C1115" i="2"/>
  <c r="C1112" i="2"/>
  <c r="C1107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E1110" i="2"/>
  <c r="E1106" i="2"/>
  <c r="E1109" i="2"/>
  <c r="NH2" i="2"/>
  <c r="GC3" i="36" s="1"/>
  <c r="H1105" i="2"/>
  <c r="H1106" i="2"/>
  <c r="H1107" i="2"/>
  <c r="NI3" i="2" s="1"/>
  <c r="GD4" i="36" s="1"/>
  <c r="H1108" i="2"/>
  <c r="H1109" i="2"/>
  <c r="H1110" i="2"/>
  <c r="H1111" i="2"/>
  <c r="H1112" i="2"/>
  <c r="H1113" i="2"/>
  <c r="H1114" i="2"/>
  <c r="H1115" i="2"/>
  <c r="H1116" i="2"/>
  <c r="G1110" i="2"/>
  <c r="G1106" i="2"/>
  <c r="G1115" i="2"/>
  <c r="G1111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I1105" i="2"/>
  <c r="I1109" i="2"/>
  <c r="I1111" i="2"/>
  <c r="A1090" i="2"/>
  <c r="A1096" i="2"/>
  <c r="A1094" i="2"/>
  <c r="A1092" i="2"/>
  <c r="A1089" i="2"/>
  <c r="C1097" i="2"/>
  <c r="C1090" i="2"/>
  <c r="E1090" i="2"/>
  <c r="E1093" i="2"/>
  <c r="E1098" i="2"/>
  <c r="G1090" i="2"/>
  <c r="G1091" i="2"/>
  <c r="G1097" i="2"/>
  <c r="NC3" i="2"/>
  <c r="FX4" i="36" s="1"/>
  <c r="I1096" i="2"/>
  <c r="I1089" i="2"/>
  <c r="I1098" i="2"/>
  <c r="A1106" i="2"/>
  <c r="A1114" i="2"/>
  <c r="A1110" i="2"/>
  <c r="A1107" i="2"/>
  <c r="C1114" i="2"/>
  <c r="C1109" i="2"/>
  <c r="C1110" i="2"/>
  <c r="NG3" i="2"/>
  <c r="GB4" i="36" s="1"/>
  <c r="E1111" i="2"/>
  <c r="E1108" i="2"/>
  <c r="G1112" i="2"/>
  <c r="G1113" i="2"/>
  <c r="I1112" i="2"/>
  <c r="I1108" i="2"/>
  <c r="I1107" i="2"/>
  <c r="A1099" i="2"/>
  <c r="MZ4" i="2"/>
  <c r="FU5" i="36" s="1"/>
  <c r="C1094" i="2"/>
  <c r="C1091" i="2"/>
  <c r="C1098" i="2"/>
  <c r="E1089" i="2"/>
  <c r="E1088" i="2"/>
  <c r="G1089" i="2"/>
  <c r="G1096" i="2"/>
  <c r="G1093" i="2"/>
  <c r="I1093" i="2"/>
  <c r="A1113" i="2"/>
  <c r="A1115" i="2"/>
  <c r="NF4" i="2"/>
  <c r="GA5" i="36" s="1"/>
  <c r="C1108" i="2"/>
  <c r="C1106" i="2"/>
  <c r="NG4" i="2"/>
  <c r="GB5" i="36" s="1"/>
  <c r="E1113" i="2"/>
  <c r="E1105" i="2"/>
  <c r="E1114" i="2"/>
  <c r="G1105" i="2"/>
  <c r="G1108" i="2"/>
  <c r="G1107" i="2"/>
  <c r="I1106" i="2"/>
  <c r="NJ4" i="2"/>
  <c r="GE5" i="36" s="1"/>
  <c r="E1094" i="2"/>
  <c r="G1088" i="2"/>
  <c r="C1116" i="2"/>
  <c r="C1113" i="2"/>
  <c r="E1115" i="2"/>
  <c r="E1116" i="2"/>
  <c r="G1114" i="2"/>
  <c r="I1113" i="2"/>
  <c r="C1089" i="2"/>
  <c r="C1088" i="2"/>
  <c r="E1099" i="2"/>
  <c r="I1094" i="2"/>
  <c r="NF6" i="2"/>
  <c r="GA7" i="36" s="1"/>
  <c r="C1111" i="2"/>
  <c r="E1112" i="2"/>
  <c r="E1107" i="2"/>
  <c r="G1109" i="2"/>
  <c r="I1116" i="2"/>
  <c r="I1110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A1062" i="2"/>
  <c r="A1060" i="2"/>
  <c r="A1055" i="2"/>
  <c r="A1058" i="2"/>
  <c r="MO2" i="2"/>
  <c r="FJ12" i="36" s="1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C1060" i="2"/>
  <c r="C1059" i="2"/>
  <c r="C1065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E1061" i="2"/>
  <c r="E1057" i="2"/>
  <c r="E1056" i="2"/>
  <c r="E1054" i="2"/>
  <c r="H1054" i="2"/>
  <c r="H1055" i="2"/>
  <c r="H1056" i="2"/>
  <c r="MR5" i="2" s="1"/>
  <c r="FM15" i="36" s="1"/>
  <c r="H1057" i="2"/>
  <c r="H1058" i="2"/>
  <c r="H1059" i="2"/>
  <c r="H1060" i="2"/>
  <c r="H1061" i="2"/>
  <c r="H1062" i="2"/>
  <c r="H1063" i="2"/>
  <c r="H1064" i="2"/>
  <c r="H1065" i="2"/>
  <c r="G1063" i="2"/>
  <c r="G1056" i="2"/>
  <c r="G1057" i="2"/>
  <c r="MR2" i="2"/>
  <c r="FM12" i="36" s="1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I1054" i="2"/>
  <c r="I1056" i="2"/>
  <c r="I1061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A1076" i="2"/>
  <c r="A1074" i="2"/>
  <c r="A1072" i="2"/>
  <c r="A1081" i="2"/>
  <c r="D1071" i="2"/>
  <c r="D1072" i="2"/>
  <c r="D1073" i="2"/>
  <c r="MV2" i="2" s="1"/>
  <c r="FQ12" i="36" s="1"/>
  <c r="D1074" i="2"/>
  <c r="D1075" i="2"/>
  <c r="D1076" i="2"/>
  <c r="D1077" i="2"/>
  <c r="D1078" i="2"/>
  <c r="D1079" i="2"/>
  <c r="D1080" i="2"/>
  <c r="D1081" i="2"/>
  <c r="D1082" i="2"/>
  <c r="C1071" i="2"/>
  <c r="C1079" i="2"/>
  <c r="C1080" i="2"/>
  <c r="C1072" i="2"/>
  <c r="F1071" i="2"/>
  <c r="F1072" i="2"/>
  <c r="MW6" i="2" s="1"/>
  <c r="FR16" i="36" s="1"/>
  <c r="F1073" i="2"/>
  <c r="F1074" i="2"/>
  <c r="F1075" i="2"/>
  <c r="F1076" i="2"/>
  <c r="F1077" i="2"/>
  <c r="F1078" i="2"/>
  <c r="F1079" i="2"/>
  <c r="F1080" i="2"/>
  <c r="F1081" i="2"/>
  <c r="F1082" i="2"/>
  <c r="E1081" i="2"/>
  <c r="E1075" i="2"/>
  <c r="E1074" i="2"/>
  <c r="E1077" i="2"/>
  <c r="E1078" i="2"/>
  <c r="MW2" i="2"/>
  <c r="FR12" i="36" s="1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G1072" i="2"/>
  <c r="G1076" i="2"/>
  <c r="G1073" i="2"/>
  <c r="G1078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I1082" i="2"/>
  <c r="I1074" i="2"/>
  <c r="I1072" i="2"/>
  <c r="I1077" i="2"/>
  <c r="I1078" i="2"/>
  <c r="A1064" i="2"/>
  <c r="A1065" i="2"/>
  <c r="C1063" i="2"/>
  <c r="C1058" i="2"/>
  <c r="C1054" i="2"/>
  <c r="E1055" i="2"/>
  <c r="E1065" i="2"/>
  <c r="E1062" i="2"/>
  <c r="E1063" i="2"/>
  <c r="MQ3" i="2"/>
  <c r="FL13" i="36" s="1"/>
  <c r="G1062" i="2"/>
  <c r="G1061" i="2"/>
  <c r="G1058" i="2"/>
  <c r="G1060" i="2"/>
  <c r="I1057" i="2"/>
  <c r="I1065" i="2"/>
  <c r="A1071" i="2"/>
  <c r="C1078" i="2"/>
  <c r="C1073" i="2"/>
  <c r="C1081" i="2"/>
  <c r="E1082" i="2"/>
  <c r="E1073" i="2"/>
  <c r="E1072" i="2"/>
  <c r="G1074" i="2"/>
  <c r="G1079" i="2"/>
  <c r="G1081" i="2"/>
  <c r="G1075" i="2"/>
  <c r="I1075" i="2"/>
  <c r="I1076" i="2"/>
  <c r="I1071" i="2"/>
  <c r="A1061" i="2"/>
  <c r="A1056" i="2"/>
  <c r="A1057" i="2"/>
  <c r="A1059" i="2"/>
  <c r="MO4" i="2"/>
  <c r="FJ14" i="36" s="1"/>
  <c r="C1061" i="2"/>
  <c r="C1056" i="2"/>
  <c r="E1064" i="2"/>
  <c r="MQ4" i="2"/>
  <c r="G1055" i="2"/>
  <c r="G1059" i="2"/>
  <c r="I1060" i="2"/>
  <c r="A1078" i="2"/>
  <c r="A1073" i="2"/>
  <c r="MU4" i="2" s="1"/>
  <c r="FP14" i="36" s="1"/>
  <c r="A1082" i="2"/>
  <c r="A1079" i="2"/>
  <c r="C1077" i="2"/>
  <c r="C1082" i="2"/>
  <c r="C1074" i="2"/>
  <c r="C1075" i="2"/>
  <c r="E1071" i="2"/>
  <c r="E1076" i="2"/>
  <c r="G1071" i="2"/>
  <c r="G1082" i="2"/>
  <c r="G1080" i="2"/>
  <c r="I1079" i="2"/>
  <c r="I1081" i="2"/>
  <c r="MO5" i="2"/>
  <c r="FJ15" i="36" s="1"/>
  <c r="C1057" i="2"/>
  <c r="C1064" i="2"/>
  <c r="E1060" i="2"/>
  <c r="G1065" i="2"/>
  <c r="I1063" i="2"/>
  <c r="I1064" i="2"/>
  <c r="A1080" i="2"/>
  <c r="A1075" i="2"/>
  <c r="C1076" i="2"/>
  <c r="MV5" i="2"/>
  <c r="FQ15" i="36" s="1"/>
  <c r="E1080" i="2"/>
  <c r="MW5" i="2"/>
  <c r="FR15" i="36" s="1"/>
  <c r="I1073" i="2"/>
  <c r="I1080" i="2"/>
  <c r="A1063" i="2"/>
  <c r="A1054" i="2"/>
  <c r="E1059" i="2"/>
  <c r="E1058" i="2"/>
  <c r="MQ6" i="2"/>
  <c r="FL16" i="36"/>
  <c r="I1059" i="2"/>
  <c r="I1062" i="2"/>
  <c r="A1077" i="2"/>
  <c r="MU6" i="2"/>
  <c r="FP16" i="36" s="1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A1029" i="2"/>
  <c r="A1026" i="2"/>
  <c r="A1030" i="2"/>
  <c r="A1028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C1026" i="2"/>
  <c r="C1020" i="2"/>
  <c r="C1021" i="2"/>
  <c r="ME2" i="2"/>
  <c r="FK3" i="36" s="1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E1030" i="2"/>
  <c r="E1026" i="2"/>
  <c r="E1020" i="2"/>
  <c r="E1027" i="2"/>
  <c r="E1024" i="2"/>
  <c r="H1020" i="2"/>
  <c r="MG6" i="2" s="1"/>
  <c r="H1021" i="2"/>
  <c r="H1022" i="2"/>
  <c r="H1023" i="2"/>
  <c r="H1024" i="2"/>
  <c r="H1025" i="2"/>
  <c r="H1026" i="2"/>
  <c r="H1027" i="2"/>
  <c r="H1028" i="2"/>
  <c r="H1029" i="2"/>
  <c r="H1030" i="2"/>
  <c r="H1031" i="2"/>
  <c r="G1029" i="2"/>
  <c r="G1021" i="2"/>
  <c r="G1025" i="2"/>
  <c r="G1024" i="2"/>
  <c r="MG2" i="2"/>
  <c r="FM3" i="36" s="1"/>
  <c r="J1020" i="2"/>
  <c r="J1021" i="2"/>
  <c r="J1022" i="2"/>
  <c r="MH2" i="2" s="1"/>
  <c r="FN3" i="36" s="1"/>
  <c r="J1023" i="2"/>
  <c r="J1024" i="2"/>
  <c r="J1025" i="2"/>
  <c r="J1026" i="2"/>
  <c r="J1027" i="2"/>
  <c r="J1028" i="2"/>
  <c r="J1029" i="2"/>
  <c r="J1030" i="2"/>
  <c r="J1031" i="2"/>
  <c r="I1031" i="2"/>
  <c r="I1030" i="2"/>
  <c r="I1021" i="2"/>
  <c r="I1023" i="2"/>
  <c r="I1024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A1037" i="2"/>
  <c r="A1038" i="2"/>
  <c r="A1045" i="2"/>
  <c r="A1042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C1045" i="2"/>
  <c r="C1042" i="2"/>
  <c r="C1037" i="2"/>
  <c r="C1047" i="2"/>
  <c r="C1038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E1038" i="2"/>
  <c r="E1043" i="2"/>
  <c r="E1037" i="2"/>
  <c r="E1040" i="2"/>
  <c r="E1039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G1044" i="2"/>
  <c r="G1046" i="2"/>
  <c r="G1038" i="2"/>
  <c r="G1041" i="2"/>
  <c r="G1043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I1047" i="2"/>
  <c r="I1038" i="2"/>
  <c r="I1041" i="2"/>
  <c r="I1048" i="2"/>
  <c r="MN2" i="2"/>
  <c r="FT3" i="36" s="1"/>
  <c r="A1021" i="2"/>
  <c r="A1027" i="2"/>
  <c r="A1020" i="2"/>
  <c r="C1024" i="2"/>
  <c r="C1028" i="2"/>
  <c r="C1030" i="2"/>
  <c r="C1027" i="2"/>
  <c r="E1028" i="2"/>
  <c r="G1031" i="2"/>
  <c r="G1022" i="2"/>
  <c r="G1030" i="2"/>
  <c r="G1020" i="2"/>
  <c r="I1029" i="2"/>
  <c r="I1025" i="2"/>
  <c r="A1044" i="2"/>
  <c r="MJ3" i="2"/>
  <c r="FP4" i="36" s="1"/>
  <c r="C1046" i="2"/>
  <c r="C1040" i="2"/>
  <c r="MK3" i="2"/>
  <c r="FQ4" i="36" s="1"/>
  <c r="E1041" i="2"/>
  <c r="G1039" i="2"/>
  <c r="G1047" i="2"/>
  <c r="G1040" i="2"/>
  <c r="G1037" i="2"/>
  <c r="MM3" i="2"/>
  <c r="FS4" i="36" s="1"/>
  <c r="I1040" i="2"/>
  <c r="I1039" i="2"/>
  <c r="I1045" i="2"/>
  <c r="I1046" i="2"/>
  <c r="A1024" i="2"/>
  <c r="A1031" i="2"/>
  <c r="C1025" i="2"/>
  <c r="C1029" i="2"/>
  <c r="E1031" i="2"/>
  <c r="G1026" i="2"/>
  <c r="I1028" i="2"/>
  <c r="I1027" i="2"/>
  <c r="I1022" i="2"/>
  <c r="MH4" i="2"/>
  <c r="FN5" i="36" s="1"/>
  <c r="A1041" i="2"/>
  <c r="A1047" i="2"/>
  <c r="A1043" i="2"/>
  <c r="C1044" i="2"/>
  <c r="C1039" i="2"/>
  <c r="E1048" i="2"/>
  <c r="E1047" i="2"/>
  <c r="G1048" i="2"/>
  <c r="G1045" i="2"/>
  <c r="I1044" i="2"/>
  <c r="I1037" i="2"/>
  <c r="MN4" i="2"/>
  <c r="FT5" i="36" s="1"/>
  <c r="C1031" i="2"/>
  <c r="C1023" i="2"/>
  <c r="E1021" i="2"/>
  <c r="G1023" i="2"/>
  <c r="G1027" i="2"/>
  <c r="MH5" i="2"/>
  <c r="FN6" i="36" s="1"/>
  <c r="A1046" i="2"/>
  <c r="C1043" i="2"/>
  <c r="C1041" i="2"/>
  <c r="E1046" i="2"/>
  <c r="G1042" i="2"/>
  <c r="I1043" i="2"/>
  <c r="MN5" i="2"/>
  <c r="FT6" i="36" s="1"/>
  <c r="A1025" i="2"/>
  <c r="MD6" i="2"/>
  <c r="FJ7" i="36"/>
  <c r="E1023" i="2"/>
  <c r="E1029" i="2"/>
  <c r="G1028" i="2"/>
  <c r="I1026" i="2"/>
  <c r="E1042" i="2"/>
  <c r="E1044" i="2"/>
  <c r="MN6" i="2"/>
  <c r="FT7" i="36"/>
  <c r="B986" i="2"/>
  <c r="B987" i="2"/>
  <c r="B988" i="2"/>
  <c r="B989" i="2"/>
  <c r="B990" i="2"/>
  <c r="B991" i="2"/>
  <c r="B992" i="2"/>
  <c r="B993" i="2"/>
  <c r="B994" i="2"/>
  <c r="B995" i="2"/>
  <c r="B996" i="2"/>
  <c r="B997" i="2"/>
  <c r="A995" i="2"/>
  <c r="A993" i="2"/>
  <c r="A991" i="2"/>
  <c r="A989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C995" i="2"/>
  <c r="C987" i="2"/>
  <c r="C986" i="2"/>
  <c r="C988" i="2"/>
  <c r="F986" i="2"/>
  <c r="F987" i="2"/>
  <c r="LU2" i="2" s="1"/>
  <c r="FA12" i="36" s="1"/>
  <c r="F988" i="2"/>
  <c r="LU3" i="2" s="1"/>
  <c r="FA13" i="36" s="1"/>
  <c r="F989" i="2"/>
  <c r="F990" i="2"/>
  <c r="F991" i="2"/>
  <c r="F992" i="2"/>
  <c r="F993" i="2"/>
  <c r="F994" i="2"/>
  <c r="F995" i="2"/>
  <c r="F996" i="2"/>
  <c r="F997" i="2"/>
  <c r="E990" i="2"/>
  <c r="E989" i="2"/>
  <c r="E991" i="2"/>
  <c r="E994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G997" i="2"/>
  <c r="G994" i="2"/>
  <c r="G995" i="2"/>
  <c r="G988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I989" i="2"/>
  <c r="I986" i="2"/>
  <c r="I997" i="2"/>
  <c r="I991" i="2"/>
  <c r="I99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A1007" i="2"/>
  <c r="A1006" i="2"/>
  <c r="A1008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C1003" i="2"/>
  <c r="C1007" i="2"/>
  <c r="C1010" i="2"/>
  <c r="LZ2" i="2"/>
  <c r="FF12" i="36" s="1"/>
  <c r="F1003" i="2"/>
  <c r="MA3" i="2" s="1"/>
  <c r="FG13" i="36" s="1"/>
  <c r="F1004" i="2"/>
  <c r="F1005" i="2"/>
  <c r="F1006" i="2"/>
  <c r="F1007" i="2"/>
  <c r="F1008" i="2"/>
  <c r="F1009" i="2"/>
  <c r="F1010" i="2"/>
  <c r="F1011" i="2"/>
  <c r="F1012" i="2"/>
  <c r="F1013" i="2"/>
  <c r="F1014" i="2"/>
  <c r="E1003" i="2"/>
  <c r="E1005" i="2"/>
  <c r="E1012" i="2"/>
  <c r="E1010" i="2"/>
  <c r="E1013" i="2"/>
  <c r="H1003" i="2"/>
  <c r="H1004" i="2"/>
  <c r="H1005" i="2"/>
  <c r="MB6" i="2" s="1"/>
  <c r="H1006" i="2"/>
  <c r="H1007" i="2"/>
  <c r="H1008" i="2"/>
  <c r="H1009" i="2"/>
  <c r="H1010" i="2"/>
  <c r="H1011" i="2"/>
  <c r="H1012" i="2"/>
  <c r="H1013" i="2"/>
  <c r="H1014" i="2"/>
  <c r="G1012" i="2"/>
  <c r="G1008" i="2"/>
  <c r="G1004" i="2"/>
  <c r="G1011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I1005" i="2"/>
  <c r="I1003" i="2"/>
  <c r="I1007" i="2"/>
  <c r="I1009" i="2"/>
  <c r="A994" i="2"/>
  <c r="A996" i="2"/>
  <c r="A992" i="2"/>
  <c r="C997" i="2"/>
  <c r="C994" i="2"/>
  <c r="C991" i="2"/>
  <c r="C990" i="2"/>
  <c r="E987" i="2"/>
  <c r="E988" i="2"/>
  <c r="G990" i="2"/>
  <c r="G987" i="2"/>
  <c r="G989" i="2"/>
  <c r="G986" i="2"/>
  <c r="I994" i="2"/>
  <c r="I995" i="2"/>
  <c r="A1011" i="2"/>
  <c r="A1004" i="2"/>
  <c r="A1003" i="2"/>
  <c r="C1009" i="2"/>
  <c r="C1005" i="2"/>
  <c r="C1012" i="2"/>
  <c r="C1014" i="2"/>
  <c r="E1009" i="2"/>
  <c r="E1004" i="2"/>
  <c r="E1008" i="2"/>
  <c r="E1006" i="2"/>
  <c r="G1013" i="2"/>
  <c r="G1005" i="2"/>
  <c r="G1009" i="2"/>
  <c r="G1006" i="2"/>
  <c r="I1014" i="2"/>
  <c r="I1006" i="2"/>
  <c r="I1012" i="2"/>
  <c r="I1004" i="2"/>
  <c r="C996" i="2"/>
  <c r="E996" i="2"/>
  <c r="E995" i="2"/>
  <c r="E993" i="2"/>
  <c r="G993" i="2"/>
  <c r="G996" i="2"/>
  <c r="I996" i="2"/>
  <c r="I987" i="2"/>
  <c r="A1012" i="2"/>
  <c r="A1009" i="2"/>
  <c r="A1014" i="2"/>
  <c r="C1011" i="2"/>
  <c r="C1004" i="2"/>
  <c r="E1011" i="2"/>
  <c r="G1007" i="2"/>
  <c r="MB4" i="2"/>
  <c r="FH14" i="36" s="1"/>
  <c r="I1008" i="2"/>
  <c r="I1010" i="2"/>
  <c r="I1011" i="2"/>
  <c r="A997" i="2"/>
  <c r="C993" i="2"/>
  <c r="C992" i="2"/>
  <c r="LT5" i="2"/>
  <c r="EZ15" i="36" s="1"/>
  <c r="E997" i="2"/>
  <c r="I990" i="2"/>
  <c r="LW5" i="2"/>
  <c r="FC15" i="36" s="1"/>
  <c r="A1005" i="2"/>
  <c r="A1010" i="2"/>
  <c r="C1013" i="2"/>
  <c r="C1008" i="2"/>
  <c r="E1014" i="2"/>
  <c r="G1014" i="2"/>
  <c r="G1003" i="2"/>
  <c r="A988" i="2"/>
  <c r="C989" i="2"/>
  <c r="E986" i="2"/>
  <c r="I993" i="2"/>
  <c r="A1013" i="2"/>
  <c r="C1006" i="2"/>
  <c r="E1007" i="2"/>
  <c r="MA6" i="2"/>
  <c r="FG16" i="36" s="1"/>
  <c r="I1013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A958" i="2"/>
  <c r="A954" i="2"/>
  <c r="A956" i="2"/>
  <c r="A955" i="2"/>
  <c r="D952" i="2"/>
  <c r="D953" i="2"/>
  <c r="LI2" i="2" s="1"/>
  <c r="EZ3" i="36" s="1"/>
  <c r="D954" i="2"/>
  <c r="LI5" i="2" s="1"/>
  <c r="EZ6" i="36" s="1"/>
  <c r="D955" i="2"/>
  <c r="D956" i="2"/>
  <c r="D957" i="2"/>
  <c r="D958" i="2"/>
  <c r="D959" i="2"/>
  <c r="D960" i="2"/>
  <c r="D961" i="2"/>
  <c r="D962" i="2"/>
  <c r="D963" i="2"/>
  <c r="C959" i="2"/>
  <c r="C955" i="2"/>
  <c r="C952" i="2"/>
  <c r="C962" i="2"/>
  <c r="F952" i="2"/>
  <c r="F953" i="2"/>
  <c r="LJ6" i="2" s="1"/>
  <c r="FA7" i="36" s="1"/>
  <c r="F954" i="2"/>
  <c r="F955" i="2"/>
  <c r="F956" i="2"/>
  <c r="F957" i="2"/>
  <c r="F958" i="2"/>
  <c r="F959" i="2"/>
  <c r="F960" i="2"/>
  <c r="F961" i="2"/>
  <c r="F962" i="2"/>
  <c r="F963" i="2"/>
  <c r="E960" i="2"/>
  <c r="E956" i="2"/>
  <c r="E955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G958" i="2"/>
  <c r="G959" i="2"/>
  <c r="G957" i="2"/>
  <c r="G953" i="2"/>
  <c r="LK2" i="2"/>
  <c r="FB3" i="36" s="1"/>
  <c r="J952" i="2"/>
  <c r="J953" i="2"/>
  <c r="J954" i="2"/>
  <c r="J955" i="2"/>
  <c r="J956" i="2"/>
  <c r="J957" i="2"/>
  <c r="J958" i="2"/>
  <c r="J959" i="2"/>
  <c r="J960" i="2"/>
  <c r="J961" i="2"/>
  <c r="J962" i="2"/>
  <c r="J963" i="2"/>
  <c r="I959" i="2"/>
  <c r="I957" i="2"/>
  <c r="I953" i="2"/>
  <c r="I952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A971" i="2"/>
  <c r="A972" i="2"/>
  <c r="A979" i="2"/>
  <c r="D969" i="2"/>
  <c r="D970" i="2"/>
  <c r="LO2" i="2" s="1"/>
  <c r="FF3" i="36" s="1"/>
  <c r="D971" i="2"/>
  <c r="LO5" i="2" s="1"/>
  <c r="FF6" i="36" s="1"/>
  <c r="D972" i="2"/>
  <c r="D973" i="2"/>
  <c r="D974" i="2"/>
  <c r="D975" i="2"/>
  <c r="D976" i="2"/>
  <c r="D977" i="2"/>
  <c r="D978" i="2"/>
  <c r="D979" i="2"/>
  <c r="D980" i="2"/>
  <c r="C977" i="2"/>
  <c r="C971" i="2"/>
  <c r="C973" i="2"/>
  <c r="C970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E971" i="2"/>
  <c r="E976" i="2"/>
  <c r="E972" i="2"/>
  <c r="E977" i="2"/>
  <c r="H969" i="2"/>
  <c r="H970" i="2"/>
  <c r="LQ2" i="2" s="1"/>
  <c r="FH3" i="36" s="1"/>
  <c r="H971" i="2"/>
  <c r="H972" i="2"/>
  <c r="H973" i="2"/>
  <c r="H974" i="2"/>
  <c r="H975" i="2"/>
  <c r="H976" i="2"/>
  <c r="H977" i="2"/>
  <c r="H978" i="2"/>
  <c r="H979" i="2"/>
  <c r="H980" i="2"/>
  <c r="G969" i="2"/>
  <c r="G974" i="2"/>
  <c r="G970" i="2"/>
  <c r="G97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I979" i="2"/>
  <c r="I974" i="2"/>
  <c r="I976" i="2"/>
  <c r="I977" i="2"/>
  <c r="I975" i="2"/>
  <c r="LR2" i="2"/>
  <c r="FI3" i="36" s="1"/>
  <c r="A961" i="2"/>
  <c r="A963" i="2"/>
  <c r="A957" i="2"/>
  <c r="C953" i="2"/>
  <c r="C961" i="2"/>
  <c r="E952" i="2"/>
  <c r="E962" i="2"/>
  <c r="E954" i="2"/>
  <c r="G962" i="2"/>
  <c r="G961" i="2"/>
  <c r="G954" i="2"/>
  <c r="G955" i="2"/>
  <c r="LK3" i="2"/>
  <c r="FB4" i="36" s="1"/>
  <c r="I962" i="2"/>
  <c r="I958" i="2"/>
  <c r="I960" i="2"/>
  <c r="A977" i="2"/>
  <c r="A978" i="2"/>
  <c r="A980" i="2"/>
  <c r="C976" i="2"/>
  <c r="C974" i="2"/>
  <c r="C979" i="2"/>
  <c r="E973" i="2"/>
  <c r="E979" i="2"/>
  <c r="E975" i="2"/>
  <c r="LP3" i="2"/>
  <c r="FG4" i="36" s="1"/>
  <c r="G980" i="2"/>
  <c r="G973" i="2"/>
  <c r="G975" i="2"/>
  <c r="G977" i="2"/>
  <c r="I970" i="2"/>
  <c r="I972" i="2"/>
  <c r="I980" i="2"/>
  <c r="I969" i="2"/>
  <c r="LR3" i="2"/>
  <c r="FI4" i="36" s="1"/>
  <c r="A953" i="2"/>
  <c r="A952" i="2"/>
  <c r="LH4" i="2"/>
  <c r="EY5" i="36" s="1"/>
  <c r="C963" i="2"/>
  <c r="C960" i="2"/>
  <c r="C954" i="2"/>
  <c r="E963" i="2"/>
  <c r="E957" i="2"/>
  <c r="E953" i="2"/>
  <c r="G956" i="2"/>
  <c r="LK4" i="2"/>
  <c r="FB5" i="36" s="1"/>
  <c r="I961" i="2"/>
  <c r="I956" i="2"/>
  <c r="I955" i="2"/>
  <c r="A975" i="2"/>
  <c r="A974" i="2"/>
  <c r="C972" i="2"/>
  <c r="LO4" i="2"/>
  <c r="FF5" i="36" s="1"/>
  <c r="E970" i="2"/>
  <c r="G976" i="2"/>
  <c r="I978" i="2"/>
  <c r="A959" i="2"/>
  <c r="C957" i="2"/>
  <c r="E961" i="2"/>
  <c r="G960" i="2"/>
  <c r="LK5" i="2"/>
  <c r="FB6" i="36" s="1"/>
  <c r="I963" i="2"/>
  <c r="A970" i="2"/>
  <c r="C975" i="2"/>
  <c r="C969" i="2"/>
  <c r="E974" i="2"/>
  <c r="E978" i="2"/>
  <c r="E969" i="2"/>
  <c r="G979" i="2"/>
  <c r="I973" i="2"/>
  <c r="I971" i="2"/>
  <c r="A960" i="2"/>
  <c r="A962" i="2"/>
  <c r="C958" i="2"/>
  <c r="E958" i="2"/>
  <c r="G963" i="2"/>
  <c r="G952" i="2"/>
  <c r="LK6" i="2"/>
  <c r="I954" i="2"/>
  <c r="C978" i="2"/>
  <c r="C980" i="2"/>
  <c r="G972" i="2"/>
  <c r="B918" i="2"/>
  <c r="KW4" i="2" s="1"/>
  <c r="EN14" i="36" s="1"/>
  <c r="B919" i="2"/>
  <c r="B920" i="2"/>
  <c r="B921" i="2"/>
  <c r="B922" i="2"/>
  <c r="B923" i="2"/>
  <c r="B924" i="2"/>
  <c r="B925" i="2"/>
  <c r="B926" i="2"/>
  <c r="B927" i="2"/>
  <c r="B928" i="2"/>
  <c r="B929" i="2"/>
  <c r="A922" i="2"/>
  <c r="A928" i="2"/>
  <c r="A927" i="2"/>
  <c r="A929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C928" i="2"/>
  <c r="C920" i="2"/>
  <c r="C923" i="2"/>
  <c r="C926" i="2"/>
  <c r="C924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E922" i="2"/>
  <c r="E918" i="2"/>
  <c r="E929" i="2"/>
  <c r="E927" i="2"/>
  <c r="E920" i="2"/>
  <c r="KY2" i="2"/>
  <c r="EP12" i="36" s="1"/>
  <c r="H918" i="2"/>
  <c r="KZ3" i="2" s="1"/>
  <c r="EQ13" i="36" s="1"/>
  <c r="H919" i="2"/>
  <c r="KZ2" i="2" s="1"/>
  <c r="EQ12" i="36" s="1"/>
  <c r="H920" i="2"/>
  <c r="H921" i="2"/>
  <c r="H922" i="2"/>
  <c r="H923" i="2"/>
  <c r="H924" i="2"/>
  <c r="H925" i="2"/>
  <c r="H926" i="2"/>
  <c r="H927" i="2"/>
  <c r="H928" i="2"/>
  <c r="H929" i="2"/>
  <c r="G919" i="2"/>
  <c r="G918" i="2"/>
  <c r="G920" i="2"/>
  <c r="G923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I920" i="2"/>
  <c r="I927" i="2"/>
  <c r="I925" i="2"/>
  <c r="I921" i="2"/>
  <c r="I928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A943" i="2"/>
  <c r="A939" i="2"/>
  <c r="A945" i="2"/>
  <c r="A940" i="2"/>
  <c r="A944" i="2"/>
  <c r="LC2" i="2"/>
  <c r="ET12" i="36" s="1"/>
  <c r="D935" i="2"/>
  <c r="D936" i="2"/>
  <c r="D937" i="2"/>
  <c r="D938" i="2"/>
  <c r="D939" i="2"/>
  <c r="D940" i="2"/>
  <c r="D941" i="2"/>
  <c r="D942" i="2"/>
  <c r="D943" i="2"/>
  <c r="D944" i="2"/>
  <c r="D945" i="2"/>
  <c r="D946" i="2"/>
  <c r="C937" i="2"/>
  <c r="C941" i="2"/>
  <c r="C935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E940" i="2"/>
  <c r="E935" i="2"/>
  <c r="E946" i="2"/>
  <c r="E937" i="2"/>
  <c r="E944" i="2"/>
  <c r="LE2" i="2"/>
  <c r="EV12" i="36" s="1"/>
  <c r="H935" i="2"/>
  <c r="H936" i="2"/>
  <c r="LF3" i="2" s="1"/>
  <c r="EW13" i="36" s="1"/>
  <c r="H937" i="2"/>
  <c r="H938" i="2"/>
  <c r="H939" i="2"/>
  <c r="H940" i="2"/>
  <c r="H941" i="2"/>
  <c r="H942" i="2"/>
  <c r="H943" i="2"/>
  <c r="H944" i="2"/>
  <c r="H945" i="2"/>
  <c r="H946" i="2"/>
  <c r="G940" i="2"/>
  <c r="G946" i="2"/>
  <c r="G936" i="2"/>
  <c r="G939" i="2"/>
  <c r="G937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I944" i="2"/>
  <c r="I938" i="2"/>
  <c r="I941" i="2"/>
  <c r="I946" i="2"/>
  <c r="A926" i="2"/>
  <c r="A920" i="2"/>
  <c r="A925" i="2"/>
  <c r="A918" i="2"/>
  <c r="C922" i="2"/>
  <c r="C929" i="2"/>
  <c r="E926" i="2"/>
  <c r="E924" i="2"/>
  <c r="E919" i="2"/>
  <c r="KY3" i="2"/>
  <c r="EP13" i="36" s="1"/>
  <c r="G927" i="2"/>
  <c r="G926" i="2"/>
  <c r="G921" i="2"/>
  <c r="I926" i="2"/>
  <c r="I923" i="2"/>
  <c r="I919" i="2"/>
  <c r="I918" i="2"/>
  <c r="A942" i="2"/>
  <c r="A938" i="2"/>
  <c r="A937" i="2"/>
  <c r="LC3" i="2"/>
  <c r="ET13" i="36" s="1"/>
  <c r="C938" i="2"/>
  <c r="C939" i="2"/>
  <c r="C945" i="2"/>
  <c r="E945" i="2"/>
  <c r="E938" i="2"/>
  <c r="G944" i="2"/>
  <c r="G938" i="2"/>
  <c r="G945" i="2"/>
  <c r="I939" i="2"/>
  <c r="I937" i="2"/>
  <c r="A921" i="2"/>
  <c r="C927" i="2"/>
  <c r="C921" i="2"/>
  <c r="C925" i="2"/>
  <c r="E921" i="2"/>
  <c r="E925" i="2"/>
  <c r="G929" i="2"/>
  <c r="G924" i="2"/>
  <c r="A936" i="2"/>
  <c r="C940" i="2"/>
  <c r="C936" i="2"/>
  <c r="C944" i="2"/>
  <c r="E939" i="2"/>
  <c r="G941" i="2"/>
  <c r="I935" i="2"/>
  <c r="I940" i="2"/>
  <c r="A924" i="2"/>
  <c r="C918" i="2"/>
  <c r="E923" i="2"/>
  <c r="G925" i="2"/>
  <c r="KZ5" i="2"/>
  <c r="EQ15" i="36" s="1"/>
  <c r="I924" i="2"/>
  <c r="I922" i="2"/>
  <c r="LA5" i="2"/>
  <c r="ER15" i="36" s="1"/>
  <c r="C946" i="2"/>
  <c r="E943" i="2"/>
  <c r="LE5" i="2"/>
  <c r="EV15" i="36" s="1"/>
  <c r="G942" i="2"/>
  <c r="G943" i="2"/>
  <c r="LF5" i="2"/>
  <c r="EW15" i="36" s="1"/>
  <c r="I945" i="2"/>
  <c r="I942" i="2"/>
  <c r="LG5" i="2"/>
  <c r="EX15" i="36" s="1"/>
  <c r="A919" i="2"/>
  <c r="A923" i="2"/>
  <c r="KW6" i="2"/>
  <c r="EN16" i="36" s="1"/>
  <c r="C919" i="2"/>
  <c r="I929" i="2"/>
  <c r="A935" i="2"/>
  <c r="C942" i="2"/>
  <c r="E941" i="2"/>
  <c r="E936" i="2"/>
  <c r="LE6" i="2"/>
  <c r="EV16" i="36" s="1"/>
  <c r="I936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A890" i="2"/>
  <c r="A886" i="2"/>
  <c r="A894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C892" i="2"/>
  <c r="C891" i="2"/>
  <c r="C889" i="2"/>
  <c r="C887" i="2"/>
  <c r="F884" i="2"/>
  <c r="KN6" i="2" s="1"/>
  <c r="EP7" i="36" s="1"/>
  <c r="F885" i="2"/>
  <c r="KN2" i="2" s="1"/>
  <c r="EP3" i="36" s="1"/>
  <c r="F886" i="2"/>
  <c r="F887" i="2"/>
  <c r="F888" i="2"/>
  <c r="F889" i="2"/>
  <c r="F890" i="2"/>
  <c r="F891" i="2"/>
  <c r="F892" i="2"/>
  <c r="F893" i="2"/>
  <c r="F894" i="2"/>
  <c r="F895" i="2"/>
  <c r="E886" i="2"/>
  <c r="E893" i="2"/>
  <c r="E889" i="2"/>
  <c r="E894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G889" i="2"/>
  <c r="G886" i="2"/>
  <c r="G894" i="2"/>
  <c r="G888" i="2"/>
  <c r="KO2" i="2"/>
  <c r="EQ3" i="36" s="1"/>
  <c r="J884" i="2"/>
  <c r="KP3" i="2" s="1"/>
  <c r="ER4" i="36" s="1"/>
  <c r="J885" i="2"/>
  <c r="J886" i="2"/>
  <c r="J887" i="2"/>
  <c r="J888" i="2"/>
  <c r="J889" i="2"/>
  <c r="J890" i="2"/>
  <c r="J891" i="2"/>
  <c r="J892" i="2"/>
  <c r="J893" i="2"/>
  <c r="J894" i="2"/>
  <c r="J895" i="2"/>
  <c r="I893" i="2"/>
  <c r="I892" i="2"/>
  <c r="I894" i="2"/>
  <c r="I884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A906" i="2"/>
  <c r="A908" i="2"/>
  <c r="A909" i="2"/>
  <c r="A907" i="2"/>
  <c r="A904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C903" i="2"/>
  <c r="C912" i="2"/>
  <c r="C904" i="2"/>
  <c r="C908" i="2"/>
  <c r="F901" i="2"/>
  <c r="F902" i="2"/>
  <c r="KT2" i="2" s="1"/>
  <c r="EV3" i="36" s="1"/>
  <c r="F903" i="2"/>
  <c r="KT3" i="2" s="1"/>
  <c r="EV4" i="36" s="1"/>
  <c r="F904" i="2"/>
  <c r="F905" i="2"/>
  <c r="F906" i="2"/>
  <c r="F907" i="2"/>
  <c r="F908" i="2"/>
  <c r="F909" i="2"/>
  <c r="F910" i="2"/>
  <c r="F911" i="2"/>
  <c r="F912" i="2"/>
  <c r="E910" i="2"/>
  <c r="E906" i="2"/>
  <c r="E907" i="2"/>
  <c r="E912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G907" i="2"/>
  <c r="G904" i="2"/>
  <c r="G902" i="2"/>
  <c r="G908" i="2"/>
  <c r="J901" i="2"/>
  <c r="J902" i="2"/>
  <c r="KV2" i="2" s="1"/>
  <c r="EX3" i="36" s="1"/>
  <c r="J903" i="2"/>
  <c r="J904" i="2"/>
  <c r="J905" i="2"/>
  <c r="J906" i="2"/>
  <c r="J907" i="2"/>
  <c r="J908" i="2"/>
  <c r="J909" i="2"/>
  <c r="J910" i="2"/>
  <c r="J911" i="2"/>
  <c r="J912" i="2"/>
  <c r="I907" i="2"/>
  <c r="I910" i="2"/>
  <c r="I911" i="2"/>
  <c r="I909" i="2"/>
  <c r="A895" i="2"/>
  <c r="A891" i="2"/>
  <c r="A889" i="2"/>
  <c r="C885" i="2"/>
  <c r="C884" i="2"/>
  <c r="E888" i="2"/>
  <c r="E890" i="2"/>
  <c r="E891" i="2"/>
  <c r="E885" i="2"/>
  <c r="KN3" i="2"/>
  <c r="EP4" i="36" s="1"/>
  <c r="G891" i="2"/>
  <c r="G884" i="2"/>
  <c r="KO3" i="2"/>
  <c r="EQ4" i="36" s="1"/>
  <c r="I890" i="2"/>
  <c r="I885" i="2"/>
  <c r="I886" i="2"/>
  <c r="A911" i="2"/>
  <c r="A910" i="2"/>
  <c r="C909" i="2"/>
  <c r="C901" i="2"/>
  <c r="E908" i="2"/>
  <c r="E904" i="2"/>
  <c r="E905" i="2"/>
  <c r="G906" i="2"/>
  <c r="G903" i="2"/>
  <c r="G911" i="2"/>
  <c r="I904" i="2"/>
  <c r="I903" i="2"/>
  <c r="I902" i="2"/>
  <c r="I901" i="2"/>
  <c r="I912" i="2"/>
  <c r="A892" i="2"/>
  <c r="A887" i="2"/>
  <c r="A888" i="2"/>
  <c r="C895" i="2"/>
  <c r="C890" i="2"/>
  <c r="C894" i="2"/>
  <c r="KM4" i="2"/>
  <c r="EO5" i="36" s="1"/>
  <c r="E887" i="2"/>
  <c r="G887" i="2"/>
  <c r="I889" i="2"/>
  <c r="I895" i="2"/>
  <c r="I888" i="2"/>
  <c r="A912" i="2"/>
  <c r="C910" i="2"/>
  <c r="C905" i="2"/>
  <c r="C906" i="2"/>
  <c r="C902" i="2"/>
  <c r="E903" i="2"/>
  <c r="E902" i="2"/>
  <c r="G901" i="2"/>
  <c r="G912" i="2"/>
  <c r="G905" i="2"/>
  <c r="G910" i="2"/>
  <c r="KU4" i="2"/>
  <c r="EW5" i="36" s="1"/>
  <c r="I908" i="2"/>
  <c r="A893" i="2"/>
  <c r="C893" i="2"/>
  <c r="KM2" i="2" s="1"/>
  <c r="EO3" i="36" s="1"/>
  <c r="C888" i="2"/>
  <c r="E892" i="2"/>
  <c r="E895" i="2"/>
  <c r="G895" i="2"/>
  <c r="G890" i="2"/>
  <c r="G885" i="2"/>
  <c r="A903" i="2"/>
  <c r="A901" i="2"/>
  <c r="C907" i="2"/>
  <c r="C911" i="2"/>
  <c r="E911" i="2"/>
  <c r="KT5" i="2"/>
  <c r="EV6" i="36" s="1"/>
  <c r="G909" i="2"/>
  <c r="I905" i="2"/>
  <c r="E884" i="2"/>
  <c r="I891" i="2"/>
  <c r="A905" i="2"/>
  <c r="E901" i="2"/>
  <c r="KU6" i="2"/>
  <c r="EW7" i="36" s="1"/>
  <c r="B850" i="2"/>
  <c r="B851" i="2"/>
  <c r="B852" i="2"/>
  <c r="B853" i="2"/>
  <c r="B854" i="2"/>
  <c r="B855" i="2"/>
  <c r="B856" i="2"/>
  <c r="B857" i="2"/>
  <c r="B858" i="2"/>
  <c r="B859" i="2"/>
  <c r="B860" i="2"/>
  <c r="B861" i="2"/>
  <c r="A861" i="2"/>
  <c r="A854" i="2"/>
  <c r="A851" i="2"/>
  <c r="A855" i="2"/>
  <c r="KA2" i="2"/>
  <c r="EC12" i="36" s="1"/>
  <c r="D850" i="2"/>
  <c r="D851" i="2"/>
  <c r="D852" i="2"/>
  <c r="D853" i="2"/>
  <c r="D854" i="2"/>
  <c r="D855" i="2"/>
  <c r="D856" i="2"/>
  <c r="D857" i="2"/>
  <c r="D858" i="2"/>
  <c r="D859" i="2"/>
  <c r="D860" i="2"/>
  <c r="D861" i="2"/>
  <c r="C861" i="2"/>
  <c r="C851" i="2"/>
  <c r="C854" i="2"/>
  <c r="C85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E861" i="2"/>
  <c r="E856" i="2"/>
  <c r="E860" i="2"/>
  <c r="E851" i="2"/>
  <c r="E853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G857" i="2"/>
  <c r="G852" i="2"/>
  <c r="G858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I853" i="2"/>
  <c r="I859" i="2"/>
  <c r="I860" i="2"/>
  <c r="I858" i="2"/>
  <c r="KE2" i="2"/>
  <c r="EG12" i="36" s="1"/>
  <c r="B867" i="2"/>
  <c r="KG6" i="2" s="1"/>
  <c r="EI16" i="36" s="1"/>
  <c r="B868" i="2"/>
  <c r="KG2" i="2" s="1"/>
  <c r="EI12" i="36" s="1"/>
  <c r="B869" i="2"/>
  <c r="B870" i="2"/>
  <c r="B871" i="2"/>
  <c r="B872" i="2"/>
  <c r="B873" i="2"/>
  <c r="B874" i="2"/>
  <c r="B875" i="2"/>
  <c r="B876" i="2"/>
  <c r="B877" i="2"/>
  <c r="B878" i="2"/>
  <c r="A874" i="2"/>
  <c r="A871" i="2"/>
  <c r="A873" i="2"/>
  <c r="A869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C867" i="2"/>
  <c r="C870" i="2"/>
  <c r="C873" i="2"/>
  <c r="F867" i="2"/>
  <c r="F868" i="2"/>
  <c r="KI5" i="2" s="1"/>
  <c r="EK15" i="36" s="1"/>
  <c r="F869" i="2"/>
  <c r="F870" i="2"/>
  <c r="F871" i="2"/>
  <c r="F872" i="2"/>
  <c r="F873" i="2"/>
  <c r="F874" i="2"/>
  <c r="F875" i="2"/>
  <c r="F876" i="2"/>
  <c r="F877" i="2"/>
  <c r="F878" i="2"/>
  <c r="E873" i="2"/>
  <c r="E876" i="2"/>
  <c r="E878" i="2"/>
  <c r="E871" i="2"/>
  <c r="E877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G876" i="2"/>
  <c r="G874" i="2"/>
  <c r="G871" i="2"/>
  <c r="G867" i="2"/>
  <c r="G875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I867" i="2"/>
  <c r="I869" i="2"/>
  <c r="I870" i="2"/>
  <c r="I875" i="2"/>
  <c r="I871" i="2"/>
  <c r="KK2" i="2"/>
  <c r="EM12" i="36" s="1"/>
  <c r="A856" i="2"/>
  <c r="A853" i="2"/>
  <c r="A857" i="2"/>
  <c r="C850" i="2"/>
  <c r="C857" i="2"/>
  <c r="C858" i="2"/>
  <c r="E859" i="2"/>
  <c r="G855" i="2"/>
  <c r="G851" i="2"/>
  <c r="G853" i="2"/>
  <c r="I852" i="2"/>
  <c r="I851" i="2"/>
  <c r="I861" i="2"/>
  <c r="A877" i="2"/>
  <c r="A876" i="2"/>
  <c r="A878" i="2"/>
  <c r="C871" i="2"/>
  <c r="C878" i="2"/>
  <c r="C876" i="2"/>
  <c r="C874" i="2"/>
  <c r="E868" i="2"/>
  <c r="E875" i="2"/>
  <c r="E874" i="2"/>
  <c r="E870" i="2"/>
  <c r="G878" i="2"/>
  <c r="G877" i="2"/>
  <c r="G869" i="2"/>
  <c r="I872" i="2"/>
  <c r="I873" i="2"/>
  <c r="A852" i="2"/>
  <c r="A859" i="2"/>
  <c r="C855" i="2"/>
  <c r="C853" i="2"/>
  <c r="E858" i="2"/>
  <c r="E850" i="2"/>
  <c r="E857" i="2"/>
  <c r="E854" i="2"/>
  <c r="G861" i="2"/>
  <c r="G859" i="2"/>
  <c r="I850" i="2"/>
  <c r="A870" i="2"/>
  <c r="KG4" i="2"/>
  <c r="EI14" i="36" s="1"/>
  <c r="C872" i="2"/>
  <c r="C875" i="2"/>
  <c r="E869" i="2"/>
  <c r="G868" i="2"/>
  <c r="G873" i="2"/>
  <c r="G872" i="2"/>
  <c r="I878" i="2"/>
  <c r="I876" i="2"/>
  <c r="I877" i="2"/>
  <c r="KK4" i="2"/>
  <c r="EM14" i="36" s="1"/>
  <c r="A850" i="2"/>
  <c r="A858" i="2"/>
  <c r="KA5" i="2"/>
  <c r="EC15" i="36" s="1"/>
  <c r="E855" i="2"/>
  <c r="E852" i="2"/>
  <c r="G850" i="2"/>
  <c r="I854" i="2"/>
  <c r="I856" i="2"/>
  <c r="A868" i="2"/>
  <c r="A867" i="2"/>
  <c r="A872" i="2"/>
  <c r="C877" i="2"/>
  <c r="E872" i="2"/>
  <c r="E867" i="2"/>
  <c r="G870" i="2"/>
  <c r="I874" i="2"/>
  <c r="A860" i="2"/>
  <c r="C852" i="2"/>
  <c r="G856" i="2"/>
  <c r="I857" i="2"/>
  <c r="I855" i="2"/>
  <c r="A875" i="2"/>
  <c r="KG3" i="2" s="1"/>
  <c r="EI13" i="36" s="1"/>
  <c r="C868" i="2"/>
  <c r="I868" i="2"/>
  <c r="B816" i="2"/>
  <c r="B817" i="2"/>
  <c r="JP2" i="2" s="1"/>
  <c r="EC3" i="36" s="1"/>
  <c r="B818" i="2"/>
  <c r="B819" i="2"/>
  <c r="B820" i="2"/>
  <c r="B821" i="2"/>
  <c r="B822" i="2"/>
  <c r="B823" i="2"/>
  <c r="B824" i="2"/>
  <c r="B825" i="2"/>
  <c r="B826" i="2"/>
  <c r="B827" i="2"/>
  <c r="A825" i="2"/>
  <c r="A822" i="2"/>
  <c r="A826" i="2"/>
  <c r="A820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C820" i="2"/>
  <c r="C822" i="2"/>
  <c r="C819" i="2"/>
  <c r="C825" i="2"/>
  <c r="F816" i="2"/>
  <c r="F817" i="2"/>
  <c r="JR4" i="2" s="1"/>
  <c r="F818" i="2"/>
  <c r="F819" i="2"/>
  <c r="F820" i="2"/>
  <c r="F821" i="2"/>
  <c r="F822" i="2"/>
  <c r="F823" i="2"/>
  <c r="F824" i="2"/>
  <c r="F825" i="2"/>
  <c r="F826" i="2"/>
  <c r="F827" i="2"/>
  <c r="E820" i="2"/>
  <c r="E824" i="2"/>
  <c r="E821" i="2"/>
  <c r="JR2" i="2"/>
  <c r="EE3" i="36" s="1"/>
  <c r="H816" i="2"/>
  <c r="JS4" i="2" s="1"/>
  <c r="EF5" i="36" s="1"/>
  <c r="H817" i="2"/>
  <c r="JS2" i="2" s="1"/>
  <c r="EF3" i="36" s="1"/>
  <c r="H818" i="2"/>
  <c r="H819" i="2"/>
  <c r="H820" i="2"/>
  <c r="H821" i="2"/>
  <c r="H822" i="2"/>
  <c r="H823" i="2"/>
  <c r="H824" i="2"/>
  <c r="H825" i="2"/>
  <c r="H826" i="2"/>
  <c r="H827" i="2"/>
  <c r="G823" i="2"/>
  <c r="G822" i="2"/>
  <c r="G819" i="2"/>
  <c r="G82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I820" i="2"/>
  <c r="I823" i="2"/>
  <c r="I822" i="2"/>
  <c r="I816" i="2"/>
  <c r="JT2" i="2"/>
  <c r="EG3" i="36" s="1"/>
  <c r="B833" i="2"/>
  <c r="JV5" i="2" s="1"/>
  <c r="EI6" i="36" s="1"/>
  <c r="B834" i="2"/>
  <c r="B835" i="2"/>
  <c r="B836" i="2"/>
  <c r="B837" i="2"/>
  <c r="B838" i="2"/>
  <c r="B839" i="2"/>
  <c r="B840" i="2"/>
  <c r="B841" i="2"/>
  <c r="B842" i="2"/>
  <c r="B843" i="2"/>
  <c r="B844" i="2"/>
  <c r="A840" i="2"/>
  <c r="A833" i="2"/>
  <c r="A835" i="2"/>
  <c r="A839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C842" i="2"/>
  <c r="C841" i="2"/>
  <c r="C844" i="2"/>
  <c r="C835" i="2"/>
  <c r="JW2" i="2"/>
  <c r="EJ3" i="36" s="1"/>
  <c r="F833" i="2"/>
  <c r="F834" i="2"/>
  <c r="F835" i="2"/>
  <c r="JX4" i="2" s="1"/>
  <c r="F836" i="2"/>
  <c r="F837" i="2"/>
  <c r="F838" i="2"/>
  <c r="F839" i="2"/>
  <c r="F840" i="2"/>
  <c r="F841" i="2"/>
  <c r="F842" i="2"/>
  <c r="F843" i="2"/>
  <c r="F844" i="2"/>
  <c r="E839" i="2"/>
  <c r="E843" i="2"/>
  <c r="E835" i="2"/>
  <c r="E837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G835" i="2"/>
  <c r="G839" i="2"/>
  <c r="G838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I841" i="2"/>
  <c r="I835" i="2"/>
  <c r="I834" i="2"/>
  <c r="I842" i="2"/>
  <c r="I840" i="2"/>
  <c r="A818" i="2"/>
  <c r="A827" i="2"/>
  <c r="A821" i="2"/>
  <c r="C818" i="2"/>
  <c r="C827" i="2"/>
  <c r="C826" i="2"/>
  <c r="E825" i="2"/>
  <c r="E822" i="2"/>
  <c r="E816" i="2"/>
  <c r="JR5" i="2" s="1"/>
  <c r="EE6" i="36" s="1"/>
  <c r="E817" i="2"/>
  <c r="G817" i="2"/>
  <c r="G821" i="2"/>
  <c r="G824" i="2"/>
  <c r="I825" i="2"/>
  <c r="I818" i="2"/>
  <c r="I819" i="2"/>
  <c r="I821" i="2"/>
  <c r="I824" i="2"/>
  <c r="A838" i="2"/>
  <c r="A837" i="2"/>
  <c r="A844" i="2"/>
  <c r="C840" i="2"/>
  <c r="C836" i="2"/>
  <c r="C839" i="2"/>
  <c r="E838" i="2"/>
  <c r="E842" i="2"/>
  <c r="E841" i="2"/>
  <c r="G836" i="2"/>
  <c r="G842" i="2"/>
  <c r="G841" i="2"/>
  <c r="G837" i="2"/>
  <c r="I837" i="2"/>
  <c r="I839" i="2"/>
  <c r="A816" i="2"/>
  <c r="A817" i="2"/>
  <c r="A823" i="2"/>
  <c r="A824" i="2"/>
  <c r="E827" i="2"/>
  <c r="E826" i="2"/>
  <c r="E818" i="2"/>
  <c r="E819" i="2"/>
  <c r="G827" i="2"/>
  <c r="G820" i="2"/>
  <c r="G816" i="2"/>
  <c r="I826" i="2"/>
  <c r="I817" i="2"/>
  <c r="A841" i="2"/>
  <c r="A836" i="2"/>
  <c r="A842" i="2"/>
  <c r="C837" i="2"/>
  <c r="C838" i="2"/>
  <c r="G834" i="2"/>
  <c r="G843" i="2"/>
  <c r="G844" i="2"/>
  <c r="I833" i="2"/>
  <c r="C821" i="2"/>
  <c r="C823" i="2"/>
  <c r="E823" i="2"/>
  <c r="G826" i="2"/>
  <c r="G818" i="2"/>
  <c r="JS5" i="2"/>
  <c r="EF6" i="36" s="1"/>
  <c r="I827" i="2"/>
  <c r="C843" i="2"/>
  <c r="E833" i="2"/>
  <c r="E834" i="2"/>
  <c r="G833" i="2"/>
  <c r="I844" i="2"/>
  <c r="JP6" i="2"/>
  <c r="EC7" i="36" s="1"/>
  <c r="C816" i="2"/>
  <c r="A834" i="2"/>
  <c r="JV6" i="2"/>
  <c r="EI7" i="36" s="1"/>
  <c r="C833" i="2"/>
  <c r="E844" i="2"/>
  <c r="JY6" i="2"/>
  <c r="EL7" i="36" s="1"/>
  <c r="I838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A782" i="2"/>
  <c r="A784" i="2"/>
  <c r="A789" i="2"/>
  <c r="JE2" i="2"/>
  <c r="DR12" i="36" s="1"/>
  <c r="D782" i="2"/>
  <c r="D783" i="2"/>
  <c r="D784" i="2"/>
  <c r="D785" i="2"/>
  <c r="D786" i="2"/>
  <c r="D787" i="2"/>
  <c r="D788" i="2"/>
  <c r="D789" i="2"/>
  <c r="D790" i="2"/>
  <c r="D791" i="2"/>
  <c r="D792" i="2"/>
  <c r="D793" i="2"/>
  <c r="C785" i="2"/>
  <c r="C782" i="2"/>
  <c r="C786" i="2"/>
  <c r="C793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E788" i="2"/>
  <c r="E791" i="2"/>
  <c r="E793" i="2"/>
  <c r="E782" i="2"/>
  <c r="JG2" i="2"/>
  <c r="DT12" i="36" s="1"/>
  <c r="H782" i="2"/>
  <c r="H783" i="2"/>
  <c r="H784" i="2"/>
  <c r="H785" i="2"/>
  <c r="H786" i="2"/>
  <c r="H787" i="2"/>
  <c r="H788" i="2"/>
  <c r="H789" i="2"/>
  <c r="H790" i="2"/>
  <c r="H791" i="2"/>
  <c r="H792" i="2"/>
  <c r="H793" i="2"/>
  <c r="G791" i="2"/>
  <c r="G788" i="2"/>
  <c r="G786" i="2"/>
  <c r="G784" i="2"/>
  <c r="G793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I793" i="2"/>
  <c r="I787" i="2"/>
  <c r="I785" i="2"/>
  <c r="I784" i="2"/>
  <c r="B799" i="2"/>
  <c r="JK3" i="2" s="1"/>
  <c r="DX13" i="36" s="1"/>
  <c r="B800" i="2"/>
  <c r="B801" i="2"/>
  <c r="B802" i="2"/>
  <c r="B803" i="2"/>
  <c r="B804" i="2"/>
  <c r="B805" i="2"/>
  <c r="B806" i="2"/>
  <c r="B807" i="2"/>
  <c r="B808" i="2"/>
  <c r="B809" i="2"/>
  <c r="B810" i="2"/>
  <c r="A803" i="2"/>
  <c r="A804" i="2"/>
  <c r="A800" i="2"/>
  <c r="A807" i="2"/>
  <c r="A805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C799" i="2"/>
  <c r="C802" i="2"/>
  <c r="C808" i="2"/>
  <c r="C801" i="2"/>
  <c r="C809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E800" i="2"/>
  <c r="E803" i="2"/>
  <c r="E809" i="2"/>
  <c r="JM2" i="2"/>
  <c r="DZ12" i="36" s="1"/>
  <c r="H799" i="2"/>
  <c r="JN2" i="2" s="1"/>
  <c r="EA12" i="36" s="1"/>
  <c r="H800" i="2"/>
  <c r="H801" i="2"/>
  <c r="H802" i="2"/>
  <c r="H803" i="2"/>
  <c r="H804" i="2"/>
  <c r="H805" i="2"/>
  <c r="H806" i="2"/>
  <c r="H807" i="2"/>
  <c r="H808" i="2"/>
  <c r="H809" i="2"/>
  <c r="H810" i="2"/>
  <c r="G809" i="2"/>
  <c r="G801" i="2"/>
  <c r="G802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I807" i="2"/>
  <c r="I808" i="2"/>
  <c r="I803" i="2"/>
  <c r="I809" i="2"/>
  <c r="A788" i="2"/>
  <c r="A785" i="2"/>
  <c r="C787" i="2"/>
  <c r="E787" i="2"/>
  <c r="E785" i="2"/>
  <c r="G789" i="2"/>
  <c r="G790" i="2"/>
  <c r="I789" i="2"/>
  <c r="I786" i="2"/>
  <c r="A806" i="2"/>
  <c r="JK2" i="2" s="1"/>
  <c r="DX12" i="36" s="1"/>
  <c r="C810" i="2"/>
  <c r="C803" i="2"/>
  <c r="E808" i="2"/>
  <c r="E801" i="2"/>
  <c r="G803" i="2"/>
  <c r="G808" i="2"/>
  <c r="G805" i="2"/>
  <c r="G804" i="2"/>
  <c r="I806" i="2"/>
  <c r="I804" i="2"/>
  <c r="I800" i="2"/>
  <c r="I799" i="2"/>
  <c r="I801" i="2"/>
  <c r="A783" i="2"/>
  <c r="A791" i="2"/>
  <c r="A792" i="2"/>
  <c r="C792" i="2"/>
  <c r="C791" i="2"/>
  <c r="C784" i="2"/>
  <c r="JF4" i="2"/>
  <c r="DS14" i="36" s="1"/>
  <c r="E790" i="2"/>
  <c r="E783" i="2"/>
  <c r="E786" i="2"/>
  <c r="E789" i="2"/>
  <c r="G782" i="2"/>
  <c r="G785" i="2"/>
  <c r="I788" i="2"/>
  <c r="I782" i="2"/>
  <c r="I792" i="2"/>
  <c r="I791" i="2"/>
  <c r="A801" i="2"/>
  <c r="A810" i="2"/>
  <c r="C806" i="2"/>
  <c r="C804" i="2"/>
  <c r="E804" i="2"/>
  <c r="E806" i="2"/>
  <c r="G807" i="2"/>
  <c r="G806" i="2"/>
  <c r="I802" i="2"/>
  <c r="I805" i="2"/>
  <c r="A787" i="2"/>
  <c r="A790" i="2"/>
  <c r="C789" i="2"/>
  <c r="E784" i="2"/>
  <c r="E792" i="2"/>
  <c r="G792" i="2"/>
  <c r="G783" i="2"/>
  <c r="I790" i="2"/>
  <c r="I783" i="2"/>
  <c r="A809" i="2"/>
  <c r="A808" i="2"/>
  <c r="C800" i="2"/>
  <c r="JL5" i="2"/>
  <c r="DY15" i="36" s="1"/>
  <c r="E802" i="2"/>
  <c r="E807" i="2"/>
  <c r="E805" i="2"/>
  <c r="G810" i="2"/>
  <c r="G800" i="2"/>
  <c r="G799" i="2"/>
  <c r="I810" i="2"/>
  <c r="A793" i="2"/>
  <c r="A786" i="2"/>
  <c r="C790" i="2"/>
  <c r="A802" i="2"/>
  <c r="C805" i="2"/>
  <c r="E810" i="2"/>
  <c r="B748" i="2"/>
  <c r="B749" i="2"/>
  <c r="IT2" i="2" s="1"/>
  <c r="DR3" i="36" s="1"/>
  <c r="B750" i="2"/>
  <c r="B751" i="2"/>
  <c r="B752" i="2"/>
  <c r="B753" i="2"/>
  <c r="B754" i="2"/>
  <c r="B755" i="2"/>
  <c r="B756" i="2"/>
  <c r="B757" i="2"/>
  <c r="B758" i="2"/>
  <c r="B759" i="2"/>
  <c r="A752" i="2"/>
  <c r="A759" i="2"/>
  <c r="A750" i="2"/>
  <c r="A749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C749" i="2"/>
  <c r="C755" i="2"/>
  <c r="C757" i="2"/>
  <c r="C758" i="2"/>
  <c r="F748" i="2"/>
  <c r="F749" i="2"/>
  <c r="F750" i="2"/>
  <c r="F751" i="2"/>
  <c r="IV6" i="2" s="1"/>
  <c r="DT7" i="36" s="1"/>
  <c r="F752" i="2"/>
  <c r="F753" i="2"/>
  <c r="F754" i="2"/>
  <c r="F755" i="2"/>
  <c r="F756" i="2"/>
  <c r="F757" i="2"/>
  <c r="F758" i="2"/>
  <c r="F759" i="2"/>
  <c r="E753" i="2"/>
  <c r="E759" i="2"/>
  <c r="E752" i="2"/>
  <c r="E751" i="2"/>
  <c r="E75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G751" i="2"/>
  <c r="G749" i="2"/>
  <c r="G752" i="2"/>
  <c r="G750" i="2"/>
  <c r="G75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I751" i="2"/>
  <c r="I753" i="2"/>
  <c r="I756" i="2"/>
  <c r="I748" i="2"/>
  <c r="I754" i="2"/>
  <c r="IX2" i="2"/>
  <c r="DV3" i="36" s="1"/>
  <c r="B765" i="2"/>
  <c r="B766" i="2"/>
  <c r="B767" i="2"/>
  <c r="B768" i="2"/>
  <c r="B769" i="2"/>
  <c r="B770" i="2"/>
  <c r="B771" i="2"/>
  <c r="B772" i="2"/>
  <c r="B773" i="2"/>
  <c r="B774" i="2"/>
  <c r="B775" i="2"/>
  <c r="B776" i="2"/>
  <c r="A770" i="2"/>
  <c r="A771" i="2"/>
  <c r="A773" i="2"/>
  <c r="A767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C770" i="2"/>
  <c r="C768" i="2"/>
  <c r="C776" i="2"/>
  <c r="C765" i="2"/>
  <c r="C773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E772" i="2"/>
  <c r="E767" i="2"/>
  <c r="E765" i="2"/>
  <c r="E769" i="2"/>
  <c r="H765" i="2"/>
  <c r="H766" i="2"/>
  <c r="JC2" i="2" s="1"/>
  <c r="EA3" i="36" s="1"/>
  <c r="H767" i="2"/>
  <c r="JC5" i="2" s="1"/>
  <c r="EA6" i="36" s="1"/>
  <c r="H768" i="2"/>
  <c r="H769" i="2"/>
  <c r="H770" i="2"/>
  <c r="H771" i="2"/>
  <c r="H772" i="2"/>
  <c r="H773" i="2"/>
  <c r="H774" i="2"/>
  <c r="H775" i="2"/>
  <c r="H776" i="2"/>
  <c r="G776" i="2"/>
  <c r="G769" i="2"/>
  <c r="G772" i="2"/>
  <c r="G77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I770" i="2"/>
  <c r="I769" i="2"/>
  <c r="I767" i="2"/>
  <c r="A748" i="2"/>
  <c r="A756" i="2"/>
  <c r="C753" i="2"/>
  <c r="C748" i="2"/>
  <c r="C756" i="2"/>
  <c r="E754" i="2"/>
  <c r="G758" i="2"/>
  <c r="G754" i="2"/>
  <c r="G756" i="2"/>
  <c r="G748" i="2"/>
  <c r="G759" i="2"/>
  <c r="I750" i="2"/>
  <c r="I757" i="2"/>
  <c r="A765" i="2"/>
  <c r="A775" i="2"/>
  <c r="A768" i="2"/>
  <c r="A774" i="2"/>
  <c r="C766" i="2"/>
  <c r="C774" i="2"/>
  <c r="C775" i="2"/>
  <c r="E768" i="2"/>
  <c r="E771" i="2"/>
  <c r="JB3" i="2"/>
  <c r="DZ4" i="36" s="1"/>
  <c r="G768" i="2"/>
  <c r="G767" i="2"/>
  <c r="G775" i="2"/>
  <c r="I776" i="2"/>
  <c r="I771" i="2"/>
  <c r="I765" i="2"/>
  <c r="I775" i="2"/>
  <c r="A758" i="2"/>
  <c r="C750" i="2"/>
  <c r="C752" i="2"/>
  <c r="E749" i="2"/>
  <c r="E756" i="2"/>
  <c r="G755" i="2"/>
  <c r="IW4" i="2"/>
  <c r="DU5" i="36" s="1"/>
  <c r="I759" i="2"/>
  <c r="I758" i="2"/>
  <c r="I749" i="2"/>
  <c r="A769" i="2"/>
  <c r="C769" i="2"/>
  <c r="C767" i="2"/>
  <c r="E775" i="2"/>
  <c r="E774" i="2"/>
  <c r="JB4" i="2"/>
  <c r="G770" i="2"/>
  <c r="G766" i="2"/>
  <c r="I766" i="2"/>
  <c r="I772" i="2"/>
  <c r="A754" i="2"/>
  <c r="C751" i="2"/>
  <c r="C759" i="2"/>
  <c r="C754" i="2"/>
  <c r="E758" i="2"/>
  <c r="IW5" i="2"/>
  <c r="DU6" i="36" s="1"/>
  <c r="A776" i="2"/>
  <c r="IZ4" i="2" s="1"/>
  <c r="DX5" i="36" s="1"/>
  <c r="A772" i="2"/>
  <c r="C771" i="2"/>
  <c r="C772" i="2"/>
  <c r="E776" i="2"/>
  <c r="E773" i="2"/>
  <c r="G773" i="2"/>
  <c r="A757" i="2"/>
  <c r="E748" i="2"/>
  <c r="E755" i="2"/>
  <c r="A766" i="2"/>
  <c r="E770" i="2"/>
  <c r="JB6" i="2"/>
  <c r="DZ7" i="36" s="1"/>
  <c r="G765" i="2"/>
  <c r="G771" i="2"/>
  <c r="JC6" i="2"/>
  <c r="EA7" i="36" s="1"/>
  <c r="I768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A724" i="2"/>
  <c r="A722" i="2"/>
  <c r="A719" i="2"/>
  <c r="A718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C718" i="2"/>
  <c r="C720" i="2"/>
  <c r="C715" i="2"/>
  <c r="C723" i="2"/>
  <c r="F714" i="2"/>
  <c r="F715" i="2"/>
  <c r="F716" i="2"/>
  <c r="IK2" i="2" s="1"/>
  <c r="DI12" i="36" s="1"/>
  <c r="F717" i="2"/>
  <c r="F718" i="2"/>
  <c r="F719" i="2"/>
  <c r="F720" i="2"/>
  <c r="F721" i="2"/>
  <c r="F722" i="2"/>
  <c r="F723" i="2"/>
  <c r="F724" i="2"/>
  <c r="F725" i="2"/>
  <c r="E714" i="2"/>
  <c r="E721" i="2"/>
  <c r="E719" i="2"/>
  <c r="E725" i="2"/>
  <c r="E72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G725" i="2"/>
  <c r="G723" i="2"/>
  <c r="G718" i="2"/>
  <c r="G721" i="2"/>
  <c r="IL2" i="2"/>
  <c r="DJ12" i="36" s="1"/>
  <c r="J714" i="2"/>
  <c r="J715" i="2"/>
  <c r="J716" i="2"/>
  <c r="J717" i="2"/>
  <c r="J718" i="2"/>
  <c r="J719" i="2"/>
  <c r="J720" i="2"/>
  <c r="J721" i="2"/>
  <c r="J722" i="2"/>
  <c r="J723" i="2"/>
  <c r="J724" i="2"/>
  <c r="J725" i="2"/>
  <c r="I715" i="2"/>
  <c r="I717" i="2"/>
  <c r="I720" i="2"/>
  <c r="I716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A736" i="2"/>
  <c r="A739" i="2"/>
  <c r="A731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C734" i="2"/>
  <c r="C742" i="2"/>
  <c r="C736" i="2"/>
  <c r="C739" i="2"/>
  <c r="C732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E738" i="2"/>
  <c r="E739" i="2"/>
  <c r="E733" i="2"/>
  <c r="E742" i="2"/>
  <c r="IQ2" i="2"/>
  <c r="DO12" i="36" s="1"/>
  <c r="H731" i="2"/>
  <c r="H732" i="2"/>
  <c r="H733" i="2"/>
  <c r="H734" i="2"/>
  <c r="H735" i="2"/>
  <c r="H736" i="2"/>
  <c r="H737" i="2"/>
  <c r="H738" i="2"/>
  <c r="H739" i="2"/>
  <c r="H740" i="2"/>
  <c r="H741" i="2"/>
  <c r="H742" i="2"/>
  <c r="G739" i="2"/>
  <c r="G731" i="2"/>
  <c r="G732" i="2"/>
  <c r="G741" i="2"/>
  <c r="G736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I739" i="2"/>
  <c r="I735" i="2"/>
  <c r="I731" i="2"/>
  <c r="I736" i="2"/>
  <c r="I737" i="2"/>
  <c r="A720" i="2"/>
  <c r="A717" i="2"/>
  <c r="A723" i="2"/>
  <c r="A716" i="2"/>
  <c r="A715" i="2"/>
  <c r="C721" i="2"/>
  <c r="C717" i="2"/>
  <c r="C719" i="2"/>
  <c r="C716" i="2"/>
  <c r="E722" i="2"/>
  <c r="E718" i="2"/>
  <c r="E720" i="2"/>
  <c r="G714" i="2"/>
  <c r="G720" i="2"/>
  <c r="G724" i="2"/>
  <c r="G719" i="2"/>
  <c r="I723" i="2"/>
  <c r="I719" i="2"/>
  <c r="A734" i="2"/>
  <c r="A737" i="2"/>
  <c r="A741" i="2"/>
  <c r="C741" i="2"/>
  <c r="C737" i="2"/>
  <c r="E741" i="2"/>
  <c r="G737" i="2"/>
  <c r="G740" i="2"/>
  <c r="I742" i="2"/>
  <c r="I732" i="2"/>
  <c r="I733" i="2"/>
  <c r="I740" i="2"/>
  <c r="IS3" i="2"/>
  <c r="DQ13" i="36" s="1"/>
  <c r="A721" i="2"/>
  <c r="C722" i="2"/>
  <c r="C724" i="2"/>
  <c r="E715" i="2"/>
  <c r="E724" i="2"/>
  <c r="E717" i="2"/>
  <c r="IK4" i="2"/>
  <c r="G716" i="2"/>
  <c r="G722" i="2"/>
  <c r="I724" i="2"/>
  <c r="I718" i="2"/>
  <c r="I714" i="2"/>
  <c r="IM4" i="2"/>
  <c r="DK14" i="36" s="1"/>
  <c r="A733" i="2"/>
  <c r="A742" i="2"/>
  <c r="A732" i="2"/>
  <c r="A738" i="2"/>
  <c r="C738" i="2"/>
  <c r="C735" i="2"/>
  <c r="E736" i="2"/>
  <c r="E735" i="2"/>
  <c r="E731" i="2"/>
  <c r="G742" i="2"/>
  <c r="A725" i="2"/>
  <c r="A714" i="2"/>
  <c r="C725" i="2"/>
  <c r="IK5" i="2"/>
  <c r="DI15" i="36" s="1"/>
  <c r="I721" i="2"/>
  <c r="C731" i="2"/>
  <c r="E734" i="2"/>
  <c r="E737" i="2"/>
  <c r="E732" i="2"/>
  <c r="G733" i="2"/>
  <c r="I734" i="2"/>
  <c r="A735" i="2"/>
  <c r="C733" i="2"/>
  <c r="G738" i="2"/>
  <c r="G735" i="2"/>
  <c r="I741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A688" i="2"/>
  <c r="A691" i="2"/>
  <c r="A682" i="2"/>
  <c r="D680" i="2"/>
  <c r="D681" i="2"/>
  <c r="HY2" i="2" s="1"/>
  <c r="DH3" i="36" s="1"/>
  <c r="D682" i="2"/>
  <c r="D683" i="2"/>
  <c r="D684" i="2"/>
  <c r="D685" i="2"/>
  <c r="D686" i="2"/>
  <c r="D687" i="2"/>
  <c r="D688" i="2"/>
  <c r="D689" i="2"/>
  <c r="D690" i="2"/>
  <c r="D691" i="2"/>
  <c r="C681" i="2"/>
  <c r="C686" i="2"/>
  <c r="C688" i="2"/>
  <c r="C691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E683" i="2"/>
  <c r="E686" i="2"/>
  <c r="E691" i="2"/>
  <c r="E687" i="2"/>
  <c r="E680" i="2"/>
  <c r="HZ2" i="2"/>
  <c r="DI3" i="36" s="1"/>
  <c r="H680" i="2"/>
  <c r="H681" i="2"/>
  <c r="H682" i="2"/>
  <c r="H683" i="2"/>
  <c r="H684" i="2"/>
  <c r="H685" i="2"/>
  <c r="H686" i="2"/>
  <c r="H687" i="2"/>
  <c r="H688" i="2"/>
  <c r="H689" i="2"/>
  <c r="H690" i="2"/>
  <c r="H691" i="2"/>
  <c r="G690" i="2"/>
  <c r="G684" i="2"/>
  <c r="G687" i="2"/>
  <c r="G686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I685" i="2"/>
  <c r="I686" i="2"/>
  <c r="I690" i="2"/>
  <c r="I691" i="2"/>
  <c r="I680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A707" i="2"/>
  <c r="A698" i="2"/>
  <c r="A699" i="2"/>
  <c r="A697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C699" i="2"/>
  <c r="C703" i="2"/>
  <c r="C706" i="2"/>
  <c r="C701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E698" i="2"/>
  <c r="E699" i="2"/>
  <c r="E708" i="2"/>
  <c r="E700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G704" i="2"/>
  <c r="G700" i="2"/>
  <c r="G698" i="2"/>
  <c r="G707" i="2"/>
  <c r="J697" i="2"/>
  <c r="IH4" i="2" s="1"/>
  <c r="DQ5" i="36" s="1"/>
  <c r="J698" i="2"/>
  <c r="J699" i="2"/>
  <c r="J700" i="2"/>
  <c r="J701" i="2"/>
  <c r="J702" i="2"/>
  <c r="J703" i="2"/>
  <c r="J704" i="2"/>
  <c r="J705" i="2"/>
  <c r="J706" i="2"/>
  <c r="J707" i="2"/>
  <c r="J708" i="2"/>
  <c r="I707" i="2"/>
  <c r="I708" i="2"/>
  <c r="I697" i="2"/>
  <c r="I704" i="2"/>
  <c r="I702" i="2"/>
  <c r="IH2" i="2"/>
  <c r="DQ3" i="36" s="1"/>
  <c r="A681" i="2"/>
  <c r="A690" i="2"/>
  <c r="HX3" i="2"/>
  <c r="DG4" i="36" s="1"/>
  <c r="C683" i="2"/>
  <c r="C685" i="2"/>
  <c r="C680" i="2"/>
  <c r="E688" i="2"/>
  <c r="E689" i="2"/>
  <c r="G688" i="2"/>
  <c r="G683" i="2"/>
  <c r="G680" i="2"/>
  <c r="G681" i="2"/>
  <c r="I689" i="2"/>
  <c r="I681" i="2"/>
  <c r="A705" i="2"/>
  <c r="A703" i="2"/>
  <c r="A704" i="2"/>
  <c r="C697" i="2"/>
  <c r="C708" i="2"/>
  <c r="C702" i="2"/>
  <c r="C704" i="2"/>
  <c r="E703" i="2"/>
  <c r="E704" i="2"/>
  <c r="E706" i="2"/>
  <c r="E702" i="2"/>
  <c r="G705" i="2"/>
  <c r="G699" i="2"/>
  <c r="G702" i="2"/>
  <c r="I700" i="2"/>
  <c r="I698" i="2"/>
  <c r="IH6" i="2" s="1"/>
  <c r="DQ7" i="36" s="1"/>
  <c r="I699" i="2"/>
  <c r="A689" i="2"/>
  <c r="A686" i="2"/>
  <c r="C687" i="2"/>
  <c r="E684" i="2"/>
  <c r="E681" i="2"/>
  <c r="E690" i="2"/>
  <c r="G685" i="2"/>
  <c r="G691" i="2"/>
  <c r="I688" i="2"/>
  <c r="I687" i="2"/>
  <c r="A702" i="2"/>
  <c r="A708" i="2"/>
  <c r="A701" i="2"/>
  <c r="C700" i="2"/>
  <c r="C707" i="2"/>
  <c r="E707" i="2"/>
  <c r="E705" i="2"/>
  <c r="E701" i="2"/>
  <c r="G703" i="2"/>
  <c r="G706" i="2"/>
  <c r="I705" i="2"/>
  <c r="A683" i="2"/>
  <c r="A680" i="2"/>
  <c r="A684" i="2"/>
  <c r="C682" i="2"/>
  <c r="C689" i="2"/>
  <c r="C690" i="2"/>
  <c r="I684" i="2"/>
  <c r="A700" i="2"/>
  <c r="C698" i="2"/>
  <c r="IE5" i="2"/>
  <c r="DN6" i="36" s="1"/>
  <c r="G701" i="2"/>
  <c r="I706" i="2"/>
  <c r="I703" i="2"/>
  <c r="A687" i="2"/>
  <c r="C684" i="2"/>
  <c r="HY6" i="2"/>
  <c r="DH7" i="36" s="1"/>
  <c r="G689" i="2"/>
  <c r="IA6" i="2"/>
  <c r="DJ7" i="36" s="1"/>
  <c r="I683" i="2"/>
  <c r="I682" i="2"/>
  <c r="IB6" i="2"/>
  <c r="DK7" i="36" s="1"/>
  <c r="IE6" i="2"/>
  <c r="DN7" i="36" s="1"/>
  <c r="E697" i="2"/>
  <c r="G708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A649" i="2"/>
  <c r="A655" i="2"/>
  <c r="A647" i="2"/>
  <c r="A651" i="2"/>
  <c r="A653" i="2"/>
  <c r="A654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C649" i="2"/>
  <c r="C653" i="2"/>
  <c r="C652" i="2"/>
  <c r="C656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E656" i="2"/>
  <c r="E650" i="2"/>
  <c r="E647" i="2"/>
  <c r="E653" i="2"/>
  <c r="HO2" i="2"/>
  <c r="CX12" i="36" s="1"/>
  <c r="H646" i="2"/>
  <c r="H647" i="2"/>
  <c r="H648" i="2"/>
  <c r="H649" i="2"/>
  <c r="H650" i="2"/>
  <c r="H651" i="2"/>
  <c r="H652" i="2"/>
  <c r="H653" i="2"/>
  <c r="H654" i="2"/>
  <c r="H655" i="2"/>
  <c r="H656" i="2"/>
  <c r="H657" i="2"/>
  <c r="G657" i="2"/>
  <c r="G650" i="2"/>
  <c r="G653" i="2"/>
  <c r="G647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I651" i="2"/>
  <c r="I655" i="2"/>
  <c r="I649" i="2"/>
  <c r="HQ2" i="2"/>
  <c r="CZ12" i="36" s="1"/>
  <c r="B663" i="2"/>
  <c r="B664" i="2"/>
  <c r="B665" i="2"/>
  <c r="B666" i="2"/>
  <c r="B667" i="2"/>
  <c r="B668" i="2"/>
  <c r="B669" i="2"/>
  <c r="B670" i="2"/>
  <c r="B671" i="2"/>
  <c r="B672" i="2"/>
  <c r="B673" i="2"/>
  <c r="B674" i="2"/>
  <c r="A670" i="2"/>
  <c r="A671" i="2"/>
  <c r="A673" i="2"/>
  <c r="A667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C672" i="2"/>
  <c r="C666" i="2"/>
  <c r="C663" i="2"/>
  <c r="C673" i="2"/>
  <c r="F663" i="2"/>
  <c r="F664" i="2"/>
  <c r="F665" i="2"/>
  <c r="F666" i="2"/>
  <c r="HU3" i="2" s="1"/>
  <c r="DD13" i="36" s="1"/>
  <c r="F667" i="2"/>
  <c r="F668" i="2"/>
  <c r="F669" i="2"/>
  <c r="F670" i="2"/>
  <c r="F671" i="2"/>
  <c r="F672" i="2"/>
  <c r="F673" i="2"/>
  <c r="F674" i="2"/>
  <c r="E666" i="2"/>
  <c r="E667" i="2"/>
  <c r="E664" i="2"/>
  <c r="E663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G673" i="2"/>
  <c r="G664" i="2"/>
  <c r="G663" i="2"/>
  <c r="G670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I674" i="2"/>
  <c r="I663" i="2"/>
  <c r="I671" i="2"/>
  <c r="A656" i="2"/>
  <c r="A652" i="2"/>
  <c r="A657" i="2"/>
  <c r="C647" i="2"/>
  <c r="C657" i="2"/>
  <c r="C651" i="2"/>
  <c r="E648" i="2"/>
  <c r="E646" i="2"/>
  <c r="E657" i="2"/>
  <c r="E651" i="2"/>
  <c r="G656" i="2"/>
  <c r="G654" i="2"/>
  <c r="G649" i="2"/>
  <c r="HP6" i="2" s="1"/>
  <c r="CY16" i="36" s="1"/>
  <c r="I646" i="2"/>
  <c r="I648" i="2"/>
  <c r="I653" i="2"/>
  <c r="I650" i="2"/>
  <c r="I652" i="2"/>
  <c r="A665" i="2"/>
  <c r="A669" i="2"/>
  <c r="A672" i="2"/>
  <c r="C671" i="2"/>
  <c r="C667" i="2"/>
  <c r="C664" i="2"/>
  <c r="E674" i="2"/>
  <c r="E668" i="2"/>
  <c r="E669" i="2"/>
  <c r="E671" i="2"/>
  <c r="G672" i="2"/>
  <c r="G667" i="2"/>
  <c r="G665" i="2"/>
  <c r="G666" i="2"/>
  <c r="I667" i="2"/>
  <c r="I665" i="2"/>
  <c r="I669" i="2"/>
  <c r="I666" i="2"/>
  <c r="A650" i="2"/>
  <c r="A646" i="2"/>
  <c r="C650" i="2"/>
  <c r="C654" i="2"/>
  <c r="C648" i="2"/>
  <c r="E655" i="2"/>
  <c r="HO4" i="2"/>
  <c r="G651" i="2"/>
  <c r="G655" i="2"/>
  <c r="HP4" i="2"/>
  <c r="CY14" i="36"/>
  <c r="I654" i="2"/>
  <c r="I657" i="2"/>
  <c r="A663" i="2"/>
  <c r="A666" i="2"/>
  <c r="C674" i="2"/>
  <c r="E670" i="2"/>
  <c r="G671" i="2"/>
  <c r="I673" i="2"/>
  <c r="I670" i="2"/>
  <c r="I672" i="2"/>
  <c r="C655" i="2"/>
  <c r="E654" i="2"/>
  <c r="E652" i="2"/>
  <c r="G652" i="2"/>
  <c r="G648" i="2"/>
  <c r="I656" i="2"/>
  <c r="A674" i="2"/>
  <c r="C669" i="2"/>
  <c r="C670" i="2"/>
  <c r="C665" i="2"/>
  <c r="E673" i="2"/>
  <c r="E665" i="2"/>
  <c r="HU5" i="2"/>
  <c r="DD15" i="36" s="1"/>
  <c r="G674" i="2"/>
  <c r="G668" i="2"/>
  <c r="C646" i="2"/>
  <c r="E649" i="2"/>
  <c r="I647" i="2"/>
  <c r="A664" i="2"/>
  <c r="E672" i="2"/>
  <c r="HU6" i="2"/>
  <c r="DD16" i="36"/>
  <c r="I664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A622" i="2"/>
  <c r="A621" i="2"/>
  <c r="A612" i="2"/>
  <c r="A618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C615" i="2"/>
  <c r="C618" i="2"/>
  <c r="C623" i="2"/>
  <c r="C620" i="2"/>
  <c r="C612" i="2"/>
  <c r="F612" i="2"/>
  <c r="HD2" i="2" s="1"/>
  <c r="CX3" i="36" s="1"/>
  <c r="F613" i="2"/>
  <c r="F614" i="2"/>
  <c r="F615" i="2"/>
  <c r="F616" i="2"/>
  <c r="F617" i="2"/>
  <c r="F618" i="2"/>
  <c r="F619" i="2"/>
  <c r="F620" i="2"/>
  <c r="F621" i="2"/>
  <c r="F622" i="2"/>
  <c r="F623" i="2"/>
  <c r="E614" i="2"/>
  <c r="E612" i="2"/>
  <c r="E619" i="2"/>
  <c r="E622" i="2"/>
  <c r="E617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G621" i="2"/>
  <c r="G616" i="2"/>
  <c r="G613" i="2"/>
  <c r="G623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I617" i="2"/>
  <c r="I616" i="2"/>
  <c r="I623" i="2"/>
  <c r="I614" i="2"/>
  <c r="I622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A636" i="2"/>
  <c r="A634" i="2"/>
  <c r="A630" i="2"/>
  <c r="A63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C629" i="2"/>
  <c r="C635" i="2"/>
  <c r="C631" i="2"/>
  <c r="C632" i="2"/>
  <c r="F629" i="2"/>
  <c r="HJ3" i="2" s="1"/>
  <c r="DD4" i="36" s="1"/>
  <c r="F630" i="2"/>
  <c r="F631" i="2"/>
  <c r="F632" i="2"/>
  <c r="F633" i="2"/>
  <c r="F634" i="2"/>
  <c r="F635" i="2"/>
  <c r="F636" i="2"/>
  <c r="F637" i="2"/>
  <c r="F638" i="2"/>
  <c r="F639" i="2"/>
  <c r="F640" i="2"/>
  <c r="E631" i="2"/>
  <c r="E630" i="2"/>
  <c r="E634" i="2"/>
  <c r="E636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G640" i="2"/>
  <c r="G632" i="2"/>
  <c r="G633" i="2"/>
  <c r="HK2" i="2"/>
  <c r="DE3" i="36" s="1"/>
  <c r="J629" i="2"/>
  <c r="J630" i="2"/>
  <c r="J631" i="2"/>
  <c r="J632" i="2"/>
  <c r="J633" i="2"/>
  <c r="J634" i="2"/>
  <c r="J635" i="2"/>
  <c r="J636" i="2"/>
  <c r="J637" i="2"/>
  <c r="J638" i="2"/>
  <c r="J639" i="2"/>
  <c r="J640" i="2"/>
  <c r="I629" i="2"/>
  <c r="I636" i="2"/>
  <c r="I631" i="2"/>
  <c r="I630" i="2"/>
  <c r="A623" i="2"/>
  <c r="A617" i="2"/>
  <c r="C621" i="2"/>
  <c r="C614" i="2"/>
  <c r="C613" i="2"/>
  <c r="C622" i="2"/>
  <c r="E613" i="2"/>
  <c r="E620" i="2"/>
  <c r="E621" i="2"/>
  <c r="HD3" i="2" s="1"/>
  <c r="CX4" i="36" s="1"/>
  <c r="G619" i="2"/>
  <c r="G622" i="2"/>
  <c r="G615" i="2"/>
  <c r="G612" i="2"/>
  <c r="I615" i="2"/>
  <c r="I621" i="2"/>
  <c r="I619" i="2"/>
  <c r="HF3" i="2"/>
  <c r="CZ4" i="36" s="1"/>
  <c r="A631" i="2"/>
  <c r="A639" i="2"/>
  <c r="A635" i="2"/>
  <c r="HH2" i="2" s="1"/>
  <c r="DB3" i="36" s="1"/>
  <c r="HH3" i="2"/>
  <c r="DB4" i="36" s="1"/>
  <c r="C640" i="2"/>
  <c r="C634" i="2"/>
  <c r="C636" i="2"/>
  <c r="HI3" i="2" s="1"/>
  <c r="DC4" i="36" s="1"/>
  <c r="E629" i="2"/>
  <c r="E632" i="2"/>
  <c r="G629" i="2"/>
  <c r="G636" i="2"/>
  <c r="G630" i="2"/>
  <c r="G638" i="2"/>
  <c r="I633" i="2"/>
  <c r="I640" i="2"/>
  <c r="HL3" i="2"/>
  <c r="DF4" i="36" s="1"/>
  <c r="A619" i="2"/>
  <c r="A614" i="2"/>
  <c r="HB4" i="2"/>
  <c r="C616" i="2"/>
  <c r="C617" i="2"/>
  <c r="HC4" i="2"/>
  <c r="CW5" i="36" s="1"/>
  <c r="E615" i="2"/>
  <c r="E618" i="2"/>
  <c r="HD4" i="2"/>
  <c r="G617" i="2"/>
  <c r="G620" i="2"/>
  <c r="I620" i="2"/>
  <c r="I612" i="2"/>
  <c r="I613" i="2"/>
  <c r="A632" i="2"/>
  <c r="A637" i="2"/>
  <c r="A633" i="2"/>
  <c r="HH4" i="2"/>
  <c r="DB5" i="36" s="1"/>
  <c r="C633" i="2"/>
  <c r="C637" i="2"/>
  <c r="HI4" i="2" s="1"/>
  <c r="DC5" i="36" s="1"/>
  <c r="C639" i="2"/>
  <c r="E635" i="2"/>
  <c r="E639" i="2"/>
  <c r="E633" i="2"/>
  <c r="E640" i="2"/>
  <c r="HJ4" i="2"/>
  <c r="G634" i="2"/>
  <c r="G637" i="2"/>
  <c r="I634" i="2"/>
  <c r="I635" i="2"/>
  <c r="HL4" i="2"/>
  <c r="DF5" i="36"/>
  <c r="A640" i="2"/>
  <c r="HH5" i="2"/>
  <c r="DB6" i="36" s="1"/>
  <c r="C638" i="2"/>
  <c r="HI5" i="2"/>
  <c r="DC6" i="36"/>
  <c r="E637" i="2"/>
  <c r="E638" i="2"/>
  <c r="G639" i="2"/>
  <c r="G635" i="2"/>
  <c r="I632" i="2"/>
  <c r="I639" i="2"/>
  <c r="I637" i="2"/>
  <c r="HL5" i="2"/>
  <c r="DF6" i="36" s="1"/>
  <c r="A620" i="2"/>
  <c r="A616" i="2"/>
  <c r="HB6" i="2"/>
  <c r="CV7" i="36" s="1"/>
  <c r="C619" i="2"/>
  <c r="E623" i="2"/>
  <c r="HD5" i="2" s="1"/>
  <c r="CX6" i="36" s="1"/>
  <c r="HD6" i="2"/>
  <c r="CX7" i="36"/>
  <c r="I618" i="2"/>
  <c r="HH6" i="2"/>
  <c r="DB7" i="36" s="1"/>
  <c r="HI6" i="2"/>
  <c r="DC7" i="36"/>
  <c r="G631" i="2"/>
  <c r="HK6" i="2"/>
  <c r="DE7" i="36" s="1"/>
  <c r="I638" i="2"/>
  <c r="HL6" i="2"/>
  <c r="DF7" i="36"/>
  <c r="B578" i="2"/>
  <c r="B579" i="2"/>
  <c r="B580" i="2"/>
  <c r="B581" i="2"/>
  <c r="B582" i="2"/>
  <c r="B583" i="2"/>
  <c r="B584" i="2"/>
  <c r="B585" i="2"/>
  <c r="B586" i="2"/>
  <c r="B587" i="2"/>
  <c r="B588" i="2"/>
  <c r="B589" i="2"/>
  <c r="A579" i="2"/>
  <c r="A583" i="2"/>
  <c r="A589" i="2"/>
  <c r="A584" i="2"/>
  <c r="A578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C589" i="2"/>
  <c r="C583" i="2"/>
  <c r="C581" i="2"/>
  <c r="C585" i="2"/>
  <c r="GR2" i="2"/>
  <c r="CL12" i="36" s="1"/>
  <c r="F578" i="2"/>
  <c r="F579" i="2"/>
  <c r="GS2" i="2" s="1"/>
  <c r="F580" i="2"/>
  <c r="F581" i="2"/>
  <c r="F582" i="2"/>
  <c r="F583" i="2"/>
  <c r="F584" i="2"/>
  <c r="F585" i="2"/>
  <c r="F586" i="2"/>
  <c r="F587" i="2"/>
  <c r="F588" i="2"/>
  <c r="F589" i="2"/>
  <c r="E589" i="2"/>
  <c r="E580" i="2"/>
  <c r="E583" i="2"/>
  <c r="E582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G578" i="2"/>
  <c r="G585" i="2"/>
  <c r="G583" i="2"/>
  <c r="J578" i="2"/>
  <c r="J579" i="2"/>
  <c r="J580" i="2"/>
  <c r="GU2" i="2" s="1"/>
  <c r="CO12" i="36" s="1"/>
  <c r="J581" i="2"/>
  <c r="J582" i="2"/>
  <c r="J583" i="2"/>
  <c r="J584" i="2"/>
  <c r="J585" i="2"/>
  <c r="J586" i="2"/>
  <c r="J587" i="2"/>
  <c r="J588" i="2"/>
  <c r="J589" i="2"/>
  <c r="I578" i="2"/>
  <c r="I586" i="2"/>
  <c r="I582" i="2"/>
  <c r="I579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A599" i="2"/>
  <c r="A606" i="2"/>
  <c r="A600" i="2"/>
  <c r="A595" i="2"/>
  <c r="A602" i="2"/>
  <c r="GW2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C598" i="2"/>
  <c r="C601" i="2"/>
  <c r="C600" i="2"/>
  <c r="C596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E596" i="2"/>
  <c r="E599" i="2"/>
  <c r="E600" i="2"/>
  <c r="E603" i="2"/>
  <c r="GY2" i="2"/>
  <c r="CS12" i="36" s="1"/>
  <c r="H595" i="2"/>
  <c r="H596" i="2"/>
  <c r="H597" i="2"/>
  <c r="H598" i="2"/>
  <c r="H599" i="2"/>
  <c r="H600" i="2"/>
  <c r="H601" i="2"/>
  <c r="H602" i="2"/>
  <c r="H603" i="2"/>
  <c r="H604" i="2"/>
  <c r="H605" i="2"/>
  <c r="H606" i="2"/>
  <c r="G600" i="2"/>
  <c r="G605" i="2"/>
  <c r="G599" i="2"/>
  <c r="G598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I605" i="2"/>
  <c r="I600" i="2"/>
  <c r="I602" i="2"/>
  <c r="I599" i="2"/>
  <c r="A588" i="2"/>
  <c r="A581" i="2"/>
  <c r="A582" i="2"/>
  <c r="C580" i="2"/>
  <c r="C587" i="2"/>
  <c r="C579" i="2"/>
  <c r="E584" i="2"/>
  <c r="E578" i="2"/>
  <c r="E579" i="2"/>
  <c r="E587" i="2"/>
  <c r="GS3" i="2"/>
  <c r="CM13" i="36" s="1"/>
  <c r="G588" i="2"/>
  <c r="G579" i="2"/>
  <c r="G589" i="2"/>
  <c r="G582" i="2"/>
  <c r="I588" i="2"/>
  <c r="I585" i="2"/>
  <c r="I584" i="2"/>
  <c r="A603" i="2"/>
  <c r="A597" i="2"/>
  <c r="C604" i="2"/>
  <c r="C597" i="2"/>
  <c r="C602" i="2"/>
  <c r="C605" i="2"/>
  <c r="C595" i="2"/>
  <c r="E602" i="2"/>
  <c r="E604" i="2"/>
  <c r="G597" i="2"/>
  <c r="G606" i="2"/>
  <c r="G595" i="2"/>
  <c r="I595" i="2"/>
  <c r="I604" i="2"/>
  <c r="I606" i="2"/>
  <c r="HA3" i="2"/>
  <c r="CU13" i="36" s="1"/>
  <c r="A580" i="2"/>
  <c r="C588" i="2"/>
  <c r="C582" i="2"/>
  <c r="C584" i="2"/>
  <c r="C578" i="2"/>
  <c r="E581" i="2"/>
  <c r="E588" i="2"/>
  <c r="G581" i="2"/>
  <c r="G580" i="2"/>
  <c r="G587" i="2"/>
  <c r="I587" i="2"/>
  <c r="I581" i="2"/>
  <c r="C606" i="2"/>
  <c r="E605" i="2"/>
  <c r="E598" i="2"/>
  <c r="E601" i="2"/>
  <c r="G603" i="2"/>
  <c r="G596" i="2"/>
  <c r="I598" i="2"/>
  <c r="I596" i="2"/>
  <c r="I601" i="2"/>
  <c r="A587" i="2"/>
  <c r="GR5" i="2"/>
  <c r="CL15" i="36" s="1"/>
  <c r="E586" i="2"/>
  <c r="G584" i="2"/>
  <c r="I589" i="2"/>
  <c r="A596" i="2"/>
  <c r="A604" i="2"/>
  <c r="A605" i="2"/>
  <c r="C599" i="2"/>
  <c r="E595" i="2"/>
  <c r="I603" i="2"/>
  <c r="HA2" i="2" s="1"/>
  <c r="C586" i="2"/>
  <c r="E585" i="2"/>
  <c r="I580" i="2"/>
  <c r="A598" i="2"/>
  <c r="E606" i="2"/>
  <c r="G604" i="2"/>
  <c r="G601" i="2"/>
  <c r="I597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A550" i="2"/>
  <c r="A553" i="2"/>
  <c r="A554" i="2"/>
  <c r="A544" i="2"/>
  <c r="D544" i="2"/>
  <c r="D545" i="2"/>
  <c r="D546" i="2"/>
  <c r="D547" i="2"/>
  <c r="GG6" i="2" s="1"/>
  <c r="CL7" i="36" s="1"/>
  <c r="D548" i="2"/>
  <c r="D549" i="2"/>
  <c r="D550" i="2"/>
  <c r="D551" i="2"/>
  <c r="D552" i="2"/>
  <c r="D553" i="2"/>
  <c r="D554" i="2"/>
  <c r="D555" i="2"/>
  <c r="C549" i="2"/>
  <c r="C550" i="2"/>
  <c r="C555" i="2"/>
  <c r="C544" i="2"/>
  <c r="C545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E547" i="2"/>
  <c r="E550" i="2"/>
  <c r="E546" i="2"/>
  <c r="E545" i="2"/>
  <c r="GH2" i="2"/>
  <c r="CM3" i="36" s="1"/>
  <c r="H544" i="2"/>
  <c r="H545" i="2"/>
  <c r="GI2" i="2" s="1"/>
  <c r="H546" i="2"/>
  <c r="H547" i="2"/>
  <c r="H548" i="2"/>
  <c r="H549" i="2"/>
  <c r="H550" i="2"/>
  <c r="H551" i="2"/>
  <c r="H552" i="2"/>
  <c r="H553" i="2"/>
  <c r="H554" i="2"/>
  <c r="H555" i="2"/>
  <c r="G553" i="2"/>
  <c r="G547" i="2"/>
  <c r="G555" i="2"/>
  <c r="G550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I550" i="2"/>
  <c r="I546" i="2"/>
  <c r="I547" i="2"/>
  <c r="I555" i="2"/>
  <c r="I548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A562" i="2"/>
  <c r="A571" i="2"/>
  <c r="A572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C564" i="2"/>
  <c r="C571" i="2"/>
  <c r="C572" i="2"/>
  <c r="C567" i="2"/>
  <c r="GM2" i="2"/>
  <c r="CR3" i="36" s="1"/>
  <c r="F561" i="2"/>
  <c r="F562" i="2"/>
  <c r="GN2" i="2" s="1"/>
  <c r="CS3" i="36" s="1"/>
  <c r="F563" i="2"/>
  <c r="F564" i="2"/>
  <c r="F565" i="2"/>
  <c r="F566" i="2"/>
  <c r="F567" i="2"/>
  <c r="F568" i="2"/>
  <c r="F569" i="2"/>
  <c r="F570" i="2"/>
  <c r="F571" i="2"/>
  <c r="F572" i="2"/>
  <c r="E561" i="2"/>
  <c r="E568" i="2"/>
  <c r="E565" i="2"/>
  <c r="E569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G563" i="2"/>
  <c r="G568" i="2"/>
  <c r="G566" i="2"/>
  <c r="G565" i="2"/>
  <c r="G567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I565" i="2"/>
  <c r="I562" i="2"/>
  <c r="I571" i="2"/>
  <c r="A548" i="2"/>
  <c r="A547" i="2"/>
  <c r="A555" i="2"/>
  <c r="C552" i="2"/>
  <c r="C547" i="2"/>
  <c r="C548" i="2"/>
  <c r="E548" i="2"/>
  <c r="E554" i="2"/>
  <c r="E553" i="2"/>
  <c r="G546" i="2"/>
  <c r="G554" i="2"/>
  <c r="G552" i="2"/>
  <c r="G551" i="2"/>
  <c r="I553" i="2"/>
  <c r="I549" i="2"/>
  <c r="A568" i="2"/>
  <c r="A570" i="2"/>
  <c r="A563" i="2"/>
  <c r="A561" i="2"/>
  <c r="A569" i="2"/>
  <c r="C568" i="2"/>
  <c r="C566" i="2"/>
  <c r="E572" i="2"/>
  <c r="E563" i="2"/>
  <c r="E566" i="2"/>
  <c r="G562" i="2"/>
  <c r="G571" i="2"/>
  <c r="I566" i="2"/>
  <c r="I564" i="2"/>
  <c r="I569" i="2"/>
  <c r="I561" i="2"/>
  <c r="GP4" i="2" s="1"/>
  <c r="C553" i="2"/>
  <c r="C554" i="2"/>
  <c r="E555" i="2"/>
  <c r="G544" i="2"/>
  <c r="G548" i="2"/>
  <c r="I545" i="2"/>
  <c r="I554" i="2"/>
  <c r="I551" i="2"/>
  <c r="A565" i="2"/>
  <c r="A564" i="2"/>
  <c r="C570" i="2"/>
  <c r="C565" i="2"/>
  <c r="E564" i="2"/>
  <c r="E562" i="2"/>
  <c r="E567" i="2"/>
  <c r="G572" i="2"/>
  <c r="G569" i="2"/>
  <c r="G570" i="2"/>
  <c r="I563" i="2"/>
  <c r="I567" i="2"/>
  <c r="I570" i="2"/>
  <c r="A549" i="2"/>
  <c r="A552" i="2"/>
  <c r="GF5" i="2"/>
  <c r="CK6" i="36" s="1"/>
  <c r="C551" i="2"/>
  <c r="C546" i="2"/>
  <c r="E549" i="2"/>
  <c r="G549" i="2"/>
  <c r="G545" i="2"/>
  <c r="I544" i="2"/>
  <c r="A566" i="2"/>
  <c r="C561" i="2"/>
  <c r="C563" i="2"/>
  <c r="E570" i="2"/>
  <c r="GN5" i="2"/>
  <c r="CS6" i="36" s="1"/>
  <c r="G564" i="2"/>
  <c r="G561" i="2"/>
  <c r="A545" i="2"/>
  <c r="A546" i="2"/>
  <c r="E551" i="2"/>
  <c r="E544" i="2"/>
  <c r="GH6" i="2"/>
  <c r="CM7" i="36" s="1"/>
  <c r="GJ6" i="2"/>
  <c r="CO7" i="36" s="1"/>
  <c r="C56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A517" i="2"/>
  <c r="A521" i="2"/>
  <c r="A516" i="2"/>
  <c r="A515" i="2"/>
  <c r="A510" i="2"/>
  <c r="A520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C521" i="2"/>
  <c r="C517" i="2"/>
  <c r="C511" i="2"/>
  <c r="C518" i="2"/>
  <c r="C51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E510" i="2"/>
  <c r="E512" i="2"/>
  <c r="E514" i="2"/>
  <c r="E517" i="2"/>
  <c r="FW2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G519" i="2"/>
  <c r="G512" i="2"/>
  <c r="G518" i="2"/>
  <c r="J510" i="2"/>
  <c r="FY2" i="2" s="1"/>
  <c r="CD12" i="36" s="1"/>
  <c r="J511" i="2"/>
  <c r="J512" i="2"/>
  <c r="J513" i="2"/>
  <c r="J514" i="2"/>
  <c r="J515" i="2"/>
  <c r="J516" i="2"/>
  <c r="J517" i="2"/>
  <c r="J518" i="2"/>
  <c r="J519" i="2"/>
  <c r="J520" i="2"/>
  <c r="J521" i="2"/>
  <c r="I518" i="2"/>
  <c r="I510" i="2"/>
  <c r="I519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A538" i="2"/>
  <c r="A533" i="2"/>
  <c r="A531" i="2"/>
  <c r="A527" i="2"/>
  <c r="A535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C532" i="2"/>
  <c r="C527" i="2"/>
  <c r="C535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E529" i="2"/>
  <c r="E538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G529" i="2"/>
  <c r="G530" i="2"/>
  <c r="G535" i="2"/>
  <c r="G532" i="2"/>
  <c r="G538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I537" i="2"/>
  <c r="I535" i="2"/>
  <c r="I534" i="2"/>
  <c r="I529" i="2"/>
  <c r="I530" i="2"/>
  <c r="A514" i="2"/>
  <c r="A519" i="2"/>
  <c r="C520" i="2"/>
  <c r="C515" i="2"/>
  <c r="FV3" i="2"/>
  <c r="CA13" i="36" s="1"/>
  <c r="E518" i="2"/>
  <c r="E521" i="2"/>
  <c r="FW3" i="2"/>
  <c r="CB13" i="36" s="1"/>
  <c r="G515" i="2"/>
  <c r="G513" i="2"/>
  <c r="G521" i="2"/>
  <c r="G511" i="2"/>
  <c r="I513" i="2"/>
  <c r="I514" i="2"/>
  <c r="I517" i="2"/>
  <c r="I516" i="2"/>
  <c r="FY3" i="2"/>
  <c r="CD13" i="36" s="1"/>
  <c r="A534" i="2"/>
  <c r="A529" i="2"/>
  <c r="A528" i="2"/>
  <c r="C528" i="2"/>
  <c r="C534" i="2"/>
  <c r="C536" i="2"/>
  <c r="E532" i="2"/>
  <c r="E527" i="2"/>
  <c r="E531" i="2"/>
  <c r="G533" i="2"/>
  <c r="G534" i="2"/>
  <c r="G537" i="2"/>
  <c r="G531" i="2"/>
  <c r="I532" i="2"/>
  <c r="C514" i="2"/>
  <c r="E511" i="2"/>
  <c r="E520" i="2"/>
  <c r="G510" i="2"/>
  <c r="G516" i="2"/>
  <c r="G517" i="2"/>
  <c r="G520" i="2"/>
  <c r="I521" i="2"/>
  <c r="I511" i="2"/>
  <c r="A530" i="2"/>
  <c r="C529" i="2"/>
  <c r="C531" i="2"/>
  <c r="C533" i="2"/>
  <c r="E535" i="2"/>
  <c r="E528" i="2"/>
  <c r="I538" i="2"/>
  <c r="FU5" i="2"/>
  <c r="BZ15" i="36" s="1"/>
  <c r="C513" i="2"/>
  <c r="E516" i="2"/>
  <c r="E515" i="2"/>
  <c r="E519" i="2"/>
  <c r="I520" i="2"/>
  <c r="I512" i="2"/>
  <c r="A537" i="2"/>
  <c r="C537" i="2"/>
  <c r="C530" i="2"/>
  <c r="E534" i="2"/>
  <c r="E533" i="2"/>
  <c r="E530" i="2"/>
  <c r="G536" i="2"/>
  <c r="I528" i="2"/>
  <c r="I533" i="2"/>
  <c r="A512" i="2"/>
  <c r="E513" i="2"/>
  <c r="G514" i="2"/>
  <c r="FX6" i="2"/>
  <c r="CC16" i="36" s="1"/>
  <c r="I515" i="2"/>
  <c r="A532" i="2"/>
  <c r="GB6" i="2"/>
  <c r="CG16" i="36" s="1"/>
  <c r="I536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A482" i="2"/>
  <c r="A480" i="2"/>
  <c r="A486" i="2"/>
  <c r="A483" i="2"/>
  <c r="A484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C476" i="2"/>
  <c r="C482" i="2"/>
  <c r="C487" i="2"/>
  <c r="C481" i="2"/>
  <c r="C478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E482" i="2"/>
  <c r="E486" i="2"/>
  <c r="E484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G483" i="2"/>
  <c r="G482" i="2"/>
  <c r="G476" i="2"/>
  <c r="G480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I479" i="2"/>
  <c r="I481" i="2"/>
  <c r="I483" i="2"/>
  <c r="I477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A496" i="2"/>
  <c r="A498" i="2"/>
  <c r="A493" i="2"/>
  <c r="A494" i="2"/>
  <c r="A503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C502" i="2"/>
  <c r="C494" i="2"/>
  <c r="C503" i="2"/>
  <c r="C504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E496" i="2"/>
  <c r="E500" i="2"/>
  <c r="E499" i="2"/>
  <c r="FR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G495" i="2"/>
  <c r="G500" i="2"/>
  <c r="G501" i="2"/>
  <c r="G498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I498" i="2"/>
  <c r="I493" i="2"/>
  <c r="I503" i="2"/>
  <c r="I499" i="2"/>
  <c r="I502" i="2"/>
  <c r="A476" i="2"/>
  <c r="A477" i="2"/>
  <c r="A487" i="2"/>
  <c r="A479" i="2"/>
  <c r="C477" i="2"/>
  <c r="C486" i="2"/>
  <c r="C484" i="2"/>
  <c r="FK3" i="2"/>
  <c r="CA4" i="36" s="1"/>
  <c r="E487" i="2"/>
  <c r="E479" i="2"/>
  <c r="E485" i="2"/>
  <c r="G487" i="2"/>
  <c r="G479" i="2"/>
  <c r="G486" i="2"/>
  <c r="I484" i="2"/>
  <c r="I485" i="2"/>
  <c r="I480" i="2"/>
  <c r="A497" i="2"/>
  <c r="A500" i="2"/>
  <c r="C493" i="2"/>
  <c r="E504" i="2"/>
  <c r="E502" i="2"/>
  <c r="E503" i="2"/>
  <c r="E498" i="2"/>
  <c r="G494" i="2"/>
  <c r="G502" i="2"/>
  <c r="G496" i="2"/>
  <c r="G503" i="2"/>
  <c r="I495" i="2"/>
  <c r="I501" i="2"/>
  <c r="I497" i="2"/>
  <c r="A478" i="2"/>
  <c r="C483" i="2"/>
  <c r="E476" i="2"/>
  <c r="E481" i="2"/>
  <c r="E478" i="2"/>
  <c r="E480" i="2"/>
  <c r="G478" i="2"/>
  <c r="I476" i="2"/>
  <c r="I486" i="2"/>
  <c r="A501" i="2"/>
  <c r="A504" i="2"/>
  <c r="C500" i="2"/>
  <c r="C501" i="2"/>
  <c r="C499" i="2"/>
  <c r="C496" i="2"/>
  <c r="G493" i="2"/>
  <c r="I504" i="2"/>
  <c r="I494" i="2"/>
  <c r="A481" i="2"/>
  <c r="FK5" i="2"/>
  <c r="CA6" i="36" s="1"/>
  <c r="E477" i="2"/>
  <c r="G481" i="2"/>
  <c r="I478" i="2"/>
  <c r="A495" i="2"/>
  <c r="A499" i="2"/>
  <c r="A502" i="2"/>
  <c r="C497" i="2"/>
  <c r="E501" i="2"/>
  <c r="E493" i="2"/>
  <c r="E494" i="2"/>
  <c r="G504" i="2"/>
  <c r="G499" i="2"/>
  <c r="I500" i="2"/>
  <c r="I496" i="2"/>
  <c r="FJ6" i="2"/>
  <c r="C485" i="2"/>
  <c r="C479" i="2"/>
  <c r="G485" i="2"/>
  <c r="I482" i="2"/>
  <c r="I487" i="2"/>
  <c r="E497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A453" i="2"/>
  <c r="A451" i="2"/>
  <c r="A445" i="2"/>
  <c r="A442" i="2"/>
  <c r="A450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C443" i="2"/>
  <c r="C453" i="2"/>
  <c r="C449" i="2"/>
  <c r="C442" i="2"/>
  <c r="C452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E450" i="2"/>
  <c r="E451" i="2"/>
  <c r="E444" i="2"/>
  <c r="E445" i="2"/>
  <c r="E453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G451" i="2"/>
  <c r="G446" i="2"/>
  <c r="G447" i="2"/>
  <c r="G453" i="2"/>
  <c r="G445" i="2"/>
  <c r="FB2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I453" i="2"/>
  <c r="I442" i="2"/>
  <c r="I448" i="2"/>
  <c r="I446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A459" i="2"/>
  <c r="A467" i="2"/>
  <c r="A466" i="2"/>
  <c r="A463" i="2"/>
  <c r="FE2" i="2"/>
  <c r="BU12" i="36" s="1"/>
  <c r="D459" i="2"/>
  <c r="D460" i="2"/>
  <c r="D461" i="2"/>
  <c r="D462" i="2"/>
  <c r="D463" i="2"/>
  <c r="D464" i="2"/>
  <c r="D465" i="2"/>
  <c r="D466" i="2"/>
  <c r="D467" i="2"/>
  <c r="D468" i="2"/>
  <c r="D469" i="2"/>
  <c r="D470" i="2"/>
  <c r="C467" i="2"/>
  <c r="C470" i="2"/>
  <c r="FF2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E464" i="2"/>
  <c r="E462" i="2"/>
  <c r="E470" i="2"/>
  <c r="E460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G466" i="2"/>
  <c r="G467" i="2"/>
  <c r="G463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I465" i="2"/>
  <c r="I469" i="2"/>
  <c r="I463" i="2"/>
  <c r="I467" i="2"/>
  <c r="A447" i="2"/>
  <c r="C450" i="2"/>
  <c r="C447" i="2"/>
  <c r="C448" i="2"/>
  <c r="E452" i="2"/>
  <c r="E442" i="2"/>
  <c r="E443" i="2"/>
  <c r="G448" i="2"/>
  <c r="G452" i="2"/>
  <c r="I449" i="2"/>
  <c r="I452" i="2"/>
  <c r="I444" i="2"/>
  <c r="A465" i="2"/>
  <c r="A469" i="2"/>
  <c r="A460" i="2"/>
  <c r="C463" i="2"/>
  <c r="C468" i="2"/>
  <c r="C459" i="2"/>
  <c r="C469" i="2"/>
  <c r="E465" i="2"/>
  <c r="E469" i="2"/>
  <c r="E463" i="2"/>
  <c r="G464" i="2"/>
  <c r="G469" i="2"/>
  <c r="G468" i="2"/>
  <c r="I461" i="2"/>
  <c r="I459" i="2"/>
  <c r="I464" i="2"/>
  <c r="A448" i="2"/>
  <c r="E449" i="2"/>
  <c r="E446" i="2"/>
  <c r="G442" i="2"/>
  <c r="G449" i="2"/>
  <c r="I443" i="2"/>
  <c r="I447" i="2"/>
  <c r="FC6" i="2" s="1"/>
  <c r="BS16" i="36" s="1"/>
  <c r="I451" i="2"/>
  <c r="I450" i="2"/>
  <c r="A461" i="2"/>
  <c r="C462" i="2"/>
  <c r="C461" i="2"/>
  <c r="C465" i="2"/>
  <c r="C464" i="2"/>
  <c r="E468" i="2"/>
  <c r="E467" i="2"/>
  <c r="FG4" i="2"/>
  <c r="G462" i="2"/>
  <c r="I468" i="2"/>
  <c r="A444" i="2"/>
  <c r="A446" i="2"/>
  <c r="C444" i="2"/>
  <c r="E448" i="2"/>
  <c r="E447" i="2"/>
  <c r="FA5" i="2"/>
  <c r="BQ15" i="36" s="1"/>
  <c r="G450" i="2"/>
  <c r="G444" i="2"/>
  <c r="G443" i="2"/>
  <c r="I445" i="2"/>
  <c r="FC5" i="2"/>
  <c r="BS15" i="36" s="1"/>
  <c r="A462" i="2"/>
  <c r="A470" i="2"/>
  <c r="C466" i="2"/>
  <c r="C460" i="2"/>
  <c r="E466" i="2"/>
  <c r="G459" i="2"/>
  <c r="G461" i="2"/>
  <c r="I470" i="2"/>
  <c r="I462" i="2"/>
  <c r="I466" i="2"/>
  <c r="A452" i="2"/>
  <c r="C446" i="2"/>
  <c r="FA6" i="2"/>
  <c r="BQ16" i="36" s="1"/>
  <c r="A464" i="2"/>
  <c r="A468" i="2"/>
  <c r="E461" i="2"/>
  <c r="G465" i="2"/>
  <c r="G460" i="2"/>
  <c r="B408" i="2"/>
  <c r="B409" i="2"/>
  <c r="EN2" i="2" s="1"/>
  <c r="B410" i="2"/>
  <c r="B411" i="2"/>
  <c r="B412" i="2"/>
  <c r="B413" i="2"/>
  <c r="B414" i="2"/>
  <c r="B415" i="2"/>
  <c r="B416" i="2"/>
  <c r="B417" i="2"/>
  <c r="B418" i="2"/>
  <c r="B419" i="2"/>
  <c r="A417" i="2"/>
  <c r="A408" i="2"/>
  <c r="A413" i="2"/>
  <c r="A418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C408" i="2"/>
  <c r="C413" i="2"/>
  <c r="C409" i="2"/>
  <c r="C410" i="2"/>
  <c r="C411" i="2"/>
  <c r="EO2" i="2"/>
  <c r="BP3" i="36" s="1"/>
  <c r="F408" i="2"/>
  <c r="EP2" i="2" s="1"/>
  <c r="BQ3" i="36" s="1"/>
  <c r="F409" i="2"/>
  <c r="F410" i="2"/>
  <c r="F411" i="2"/>
  <c r="F412" i="2"/>
  <c r="F413" i="2"/>
  <c r="F414" i="2"/>
  <c r="F415" i="2"/>
  <c r="F416" i="2"/>
  <c r="F417" i="2"/>
  <c r="F418" i="2"/>
  <c r="F419" i="2"/>
  <c r="E408" i="2"/>
  <c r="E413" i="2"/>
  <c r="E410" i="2"/>
  <c r="E416" i="2"/>
  <c r="E419" i="2"/>
  <c r="H408" i="2"/>
  <c r="H409" i="2"/>
  <c r="EQ2" i="2" s="1"/>
  <c r="H410" i="2"/>
  <c r="H411" i="2"/>
  <c r="H412" i="2"/>
  <c r="H413" i="2"/>
  <c r="H414" i="2"/>
  <c r="H415" i="2"/>
  <c r="H416" i="2"/>
  <c r="H417" i="2"/>
  <c r="H418" i="2"/>
  <c r="H419" i="2"/>
  <c r="G411" i="2"/>
  <c r="G409" i="2"/>
  <c r="G412" i="2"/>
  <c r="G408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I415" i="2"/>
  <c r="I410" i="2"/>
  <c r="I416" i="2"/>
  <c r="I412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A428" i="2"/>
  <c r="A427" i="2"/>
  <c r="A431" i="2"/>
  <c r="ET2" i="2"/>
  <c r="BU3" i="36" s="1"/>
  <c r="D425" i="2"/>
  <c r="EU2" i="2" s="1"/>
  <c r="BV3" i="36" s="1"/>
  <c r="D426" i="2"/>
  <c r="D427" i="2"/>
  <c r="D428" i="2"/>
  <c r="D429" i="2"/>
  <c r="D430" i="2"/>
  <c r="D431" i="2"/>
  <c r="D432" i="2"/>
  <c r="D433" i="2"/>
  <c r="D434" i="2"/>
  <c r="D435" i="2"/>
  <c r="D436" i="2"/>
  <c r="C432" i="2"/>
  <c r="C427" i="2"/>
  <c r="C431" i="2"/>
  <c r="C430" i="2"/>
  <c r="C426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E425" i="2"/>
  <c r="E430" i="2"/>
  <c r="E432" i="2"/>
  <c r="E429" i="2"/>
  <c r="E433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G429" i="2"/>
  <c r="G433" i="2"/>
  <c r="G43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I426" i="2"/>
  <c r="I433" i="2"/>
  <c r="I435" i="2"/>
  <c r="I434" i="2"/>
  <c r="I431" i="2"/>
  <c r="A410" i="2"/>
  <c r="A411" i="2"/>
  <c r="A416" i="2"/>
  <c r="A414" i="2"/>
  <c r="EN3" i="2"/>
  <c r="E412" i="2"/>
  <c r="E411" i="2"/>
  <c r="E409" i="2"/>
  <c r="G414" i="2"/>
  <c r="G410" i="2"/>
  <c r="I413" i="2"/>
  <c r="I419" i="2"/>
  <c r="I411" i="2"/>
  <c r="I418" i="2"/>
  <c r="A436" i="2"/>
  <c r="A425" i="2"/>
  <c r="A434" i="2"/>
  <c r="A433" i="2"/>
  <c r="C428" i="2"/>
  <c r="E427" i="2"/>
  <c r="G431" i="2"/>
  <c r="G426" i="2"/>
  <c r="G427" i="2"/>
  <c r="I427" i="2"/>
  <c r="I436" i="2"/>
  <c r="A415" i="2"/>
  <c r="C414" i="2"/>
  <c r="C417" i="2"/>
  <c r="E415" i="2"/>
  <c r="E414" i="2"/>
  <c r="G417" i="2"/>
  <c r="G419" i="2"/>
  <c r="EQ4" i="2"/>
  <c r="BR5" i="36" s="1"/>
  <c r="I409" i="2"/>
  <c r="A429" i="2"/>
  <c r="A426" i="2"/>
  <c r="C433" i="2"/>
  <c r="C436" i="2"/>
  <c r="C435" i="2"/>
  <c r="EU4" i="2"/>
  <c r="BV5" i="36" s="1"/>
  <c r="E428" i="2"/>
  <c r="E431" i="2"/>
  <c r="G436" i="2"/>
  <c r="G430" i="2"/>
  <c r="G428" i="2"/>
  <c r="G435" i="2"/>
  <c r="C416" i="2"/>
  <c r="C419" i="2"/>
  <c r="E417" i="2"/>
  <c r="EP5" i="2"/>
  <c r="BQ6" i="36" s="1"/>
  <c r="G415" i="2"/>
  <c r="G413" i="2"/>
  <c r="G416" i="2"/>
  <c r="I408" i="2"/>
  <c r="I417" i="2"/>
  <c r="A430" i="2"/>
  <c r="ET5" i="2"/>
  <c r="BU6" i="36" s="1"/>
  <c r="C429" i="2"/>
  <c r="E435" i="2"/>
  <c r="G425" i="2"/>
  <c r="I428" i="2"/>
  <c r="I425" i="2"/>
  <c r="I432" i="2"/>
  <c r="I429" i="2"/>
  <c r="A409" i="2"/>
  <c r="A412" i="2"/>
  <c r="C418" i="2"/>
  <c r="E418" i="2"/>
  <c r="I414" i="2"/>
  <c r="A432" i="2"/>
  <c r="C425" i="2"/>
  <c r="EU6" i="2"/>
  <c r="BV7" i="36" s="1"/>
  <c r="E436" i="2"/>
  <c r="E426" i="2"/>
  <c r="EV6" i="2"/>
  <c r="BW7" i="36" s="1"/>
  <c r="G432" i="2"/>
  <c r="I430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A380" i="2"/>
  <c r="A377" i="2"/>
  <c r="A383" i="2"/>
  <c r="A379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C385" i="2"/>
  <c r="C380" i="2"/>
  <c r="C374" i="2"/>
  <c r="C381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E374" i="2"/>
  <c r="E385" i="2"/>
  <c r="E381" i="2"/>
  <c r="E375" i="2"/>
  <c r="E38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G381" i="2"/>
  <c r="G375" i="2"/>
  <c r="G384" i="2"/>
  <c r="G382" i="2"/>
  <c r="J374" i="2"/>
  <c r="J375" i="2"/>
  <c r="EG2" i="2" s="1"/>
  <c r="BH12" i="36" s="1"/>
  <c r="J376" i="2"/>
  <c r="J377" i="2"/>
  <c r="J378" i="2"/>
  <c r="J379" i="2"/>
  <c r="J380" i="2"/>
  <c r="J381" i="2"/>
  <c r="J382" i="2"/>
  <c r="J383" i="2"/>
  <c r="J384" i="2"/>
  <c r="J385" i="2"/>
  <c r="I377" i="2"/>
  <c r="I384" i="2"/>
  <c r="I374" i="2"/>
  <c r="I38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A392" i="2"/>
  <c r="A401" i="2"/>
  <c r="A397" i="2"/>
  <c r="A398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C391" i="2"/>
  <c r="C401" i="2"/>
  <c r="C397" i="2"/>
  <c r="EJ2" i="2"/>
  <c r="F391" i="2"/>
  <c r="EK2" i="2" s="1"/>
  <c r="BL12" i="36" s="1"/>
  <c r="F392" i="2"/>
  <c r="F393" i="2"/>
  <c r="F394" i="2"/>
  <c r="F395" i="2"/>
  <c r="F396" i="2"/>
  <c r="F397" i="2"/>
  <c r="F398" i="2"/>
  <c r="F399" i="2"/>
  <c r="F400" i="2"/>
  <c r="F401" i="2"/>
  <c r="F402" i="2"/>
  <c r="E401" i="2"/>
  <c r="E399" i="2"/>
  <c r="E396" i="2"/>
  <c r="E394" i="2"/>
  <c r="E402" i="2"/>
  <c r="H391" i="2"/>
  <c r="H392" i="2"/>
  <c r="EL3" i="2" s="1"/>
  <c r="BM13" i="36" s="1"/>
  <c r="H393" i="2"/>
  <c r="H394" i="2"/>
  <c r="H395" i="2"/>
  <c r="H396" i="2"/>
  <c r="H397" i="2"/>
  <c r="H398" i="2"/>
  <c r="H399" i="2"/>
  <c r="H400" i="2"/>
  <c r="H401" i="2"/>
  <c r="H402" i="2"/>
  <c r="G394" i="2"/>
  <c r="G401" i="2"/>
  <c r="G396" i="2"/>
  <c r="G398" i="2"/>
  <c r="G399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I392" i="2"/>
  <c r="I393" i="2"/>
  <c r="I395" i="2"/>
  <c r="I391" i="2"/>
  <c r="EM2" i="2"/>
  <c r="A376" i="2"/>
  <c r="A385" i="2"/>
  <c r="C375" i="2"/>
  <c r="C377" i="2"/>
  <c r="C383" i="2"/>
  <c r="C376" i="2"/>
  <c r="E376" i="2"/>
  <c r="E378" i="2"/>
  <c r="E380" i="2"/>
  <c r="E384" i="2"/>
  <c r="EE3" i="2"/>
  <c r="BF13" i="36" s="1"/>
  <c r="G378" i="2"/>
  <c r="G379" i="2"/>
  <c r="G380" i="2"/>
  <c r="G377" i="2"/>
  <c r="I378" i="2"/>
  <c r="I382" i="2"/>
  <c r="A395" i="2"/>
  <c r="A400" i="2"/>
  <c r="A402" i="2"/>
  <c r="A399" i="2"/>
  <c r="C395" i="2"/>
  <c r="C396" i="2"/>
  <c r="E397" i="2"/>
  <c r="E398" i="2"/>
  <c r="EK3" i="2"/>
  <c r="BL13" i="36" s="1"/>
  <c r="G393" i="2"/>
  <c r="G397" i="2"/>
  <c r="G402" i="2"/>
  <c r="I401" i="2"/>
  <c r="I402" i="2"/>
  <c r="I397" i="2"/>
  <c r="A382" i="2"/>
  <c r="A381" i="2"/>
  <c r="C379" i="2"/>
  <c r="E377" i="2"/>
  <c r="EE4" i="2"/>
  <c r="G385" i="2"/>
  <c r="I383" i="2"/>
  <c r="I385" i="2"/>
  <c r="I375" i="2"/>
  <c r="A391" i="2"/>
  <c r="C402" i="2"/>
  <c r="C392" i="2"/>
  <c r="C394" i="2"/>
  <c r="E391" i="2"/>
  <c r="E395" i="2"/>
  <c r="G392" i="2"/>
  <c r="G395" i="2"/>
  <c r="I396" i="2"/>
  <c r="I398" i="2"/>
  <c r="I394" i="2"/>
  <c r="I400" i="2"/>
  <c r="I399" i="2"/>
  <c r="A384" i="2"/>
  <c r="EC5" i="2"/>
  <c r="BD15" i="36" s="1"/>
  <c r="C378" i="2"/>
  <c r="C384" i="2"/>
  <c r="G374" i="2"/>
  <c r="I381" i="2"/>
  <c r="I376" i="2"/>
  <c r="A393" i="2"/>
  <c r="A396" i="2"/>
  <c r="C393" i="2"/>
  <c r="C400" i="2"/>
  <c r="E392" i="2"/>
  <c r="E400" i="2"/>
  <c r="G400" i="2"/>
  <c r="G391" i="2"/>
  <c r="A375" i="2"/>
  <c r="C382" i="2"/>
  <c r="G376" i="2"/>
  <c r="I379" i="2"/>
  <c r="C399" i="2"/>
  <c r="E393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A345" i="2"/>
  <c r="A350" i="2"/>
  <c r="A341" i="2"/>
  <c r="A344" i="2"/>
  <c r="A343" i="2"/>
  <c r="DR2" i="2"/>
  <c r="BD3" i="36" s="1"/>
  <c r="D340" i="2"/>
  <c r="D341" i="2"/>
  <c r="D342" i="2"/>
  <c r="D343" i="2"/>
  <c r="D344" i="2"/>
  <c r="D345" i="2"/>
  <c r="D346" i="2"/>
  <c r="D347" i="2"/>
  <c r="D348" i="2"/>
  <c r="D349" i="2"/>
  <c r="D350" i="2"/>
  <c r="D351" i="2"/>
  <c r="C348" i="2"/>
  <c r="C344" i="2"/>
  <c r="C342" i="2"/>
  <c r="C351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E348" i="2"/>
  <c r="E347" i="2"/>
  <c r="E346" i="2"/>
  <c r="E345" i="2"/>
  <c r="E342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G349" i="2"/>
  <c r="G344" i="2"/>
  <c r="G345" i="2"/>
  <c r="G340" i="2"/>
  <c r="G342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I343" i="2"/>
  <c r="I350" i="2"/>
  <c r="I346" i="2"/>
  <c r="I347" i="2"/>
  <c r="I345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A362" i="2"/>
  <c r="A367" i="2"/>
  <c r="A366" i="2"/>
  <c r="A368" i="2"/>
  <c r="A363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C358" i="2"/>
  <c r="C362" i="2"/>
  <c r="C363" i="2"/>
  <c r="C368" i="2"/>
  <c r="DY2" i="2"/>
  <c r="BK3" i="36" s="1"/>
  <c r="F357" i="2"/>
  <c r="F358" i="2"/>
  <c r="F359" i="2"/>
  <c r="F360" i="2"/>
  <c r="F361" i="2"/>
  <c r="F362" i="2"/>
  <c r="F363" i="2"/>
  <c r="F364" i="2"/>
  <c r="F365" i="2"/>
  <c r="F366" i="2"/>
  <c r="F367" i="2"/>
  <c r="F368" i="2"/>
  <c r="E364" i="2"/>
  <c r="E357" i="2"/>
  <c r="E362" i="2"/>
  <c r="E368" i="2"/>
  <c r="E360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G362" i="2"/>
  <c r="G368" i="2"/>
  <c r="G366" i="2"/>
  <c r="EA2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I366" i="2"/>
  <c r="I363" i="2"/>
  <c r="I359" i="2"/>
  <c r="I368" i="2"/>
  <c r="A348" i="2"/>
  <c r="A351" i="2"/>
  <c r="A342" i="2"/>
  <c r="C341" i="2"/>
  <c r="C343" i="2"/>
  <c r="C345" i="2"/>
  <c r="E349" i="2"/>
  <c r="E343" i="2"/>
  <c r="G348" i="2"/>
  <c r="I349" i="2"/>
  <c r="I344" i="2"/>
  <c r="I342" i="2"/>
  <c r="I340" i="2"/>
  <c r="A360" i="2"/>
  <c r="A359" i="2"/>
  <c r="C361" i="2"/>
  <c r="C359" i="2"/>
  <c r="C360" i="2"/>
  <c r="E358" i="2"/>
  <c r="E366" i="2"/>
  <c r="G364" i="2"/>
  <c r="G365" i="2"/>
  <c r="G360" i="2"/>
  <c r="I364" i="2"/>
  <c r="I365" i="2"/>
  <c r="I357" i="2"/>
  <c r="EB3" i="2"/>
  <c r="BN4" i="36" s="1"/>
  <c r="A347" i="2"/>
  <c r="A346" i="2"/>
  <c r="DR4" i="2"/>
  <c r="BD5" i="36" s="1"/>
  <c r="C346" i="2"/>
  <c r="E350" i="2"/>
  <c r="E351" i="2"/>
  <c r="E344" i="2"/>
  <c r="G341" i="2"/>
  <c r="G343" i="2"/>
  <c r="A365" i="2"/>
  <c r="A364" i="2"/>
  <c r="C357" i="2"/>
  <c r="DY4" i="2"/>
  <c r="BK5" i="36" s="1"/>
  <c r="E365" i="2"/>
  <c r="G367" i="2"/>
  <c r="G359" i="2"/>
  <c r="I358" i="2"/>
  <c r="I367" i="2"/>
  <c r="EB4" i="2"/>
  <c r="BN5" i="36" s="1"/>
  <c r="A349" i="2"/>
  <c r="C350" i="2"/>
  <c r="DS5" i="2"/>
  <c r="BE6" i="36" s="1"/>
  <c r="E341" i="2"/>
  <c r="G350" i="2"/>
  <c r="G347" i="2"/>
  <c r="I341" i="2"/>
  <c r="I351" i="2"/>
  <c r="A358" i="2"/>
  <c r="DY5" i="2"/>
  <c r="BK6" i="36" s="1"/>
  <c r="E367" i="2"/>
  <c r="E361" i="2"/>
  <c r="E363" i="2"/>
  <c r="I361" i="2"/>
  <c r="EB5" i="2"/>
  <c r="BN6" i="36" s="1"/>
  <c r="A340" i="2"/>
  <c r="C349" i="2"/>
  <c r="DS6" i="2"/>
  <c r="BE7" i="36" s="1"/>
  <c r="DT6" i="2"/>
  <c r="DU6" i="2"/>
  <c r="BG7" i="36" s="1"/>
  <c r="I348" i="2"/>
  <c r="C364" i="2"/>
  <c r="C366" i="2"/>
  <c r="C365" i="2"/>
  <c r="DY6" i="2"/>
  <c r="BK7" i="36" s="1"/>
  <c r="DZ6" i="2"/>
  <c r="BL7" i="36" s="1"/>
  <c r="G361" i="2"/>
  <c r="G357" i="2"/>
  <c r="G363" i="2"/>
  <c r="I360" i="2"/>
  <c r="EB6" i="2"/>
  <c r="BN7" i="36" s="1"/>
  <c r="B306" i="2"/>
  <c r="B307" i="2"/>
  <c r="B308" i="2"/>
  <c r="B309" i="2"/>
  <c r="B310" i="2"/>
  <c r="B311" i="2"/>
  <c r="B312" i="2"/>
  <c r="B313" i="2"/>
  <c r="B314" i="2"/>
  <c r="B315" i="2"/>
  <c r="B316" i="2"/>
  <c r="B317" i="2"/>
  <c r="A315" i="2"/>
  <c r="A316" i="2"/>
  <c r="A311" i="2"/>
  <c r="A307" i="2"/>
  <c r="DG2" i="2"/>
  <c r="AS12" i="36" s="1"/>
  <c r="D306" i="2"/>
  <c r="D307" i="2"/>
  <c r="D308" i="2"/>
  <c r="D309" i="2"/>
  <c r="D310" i="2"/>
  <c r="D311" i="2"/>
  <c r="D312" i="2"/>
  <c r="D313" i="2"/>
  <c r="D314" i="2"/>
  <c r="D315" i="2"/>
  <c r="D316" i="2"/>
  <c r="D317" i="2"/>
  <c r="C315" i="2"/>
  <c r="C317" i="2"/>
  <c r="C313" i="2"/>
  <c r="C308" i="2"/>
  <c r="C312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E316" i="2"/>
  <c r="E311" i="2"/>
  <c r="E315" i="2"/>
  <c r="E313" i="2"/>
  <c r="E317" i="2"/>
  <c r="DI2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G310" i="2"/>
  <c r="G309" i="2"/>
  <c r="G306" i="2"/>
  <c r="G311" i="2"/>
  <c r="G312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I317" i="2"/>
  <c r="I309" i="2"/>
  <c r="I315" i="2"/>
  <c r="I311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A323" i="2"/>
  <c r="A325" i="2"/>
  <c r="A333" i="2"/>
  <c r="A328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C329" i="2"/>
  <c r="C332" i="2"/>
  <c r="C334" i="2"/>
  <c r="DN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E326" i="2"/>
  <c r="E332" i="2"/>
  <c r="E327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G331" i="2"/>
  <c r="G332" i="2"/>
  <c r="G328" i="2"/>
  <c r="G323" i="2"/>
  <c r="J323" i="2"/>
  <c r="J324" i="2"/>
  <c r="J325" i="2"/>
  <c r="J326" i="2"/>
  <c r="DQ4" i="2" s="1"/>
  <c r="BC14" i="36" s="1"/>
  <c r="J327" i="2"/>
  <c r="J328" i="2"/>
  <c r="J329" i="2"/>
  <c r="J330" i="2"/>
  <c r="J331" i="2"/>
  <c r="J332" i="2"/>
  <c r="J333" i="2"/>
  <c r="J334" i="2"/>
  <c r="I326" i="2"/>
  <c r="I327" i="2"/>
  <c r="I332" i="2"/>
  <c r="I331" i="2"/>
  <c r="A317" i="2"/>
  <c r="A314" i="2"/>
  <c r="C310" i="2"/>
  <c r="C311" i="2"/>
  <c r="E310" i="2"/>
  <c r="G317" i="2"/>
  <c r="G307" i="2"/>
  <c r="G308" i="2"/>
  <c r="I310" i="2"/>
  <c r="I314" i="2"/>
  <c r="I308" i="2"/>
  <c r="A332" i="2"/>
  <c r="A324" i="2"/>
  <c r="A329" i="2"/>
  <c r="A326" i="2"/>
  <c r="C327" i="2"/>
  <c r="DN5" i="2" s="1"/>
  <c r="C331" i="2"/>
  <c r="C324" i="2"/>
  <c r="C330" i="2"/>
  <c r="E330" i="2"/>
  <c r="E333" i="2"/>
  <c r="E328" i="2"/>
  <c r="E323" i="2"/>
  <c r="E329" i="2"/>
  <c r="G330" i="2"/>
  <c r="G333" i="2"/>
  <c r="G324" i="2"/>
  <c r="I323" i="2"/>
  <c r="I324" i="2"/>
  <c r="I328" i="2"/>
  <c r="I330" i="2"/>
  <c r="I333" i="2"/>
  <c r="A309" i="2"/>
  <c r="A308" i="2"/>
  <c r="A306" i="2"/>
  <c r="A313" i="2"/>
  <c r="C316" i="2"/>
  <c r="E309" i="2"/>
  <c r="E306" i="2"/>
  <c r="G316" i="2"/>
  <c r="G315" i="2"/>
  <c r="I313" i="2"/>
  <c r="I306" i="2"/>
  <c r="I312" i="2"/>
  <c r="A330" i="2"/>
  <c r="A331" i="2"/>
  <c r="DM4" i="2"/>
  <c r="AY14" i="36" s="1"/>
  <c r="C326" i="2"/>
  <c r="C323" i="2"/>
  <c r="E325" i="2"/>
  <c r="E334" i="2"/>
  <c r="G329" i="2"/>
  <c r="G334" i="2"/>
  <c r="I334" i="2"/>
  <c r="A310" i="2"/>
  <c r="C314" i="2"/>
  <c r="C306" i="2"/>
  <c r="C309" i="2"/>
  <c r="DH5" i="2"/>
  <c r="AT15" i="36" s="1"/>
  <c r="E314" i="2"/>
  <c r="E308" i="2"/>
  <c r="E312" i="2"/>
  <c r="I316" i="2"/>
  <c r="A334" i="2"/>
  <c r="C333" i="2"/>
  <c r="E324" i="2"/>
  <c r="G327" i="2"/>
  <c r="DP5" i="2"/>
  <c r="I329" i="2"/>
  <c r="A312" i="2"/>
  <c r="DH6" i="2"/>
  <c r="G314" i="2"/>
  <c r="G313" i="2"/>
  <c r="C325" i="2"/>
  <c r="DN3" i="2" s="1"/>
  <c r="G325" i="2"/>
  <c r="I325" i="2"/>
  <c r="DQ6" i="2"/>
  <c r="BC16" i="36" s="1"/>
  <c r="B272" i="2"/>
  <c r="B273" i="2"/>
  <c r="B274" i="2"/>
  <c r="B275" i="2"/>
  <c r="B276" i="2"/>
  <c r="B277" i="2"/>
  <c r="B278" i="2"/>
  <c r="B279" i="2"/>
  <c r="B280" i="2"/>
  <c r="B281" i="2"/>
  <c r="B282" i="2"/>
  <c r="B283" i="2"/>
  <c r="A273" i="2"/>
  <c r="A278" i="2"/>
  <c r="A281" i="2"/>
  <c r="A283" i="2"/>
  <c r="A276" i="2"/>
  <c r="CV2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C282" i="2"/>
  <c r="C279" i="2"/>
  <c r="C276" i="2"/>
  <c r="C273" i="2"/>
  <c r="C272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E273" i="2"/>
  <c r="E281" i="2"/>
  <c r="E277" i="2"/>
  <c r="E276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G278" i="2"/>
  <c r="G281" i="2"/>
  <c r="G283" i="2"/>
  <c r="G279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I273" i="2"/>
  <c r="I278" i="2"/>
  <c r="I272" i="2"/>
  <c r="I274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A291" i="2"/>
  <c r="A299" i="2"/>
  <c r="A293" i="2"/>
  <c r="A289" i="2"/>
  <c r="D289" i="2"/>
  <c r="DC5" i="2" s="1"/>
  <c r="D290" i="2"/>
  <c r="D291" i="2"/>
  <c r="D292" i="2"/>
  <c r="D293" i="2"/>
  <c r="D294" i="2"/>
  <c r="D295" i="2"/>
  <c r="D296" i="2"/>
  <c r="D297" i="2"/>
  <c r="D298" i="2"/>
  <c r="D299" i="2"/>
  <c r="D300" i="2"/>
  <c r="C291" i="2"/>
  <c r="C290" i="2"/>
  <c r="C289" i="2"/>
  <c r="C293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E290" i="2"/>
  <c r="E289" i="2"/>
  <c r="E294" i="2"/>
  <c r="E300" i="2"/>
  <c r="E292" i="2"/>
  <c r="DD2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G290" i="2"/>
  <c r="G296" i="2"/>
  <c r="G292" i="2"/>
  <c r="G299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I289" i="2"/>
  <c r="I296" i="2"/>
  <c r="I293" i="2"/>
  <c r="I294" i="2"/>
  <c r="A274" i="2"/>
  <c r="A279" i="2"/>
  <c r="CV3" i="2"/>
  <c r="C277" i="2"/>
  <c r="E272" i="2"/>
  <c r="E275" i="2"/>
  <c r="E280" i="2"/>
  <c r="E278" i="2"/>
  <c r="G273" i="2"/>
  <c r="G280" i="2"/>
  <c r="CY6" i="2" s="1"/>
  <c r="G274" i="2"/>
  <c r="I279" i="2"/>
  <c r="I281" i="2"/>
  <c r="I277" i="2"/>
  <c r="A290" i="2"/>
  <c r="A292" i="2"/>
  <c r="A298" i="2"/>
  <c r="DB3" i="2"/>
  <c r="AY4" i="36" s="1"/>
  <c r="C296" i="2"/>
  <c r="C299" i="2"/>
  <c r="C294" i="2"/>
  <c r="E293" i="2"/>
  <c r="E298" i="2"/>
  <c r="E291" i="2"/>
  <c r="E295" i="2"/>
  <c r="G294" i="2"/>
  <c r="G297" i="2"/>
  <c r="G293" i="2"/>
  <c r="DE3" i="2"/>
  <c r="BB4" i="36" s="1"/>
  <c r="I299" i="2"/>
  <c r="I292" i="2"/>
  <c r="I298" i="2"/>
  <c r="I291" i="2"/>
  <c r="A272" i="2"/>
  <c r="A275" i="2"/>
  <c r="C281" i="2"/>
  <c r="C278" i="2"/>
  <c r="C275" i="2"/>
  <c r="E282" i="2"/>
  <c r="E279" i="2"/>
  <c r="G272" i="2"/>
  <c r="G276" i="2"/>
  <c r="CZ4" i="2"/>
  <c r="A296" i="2"/>
  <c r="C300" i="2"/>
  <c r="C297" i="2"/>
  <c r="C295" i="2"/>
  <c r="DC4" i="2"/>
  <c r="AZ5" i="36" s="1"/>
  <c r="E296" i="2"/>
  <c r="E299" i="2"/>
  <c r="G291" i="2"/>
  <c r="G289" i="2"/>
  <c r="G298" i="2"/>
  <c r="G295" i="2"/>
  <c r="I297" i="2"/>
  <c r="I290" i="2"/>
  <c r="A282" i="2"/>
  <c r="A280" i="2"/>
  <c r="C280" i="2"/>
  <c r="C274" i="2"/>
  <c r="C283" i="2"/>
  <c r="E274" i="2"/>
  <c r="G277" i="2"/>
  <c r="G282" i="2"/>
  <c r="I280" i="2"/>
  <c r="I282" i="2"/>
  <c r="A297" i="2"/>
  <c r="A300" i="2"/>
  <c r="AZ6" i="36"/>
  <c r="E297" i="2"/>
  <c r="DE5" i="2"/>
  <c r="BB6" i="36" s="1"/>
  <c r="I295" i="2"/>
  <c r="E283" i="2"/>
  <c r="DB6" i="2"/>
  <c r="C292" i="2"/>
  <c r="C298" i="2"/>
  <c r="DC6" i="2"/>
  <c r="AZ7" i="36" s="1"/>
  <c r="B238" i="2"/>
  <c r="B239" i="2"/>
  <c r="B240" i="2"/>
  <c r="B241" i="2"/>
  <c r="B242" i="2"/>
  <c r="B243" i="2"/>
  <c r="B244" i="2"/>
  <c r="B245" i="2"/>
  <c r="B246" i="2"/>
  <c r="B247" i="2"/>
  <c r="B248" i="2"/>
  <c r="B249" i="2"/>
  <c r="A240" i="2"/>
  <c r="A244" i="2"/>
  <c r="A247" i="2"/>
  <c r="A243" i="2"/>
  <c r="CK2" i="2"/>
  <c r="AH12" i="36" s="1"/>
  <c r="D238" i="2"/>
  <c r="D239" i="2"/>
  <c r="D240" i="2"/>
  <c r="D241" i="2"/>
  <c r="D242" i="2"/>
  <c r="D243" i="2"/>
  <c r="D244" i="2"/>
  <c r="D245" i="2"/>
  <c r="D246" i="2"/>
  <c r="D247" i="2"/>
  <c r="D248" i="2"/>
  <c r="D249" i="2"/>
  <c r="C248" i="2"/>
  <c r="C249" i="2"/>
  <c r="C244" i="2"/>
  <c r="C245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E248" i="2"/>
  <c r="E245" i="2"/>
  <c r="E247" i="2"/>
  <c r="E241" i="2"/>
  <c r="E239" i="2"/>
  <c r="H238" i="2"/>
  <c r="H239" i="2"/>
  <c r="CN5" i="2" s="1"/>
  <c r="H240" i="2"/>
  <c r="H241" i="2"/>
  <c r="H242" i="2"/>
  <c r="H243" i="2"/>
  <c r="H244" i="2"/>
  <c r="H245" i="2"/>
  <c r="H246" i="2"/>
  <c r="H247" i="2"/>
  <c r="H248" i="2"/>
  <c r="H249" i="2"/>
  <c r="G244" i="2"/>
  <c r="G248" i="2"/>
  <c r="G238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I248" i="2"/>
  <c r="I242" i="2"/>
  <c r="I244" i="2"/>
  <c r="I247" i="2"/>
  <c r="I243" i="2"/>
  <c r="CO2" i="2"/>
  <c r="AL12" i="36" s="1"/>
  <c r="B255" i="2"/>
  <c r="B256" i="2"/>
  <c r="B257" i="2"/>
  <c r="CQ2" i="2" s="1"/>
  <c r="B258" i="2"/>
  <c r="B259" i="2"/>
  <c r="B260" i="2"/>
  <c r="B261" i="2"/>
  <c r="B262" i="2"/>
  <c r="B263" i="2"/>
  <c r="B264" i="2"/>
  <c r="B265" i="2"/>
  <c r="B266" i="2"/>
  <c r="A262" i="2"/>
  <c r="A261" i="2"/>
  <c r="A265" i="2"/>
  <c r="A255" i="2"/>
  <c r="A259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C265" i="2"/>
  <c r="C262" i="2"/>
  <c r="C261" i="2"/>
  <c r="F255" i="2"/>
  <c r="F256" i="2"/>
  <c r="CS4" i="2" s="1"/>
  <c r="F257" i="2"/>
  <c r="F258" i="2"/>
  <c r="F259" i="2"/>
  <c r="F260" i="2"/>
  <c r="F261" i="2"/>
  <c r="F262" i="2"/>
  <c r="F263" i="2"/>
  <c r="F264" i="2"/>
  <c r="F265" i="2"/>
  <c r="F266" i="2"/>
  <c r="E260" i="2"/>
  <c r="E261" i="2"/>
  <c r="E264" i="2"/>
  <c r="E263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G255" i="2"/>
  <c r="G261" i="2"/>
  <c r="G266" i="2"/>
  <c r="G258" i="2"/>
  <c r="G260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I266" i="2"/>
  <c r="I255" i="2"/>
  <c r="I264" i="2"/>
  <c r="A249" i="2"/>
  <c r="A239" i="2"/>
  <c r="A241" i="2"/>
  <c r="CK3" i="2"/>
  <c r="AH13" i="36" s="1"/>
  <c r="C242" i="2"/>
  <c r="C241" i="2"/>
  <c r="C247" i="2"/>
  <c r="E242" i="2"/>
  <c r="E238" i="2"/>
  <c r="E240" i="2"/>
  <c r="E243" i="2"/>
  <c r="E249" i="2"/>
  <c r="CM3" i="2"/>
  <c r="G246" i="2"/>
  <c r="G241" i="2"/>
  <c r="G249" i="2"/>
  <c r="CN3" i="2"/>
  <c r="AK13" i="36" s="1"/>
  <c r="I245" i="2"/>
  <c r="A266" i="2"/>
  <c r="A256" i="2"/>
  <c r="A257" i="2"/>
  <c r="CQ3" i="2"/>
  <c r="C255" i="2"/>
  <c r="C256" i="2"/>
  <c r="CR3" i="2"/>
  <c r="AO13" i="36" s="1"/>
  <c r="E256" i="2"/>
  <c r="E262" i="2"/>
  <c r="E259" i="2"/>
  <c r="E258" i="2"/>
  <c r="G256" i="2"/>
  <c r="G259" i="2"/>
  <c r="G263" i="2"/>
  <c r="I260" i="2"/>
  <c r="I256" i="2"/>
  <c r="I263" i="2"/>
  <c r="I265" i="2"/>
  <c r="A238" i="2"/>
  <c r="A242" i="2"/>
  <c r="C240" i="2"/>
  <c r="C238" i="2"/>
  <c r="CM4" i="2"/>
  <c r="G243" i="2"/>
  <c r="I246" i="2"/>
  <c r="I241" i="2"/>
  <c r="I239" i="2"/>
  <c r="A258" i="2"/>
  <c r="C263" i="2"/>
  <c r="C258" i="2"/>
  <c r="C259" i="2"/>
  <c r="C257" i="2"/>
  <c r="CR4" i="2"/>
  <c r="AO14" i="36" s="1"/>
  <c r="E266" i="2"/>
  <c r="E265" i="2"/>
  <c r="E257" i="2"/>
  <c r="G262" i="2"/>
  <c r="G264" i="2"/>
  <c r="I258" i="2"/>
  <c r="I262" i="2"/>
  <c r="A248" i="2"/>
  <c r="C246" i="2"/>
  <c r="C239" i="2"/>
  <c r="E246" i="2"/>
  <c r="CM2" i="2" s="1"/>
  <c r="G247" i="2"/>
  <c r="I249" i="2"/>
  <c r="CO5" i="2"/>
  <c r="A264" i="2"/>
  <c r="A260" i="2"/>
  <c r="CQ5" i="2"/>
  <c r="G265" i="2"/>
  <c r="G257" i="2"/>
  <c r="I261" i="2"/>
  <c r="A245" i="2"/>
  <c r="G245" i="2"/>
  <c r="G240" i="2"/>
  <c r="I240" i="2"/>
  <c r="CO6" i="2"/>
  <c r="AL16" i="36" s="1"/>
  <c r="A263" i="2"/>
  <c r="CQ6" i="2"/>
  <c r="AN16" i="36" s="1"/>
  <c r="E255" i="2"/>
  <c r="CS6" i="2"/>
  <c r="AP16" i="36" s="1"/>
  <c r="I259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A211" i="2"/>
  <c r="A209" i="2"/>
  <c r="A207" i="2"/>
  <c r="A215" i="2"/>
  <c r="BZ2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C209" i="2"/>
  <c r="C211" i="2"/>
  <c r="C213" i="2"/>
  <c r="C204" i="2"/>
  <c r="C210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E209" i="2"/>
  <c r="E210" i="2"/>
  <c r="E208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G209" i="2"/>
  <c r="G207" i="2"/>
  <c r="G206" i="2"/>
  <c r="G214" i="2"/>
  <c r="J204" i="2"/>
  <c r="CD3" i="2" s="1"/>
  <c r="J205" i="2"/>
  <c r="J206" i="2"/>
  <c r="J207" i="2"/>
  <c r="J208" i="2"/>
  <c r="J209" i="2"/>
  <c r="J210" i="2"/>
  <c r="J211" i="2"/>
  <c r="J212" i="2"/>
  <c r="J213" i="2"/>
  <c r="J214" i="2"/>
  <c r="J215" i="2"/>
  <c r="I215" i="2"/>
  <c r="I208" i="2"/>
  <c r="I214" i="2"/>
  <c r="I211" i="2"/>
  <c r="CD2" i="2"/>
  <c r="BM5" i="38" s="1"/>
  <c r="B221" i="2"/>
  <c r="B222" i="2"/>
  <c r="B223" i="2"/>
  <c r="CF3" i="2" s="1"/>
  <c r="B224" i="2"/>
  <c r="B225" i="2"/>
  <c r="B226" i="2"/>
  <c r="B227" i="2"/>
  <c r="B228" i="2"/>
  <c r="B229" i="2"/>
  <c r="B230" i="2"/>
  <c r="B231" i="2"/>
  <c r="B232" i="2"/>
  <c r="A222" i="2"/>
  <c r="A226" i="2"/>
  <c r="A224" i="2"/>
  <c r="A232" i="2"/>
  <c r="A230" i="2"/>
  <c r="D221" i="2"/>
  <c r="CG4" i="2" s="1"/>
  <c r="D222" i="2"/>
  <c r="D223" i="2"/>
  <c r="D224" i="2"/>
  <c r="D225" i="2"/>
  <c r="D226" i="2"/>
  <c r="D227" i="2"/>
  <c r="D228" i="2"/>
  <c r="D229" i="2"/>
  <c r="D230" i="2"/>
  <c r="D231" i="2"/>
  <c r="D232" i="2"/>
  <c r="C225" i="2"/>
  <c r="C227" i="2"/>
  <c r="C223" i="2"/>
  <c r="C222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E222" i="2"/>
  <c r="E223" i="2"/>
  <c r="E225" i="2"/>
  <c r="E231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G225" i="2"/>
  <c r="G231" i="2"/>
  <c r="G222" i="2"/>
  <c r="G232" i="2"/>
  <c r="G223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I230" i="2"/>
  <c r="I223" i="2"/>
  <c r="I229" i="2"/>
  <c r="I224" i="2"/>
  <c r="CJ2" i="2"/>
  <c r="A204" i="2"/>
  <c r="A214" i="2"/>
  <c r="BZ3" i="2"/>
  <c r="C206" i="2"/>
  <c r="C212" i="2"/>
  <c r="C207" i="2"/>
  <c r="E213" i="2"/>
  <c r="E206" i="2"/>
  <c r="E204" i="2"/>
  <c r="E215" i="2"/>
  <c r="G215" i="2"/>
  <c r="G212" i="2"/>
  <c r="G211" i="2"/>
  <c r="I213" i="2"/>
  <c r="I209" i="2"/>
  <c r="A223" i="2"/>
  <c r="A229" i="2"/>
  <c r="A228" i="2"/>
  <c r="C228" i="2"/>
  <c r="C229" i="2"/>
  <c r="C232" i="2"/>
  <c r="C226" i="2"/>
  <c r="E226" i="2"/>
  <c r="E230" i="2"/>
  <c r="E229" i="2"/>
  <c r="E227" i="2"/>
  <c r="E221" i="2"/>
  <c r="G230" i="2"/>
  <c r="G224" i="2"/>
  <c r="G228" i="2"/>
  <c r="I232" i="2"/>
  <c r="I226" i="2"/>
  <c r="I225" i="2"/>
  <c r="A205" i="2"/>
  <c r="A210" i="2"/>
  <c r="A213" i="2"/>
  <c r="C215" i="2"/>
  <c r="CA4" i="2"/>
  <c r="E212" i="2"/>
  <c r="E205" i="2"/>
  <c r="CB4" i="2"/>
  <c r="G213" i="2"/>
  <c r="G205" i="2"/>
  <c r="I210" i="2"/>
  <c r="CF4" i="2"/>
  <c r="AN5" i="36" s="1"/>
  <c r="C230" i="2"/>
  <c r="C221" i="2"/>
  <c r="C224" i="2"/>
  <c r="E232" i="2"/>
  <c r="E224" i="2"/>
  <c r="G221" i="2"/>
  <c r="I228" i="2"/>
  <c r="I231" i="2"/>
  <c r="I227" i="2"/>
  <c r="A212" i="2"/>
  <c r="A206" i="2"/>
  <c r="C205" i="2"/>
  <c r="E214" i="2"/>
  <c r="I204" i="2"/>
  <c r="I205" i="2"/>
  <c r="I206" i="2"/>
  <c r="CD5" i="2"/>
  <c r="AL6" i="36" s="1"/>
  <c r="A221" i="2"/>
  <c r="A231" i="2"/>
  <c r="CF5" i="2"/>
  <c r="AN6" i="36" s="1"/>
  <c r="C231" i="2"/>
  <c r="G227" i="2"/>
  <c r="I221" i="2"/>
  <c r="A208" i="2"/>
  <c r="C214" i="2"/>
  <c r="C208" i="2"/>
  <c r="E207" i="2"/>
  <c r="G210" i="2"/>
  <c r="CC6" i="2"/>
  <c r="A227" i="2"/>
  <c r="G229" i="2"/>
  <c r="CI5" i="2" s="1"/>
  <c r="CI6" i="2"/>
  <c r="AQ7" i="36" s="1"/>
  <c r="I222" i="2"/>
  <c r="CJ6" i="2"/>
  <c r="AR7" i="36" s="1"/>
  <c r="B170" i="2"/>
  <c r="B171" i="2"/>
  <c r="B172" i="2"/>
  <c r="B173" i="2"/>
  <c r="B174" i="2"/>
  <c r="B175" i="2"/>
  <c r="B176" i="2"/>
  <c r="B177" i="2"/>
  <c r="B178" i="2"/>
  <c r="B179" i="2"/>
  <c r="B180" i="2"/>
  <c r="B181" i="2"/>
  <c r="A178" i="2"/>
  <c r="A176" i="2"/>
  <c r="A172" i="2"/>
  <c r="A173" i="2"/>
  <c r="A175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C180" i="2"/>
  <c r="C181" i="2"/>
  <c r="C171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E172" i="2"/>
  <c r="E170" i="2"/>
  <c r="E179" i="2"/>
  <c r="E181" i="2"/>
  <c r="E178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G171" i="2"/>
  <c r="G176" i="2"/>
  <c r="G179" i="2"/>
  <c r="G180" i="2"/>
  <c r="G181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I170" i="2"/>
  <c r="I181" i="2"/>
  <c r="I177" i="2"/>
  <c r="I179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A191" i="2"/>
  <c r="A198" i="2"/>
  <c r="A187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C198" i="2"/>
  <c r="C188" i="2"/>
  <c r="C194" i="2"/>
  <c r="C187" i="2"/>
  <c r="C193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E189" i="2"/>
  <c r="E187" i="2"/>
  <c r="E194" i="2"/>
  <c r="BW2" i="2"/>
  <c r="H187" i="2"/>
  <c r="H188" i="2"/>
  <c r="H189" i="2"/>
  <c r="BX2" i="2" s="1"/>
  <c r="AF12" i="36" s="1"/>
  <c r="H190" i="2"/>
  <c r="H191" i="2"/>
  <c r="H192" i="2"/>
  <c r="H193" i="2"/>
  <c r="H194" i="2"/>
  <c r="H195" i="2"/>
  <c r="H196" i="2"/>
  <c r="H197" i="2"/>
  <c r="H198" i="2"/>
  <c r="G195" i="2"/>
  <c r="G192" i="2"/>
  <c r="G197" i="2"/>
  <c r="G187" i="2"/>
  <c r="G191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I190" i="2"/>
  <c r="I193" i="2"/>
  <c r="I195" i="2"/>
  <c r="I188" i="2"/>
  <c r="I197" i="2"/>
  <c r="A179" i="2"/>
  <c r="A181" i="2"/>
  <c r="C177" i="2"/>
  <c r="C174" i="2"/>
  <c r="C175" i="2"/>
  <c r="BP3" i="2"/>
  <c r="E174" i="2"/>
  <c r="E173" i="2"/>
  <c r="E176" i="2"/>
  <c r="E177" i="2"/>
  <c r="G177" i="2"/>
  <c r="G173" i="2"/>
  <c r="I176" i="2"/>
  <c r="I175" i="2"/>
  <c r="A189" i="2"/>
  <c r="A193" i="2"/>
  <c r="A188" i="2"/>
  <c r="A190" i="2"/>
  <c r="A195" i="2"/>
  <c r="C196" i="2"/>
  <c r="E190" i="2"/>
  <c r="E195" i="2"/>
  <c r="E191" i="2"/>
  <c r="E197" i="2"/>
  <c r="E192" i="2"/>
  <c r="G188" i="2"/>
  <c r="G194" i="2"/>
  <c r="I189" i="2"/>
  <c r="BY4" i="2" s="1"/>
  <c r="BH7" i="38" s="1"/>
  <c r="I196" i="2"/>
  <c r="A170" i="2"/>
  <c r="A171" i="2"/>
  <c r="C178" i="2"/>
  <c r="C176" i="2"/>
  <c r="C173" i="2"/>
  <c r="C170" i="2"/>
  <c r="E175" i="2"/>
  <c r="BQ4" i="2"/>
  <c r="G174" i="2"/>
  <c r="G178" i="2"/>
  <c r="G170" i="2"/>
  <c r="BR4" i="2"/>
  <c r="I171" i="2"/>
  <c r="A196" i="2"/>
  <c r="C195" i="2"/>
  <c r="C189" i="2"/>
  <c r="E196" i="2"/>
  <c r="BW4" i="2"/>
  <c r="G198" i="2"/>
  <c r="G196" i="2"/>
  <c r="BX4" i="2"/>
  <c r="AF14" i="36"/>
  <c r="I187" i="2"/>
  <c r="I194" i="2"/>
  <c r="A177" i="2"/>
  <c r="C172" i="2"/>
  <c r="BQ5" i="2"/>
  <c r="I180" i="2"/>
  <c r="C191" i="2"/>
  <c r="C192" i="2"/>
  <c r="E188" i="2"/>
  <c r="E193" i="2"/>
  <c r="E198" i="2"/>
  <c r="G190" i="2"/>
  <c r="G189" i="2"/>
  <c r="BX5" i="2"/>
  <c r="AF15" i="36"/>
  <c r="I191" i="2"/>
  <c r="I198" i="2"/>
  <c r="BY5" i="2"/>
  <c r="AG15" i="36"/>
  <c r="A180" i="2"/>
  <c r="A174" i="2"/>
  <c r="E171" i="2"/>
  <c r="I173" i="2"/>
  <c r="I178" i="2"/>
  <c r="I172" i="2"/>
  <c r="A194" i="2"/>
  <c r="A197" i="2"/>
  <c r="G193" i="2"/>
  <c r="BY6" i="2"/>
  <c r="AG16" i="36" s="1"/>
  <c r="B136" i="2"/>
  <c r="B137" i="2"/>
  <c r="B138" i="2"/>
  <c r="B139" i="2"/>
  <c r="B140" i="2"/>
  <c r="B141" i="2"/>
  <c r="B142" i="2"/>
  <c r="B143" i="2"/>
  <c r="B144" i="2"/>
  <c r="B145" i="2"/>
  <c r="B146" i="2"/>
  <c r="B147" i="2"/>
  <c r="A143" i="2"/>
  <c r="A147" i="2"/>
  <c r="A145" i="2"/>
  <c r="A144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C138" i="2"/>
  <c r="C136" i="2"/>
  <c r="C143" i="2"/>
  <c r="C140" i="2"/>
  <c r="C141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E142" i="2"/>
  <c r="E137" i="2"/>
  <c r="E136" i="2"/>
  <c r="E139" i="2"/>
  <c r="E140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G145" i="2"/>
  <c r="G144" i="2"/>
  <c r="G147" i="2"/>
  <c r="G142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I145" i="2"/>
  <c r="I142" i="2"/>
  <c r="I143" i="2"/>
  <c r="I139" i="2"/>
  <c r="I136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A161" i="2"/>
  <c r="A163" i="2"/>
  <c r="A159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C162" i="2"/>
  <c r="C157" i="2"/>
  <c r="C158" i="2"/>
  <c r="C154" i="2"/>
  <c r="C155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E158" i="2"/>
  <c r="E161" i="2"/>
  <c r="E160" i="2"/>
  <c r="H153" i="2"/>
  <c r="BM3" i="2" s="1"/>
  <c r="H154" i="2"/>
  <c r="H155" i="2"/>
  <c r="H156" i="2"/>
  <c r="H157" i="2"/>
  <c r="H158" i="2"/>
  <c r="H159" i="2"/>
  <c r="H160" i="2"/>
  <c r="H161" i="2"/>
  <c r="H162" i="2"/>
  <c r="H163" i="2"/>
  <c r="H164" i="2"/>
  <c r="G157" i="2"/>
  <c r="G161" i="2"/>
  <c r="G163" i="2"/>
  <c r="G153" i="2"/>
  <c r="G155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I157" i="2"/>
  <c r="I153" i="2"/>
  <c r="I156" i="2"/>
  <c r="A137" i="2"/>
  <c r="A138" i="2"/>
  <c r="A140" i="2"/>
  <c r="A146" i="2"/>
  <c r="C146" i="2"/>
  <c r="C145" i="2"/>
  <c r="BE3" i="2"/>
  <c r="X4" i="36" s="1"/>
  <c r="E145" i="2"/>
  <c r="E143" i="2"/>
  <c r="E141" i="2"/>
  <c r="E138" i="2"/>
  <c r="G137" i="2"/>
  <c r="G138" i="2"/>
  <c r="I147" i="2"/>
  <c r="I144" i="2"/>
  <c r="A154" i="2"/>
  <c r="A157" i="2"/>
  <c r="A164" i="2"/>
  <c r="A155" i="2"/>
  <c r="C161" i="2"/>
  <c r="E155" i="2"/>
  <c r="E163" i="2"/>
  <c r="E162" i="2"/>
  <c r="E154" i="2"/>
  <c r="E156" i="2"/>
  <c r="G156" i="2"/>
  <c r="G154" i="2"/>
  <c r="G164" i="2"/>
  <c r="I161" i="2"/>
  <c r="I163" i="2"/>
  <c r="I155" i="2"/>
  <c r="I164" i="2"/>
  <c r="I162" i="2"/>
  <c r="A139" i="2"/>
  <c r="C144" i="2"/>
  <c r="BE4" i="2"/>
  <c r="X5" i="36" s="1"/>
  <c r="G143" i="2"/>
  <c r="G139" i="2"/>
  <c r="G146" i="2"/>
  <c r="I138" i="2"/>
  <c r="A153" i="2"/>
  <c r="A162" i="2"/>
  <c r="C160" i="2"/>
  <c r="C159" i="2"/>
  <c r="C153" i="2"/>
  <c r="C163" i="2"/>
  <c r="BK4" i="2"/>
  <c r="AD5" i="36" s="1"/>
  <c r="E157" i="2"/>
  <c r="E153" i="2"/>
  <c r="E164" i="2"/>
  <c r="BL4" i="2"/>
  <c r="G159" i="2"/>
  <c r="G162" i="2"/>
  <c r="BM4" i="2"/>
  <c r="I160" i="2"/>
  <c r="BD5" i="2"/>
  <c r="C137" i="2"/>
  <c r="C142" i="2"/>
  <c r="BE5" i="2"/>
  <c r="X6" i="36" s="1"/>
  <c r="E147" i="2"/>
  <c r="I137" i="2"/>
  <c r="I146" i="2"/>
  <c r="A160" i="2"/>
  <c r="A156" i="2"/>
  <c r="C156" i="2"/>
  <c r="BK5" i="2"/>
  <c r="G160" i="2"/>
  <c r="BN5" i="2"/>
  <c r="AG6" i="36"/>
  <c r="A142" i="2"/>
  <c r="C147" i="2"/>
  <c r="C139" i="2"/>
  <c r="E146" i="2"/>
  <c r="G140" i="2"/>
  <c r="BG6" i="2"/>
  <c r="I141" i="2"/>
  <c r="BH6" i="2"/>
  <c r="AA7" i="36"/>
  <c r="BK6" i="2"/>
  <c r="AD7" i="36" s="1"/>
  <c r="G158" i="2"/>
  <c r="I159" i="2"/>
  <c r="BN6" i="2"/>
  <c r="AG7" i="36" s="1"/>
  <c r="B102" i="2"/>
  <c r="B103" i="2"/>
  <c r="B104" i="2"/>
  <c r="AS4" i="2" s="1"/>
  <c r="B105" i="2"/>
  <c r="B106" i="2"/>
  <c r="B107" i="2"/>
  <c r="B108" i="2"/>
  <c r="B109" i="2"/>
  <c r="B110" i="2"/>
  <c r="B111" i="2"/>
  <c r="B112" i="2"/>
  <c r="B113" i="2"/>
  <c r="A105" i="2"/>
  <c r="A112" i="2"/>
  <c r="A113" i="2"/>
  <c r="A104" i="2"/>
  <c r="A103" i="2"/>
  <c r="A110" i="2"/>
  <c r="AS2" i="2"/>
  <c r="L12" i="36" s="1"/>
  <c r="D102" i="2"/>
  <c r="D103" i="2"/>
  <c r="D104" i="2"/>
  <c r="AT3" i="2" s="1"/>
  <c r="D105" i="2"/>
  <c r="D106" i="2"/>
  <c r="D107" i="2"/>
  <c r="D108" i="2"/>
  <c r="D109" i="2"/>
  <c r="D110" i="2"/>
  <c r="D111" i="2"/>
  <c r="D112" i="2"/>
  <c r="D113" i="2"/>
  <c r="C108" i="2"/>
  <c r="C113" i="2"/>
  <c r="C103" i="2"/>
  <c r="C102" i="2"/>
  <c r="C112" i="2"/>
  <c r="F102" i="2"/>
  <c r="AU3" i="2" s="1"/>
  <c r="F103" i="2"/>
  <c r="F104" i="2"/>
  <c r="F105" i="2"/>
  <c r="F106" i="2"/>
  <c r="F107" i="2"/>
  <c r="F108" i="2"/>
  <c r="F109" i="2"/>
  <c r="F110" i="2"/>
  <c r="F111" i="2"/>
  <c r="F112" i="2"/>
  <c r="F113" i="2"/>
  <c r="E106" i="2"/>
  <c r="E109" i="2"/>
  <c r="E104" i="2"/>
  <c r="E108" i="2"/>
  <c r="E103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G113" i="2"/>
  <c r="G106" i="2"/>
  <c r="G111" i="2"/>
  <c r="G103" i="2"/>
  <c r="G104" i="2"/>
  <c r="AV2" i="2"/>
  <c r="O12" i="36" s="1"/>
  <c r="J102" i="2"/>
  <c r="J103" i="2"/>
  <c r="AW3" i="2" s="1"/>
  <c r="J104" i="2"/>
  <c r="J105" i="2"/>
  <c r="J106" i="2"/>
  <c r="J107" i="2"/>
  <c r="J108" i="2"/>
  <c r="J109" i="2"/>
  <c r="J110" i="2"/>
  <c r="J111" i="2"/>
  <c r="J112" i="2"/>
  <c r="J113" i="2"/>
  <c r="I105" i="2"/>
  <c r="I113" i="2"/>
  <c r="I103" i="2"/>
  <c r="I110" i="2"/>
  <c r="I106" i="2"/>
  <c r="AW2" i="2"/>
  <c r="P12" i="36" s="1"/>
  <c r="B119" i="2"/>
  <c r="B120" i="2"/>
  <c r="B121" i="2"/>
  <c r="B122" i="2"/>
  <c r="B123" i="2"/>
  <c r="B124" i="2"/>
  <c r="B125" i="2"/>
  <c r="B126" i="2"/>
  <c r="B127" i="2"/>
  <c r="B128" i="2"/>
  <c r="B129" i="2"/>
  <c r="B130" i="2"/>
  <c r="A122" i="2"/>
  <c r="A121" i="2"/>
  <c r="A123" i="2"/>
  <c r="A12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C127" i="2"/>
  <c r="C128" i="2"/>
  <c r="C120" i="2"/>
  <c r="C126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E129" i="2"/>
  <c r="E126" i="2"/>
  <c r="E125" i="2"/>
  <c r="E120" i="2"/>
  <c r="E123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G127" i="2"/>
  <c r="G130" i="2"/>
  <c r="G128" i="2"/>
  <c r="G122" i="2"/>
  <c r="BB2" i="2"/>
  <c r="U12" i="36" s="1"/>
  <c r="J119" i="2"/>
  <c r="J120" i="2"/>
  <c r="J121" i="2"/>
  <c r="J122" i="2"/>
  <c r="J123" i="2"/>
  <c r="J124" i="2"/>
  <c r="J125" i="2"/>
  <c r="J126" i="2"/>
  <c r="J127" i="2"/>
  <c r="J128" i="2"/>
  <c r="J129" i="2"/>
  <c r="J130" i="2"/>
  <c r="I130" i="2"/>
  <c r="I124" i="2"/>
  <c r="I126" i="2"/>
  <c r="I129" i="2"/>
  <c r="A107" i="2"/>
  <c r="A111" i="2"/>
  <c r="C111" i="2"/>
  <c r="C109" i="2"/>
  <c r="C106" i="2"/>
  <c r="E110" i="2"/>
  <c r="E113" i="2"/>
  <c r="G110" i="2"/>
  <c r="G112" i="2"/>
  <c r="G108" i="2"/>
  <c r="AV3" i="2"/>
  <c r="O13" i="36" s="1"/>
  <c r="I102" i="2"/>
  <c r="I107" i="2"/>
  <c r="A126" i="2"/>
  <c r="A130" i="2"/>
  <c r="A124" i="2"/>
  <c r="C123" i="2"/>
  <c r="C129" i="2"/>
  <c r="C125" i="2"/>
  <c r="E122" i="2"/>
  <c r="E119" i="2"/>
  <c r="E127" i="2"/>
  <c r="E128" i="2"/>
  <c r="G129" i="2"/>
  <c r="G123" i="2"/>
  <c r="I127" i="2"/>
  <c r="I125" i="2"/>
  <c r="I122" i="2"/>
  <c r="A108" i="2"/>
  <c r="C107" i="2"/>
  <c r="E102" i="2"/>
  <c r="E112" i="2"/>
  <c r="E105" i="2"/>
  <c r="E111" i="2"/>
  <c r="G107" i="2"/>
  <c r="G109" i="2"/>
  <c r="AV4" i="2"/>
  <c r="O14" i="36" s="1"/>
  <c r="I108" i="2"/>
  <c r="I112" i="2"/>
  <c r="I104" i="2"/>
  <c r="A127" i="2"/>
  <c r="A129" i="2"/>
  <c r="C121" i="2"/>
  <c r="AZ4" i="2"/>
  <c r="S14" i="36" s="1"/>
  <c r="E121" i="2"/>
  <c r="G125" i="2"/>
  <c r="G124" i="2"/>
  <c r="I119" i="2"/>
  <c r="I128" i="2"/>
  <c r="AS5" i="2"/>
  <c r="L15" i="36" s="1"/>
  <c r="C110" i="2"/>
  <c r="E107" i="2"/>
  <c r="AV5" i="2"/>
  <c r="O15" i="36" s="1"/>
  <c r="A125" i="2"/>
  <c r="C119" i="2"/>
  <c r="C122" i="2"/>
  <c r="BA5" i="2"/>
  <c r="T15" i="36" s="1"/>
  <c r="G119" i="2"/>
  <c r="G121" i="2"/>
  <c r="BB5" i="2"/>
  <c r="I121" i="2"/>
  <c r="A102" i="2"/>
  <c r="C104" i="2"/>
  <c r="AT4" i="2" s="1"/>
  <c r="C105" i="2"/>
  <c r="G105" i="2"/>
  <c r="G102" i="2"/>
  <c r="AV6" i="2"/>
  <c r="O16" i="36"/>
  <c r="I109" i="2"/>
  <c r="A119" i="2"/>
  <c r="A120" i="2"/>
  <c r="G120" i="2"/>
  <c r="I120" i="2"/>
  <c r="B68" i="2"/>
  <c r="B69" i="2"/>
  <c r="B70" i="2"/>
  <c r="B71" i="2"/>
  <c r="B72" i="2"/>
  <c r="B73" i="2"/>
  <c r="B74" i="2"/>
  <c r="B75" i="2"/>
  <c r="B76" i="2"/>
  <c r="B77" i="2"/>
  <c r="B78" i="2"/>
  <c r="B79" i="2"/>
  <c r="A68" i="2"/>
  <c r="A78" i="2"/>
  <c r="A73" i="2"/>
  <c r="A77" i="2"/>
  <c r="A69" i="2"/>
  <c r="A70" i="2"/>
  <c r="D68" i="2"/>
  <c r="D69" i="2"/>
  <c r="D70" i="2"/>
  <c r="D71" i="2"/>
  <c r="D72" i="2"/>
  <c r="D73" i="2"/>
  <c r="D74" i="2"/>
  <c r="D75" i="2"/>
  <c r="D76" i="2"/>
  <c r="D77" i="2"/>
  <c r="D78" i="2"/>
  <c r="D79" i="2"/>
  <c r="C75" i="2"/>
  <c r="C71" i="2"/>
  <c r="C73" i="2"/>
  <c r="C72" i="2"/>
  <c r="C79" i="2"/>
  <c r="F68" i="2"/>
  <c r="F69" i="2"/>
  <c r="F70" i="2"/>
  <c r="F71" i="2"/>
  <c r="F72" i="2"/>
  <c r="F73" i="2"/>
  <c r="F74" i="2"/>
  <c r="F75" i="2"/>
  <c r="F76" i="2"/>
  <c r="F77" i="2"/>
  <c r="F78" i="2"/>
  <c r="F79" i="2"/>
  <c r="E71" i="2"/>
  <c r="E78" i="2"/>
  <c r="E79" i="2"/>
  <c r="E69" i="2"/>
  <c r="E72" i="2"/>
  <c r="H68" i="2"/>
  <c r="H69" i="2"/>
  <c r="H70" i="2"/>
  <c r="H71" i="2"/>
  <c r="H72" i="2"/>
  <c r="H73" i="2"/>
  <c r="H74" i="2"/>
  <c r="H75" i="2"/>
  <c r="H76" i="2"/>
  <c r="H77" i="2"/>
  <c r="H78" i="2"/>
  <c r="H79" i="2"/>
  <c r="G71" i="2"/>
  <c r="G72" i="2"/>
  <c r="G70" i="2"/>
  <c r="G74" i="2"/>
  <c r="AK2" i="2"/>
  <c r="J68" i="2"/>
  <c r="J69" i="2"/>
  <c r="AL6" i="2" s="1"/>
  <c r="J70" i="2"/>
  <c r="J71" i="2"/>
  <c r="J72" i="2"/>
  <c r="J73" i="2"/>
  <c r="J74" i="2"/>
  <c r="J75" i="2"/>
  <c r="J76" i="2"/>
  <c r="J77" i="2"/>
  <c r="J78" i="2"/>
  <c r="J79" i="2"/>
  <c r="I79" i="2"/>
  <c r="I69" i="2"/>
  <c r="I77" i="2"/>
  <c r="I71" i="2"/>
  <c r="B85" i="2"/>
  <c r="B86" i="2"/>
  <c r="B87" i="2"/>
  <c r="B88" i="2"/>
  <c r="B89" i="2"/>
  <c r="B90" i="2"/>
  <c r="B91" i="2"/>
  <c r="B92" i="2"/>
  <c r="B93" i="2"/>
  <c r="B94" i="2"/>
  <c r="B95" i="2"/>
  <c r="B96" i="2"/>
  <c r="A90" i="2"/>
  <c r="A89" i="2"/>
  <c r="A93" i="2"/>
  <c r="A85" i="2"/>
  <c r="D85" i="2"/>
  <c r="D86" i="2"/>
  <c r="D87" i="2"/>
  <c r="D88" i="2"/>
  <c r="D89" i="2"/>
  <c r="D90" i="2"/>
  <c r="D91" i="2"/>
  <c r="D92" i="2"/>
  <c r="D93" i="2"/>
  <c r="D94" i="2"/>
  <c r="D95" i="2"/>
  <c r="D96" i="2"/>
  <c r="C87" i="2"/>
  <c r="C86" i="2"/>
  <c r="C93" i="2"/>
  <c r="C90" i="2"/>
  <c r="F85" i="2"/>
  <c r="F86" i="2"/>
  <c r="F87" i="2"/>
  <c r="F88" i="2"/>
  <c r="F89" i="2"/>
  <c r="F90" i="2"/>
  <c r="F91" i="2"/>
  <c r="F92" i="2"/>
  <c r="F93" i="2"/>
  <c r="F94" i="2"/>
  <c r="F95" i="2"/>
  <c r="F96" i="2"/>
  <c r="E92" i="2"/>
  <c r="E95" i="2"/>
  <c r="E96" i="2"/>
  <c r="E93" i="2"/>
  <c r="E91" i="2"/>
  <c r="H85" i="2"/>
  <c r="H86" i="2"/>
  <c r="H87" i="2"/>
  <c r="H88" i="2"/>
  <c r="H89" i="2"/>
  <c r="H90" i="2"/>
  <c r="H91" i="2"/>
  <c r="H92" i="2"/>
  <c r="H93" i="2"/>
  <c r="H94" i="2"/>
  <c r="H95" i="2"/>
  <c r="H96" i="2"/>
  <c r="G94" i="2"/>
  <c r="G93" i="2"/>
  <c r="G88" i="2"/>
  <c r="G85" i="2"/>
  <c r="AQ2" i="2"/>
  <c r="J85" i="2"/>
  <c r="J86" i="2"/>
  <c r="J87" i="2"/>
  <c r="J88" i="2"/>
  <c r="J89" i="2"/>
  <c r="J90" i="2"/>
  <c r="J91" i="2"/>
  <c r="J92" i="2"/>
  <c r="J93" i="2"/>
  <c r="J94" i="2"/>
  <c r="J95" i="2"/>
  <c r="J96" i="2"/>
  <c r="I92" i="2"/>
  <c r="I96" i="2"/>
  <c r="I94" i="2"/>
  <c r="I86" i="2"/>
  <c r="A75" i="2"/>
  <c r="A71" i="2"/>
  <c r="C74" i="2"/>
  <c r="C69" i="2"/>
  <c r="C76" i="2"/>
  <c r="E77" i="2"/>
  <c r="E68" i="2"/>
  <c r="E75" i="2"/>
  <c r="G75" i="2"/>
  <c r="G76" i="2"/>
  <c r="G73" i="2"/>
  <c r="AK3" i="2"/>
  <c r="I75" i="2"/>
  <c r="I74" i="2"/>
  <c r="I76" i="2"/>
  <c r="A95" i="2"/>
  <c r="A94" i="2"/>
  <c r="A96" i="2"/>
  <c r="A91" i="2"/>
  <c r="A92" i="2"/>
  <c r="C89" i="2"/>
  <c r="C95" i="2"/>
  <c r="C94" i="2"/>
  <c r="C92" i="2"/>
  <c r="E94" i="2"/>
  <c r="E89" i="2"/>
  <c r="E85" i="2"/>
  <c r="G90" i="2"/>
  <c r="G96" i="2"/>
  <c r="I91" i="2"/>
  <c r="I89" i="2"/>
  <c r="A72" i="2"/>
  <c r="C78" i="2"/>
  <c r="C70" i="2"/>
  <c r="E76" i="2"/>
  <c r="G78" i="2"/>
  <c r="AK4" i="2"/>
  <c r="O5" i="36"/>
  <c r="I78" i="2"/>
  <c r="I72" i="2"/>
  <c r="I73" i="2"/>
  <c r="AL4" i="2"/>
  <c r="A87" i="2"/>
  <c r="C96" i="2"/>
  <c r="E88" i="2"/>
  <c r="E86" i="2"/>
  <c r="G91" i="2"/>
  <c r="I85" i="2"/>
  <c r="I93" i="2"/>
  <c r="I95" i="2"/>
  <c r="I88" i="2"/>
  <c r="A76" i="2"/>
  <c r="C68" i="2"/>
  <c r="E70" i="2"/>
  <c r="G77" i="2"/>
  <c r="G69" i="2"/>
  <c r="AK5" i="2"/>
  <c r="O6" i="36"/>
  <c r="I68" i="2"/>
  <c r="A88" i="2"/>
  <c r="A86" i="2"/>
  <c r="C91" i="2"/>
  <c r="C88" i="2"/>
  <c r="E90" i="2"/>
  <c r="G95" i="2"/>
  <c r="G86" i="2"/>
  <c r="I87" i="2"/>
  <c r="A79" i="2"/>
  <c r="A74" i="2"/>
  <c r="AH6" i="2"/>
  <c r="E74" i="2"/>
  <c r="G68" i="2"/>
  <c r="I70" i="2"/>
  <c r="C85" i="2"/>
  <c r="B34" i="2"/>
  <c r="B35" i="2"/>
  <c r="B36" i="2"/>
  <c r="B37" i="2"/>
  <c r="B38" i="2"/>
  <c r="B39" i="2"/>
  <c r="B40" i="2"/>
  <c r="B41" i="2"/>
  <c r="B42" i="2"/>
  <c r="B43" i="2"/>
  <c r="B44" i="2"/>
  <c r="B45" i="2"/>
  <c r="A39" i="2"/>
  <c r="A42" i="2"/>
  <c r="A37" i="2"/>
  <c r="A45" i="2"/>
  <c r="D34" i="2"/>
  <c r="D35" i="2"/>
  <c r="D36" i="2"/>
  <c r="D37" i="2"/>
  <c r="D38" i="2"/>
  <c r="D39" i="2"/>
  <c r="D40" i="2"/>
  <c r="D41" i="2"/>
  <c r="D42" i="2"/>
  <c r="D43" i="2"/>
  <c r="D44" i="2"/>
  <c r="D45" i="2"/>
  <c r="C42" i="2"/>
  <c r="C43" i="2"/>
  <c r="C34" i="2"/>
  <c r="C36" i="2"/>
  <c r="F34" i="2"/>
  <c r="F35" i="2"/>
  <c r="F36" i="2"/>
  <c r="F37" i="2"/>
  <c r="F38" i="2"/>
  <c r="F39" i="2"/>
  <c r="F40" i="2"/>
  <c r="F41" i="2"/>
  <c r="F42" i="2"/>
  <c r="F43" i="2"/>
  <c r="F44" i="2"/>
  <c r="F45" i="2"/>
  <c r="E43" i="2"/>
  <c r="E36" i="2"/>
  <c r="E34" i="2"/>
  <c r="E41" i="2"/>
  <c r="E37" i="2"/>
  <c r="H34" i="2"/>
  <c r="H35" i="2"/>
  <c r="H36" i="2"/>
  <c r="H37" i="2"/>
  <c r="H38" i="2"/>
  <c r="H39" i="2"/>
  <c r="H40" i="2"/>
  <c r="H41" i="2"/>
  <c r="H42" i="2"/>
  <c r="H43" i="2"/>
  <c r="H44" i="2"/>
  <c r="H45" i="2"/>
  <c r="G35" i="2"/>
  <c r="G45" i="2"/>
  <c r="G38" i="2"/>
  <c r="G39" i="2"/>
  <c r="Z2" i="2"/>
  <c r="J34" i="2"/>
  <c r="J35" i="2"/>
  <c r="J36" i="2"/>
  <c r="J37" i="2"/>
  <c r="J38" i="2"/>
  <c r="J39" i="2"/>
  <c r="J40" i="2"/>
  <c r="J41" i="2"/>
  <c r="J42" i="2"/>
  <c r="J43" i="2"/>
  <c r="J44" i="2"/>
  <c r="J45" i="2"/>
  <c r="I44" i="2"/>
  <c r="I41" i="2"/>
  <c r="I34" i="2"/>
  <c r="I39" i="2"/>
  <c r="B51" i="2"/>
  <c r="B52" i="2"/>
  <c r="AC2" i="2" s="1"/>
  <c r="B53" i="2"/>
  <c r="B54" i="2"/>
  <c r="B55" i="2"/>
  <c r="B56" i="2"/>
  <c r="B57" i="2"/>
  <c r="B58" i="2"/>
  <c r="B59" i="2"/>
  <c r="B60" i="2"/>
  <c r="B61" i="2"/>
  <c r="B62" i="2"/>
  <c r="A60" i="2"/>
  <c r="A61" i="2"/>
  <c r="A52" i="2"/>
  <c r="A58" i="2"/>
  <c r="D51" i="2"/>
  <c r="D52" i="2"/>
  <c r="D53" i="2"/>
  <c r="D54" i="2"/>
  <c r="AD3" i="2" s="1"/>
  <c r="D55" i="2"/>
  <c r="D56" i="2"/>
  <c r="D57" i="2"/>
  <c r="D58" i="2"/>
  <c r="D59" i="2"/>
  <c r="D60" i="2"/>
  <c r="D61" i="2"/>
  <c r="D62" i="2"/>
  <c r="C51" i="2"/>
  <c r="C61" i="2"/>
  <c r="C62" i="2"/>
  <c r="C60" i="2"/>
  <c r="C59" i="2"/>
  <c r="F51" i="2"/>
  <c r="F52" i="2"/>
  <c r="F53" i="2"/>
  <c r="F54" i="2"/>
  <c r="AE2" i="2" s="1"/>
  <c r="F55" i="2"/>
  <c r="F56" i="2"/>
  <c r="F57" i="2"/>
  <c r="F58" i="2"/>
  <c r="F59" i="2"/>
  <c r="F60" i="2"/>
  <c r="F61" i="2"/>
  <c r="F62" i="2"/>
  <c r="E54" i="2"/>
  <c r="E55" i="2"/>
  <c r="E59" i="2"/>
  <c r="E56" i="2"/>
  <c r="H51" i="2"/>
  <c r="H52" i="2"/>
  <c r="H53" i="2"/>
  <c r="H54" i="2"/>
  <c r="H55" i="2"/>
  <c r="H56" i="2"/>
  <c r="H57" i="2"/>
  <c r="H58" i="2"/>
  <c r="H59" i="2"/>
  <c r="H60" i="2"/>
  <c r="H61" i="2"/>
  <c r="H62" i="2"/>
  <c r="G53" i="2"/>
  <c r="G54" i="2"/>
  <c r="G56" i="2"/>
  <c r="G58" i="2"/>
  <c r="J51" i="2"/>
  <c r="J52" i="2"/>
  <c r="J53" i="2"/>
  <c r="J54" i="2"/>
  <c r="J55" i="2"/>
  <c r="J56" i="2"/>
  <c r="J57" i="2"/>
  <c r="J58" i="2"/>
  <c r="J59" i="2"/>
  <c r="J60" i="2"/>
  <c r="J61" i="2"/>
  <c r="J62" i="2"/>
  <c r="I52" i="2"/>
  <c r="I62" i="2"/>
  <c r="I55" i="2"/>
  <c r="I59" i="2"/>
  <c r="I61" i="2"/>
  <c r="A40" i="2"/>
  <c r="A38" i="2"/>
  <c r="A36" i="2"/>
  <c r="C35" i="2"/>
  <c r="C44" i="2"/>
  <c r="C37" i="2"/>
  <c r="C41" i="2"/>
  <c r="C45" i="2"/>
  <c r="E35" i="2"/>
  <c r="E38" i="2"/>
  <c r="E39" i="2"/>
  <c r="G40" i="2"/>
  <c r="G43" i="2"/>
  <c r="I37" i="2"/>
  <c r="I43" i="2"/>
  <c r="I40" i="2"/>
  <c r="I35" i="2"/>
  <c r="A56" i="2"/>
  <c r="A53" i="2"/>
  <c r="A51" i="2"/>
  <c r="C55" i="2"/>
  <c r="E58" i="2"/>
  <c r="E51" i="2"/>
  <c r="E61" i="2"/>
  <c r="E62" i="2"/>
  <c r="G55" i="2"/>
  <c r="G62" i="2"/>
  <c r="G51" i="2"/>
  <c r="I58" i="2"/>
  <c r="I53" i="2"/>
  <c r="A34" i="2"/>
  <c r="A35" i="2"/>
  <c r="C38" i="2"/>
  <c r="C40" i="2"/>
  <c r="C39" i="2"/>
  <c r="X4" i="2"/>
  <c r="B14" i="36" s="1"/>
  <c r="E45" i="2"/>
  <c r="E42" i="2"/>
  <c r="E40" i="2"/>
  <c r="G37" i="2"/>
  <c r="G44" i="2"/>
  <c r="G34" i="2"/>
  <c r="I45" i="2"/>
  <c r="I36" i="2"/>
  <c r="A59" i="2"/>
  <c r="A54" i="2"/>
  <c r="A62" i="2"/>
  <c r="C53" i="2"/>
  <c r="C52" i="2"/>
  <c r="C54" i="2"/>
  <c r="AD4" i="2"/>
  <c r="H14" i="36" s="1"/>
  <c r="E53" i="2"/>
  <c r="E57" i="2"/>
  <c r="E60" i="2"/>
  <c r="AE4" i="2"/>
  <c r="G59" i="2"/>
  <c r="I57" i="2"/>
  <c r="I56" i="2"/>
  <c r="A44" i="2"/>
  <c r="X5" i="2"/>
  <c r="G36" i="2"/>
  <c r="G41" i="2"/>
  <c r="G42" i="2"/>
  <c r="I42" i="2"/>
  <c r="E52" i="2"/>
  <c r="G61" i="2"/>
  <c r="G52" i="2"/>
  <c r="G57" i="2"/>
  <c r="I60" i="2"/>
  <c r="A41" i="2"/>
  <c r="E44" i="2"/>
  <c r="Y6" i="2"/>
  <c r="I38" i="2"/>
  <c r="A55" i="2"/>
  <c r="AC6" i="2"/>
  <c r="C56" i="2"/>
  <c r="C58" i="2"/>
  <c r="AD6" i="2"/>
  <c r="H16" i="36" s="1"/>
  <c r="G60" i="2"/>
  <c r="I51" i="2"/>
  <c r="B1" i="2"/>
  <c r="B2" i="2"/>
  <c r="L2" i="2" s="1"/>
  <c r="B3" i="2"/>
  <c r="B4" i="2"/>
  <c r="B5" i="2"/>
  <c r="B6" i="2"/>
  <c r="B7" i="2"/>
  <c r="B8" i="2"/>
  <c r="B9" i="2"/>
  <c r="B10" i="2"/>
  <c r="B11" i="2"/>
  <c r="B12" i="2"/>
  <c r="A2" i="2"/>
  <c r="A12" i="2"/>
  <c r="A1" i="2"/>
  <c r="A9" i="2"/>
  <c r="A10" i="2"/>
  <c r="A8" i="2"/>
  <c r="D1" i="2"/>
  <c r="D2" i="2"/>
  <c r="D3" i="2"/>
  <c r="D4" i="2"/>
  <c r="D5" i="2"/>
  <c r="D6" i="2"/>
  <c r="D7" i="2"/>
  <c r="D8" i="2"/>
  <c r="D9" i="2"/>
  <c r="D10" i="2"/>
  <c r="D11" i="2"/>
  <c r="D12" i="2"/>
  <c r="C10" i="2"/>
  <c r="C7" i="2"/>
  <c r="C11" i="2"/>
  <c r="E6" i="2"/>
  <c r="E12" i="2"/>
  <c r="E8" i="2"/>
  <c r="N2" i="2"/>
  <c r="C3" i="36"/>
  <c r="H1" i="2"/>
  <c r="H2" i="2"/>
  <c r="H3" i="2"/>
  <c r="H4" i="2"/>
  <c r="H5" i="2"/>
  <c r="H6" i="2"/>
  <c r="H7" i="2"/>
  <c r="H8" i="2"/>
  <c r="H9" i="2"/>
  <c r="H10" i="2"/>
  <c r="H11" i="2"/>
  <c r="H12" i="2"/>
  <c r="G8" i="2"/>
  <c r="G5" i="2"/>
  <c r="G11" i="2"/>
  <c r="G9" i="2"/>
  <c r="O2" i="2"/>
  <c r="J1" i="2"/>
  <c r="J2" i="2"/>
  <c r="J3" i="2"/>
  <c r="J4" i="2"/>
  <c r="J5" i="2"/>
  <c r="J6" i="2"/>
  <c r="J7" i="2"/>
  <c r="J8" i="2"/>
  <c r="J9" i="2"/>
  <c r="J10" i="2"/>
  <c r="J11" i="2"/>
  <c r="J12" i="2"/>
  <c r="I2" i="2"/>
  <c r="I6" i="2"/>
  <c r="I7" i="2"/>
  <c r="I9" i="2"/>
  <c r="B17" i="2"/>
  <c r="B18" i="2"/>
  <c r="B19" i="2"/>
  <c r="B20" i="2"/>
  <c r="B21" i="2"/>
  <c r="B22" i="2"/>
  <c r="B23" i="2"/>
  <c r="B24" i="2"/>
  <c r="B25" i="2"/>
  <c r="B26" i="2"/>
  <c r="B27" i="2"/>
  <c r="B28" i="2"/>
  <c r="A23" i="2"/>
  <c r="A22" i="2"/>
  <c r="A25" i="2"/>
  <c r="A20" i="2"/>
  <c r="A26" i="2"/>
  <c r="D17" i="2"/>
  <c r="D18" i="2"/>
  <c r="D19" i="2"/>
  <c r="D20" i="2"/>
  <c r="D21" i="2"/>
  <c r="D22" i="2"/>
  <c r="D23" i="2"/>
  <c r="D24" i="2"/>
  <c r="D25" i="2"/>
  <c r="D26" i="2"/>
  <c r="D27" i="2"/>
  <c r="D28" i="2"/>
  <c r="C20" i="2"/>
  <c r="C25" i="2"/>
  <c r="C26" i="2"/>
  <c r="C22" i="2"/>
  <c r="F17" i="2"/>
  <c r="F18" i="2"/>
  <c r="F19" i="2"/>
  <c r="F20" i="2"/>
  <c r="T3" i="2" s="1"/>
  <c r="F21" i="2"/>
  <c r="F22" i="2"/>
  <c r="F23" i="2"/>
  <c r="F24" i="2"/>
  <c r="F25" i="2"/>
  <c r="F26" i="2"/>
  <c r="F27" i="2"/>
  <c r="F28" i="2"/>
  <c r="E23" i="2"/>
  <c r="E27" i="2"/>
  <c r="E26" i="2"/>
  <c r="T2" i="2"/>
  <c r="H17" i="2"/>
  <c r="H18" i="2"/>
  <c r="H19" i="2"/>
  <c r="H20" i="2"/>
  <c r="H21" i="2"/>
  <c r="H22" i="2"/>
  <c r="H23" i="2"/>
  <c r="H24" i="2"/>
  <c r="H25" i="2"/>
  <c r="H26" i="2"/>
  <c r="H27" i="2"/>
  <c r="H28" i="2"/>
  <c r="G23" i="2"/>
  <c r="G18" i="2"/>
  <c r="G25" i="2"/>
  <c r="G22" i="2"/>
  <c r="J17" i="2"/>
  <c r="J18" i="2"/>
  <c r="J19" i="2"/>
  <c r="J20" i="2"/>
  <c r="V3" i="2" s="1"/>
  <c r="J21" i="2"/>
  <c r="J22" i="2"/>
  <c r="J23" i="2"/>
  <c r="J24" i="2"/>
  <c r="J25" i="2"/>
  <c r="J26" i="2"/>
  <c r="J27" i="2"/>
  <c r="J28" i="2"/>
  <c r="I20" i="2"/>
  <c r="I26" i="2"/>
  <c r="I19" i="2"/>
  <c r="I24" i="2"/>
  <c r="I25" i="2"/>
  <c r="A5" i="2"/>
  <c r="A7" i="2"/>
  <c r="C2" i="2"/>
  <c r="C6" i="2"/>
  <c r="C8" i="2"/>
  <c r="C4" i="36"/>
  <c r="G6" i="2"/>
  <c r="G2" i="2"/>
  <c r="O3" i="2"/>
  <c r="D4" i="36"/>
  <c r="I4" i="2"/>
  <c r="I3" i="2"/>
  <c r="A19" i="2"/>
  <c r="A17" i="2"/>
  <c r="A28" i="2"/>
  <c r="A21" i="2"/>
  <c r="C24" i="2"/>
  <c r="C18" i="2"/>
  <c r="C28" i="2"/>
  <c r="C23" i="2"/>
  <c r="S3" i="2"/>
  <c r="H4" i="36" s="1"/>
  <c r="E17" i="2"/>
  <c r="E25" i="2"/>
  <c r="E21" i="2"/>
  <c r="G21" i="2"/>
  <c r="G28" i="2"/>
  <c r="G27" i="2"/>
  <c r="G24" i="2"/>
  <c r="I27" i="2"/>
  <c r="I17" i="2"/>
  <c r="I18" i="2"/>
  <c r="I23" i="2"/>
  <c r="A4" i="2"/>
  <c r="C5" i="2"/>
  <c r="C1" i="2"/>
  <c r="E3" i="2"/>
  <c r="E10" i="2"/>
  <c r="N4" i="2"/>
  <c r="G1" i="2"/>
  <c r="I10" i="2"/>
  <c r="I8" i="2"/>
  <c r="I11" i="2"/>
  <c r="A18" i="2"/>
  <c r="A27" i="2"/>
  <c r="C21" i="2"/>
  <c r="C19" i="2"/>
  <c r="E19" i="2"/>
  <c r="E24" i="2"/>
  <c r="E28" i="2"/>
  <c r="T4" i="2"/>
  <c r="G26" i="2"/>
  <c r="G19" i="2"/>
  <c r="I21" i="2"/>
  <c r="A3" i="2"/>
  <c r="A11" i="2"/>
  <c r="A6" i="2"/>
  <c r="C9" i="2"/>
  <c r="E4" i="2"/>
  <c r="N5" i="2"/>
  <c r="G7" i="2"/>
  <c r="E20" i="2"/>
  <c r="G20" i="2"/>
  <c r="U5" i="2"/>
  <c r="J6" i="36" s="1"/>
  <c r="C4" i="2"/>
  <c r="C12" i="2"/>
  <c r="E5" i="2"/>
  <c r="N6" i="2"/>
  <c r="C7" i="36"/>
  <c r="G3" i="2"/>
  <c r="G12" i="2"/>
  <c r="I12" i="2"/>
  <c r="I5" i="2"/>
  <c r="I1" i="2"/>
  <c r="C17" i="2"/>
  <c r="S6" i="2"/>
  <c r="H7" i="36" s="1"/>
  <c r="I22" i="2"/>
  <c r="I28" i="2"/>
  <c r="C5" i="38"/>
  <c r="AE5" i="38"/>
  <c r="AH5" i="38"/>
  <c r="AI5" i="38"/>
  <c r="AM5" i="38"/>
  <c r="BG5" i="38"/>
  <c r="BS5" i="38"/>
  <c r="BW5" i="38"/>
  <c r="CM5" i="38"/>
  <c r="CW5" i="38"/>
  <c r="DC5" i="38"/>
  <c r="DK5" i="38"/>
  <c r="DN5" i="38"/>
  <c r="DR5" i="38"/>
  <c r="DS5" i="38"/>
  <c r="DV5" i="38"/>
  <c r="DW5" i="38"/>
  <c r="EF5" i="38"/>
  <c r="EY5" i="38"/>
  <c r="FG5" i="38"/>
  <c r="FK5" i="38"/>
  <c r="FL5" i="38"/>
  <c r="FP5" i="38"/>
  <c r="FS5" i="38"/>
  <c r="FV5" i="38"/>
  <c r="GA5" i="38"/>
  <c r="GD5" i="38"/>
  <c r="GG5" i="38"/>
  <c r="GK5" i="38"/>
  <c r="GM5" i="38"/>
  <c r="GT5" i="38"/>
  <c r="GU5" i="38"/>
  <c r="HB5" i="38"/>
  <c r="HE5" i="38"/>
  <c r="HF5" i="38"/>
  <c r="HJ5" i="38"/>
  <c r="HM5" i="38"/>
  <c r="HQ5" i="38"/>
  <c r="HU5" i="38"/>
  <c r="HW5" i="38"/>
  <c r="HY5" i="38"/>
  <c r="IB5" i="38"/>
  <c r="ID5" i="38"/>
  <c r="IE5" i="38"/>
  <c r="IG5" i="38"/>
  <c r="II5" i="38"/>
  <c r="IJ5" i="38"/>
  <c r="IK5" i="38"/>
  <c r="IM5" i="38"/>
  <c r="IQ5" i="38"/>
  <c r="IU5" i="38"/>
  <c r="IV5" i="38"/>
  <c r="IZ5" i="38"/>
  <c r="JB5" i="38"/>
  <c r="JC5" i="38"/>
  <c r="JD5" i="38"/>
  <c r="JH5" i="38"/>
  <c r="JJ5" i="38"/>
  <c r="JM5" i="38"/>
  <c r="JN5" i="38"/>
  <c r="JP5" i="38"/>
  <c r="JR5" i="38"/>
  <c r="JV5" i="38"/>
  <c r="JX5" i="38"/>
  <c r="KA5" i="38"/>
  <c r="KC5" i="38"/>
  <c r="KD5" i="38"/>
  <c r="KG5" i="38"/>
  <c r="KK5" i="38"/>
  <c r="KP5" i="38"/>
  <c r="KR5" i="38"/>
  <c r="KS5" i="38"/>
  <c r="KX5" i="38"/>
  <c r="KY5" i="38"/>
  <c r="LB5" i="38"/>
  <c r="LE5" i="38"/>
  <c r="LF5" i="38"/>
  <c r="LI5" i="38"/>
  <c r="LL5" i="38"/>
  <c r="LP5" i="38"/>
  <c r="MA5" i="38"/>
  <c r="MC5" i="38"/>
  <c r="MK5" i="38"/>
  <c r="ML5" i="38"/>
  <c r="MN5" i="38"/>
  <c r="MR5" i="38"/>
  <c r="MS5" i="38"/>
  <c r="MU5" i="38"/>
  <c r="MX5" i="38"/>
  <c r="NC5" i="38"/>
  <c r="ND5" i="38"/>
  <c r="NF5" i="38"/>
  <c r="NH5" i="38"/>
  <c r="NL5" i="38"/>
  <c r="NN5" i="38"/>
  <c r="NO5" i="38"/>
  <c r="NQ5" i="38"/>
  <c r="NR5" i="38"/>
  <c r="NS5" i="38"/>
  <c r="NT5" i="38"/>
  <c r="OA5" i="38"/>
  <c r="OD5" i="38"/>
  <c r="OE5" i="38"/>
  <c r="OF5" i="38"/>
  <c r="OG5" i="38"/>
  <c r="OH5" i="38"/>
  <c r="OI5" i="38"/>
  <c r="OJ5" i="38"/>
  <c r="OK5" i="38"/>
  <c r="OL5" i="38"/>
  <c r="ON5" i="38"/>
  <c r="OP5" i="38"/>
  <c r="OR5" i="38"/>
  <c r="OX5" i="38"/>
  <c r="PC5" i="38"/>
  <c r="PD5" i="38"/>
  <c r="PE5" i="38"/>
  <c r="PJ5" i="38"/>
  <c r="PL5" i="38"/>
  <c r="PN5" i="38"/>
  <c r="PQ5" i="38"/>
  <c r="PZ5" i="38"/>
  <c r="QC5" i="38"/>
  <c r="QE5" i="38"/>
  <c r="QF5" i="38"/>
  <c r="QI5" i="38"/>
  <c r="QJ5" i="38"/>
  <c r="QL5" i="38"/>
  <c r="QM5" i="38"/>
  <c r="QN5" i="38"/>
  <c r="QP5" i="38"/>
  <c r="QR5" i="38"/>
  <c r="QS5" i="38"/>
  <c r="QT5" i="38"/>
  <c r="QU5" i="38"/>
  <c r="QV5" i="38"/>
  <c r="QW5" i="38"/>
  <c r="QY5" i="38"/>
  <c r="RA5" i="38"/>
  <c r="RC5" i="38"/>
  <c r="RD5" i="38"/>
  <c r="RF5" i="38"/>
  <c r="RG5" i="38"/>
  <c r="RH5" i="38"/>
  <c r="RJ5" i="38"/>
  <c r="RK5" i="38"/>
  <c r="RL5" i="38"/>
  <c r="RM5" i="38"/>
  <c r="RN5" i="38"/>
  <c r="RQ5" i="38"/>
  <c r="RT5" i="38"/>
  <c r="RU5" i="38"/>
  <c r="RW5" i="38"/>
  <c r="RX5" i="38"/>
  <c r="RY5" i="38"/>
  <c r="RZ5" i="38"/>
  <c r="SB5" i="38"/>
  <c r="SC5" i="38"/>
  <c r="SE5" i="38"/>
  <c r="SF5" i="38"/>
  <c r="C6" i="38"/>
  <c r="D6" i="38"/>
  <c r="G6" i="38"/>
  <c r="AH6" i="38"/>
  <c r="AP6" i="38"/>
  <c r="BS6" i="38"/>
  <c r="BV6" i="38"/>
  <c r="BY6" i="38"/>
  <c r="CH6" i="38"/>
  <c r="CK6" i="38"/>
  <c r="DF6" i="38"/>
  <c r="DI6" i="38"/>
  <c r="DN6" i="38"/>
  <c r="DO6" i="38"/>
  <c r="EL6" i="38"/>
  <c r="EV6" i="38"/>
  <c r="EW6" i="38"/>
  <c r="EY6" i="38"/>
  <c r="FQ6" i="38"/>
  <c r="FX6" i="38"/>
  <c r="GA6" i="38"/>
  <c r="GC6" i="38"/>
  <c r="GD6" i="38"/>
  <c r="GE6" i="38"/>
  <c r="GF6" i="38"/>
  <c r="GH6" i="38"/>
  <c r="GP6" i="38"/>
  <c r="GS6" i="38"/>
  <c r="HL6" i="38"/>
  <c r="HT6" i="38"/>
  <c r="IB6" i="38"/>
  <c r="IV6" i="38"/>
  <c r="JC6" i="38"/>
  <c r="JD6" i="38"/>
  <c r="JE6" i="38"/>
  <c r="JH6" i="38"/>
  <c r="JM6" i="38"/>
  <c r="JN6" i="38"/>
  <c r="JP6" i="38"/>
  <c r="JS6" i="38"/>
  <c r="JX6" i="38"/>
  <c r="KB6" i="38"/>
  <c r="KD6" i="38"/>
  <c r="KG6" i="38"/>
  <c r="KL6" i="38"/>
  <c r="KT6" i="38"/>
  <c r="KU6" i="38"/>
  <c r="KW6" i="38"/>
  <c r="LA6" i="38"/>
  <c r="LL6" i="38"/>
  <c r="LO6" i="38"/>
  <c r="LQ6" i="38"/>
  <c r="LV6" i="38"/>
  <c r="MB6" i="38"/>
  <c r="MG6" i="38"/>
  <c r="MH6" i="38"/>
  <c r="MN6" i="38"/>
  <c r="MO6" i="38"/>
  <c r="MP6" i="38"/>
  <c r="MX6" i="38"/>
  <c r="NJ6" i="38"/>
  <c r="NL6" i="38"/>
  <c r="NQ6" i="38"/>
  <c r="NX6" i="38"/>
  <c r="OA6" i="38"/>
  <c r="OB6" i="38"/>
  <c r="OJ6" i="38"/>
  <c r="OK6" i="38"/>
  <c r="OL6" i="38"/>
  <c r="ON6" i="38"/>
  <c r="OO6" i="38"/>
  <c r="OR6" i="38"/>
  <c r="OT6" i="38"/>
  <c r="OU6" i="38"/>
  <c r="OV6" i="38"/>
  <c r="OW6" i="38"/>
  <c r="OX6" i="38"/>
  <c r="OY6" i="38"/>
  <c r="OZ6" i="38"/>
  <c r="PA6" i="38"/>
  <c r="PD6" i="38"/>
  <c r="PE6" i="38"/>
  <c r="PS6" i="38"/>
  <c r="PW6" i="38"/>
  <c r="PY6" i="38"/>
  <c r="PZ6" i="38"/>
  <c r="QB6" i="38"/>
  <c r="QE6" i="38"/>
  <c r="QF6" i="38"/>
  <c r="QG6" i="38"/>
  <c r="QJ6" i="38"/>
  <c r="QK6" i="38"/>
  <c r="QL6" i="38"/>
  <c r="QN6" i="38"/>
  <c r="QO6" i="38"/>
  <c r="QR6" i="38"/>
  <c r="QS6" i="38"/>
  <c r="QT6" i="38"/>
  <c r="QX6" i="38"/>
  <c r="QZ6" i="38"/>
  <c r="RB6" i="38"/>
  <c r="RH6" i="38"/>
  <c r="RI6" i="38"/>
  <c r="RJ6" i="38"/>
  <c r="RL6" i="38"/>
  <c r="RM6" i="38"/>
  <c r="RN6" i="38"/>
  <c r="RO6" i="38"/>
  <c r="RR6" i="38"/>
  <c r="RS6" i="38"/>
  <c r="RT6" i="38"/>
  <c r="RW6" i="38"/>
  <c r="RX6" i="38"/>
  <c r="RY6" i="38"/>
  <c r="SC6" i="38"/>
  <c r="SD6" i="38"/>
  <c r="L7" i="38"/>
  <c r="Q7" i="38"/>
  <c r="X7" i="38"/>
  <c r="AH7" i="38"/>
  <c r="AK7" i="38"/>
  <c r="AP7" i="38"/>
  <c r="AU7" i="38"/>
  <c r="BG7" i="38"/>
  <c r="BN7" i="38"/>
  <c r="BY7" i="38"/>
  <c r="CI7" i="38"/>
  <c r="CR7" i="38"/>
  <c r="CV7" i="38"/>
  <c r="CW7" i="38"/>
  <c r="DC7" i="38"/>
  <c r="DF7" i="38"/>
  <c r="DT7" i="38"/>
  <c r="DW7" i="38"/>
  <c r="FZ7" i="38"/>
  <c r="GD7" i="38"/>
  <c r="GE7" i="38"/>
  <c r="GH7" i="38"/>
  <c r="GL7" i="38"/>
  <c r="HB7" i="38"/>
  <c r="HG7" i="38"/>
  <c r="HP7" i="38"/>
  <c r="HR7" i="38"/>
  <c r="HX7" i="38"/>
  <c r="IJ7" i="38"/>
  <c r="IV7" i="38"/>
  <c r="IZ7" i="38"/>
  <c r="JB7" i="38"/>
  <c r="JI7" i="38"/>
  <c r="JK7" i="38"/>
  <c r="JU7" i="38"/>
  <c r="JX7" i="38"/>
  <c r="KA7" i="38"/>
  <c r="KM7" i="38"/>
  <c r="KS7" i="38"/>
  <c r="KX7" i="38"/>
  <c r="KY7" i="38"/>
  <c r="LD7" i="38"/>
  <c r="LI7" i="38"/>
  <c r="LN7" i="38"/>
  <c r="LO7" i="38"/>
  <c r="LR7" i="38"/>
  <c r="LX7" i="38"/>
  <c r="MD7" i="38"/>
  <c r="MP7" i="38"/>
  <c r="MR7" i="38"/>
  <c r="MX7" i="38"/>
  <c r="NB7" i="38"/>
  <c r="NE7" i="38"/>
  <c r="NF7" i="38"/>
  <c r="NH7" i="38"/>
  <c r="NL7" i="38"/>
  <c r="NO7" i="38"/>
  <c r="NP7" i="38"/>
  <c r="OB7" i="38"/>
  <c r="OD7" i="38"/>
  <c r="OE7" i="38"/>
  <c r="OF7" i="38"/>
  <c r="OI7" i="38"/>
  <c r="OK7" i="38"/>
  <c r="OL7" i="38"/>
  <c r="OO7" i="38"/>
  <c r="OQ7" i="38"/>
  <c r="OS7" i="38"/>
  <c r="OT7" i="38"/>
  <c r="OV7" i="38"/>
  <c r="OX7" i="38"/>
  <c r="OY7" i="38"/>
  <c r="PA7" i="38"/>
  <c r="PC7" i="38"/>
  <c r="PD7" i="38"/>
  <c r="PE7" i="38"/>
  <c r="PH7" i="38"/>
  <c r="PI7" i="38"/>
  <c r="PM7" i="38"/>
  <c r="PP7" i="38"/>
  <c r="PR7" i="38"/>
  <c r="PZ7" i="38"/>
  <c r="QB7" i="38"/>
  <c r="QC7" i="38"/>
  <c r="QD7" i="38"/>
  <c r="QE7" i="38"/>
  <c r="QH7" i="38"/>
  <c r="QI7" i="38"/>
  <c r="QJ7" i="38"/>
  <c r="QN7" i="38"/>
  <c r="QQ7" i="38"/>
  <c r="QW7" i="38"/>
  <c r="QX7" i="38"/>
  <c r="RC7" i="38"/>
  <c r="RK7" i="38"/>
  <c r="RL7" i="38"/>
  <c r="RM7" i="38"/>
  <c r="RN7" i="38"/>
  <c r="RQ7" i="38"/>
  <c r="RR7" i="38"/>
  <c r="RS7" i="38"/>
  <c r="RU7" i="38"/>
  <c r="RV7" i="38"/>
  <c r="RW7" i="38"/>
  <c r="RX7" i="38"/>
  <c r="RZ7" i="38"/>
  <c r="SB7" i="38"/>
  <c r="SC7" i="38"/>
  <c r="SE7" i="38"/>
  <c r="SF7" i="38"/>
  <c r="I8" i="38"/>
  <c r="X8" i="38"/>
  <c r="AE8" i="38"/>
  <c r="AH8" i="38"/>
  <c r="AL8" i="38"/>
  <c r="AP8" i="38"/>
  <c r="AX8" i="38"/>
  <c r="BG8" i="38"/>
  <c r="BH8" i="38"/>
  <c r="BM8" i="38"/>
  <c r="BN8" i="38"/>
  <c r="CI8" i="38"/>
  <c r="CK8" i="38"/>
  <c r="CN8" i="38"/>
  <c r="CX8" i="38"/>
  <c r="DC8" i="38"/>
  <c r="DF8" i="38"/>
  <c r="DG8" i="38"/>
  <c r="DS8" i="38"/>
  <c r="DV8" i="38"/>
  <c r="EC8" i="38"/>
  <c r="EE8" i="38"/>
  <c r="EL8" i="38"/>
  <c r="EU8" i="38"/>
  <c r="FE8" i="38"/>
  <c r="FL8" i="38"/>
  <c r="FP8" i="38"/>
  <c r="GA8" i="38"/>
  <c r="GD8" i="38"/>
  <c r="GE8" i="38"/>
  <c r="GH8" i="38"/>
  <c r="GP8" i="38"/>
  <c r="GY8" i="38"/>
  <c r="HE8" i="38"/>
  <c r="HP8" i="38"/>
  <c r="HU8" i="38"/>
  <c r="IC8" i="38"/>
  <c r="II8" i="38"/>
  <c r="IJ8" i="38"/>
  <c r="IL8" i="38"/>
  <c r="IQ8" i="38"/>
  <c r="IX8" i="38"/>
  <c r="JH8" i="38"/>
  <c r="JN8" i="38"/>
  <c r="JO8" i="38"/>
  <c r="JR8" i="38"/>
  <c r="JS8" i="38"/>
  <c r="JT8" i="38"/>
  <c r="JV8" i="38"/>
  <c r="JX8" i="38"/>
  <c r="KA8" i="38"/>
  <c r="KF8" i="38"/>
  <c r="KI8" i="38"/>
  <c r="KS8" i="38"/>
  <c r="KX8" i="38"/>
  <c r="KY8" i="38"/>
  <c r="LB8" i="38"/>
  <c r="LE8" i="38"/>
  <c r="LF8" i="38"/>
  <c r="LO8" i="38"/>
  <c r="LS8" i="38"/>
  <c r="MH8" i="38"/>
  <c r="MN8" i="38"/>
  <c r="MO8" i="38"/>
  <c r="NB8" i="38"/>
  <c r="NC8" i="38"/>
  <c r="NI8" i="38"/>
  <c r="NW8" i="38"/>
  <c r="OB8" i="38"/>
  <c r="OC8" i="38"/>
  <c r="OE8" i="38"/>
  <c r="OF8" i="38"/>
  <c r="OG8" i="38"/>
  <c r="OL8" i="38"/>
  <c r="OM8" i="38"/>
  <c r="ON8" i="38"/>
  <c r="OO8" i="38"/>
  <c r="OP8" i="38"/>
  <c r="OR8" i="38"/>
  <c r="OS8" i="38"/>
  <c r="OU8" i="38"/>
  <c r="OV8" i="38"/>
  <c r="OW8" i="38"/>
  <c r="OX8" i="38"/>
  <c r="OZ8" i="38"/>
  <c r="PB8" i="38"/>
  <c r="PC8" i="38"/>
  <c r="PD8" i="38"/>
  <c r="PE8" i="38"/>
  <c r="PF8" i="38"/>
  <c r="PU8" i="38"/>
  <c r="QD8" i="38"/>
  <c r="QF8" i="38"/>
  <c r="QG8" i="38"/>
  <c r="QH8" i="38"/>
  <c r="QO8" i="38"/>
  <c r="QP8" i="38"/>
  <c r="QT8" i="38"/>
  <c r="QU8" i="38"/>
  <c r="RG8" i="38"/>
  <c r="RH8" i="38"/>
  <c r="RL8" i="38"/>
  <c r="RM8" i="38"/>
  <c r="RN8" i="38"/>
  <c r="RP8" i="38"/>
  <c r="RS8" i="38"/>
  <c r="RT8" i="38"/>
  <c r="RU8" i="38"/>
  <c r="RV8" i="38"/>
  <c r="RW8" i="38"/>
  <c r="RX8" i="38"/>
  <c r="RY8" i="38"/>
  <c r="RZ8" i="38"/>
  <c r="SA8" i="38"/>
  <c r="SB8" i="38"/>
  <c r="SC8" i="38"/>
  <c r="SD8" i="38"/>
  <c r="SE8" i="38"/>
  <c r="SF8" i="38"/>
  <c r="C9" i="38"/>
  <c r="G9" i="38"/>
  <c r="Q9" i="38"/>
  <c r="AH9" i="38"/>
  <c r="AS9" i="38"/>
  <c r="AU9" i="38"/>
  <c r="AX9" i="38"/>
  <c r="BH9" i="38"/>
  <c r="BQ9" i="38"/>
  <c r="BR9" i="38"/>
  <c r="BW9" i="38"/>
  <c r="BX9" i="38"/>
  <c r="BZ9" i="38"/>
  <c r="CI9" i="38"/>
  <c r="CV9" i="38"/>
  <c r="CX9" i="38"/>
  <c r="CZ9" i="38"/>
  <c r="DC9" i="38"/>
  <c r="DD9" i="38"/>
  <c r="DF9" i="38"/>
  <c r="DW9" i="38"/>
  <c r="DX9" i="38"/>
  <c r="EC9" i="38"/>
  <c r="EE9" i="38"/>
  <c r="EL9" i="38"/>
  <c r="EX9" i="38"/>
  <c r="FA9" i="38"/>
  <c r="FF9" i="38"/>
  <c r="FG9" i="38"/>
  <c r="FI9" i="38"/>
  <c r="FY9" i="38"/>
  <c r="GA9" i="38"/>
  <c r="GD9" i="38"/>
  <c r="GE9" i="38"/>
  <c r="GG9" i="38"/>
  <c r="GH9" i="38"/>
  <c r="GL9" i="38"/>
  <c r="GP9" i="38"/>
  <c r="GT9" i="38"/>
  <c r="GV9" i="38"/>
  <c r="GW9" i="38"/>
  <c r="GY9" i="38"/>
  <c r="HB9" i="38"/>
  <c r="HO9" i="38"/>
  <c r="HT9" i="38"/>
  <c r="HU9" i="38"/>
  <c r="IG9" i="38"/>
  <c r="IL9" i="38"/>
  <c r="IO9" i="38"/>
  <c r="IV9" i="38"/>
  <c r="JC9" i="38"/>
  <c r="JI9" i="38"/>
  <c r="JK9" i="38"/>
  <c r="JR9" i="38"/>
  <c r="JW9" i="38"/>
  <c r="KL9" i="38"/>
  <c r="KO9" i="38"/>
  <c r="KX9" i="38"/>
  <c r="LA9" i="38"/>
  <c r="LD9" i="38"/>
  <c r="LF9" i="38"/>
  <c r="LN9" i="38"/>
  <c r="MC9" i="38"/>
  <c r="ML9" i="38"/>
  <c r="MN9" i="38"/>
  <c r="MO9" i="38"/>
  <c r="MX9" i="38"/>
  <c r="ND9" i="38"/>
  <c r="NF9" i="38"/>
  <c r="NH9" i="38"/>
  <c r="NL9" i="38"/>
  <c r="NT9" i="38"/>
  <c r="OA9" i="38"/>
  <c r="OD9" i="38"/>
  <c r="OF9" i="38"/>
  <c r="OG9" i="38"/>
  <c r="OI9" i="38"/>
  <c r="OK9" i="38"/>
  <c r="OL9" i="38"/>
  <c r="ON9" i="38"/>
  <c r="OO9" i="38"/>
  <c r="OP9" i="38"/>
  <c r="OR9" i="38"/>
  <c r="OT9" i="38"/>
  <c r="OU9" i="38"/>
  <c r="OW9" i="38"/>
  <c r="OX9" i="38"/>
  <c r="OZ9" i="38"/>
  <c r="PA9" i="38"/>
  <c r="PB9" i="38"/>
  <c r="PC9" i="38"/>
  <c r="PD9" i="38"/>
  <c r="PN9" i="38"/>
  <c r="PP9" i="38"/>
  <c r="PW9" i="38"/>
  <c r="PY9" i="38"/>
  <c r="QC9" i="38"/>
  <c r="QD9" i="38"/>
  <c r="QH9" i="38"/>
  <c r="QR9" i="38"/>
  <c r="QS9" i="38"/>
  <c r="QW9" i="38"/>
  <c r="QY9" i="38"/>
  <c r="QZ9" i="38"/>
  <c r="RA9" i="38"/>
  <c r="RE9" i="38"/>
  <c r="RH9" i="38"/>
  <c r="RM9" i="38"/>
  <c r="RN9" i="38"/>
  <c r="RP9" i="38"/>
  <c r="RQ9" i="38"/>
  <c r="RR9" i="38"/>
  <c r="RS9" i="38"/>
  <c r="RU9" i="38"/>
  <c r="RV9" i="38"/>
  <c r="RW9" i="38"/>
  <c r="RY9" i="38"/>
  <c r="RZ9" i="38"/>
  <c r="SA9" i="38"/>
  <c r="SB9" i="38"/>
  <c r="SC9" i="38"/>
  <c r="SD9" i="38"/>
  <c r="SE9" i="38"/>
  <c r="C5" i="37"/>
  <c r="D5" i="37"/>
  <c r="I5" i="37"/>
  <c r="O5" i="37"/>
  <c r="T5" i="37"/>
  <c r="Z5" i="37"/>
  <c r="AH5" i="37"/>
  <c r="AK5" i="37"/>
  <c r="AL5" i="37"/>
  <c r="AQ5" i="37"/>
  <c r="BL5" i="37"/>
  <c r="BM5" i="37"/>
  <c r="BS5" i="37"/>
  <c r="BY5" i="37"/>
  <c r="BZ5" i="37"/>
  <c r="CD5" i="37"/>
  <c r="CK5" i="37"/>
  <c r="CV5" i="37"/>
  <c r="CX5" i="37"/>
  <c r="DC5" i="37"/>
  <c r="DG5" i="37"/>
  <c r="DN5" i="37"/>
  <c r="DP5" i="37"/>
  <c r="DV5" i="37"/>
  <c r="DY5" i="37"/>
  <c r="DZ5" i="37"/>
  <c r="EB5" i="37"/>
  <c r="ED5" i="37"/>
  <c r="EE5" i="37"/>
  <c r="EF5" i="37"/>
  <c r="EI5" i="37"/>
  <c r="EJ5" i="37"/>
  <c r="EQ5" i="37"/>
  <c r="ET5" i="37"/>
  <c r="FL5" i="37"/>
  <c r="FN5" i="37"/>
  <c r="FW5" i="37"/>
  <c r="FX5" i="37"/>
  <c r="GB5" i="37"/>
  <c r="GC5" i="37"/>
  <c r="GG5" i="37"/>
  <c r="GJ5" i="37"/>
  <c r="GL5" i="37"/>
  <c r="GN5" i="37"/>
  <c r="GP5" i="37"/>
  <c r="GS5" i="37"/>
  <c r="GW5" i="37"/>
  <c r="GZ5" i="37"/>
  <c r="HD5" i="37"/>
  <c r="HF5" i="37"/>
  <c r="HN5" i="37"/>
  <c r="HO5" i="37"/>
  <c r="HW5" i="37"/>
  <c r="HZ5" i="37"/>
  <c r="IA5" i="37"/>
  <c r="IF5" i="37"/>
  <c r="II5" i="37"/>
  <c r="IM5" i="37"/>
  <c r="IR5" i="37"/>
  <c r="IT5" i="37"/>
  <c r="IV5" i="37"/>
  <c r="IZ5" i="37"/>
  <c r="JB5" i="37"/>
  <c r="JC5" i="37"/>
  <c r="JE5" i="37"/>
  <c r="JG5" i="37"/>
  <c r="JH5" i="37"/>
  <c r="JI5" i="37"/>
  <c r="JL5" i="37"/>
  <c r="JP5" i="37"/>
  <c r="JT5" i="37"/>
  <c r="JV5" i="37"/>
  <c r="JZ5" i="37"/>
  <c r="KB5" i="37"/>
  <c r="KC5" i="37"/>
  <c r="KD5" i="37"/>
  <c r="KI5" i="37"/>
  <c r="KK5" i="37"/>
  <c r="KN5" i="37"/>
  <c r="KO5" i="37"/>
  <c r="KR5" i="37"/>
  <c r="KT5" i="37"/>
  <c r="KX5" i="37"/>
  <c r="KZ5" i="37"/>
  <c r="LD5" i="37"/>
  <c r="LF5" i="37"/>
  <c r="LG5" i="37"/>
  <c r="LJ5" i="37"/>
  <c r="LO5" i="37"/>
  <c r="LT5" i="37"/>
  <c r="LV5" i="37"/>
  <c r="LW5" i="37"/>
  <c r="MC5" i="37"/>
  <c r="MD5" i="37"/>
  <c r="MG5" i="37"/>
  <c r="MK5" i="37"/>
  <c r="ML5" i="37"/>
  <c r="MO5" i="37"/>
  <c r="MR5" i="37"/>
  <c r="MW5" i="37"/>
  <c r="NI5" i="37"/>
  <c r="NK5" i="37"/>
  <c r="NT5" i="37"/>
  <c r="NU5" i="37"/>
  <c r="NW5" i="37"/>
  <c r="OB5" i="37"/>
  <c r="OC5" i="37"/>
  <c r="OE5" i="37"/>
  <c r="OH5" i="37"/>
  <c r="ON5" i="37"/>
  <c r="OO5" i="37"/>
  <c r="OQ5" i="37"/>
  <c r="OS5" i="37"/>
  <c r="OX5" i="37"/>
  <c r="OZ5" i="37"/>
  <c r="PA5" i="37"/>
  <c r="PC5" i="37"/>
  <c r="PD5" i="37"/>
  <c r="PE5" i="37"/>
  <c r="PF5" i="37"/>
  <c r="PN5" i="37"/>
  <c r="PQ5" i="37"/>
  <c r="PR5" i="37"/>
  <c r="PT5" i="37"/>
  <c r="PU5" i="37"/>
  <c r="PV5" i="37"/>
  <c r="PW5" i="37"/>
  <c r="PX5" i="37"/>
  <c r="PY5" i="37"/>
  <c r="PZ5" i="37"/>
  <c r="QB5" i="37"/>
  <c r="QE5" i="37"/>
  <c r="QG5" i="37"/>
  <c r="QM5" i="37"/>
  <c r="QS5" i="37"/>
  <c r="QT5" i="37"/>
  <c r="QU5" i="37"/>
  <c r="RA5" i="37"/>
  <c r="RC5" i="37"/>
  <c r="RE5" i="37"/>
  <c r="RH5" i="37"/>
  <c r="RR5" i="37"/>
  <c r="RU5" i="37"/>
  <c r="RX5" i="37"/>
  <c r="RY5" i="37"/>
  <c r="SB5" i="37"/>
  <c r="SC5" i="37"/>
  <c r="SE5" i="37"/>
  <c r="SF5" i="37"/>
  <c r="SH5" i="37"/>
  <c r="SJ5" i="37"/>
  <c r="SL5" i="37"/>
  <c r="SM5" i="37"/>
  <c r="SN5" i="37"/>
  <c r="SO5" i="37"/>
  <c r="SP5" i="37"/>
  <c r="SQ5" i="37"/>
  <c r="ST5" i="37"/>
  <c r="SV5" i="37"/>
  <c r="SX5" i="37"/>
  <c r="SY5" i="37"/>
  <c r="TA5" i="37"/>
  <c r="TB5" i="37"/>
  <c r="TD5" i="37"/>
  <c r="TF5" i="37"/>
  <c r="TG5" i="37"/>
  <c r="TH5" i="37"/>
  <c r="TI5" i="37"/>
  <c r="TJ5" i="37"/>
  <c r="TM5" i="37"/>
  <c r="TQ5" i="37"/>
  <c r="TR5" i="37"/>
  <c r="TT5" i="37"/>
  <c r="TU5" i="37"/>
  <c r="TV5" i="37"/>
  <c r="TW5" i="37"/>
  <c r="TZ5" i="37"/>
  <c r="UA5" i="37"/>
  <c r="UC5" i="37"/>
  <c r="UD5" i="37"/>
  <c r="C6" i="37"/>
  <c r="D6" i="37"/>
  <c r="H6" i="37"/>
  <c r="AK6" i="37"/>
  <c r="AL6" i="37"/>
  <c r="AT6" i="37"/>
  <c r="BZ6" i="37"/>
  <c r="CC6" i="37"/>
  <c r="CG6" i="37"/>
  <c r="CQ6" i="37"/>
  <c r="CT6" i="37"/>
  <c r="DQ6" i="37"/>
  <c r="DT6" i="37"/>
  <c r="DZ6" i="37"/>
  <c r="EA6" i="37"/>
  <c r="EZ6" i="37"/>
  <c r="FK6" i="37"/>
  <c r="FL6" i="37"/>
  <c r="FN6" i="37"/>
  <c r="GH6" i="37"/>
  <c r="GP6" i="37"/>
  <c r="GS6" i="37"/>
  <c r="GU6" i="37"/>
  <c r="GW6" i="37"/>
  <c r="GX6" i="37"/>
  <c r="GY6" i="37"/>
  <c r="HA6" i="37"/>
  <c r="HJ6" i="37"/>
  <c r="HM6" i="37"/>
  <c r="IH6" i="37"/>
  <c r="IQ6" i="37"/>
  <c r="IZ6" i="37"/>
  <c r="JV6" i="37"/>
  <c r="KC6" i="37"/>
  <c r="KD6" i="37"/>
  <c r="KE6" i="37"/>
  <c r="KI6" i="37"/>
  <c r="KN6" i="37"/>
  <c r="KO6" i="37"/>
  <c r="KR6" i="37"/>
  <c r="KU6" i="37"/>
  <c r="KZ6" i="37"/>
  <c r="LE6" i="37"/>
  <c r="LG6" i="37"/>
  <c r="LJ6" i="37"/>
  <c r="LP6" i="37"/>
  <c r="LY6" i="37"/>
  <c r="LZ6" i="37"/>
  <c r="MB6" i="37"/>
  <c r="MF6" i="37"/>
  <c r="MR6" i="37"/>
  <c r="MV6" i="37"/>
  <c r="MX6" i="37"/>
  <c r="NC6" i="37"/>
  <c r="NJ6" i="37"/>
  <c r="NO6" i="37"/>
  <c r="NQ6" i="37"/>
  <c r="NW6" i="37"/>
  <c r="NX6" i="37"/>
  <c r="NY6" i="37"/>
  <c r="OU6" i="37"/>
  <c r="OX6" i="37"/>
  <c r="PC6" i="37"/>
  <c r="PK6" i="37"/>
  <c r="PN6" i="37"/>
  <c r="PO6" i="37"/>
  <c r="PX6" i="37"/>
  <c r="PY6" i="37"/>
  <c r="PZ6" i="37"/>
  <c r="QB6" i="37"/>
  <c r="QC6" i="37"/>
  <c r="QG6" i="37"/>
  <c r="QI6" i="37"/>
  <c r="QJ6" i="37"/>
  <c r="QK6" i="37"/>
  <c r="QL6" i="37"/>
  <c r="QM6" i="37"/>
  <c r="QN6" i="37"/>
  <c r="QP6" i="37"/>
  <c r="QQ6" i="37"/>
  <c r="QT6" i="37"/>
  <c r="QU6" i="37"/>
  <c r="RJ6" i="37"/>
  <c r="RO6" i="37"/>
  <c r="RQ6" i="37"/>
  <c r="RR6" i="37"/>
  <c r="RT6" i="37"/>
  <c r="RX6" i="37"/>
  <c r="RY6" i="37"/>
  <c r="RZ6" i="37"/>
  <c r="SC6" i="37"/>
  <c r="SD6" i="37"/>
  <c r="SE6" i="37"/>
  <c r="SH6" i="37"/>
  <c r="SI6" i="37"/>
  <c r="SL6" i="37"/>
  <c r="SM6" i="37"/>
  <c r="SN6" i="37"/>
  <c r="SS6" i="37"/>
  <c r="SU6" i="37"/>
  <c r="SW6" i="37"/>
  <c r="TD6" i="37"/>
  <c r="TE6" i="37"/>
  <c r="TF6" i="37"/>
  <c r="TH6" i="37"/>
  <c r="TI6" i="37"/>
  <c r="TJ6" i="37"/>
  <c r="TK6" i="37"/>
  <c r="TO6" i="37"/>
  <c r="TP6" i="37"/>
  <c r="TQ6" i="37"/>
  <c r="TT6" i="37"/>
  <c r="TU6" i="37"/>
  <c r="TV6" i="37"/>
  <c r="UA6" i="37"/>
  <c r="UB6" i="37"/>
  <c r="M7" i="37"/>
  <c r="S7" i="37"/>
  <c r="Z7" i="37"/>
  <c r="AH7" i="37"/>
  <c r="AK7" i="37"/>
  <c r="AO7" i="37"/>
  <c r="AT7" i="37"/>
  <c r="AZ7" i="37"/>
  <c r="BB7" i="37"/>
  <c r="BM7" i="37"/>
  <c r="BN7" i="37"/>
  <c r="BU7" i="37"/>
  <c r="CG7" i="37"/>
  <c r="CR7" i="37"/>
  <c r="DB7" i="37"/>
  <c r="DF7" i="37"/>
  <c r="DG7" i="37"/>
  <c r="DN7" i="37"/>
  <c r="DQ7" i="37"/>
  <c r="EF7" i="37"/>
  <c r="EJ7" i="37"/>
  <c r="GQ7" i="37"/>
  <c r="GR7" i="37"/>
  <c r="GW7" i="37"/>
  <c r="GX7" i="37"/>
  <c r="HA7" i="37"/>
  <c r="HE7" i="37"/>
  <c r="HW7" i="37"/>
  <c r="IB7" i="37"/>
  <c r="IL7" i="37"/>
  <c r="IO7" i="37"/>
  <c r="IU7" i="37"/>
  <c r="JH7" i="37"/>
  <c r="JV7" i="37"/>
  <c r="JZ7" i="37"/>
  <c r="KB7" i="37"/>
  <c r="KJ7" i="37"/>
  <c r="KL7" i="37"/>
  <c r="KW7" i="37"/>
  <c r="KZ7" i="37"/>
  <c r="LD7" i="37"/>
  <c r="LQ7" i="37"/>
  <c r="LW7" i="37"/>
  <c r="MC7" i="37"/>
  <c r="MD7" i="37"/>
  <c r="MJ7" i="37"/>
  <c r="MO7" i="37"/>
  <c r="MU7" i="37"/>
  <c r="MV7" i="37"/>
  <c r="MY7" i="37"/>
  <c r="NF7" i="37"/>
  <c r="NL7" i="37"/>
  <c r="NY7" i="37"/>
  <c r="OB7" i="37"/>
  <c r="OH7" i="37"/>
  <c r="OM7" i="37"/>
  <c r="OP7" i="37"/>
  <c r="OQ7" i="37"/>
  <c r="OS7" i="37"/>
  <c r="OX7" i="37"/>
  <c r="PA7" i="37"/>
  <c r="PB7" i="37"/>
  <c r="PO7" i="37"/>
  <c r="PQ7" i="37"/>
  <c r="PR7" i="37"/>
  <c r="PT7" i="37"/>
  <c r="PW7" i="37"/>
  <c r="PY7" i="37"/>
  <c r="PZ7" i="37"/>
  <c r="QC7" i="37"/>
  <c r="QF7" i="37"/>
  <c r="QH7" i="37"/>
  <c r="QI7" i="37"/>
  <c r="QK7" i="37"/>
  <c r="QM7" i="37"/>
  <c r="QN7" i="37"/>
  <c r="QQ7" i="37"/>
  <c r="QS7" i="37"/>
  <c r="QT7" i="37"/>
  <c r="QU7" i="37"/>
  <c r="QX7" i="37"/>
  <c r="QY7" i="37"/>
  <c r="RD7" i="37"/>
  <c r="RG7" i="37"/>
  <c r="RI7" i="37"/>
  <c r="RR7" i="37"/>
  <c r="RT7" i="37"/>
  <c r="RU7" i="37"/>
  <c r="RW7" i="37"/>
  <c r="RX7" i="37"/>
  <c r="SA7" i="37"/>
  <c r="SB7" i="37"/>
  <c r="SC7" i="37"/>
  <c r="SH7" i="37"/>
  <c r="SK7" i="37"/>
  <c r="SQ7" i="37"/>
  <c r="SS7" i="37"/>
  <c r="SX7" i="37"/>
  <c r="TG7" i="37"/>
  <c r="TH7" i="37"/>
  <c r="TI7" i="37"/>
  <c r="TJ7" i="37"/>
  <c r="TM7" i="37"/>
  <c r="TO7" i="37"/>
  <c r="TP7" i="37"/>
  <c r="TR7" i="37"/>
  <c r="TS7" i="37"/>
  <c r="TT7" i="37"/>
  <c r="TU7" i="37"/>
  <c r="TW7" i="37"/>
  <c r="TZ7" i="37"/>
  <c r="UA7" i="37"/>
  <c r="UC7" i="37"/>
  <c r="UD7" i="37"/>
  <c r="C8" i="37"/>
  <c r="I8" i="37"/>
  <c r="J8" i="37"/>
  <c r="M8" i="37"/>
  <c r="R8" i="37"/>
  <c r="Z8" i="37"/>
  <c r="AH8" i="37"/>
  <c r="AK8" i="37"/>
  <c r="AP8" i="37"/>
  <c r="AQ8" i="37"/>
  <c r="AS8" i="37"/>
  <c r="AT8" i="37"/>
  <c r="AZ8" i="37"/>
  <c r="BC8" i="37"/>
  <c r="BF8" i="37"/>
  <c r="BM8" i="37"/>
  <c r="BN8" i="37"/>
  <c r="BS8" i="37"/>
  <c r="BU8" i="37"/>
  <c r="BX8" i="37"/>
  <c r="CC8" i="37"/>
  <c r="CD8" i="37"/>
  <c r="CF8" i="37"/>
  <c r="CR8" i="37"/>
  <c r="CT8" i="37"/>
  <c r="CW8" i="37"/>
  <c r="DC8" i="37"/>
  <c r="DE8" i="37"/>
  <c r="DH8" i="37"/>
  <c r="DN8" i="37"/>
  <c r="DQ8" i="37"/>
  <c r="DR8" i="37"/>
  <c r="EE8" i="37"/>
  <c r="EI8" i="37"/>
  <c r="EP8" i="37"/>
  <c r="ER8" i="37"/>
  <c r="EZ8" i="37"/>
  <c r="FJ8" i="37"/>
  <c r="FU8" i="37"/>
  <c r="GC8" i="37"/>
  <c r="GG8" i="37"/>
  <c r="GS8" i="37"/>
  <c r="GW8" i="37"/>
  <c r="GX8" i="37"/>
  <c r="HA8" i="37"/>
  <c r="HJ8" i="37"/>
  <c r="HT8" i="37"/>
  <c r="HZ8" i="37"/>
  <c r="IL8" i="37"/>
  <c r="IR8" i="37"/>
  <c r="JA8" i="37"/>
  <c r="JG8" i="37"/>
  <c r="JH8" i="37"/>
  <c r="JK8" i="37"/>
  <c r="JP8" i="37"/>
  <c r="JX8" i="37"/>
  <c r="KI8" i="37"/>
  <c r="KO8" i="37"/>
  <c r="KP8" i="37"/>
  <c r="KT8" i="37"/>
  <c r="KU8" i="37"/>
  <c r="KV8" i="37"/>
  <c r="KX8" i="37"/>
  <c r="KZ8" i="37"/>
  <c r="LD8" i="37"/>
  <c r="LI8" i="37"/>
  <c r="LL8" i="37"/>
  <c r="LW8" i="37"/>
  <c r="MC8" i="37"/>
  <c r="MD8" i="37"/>
  <c r="MG8" i="37"/>
  <c r="MK8" i="37"/>
  <c r="ML8" i="37"/>
  <c r="MV8" i="37"/>
  <c r="MZ8" i="37"/>
  <c r="NQ8" i="37"/>
  <c r="NW8" i="37"/>
  <c r="NX8" i="37"/>
  <c r="OM8" i="37"/>
  <c r="ON8" i="37"/>
  <c r="OT8" i="37"/>
  <c r="PJ8" i="37"/>
  <c r="PO8" i="37"/>
  <c r="PP8" i="37"/>
  <c r="PR8" i="37"/>
  <c r="PT8" i="37"/>
  <c r="PU8" i="37"/>
  <c r="PZ8" i="37"/>
  <c r="QA8" i="37"/>
  <c r="QB8" i="37"/>
  <c r="QC8" i="37"/>
  <c r="QE8" i="37"/>
  <c r="QG8" i="37"/>
  <c r="QH8" i="37"/>
  <c r="QJ8" i="37"/>
  <c r="QK8" i="37"/>
  <c r="QL8" i="37"/>
  <c r="QM8" i="37"/>
  <c r="QP8" i="37"/>
  <c r="QR8" i="37"/>
  <c r="QS8" i="37"/>
  <c r="QT8" i="37"/>
  <c r="QU8" i="37"/>
  <c r="QV8" i="37"/>
  <c r="RM8" i="37"/>
  <c r="RW8" i="37"/>
  <c r="RY8" i="37"/>
  <c r="RZ8" i="37"/>
  <c r="SA8" i="37"/>
  <c r="SI8" i="37"/>
  <c r="SJ8" i="37"/>
  <c r="SN8" i="37"/>
  <c r="SO8" i="37"/>
  <c r="TB8" i="37"/>
  <c r="TD8" i="37"/>
  <c r="TH8" i="37"/>
  <c r="TI8" i="37"/>
  <c r="TJ8" i="37"/>
  <c r="TL8" i="37"/>
  <c r="TP8" i="37"/>
  <c r="TQ8" i="37"/>
  <c r="TR8" i="37"/>
  <c r="TS8" i="37"/>
  <c r="TT8" i="37"/>
  <c r="TU8" i="37"/>
  <c r="TV8" i="37"/>
  <c r="TW8" i="37"/>
  <c r="TX8" i="37"/>
  <c r="TZ8" i="37"/>
  <c r="UA8" i="37"/>
  <c r="UB8" i="37"/>
  <c r="UC8" i="37"/>
  <c r="UD8" i="37"/>
  <c r="C9" i="37"/>
  <c r="H9" i="37"/>
  <c r="N9" i="37"/>
  <c r="R9" i="37"/>
  <c r="S9" i="37"/>
  <c r="W9" i="37"/>
  <c r="Z9" i="37"/>
  <c r="AA9" i="37"/>
  <c r="AK9" i="37"/>
  <c r="AV9" i="37"/>
  <c r="AW9" i="37"/>
  <c r="AZ9" i="37"/>
  <c r="BC9" i="37"/>
  <c r="BN9" i="37"/>
  <c r="BR9" i="37"/>
  <c r="BX9" i="37"/>
  <c r="BY9" i="37"/>
  <c r="CD9" i="37"/>
  <c r="CF9" i="37"/>
  <c r="CH9" i="37"/>
  <c r="CN9" i="37"/>
  <c r="CQ9" i="37"/>
  <c r="CR9" i="37"/>
  <c r="CW9" i="37"/>
  <c r="DF9" i="37"/>
  <c r="DH9" i="37"/>
  <c r="DI9" i="37"/>
  <c r="DJ9" i="37"/>
  <c r="DN9" i="37"/>
  <c r="DO9" i="37"/>
  <c r="DQ9" i="37"/>
  <c r="EJ9" i="37"/>
  <c r="EK9" i="37"/>
  <c r="EP9" i="37"/>
  <c r="ER9" i="37"/>
  <c r="EY9" i="37"/>
  <c r="FM9" i="37"/>
  <c r="FQ9" i="37"/>
  <c r="FV9" i="37"/>
  <c r="FW9" i="37"/>
  <c r="FY9" i="37"/>
  <c r="GQ9" i="37"/>
  <c r="GS9" i="37"/>
  <c r="GW9" i="37"/>
  <c r="GX9" i="37"/>
  <c r="GZ9" i="37"/>
  <c r="HA9" i="37"/>
  <c r="HE9" i="37"/>
  <c r="HJ9" i="37"/>
  <c r="HN9" i="37"/>
  <c r="HP9" i="37"/>
  <c r="HQ9" i="37"/>
  <c r="HT9" i="37"/>
  <c r="HW9" i="37"/>
  <c r="IK9" i="37"/>
  <c r="IQ9" i="37"/>
  <c r="IR9" i="37"/>
  <c r="JE9" i="37"/>
  <c r="JK9" i="37"/>
  <c r="JN9" i="37"/>
  <c r="JV9" i="37"/>
  <c r="KC9" i="37"/>
  <c r="KJ9" i="37"/>
  <c r="KL9" i="37"/>
  <c r="KT9" i="37"/>
  <c r="KY9" i="37"/>
  <c r="KZ9" i="37"/>
  <c r="LP9" i="37"/>
  <c r="LS9" i="37"/>
  <c r="LV9" i="37"/>
  <c r="MC9" i="37"/>
  <c r="MF9" i="37"/>
  <c r="MJ9" i="37"/>
  <c r="ML9" i="37"/>
  <c r="MU9" i="37"/>
  <c r="NK9" i="37"/>
  <c r="NU9" i="37"/>
  <c r="NW9" i="37"/>
  <c r="NX9" i="37"/>
  <c r="OH9" i="37"/>
  <c r="OO9" i="37"/>
  <c r="OQ9" i="37"/>
  <c r="OS9" i="37"/>
  <c r="OX9" i="37"/>
  <c r="PF9" i="37"/>
  <c r="PN9" i="37"/>
  <c r="PQ9" i="37"/>
  <c r="PT9" i="37"/>
  <c r="PU9" i="37"/>
  <c r="PW9" i="37"/>
  <c r="PY9" i="37"/>
  <c r="PZ9" i="37"/>
  <c r="QB9" i="37"/>
  <c r="QC9" i="37"/>
  <c r="QE9" i="37"/>
  <c r="QG9" i="37"/>
  <c r="QI9" i="37"/>
  <c r="QJ9" i="37"/>
  <c r="QL9" i="37"/>
  <c r="QM9" i="37"/>
  <c r="QP9" i="37"/>
  <c r="QQ9" i="37"/>
  <c r="QR9" i="37"/>
  <c r="QS9" i="37"/>
  <c r="QT9" i="37"/>
  <c r="RE9" i="37"/>
  <c r="RG9" i="37"/>
  <c r="RO9" i="37"/>
  <c r="RQ9" i="37"/>
  <c r="RU9" i="37"/>
  <c r="RW9" i="37"/>
  <c r="SA9" i="37"/>
  <c r="SL9" i="37"/>
  <c r="SM9" i="37"/>
  <c r="SQ9" i="37"/>
  <c r="ST9" i="37"/>
  <c r="SU9" i="37"/>
  <c r="SV9" i="37"/>
  <c r="SZ9" i="37"/>
  <c r="TD9" i="37"/>
  <c r="TI9" i="37"/>
  <c r="TJ9" i="37"/>
  <c r="TL9" i="37"/>
  <c r="TM9" i="37"/>
  <c r="TO9" i="37"/>
  <c r="TP9" i="37"/>
  <c r="TR9" i="37"/>
  <c r="TS9" i="37"/>
  <c r="TT9" i="37"/>
  <c r="TU9" i="37"/>
  <c r="TV9" i="37"/>
  <c r="TW9" i="37"/>
  <c r="TX9" i="37"/>
  <c r="TZ9" i="37"/>
  <c r="UA9" i="37"/>
  <c r="UB9" i="37"/>
  <c r="UC9" i="37"/>
  <c r="UD9" i="37"/>
  <c r="I1683" i="2"/>
  <c r="UO6" i="2" s="1"/>
  <c r="G1685" i="2"/>
  <c r="A1621" i="2"/>
  <c r="E1450" i="2"/>
  <c r="RN5" i="2" s="1"/>
  <c r="RC8" i="37" s="1"/>
  <c r="E1414" i="2"/>
  <c r="E1395" i="2"/>
  <c r="I1353" i="2"/>
  <c r="A1349" i="2"/>
  <c r="G1311" i="2"/>
  <c r="C1276" i="2"/>
  <c r="A1266" i="2"/>
  <c r="G1116" i="2"/>
  <c r="A1088" i="2"/>
  <c r="C1055" i="2"/>
  <c r="G935" i="2"/>
  <c r="LF4" i="2" s="1"/>
  <c r="KU7" i="37" s="1"/>
  <c r="E928" i="2"/>
  <c r="G860" i="2"/>
  <c r="I836" i="2"/>
  <c r="E766" i="2"/>
  <c r="I572" i="2"/>
  <c r="A551" i="2"/>
  <c r="C516" i="2"/>
  <c r="E495" i="2"/>
  <c r="E382" i="2"/>
  <c r="A374" i="2"/>
  <c r="EC2" i="2" s="1"/>
  <c r="C367" i="2"/>
  <c r="I238" i="2"/>
  <c r="I123" i="2"/>
  <c r="C27" i="2"/>
  <c r="C1672" i="2"/>
  <c r="UF6" i="2" s="1"/>
  <c r="I1445" i="2"/>
  <c r="G1395" i="2"/>
  <c r="C1250" i="2"/>
  <c r="E1183" i="2"/>
  <c r="G1161" i="2"/>
  <c r="G1077" i="2"/>
  <c r="G971" i="2"/>
  <c r="A973" i="2"/>
  <c r="I906" i="2"/>
  <c r="A799" i="2"/>
  <c r="E750" i="2"/>
  <c r="G734" i="2"/>
  <c r="E740" i="2"/>
  <c r="E716" i="2"/>
  <c r="IK3" i="2" s="1"/>
  <c r="I668" i="2"/>
  <c r="G602" i="2"/>
  <c r="A585" i="2"/>
  <c r="E537" i="2"/>
  <c r="A536" i="2"/>
  <c r="A518" i="2"/>
  <c r="E483" i="2"/>
  <c r="C445" i="2"/>
  <c r="C412" i="2"/>
  <c r="C340" i="2"/>
  <c r="G242" i="2"/>
  <c r="E244" i="2"/>
  <c r="I174" i="2"/>
  <c r="BS2" i="2" s="1"/>
  <c r="G175" i="2"/>
  <c r="I154" i="2"/>
  <c r="G87" i="2"/>
  <c r="G79" i="2"/>
  <c r="AK6" i="2" s="1"/>
  <c r="G17" i="2"/>
  <c r="A1693" i="2"/>
  <c r="I1506" i="2"/>
  <c r="I1432" i="2"/>
  <c r="I1413" i="2"/>
  <c r="G1417" i="2"/>
  <c r="A1400" i="2"/>
  <c r="I1326" i="2"/>
  <c r="G1320" i="2"/>
  <c r="C1159" i="2"/>
  <c r="I1097" i="2"/>
  <c r="G1094" i="2"/>
  <c r="A986" i="2"/>
  <c r="G840" i="2"/>
  <c r="JY4" i="2" s="1"/>
  <c r="C783" i="2"/>
  <c r="I773" i="2"/>
  <c r="I701" i="2"/>
  <c r="A706" i="2"/>
  <c r="I583" i="2"/>
  <c r="I568" i="2"/>
  <c r="I257" i="2"/>
  <c r="CU4" i="2" s="1"/>
  <c r="G172" i="2"/>
  <c r="A158" i="2"/>
  <c r="A136" i="2"/>
  <c r="I54" i="2"/>
  <c r="C57" i="2"/>
  <c r="E1653" i="2"/>
  <c r="A1649" i="2"/>
  <c r="I1564" i="2"/>
  <c r="E1557" i="2"/>
  <c r="A1498" i="2"/>
  <c r="E1405" i="2"/>
  <c r="I1385" i="2"/>
  <c r="C1349" i="2"/>
  <c r="A1329" i="2"/>
  <c r="PY5" i="2" s="1"/>
  <c r="E1246" i="2"/>
  <c r="A1105" i="2"/>
  <c r="E1045" i="2"/>
  <c r="I1020" i="2"/>
  <c r="MH6" i="2" s="1"/>
  <c r="LW9" i="37" s="1"/>
  <c r="E1022" i="2"/>
  <c r="G992" i="2"/>
  <c r="G854" i="2"/>
  <c r="E840" i="2"/>
  <c r="A819" i="2"/>
  <c r="C714" i="2"/>
  <c r="A685" i="2"/>
  <c r="E616" i="2"/>
  <c r="A613" i="2"/>
  <c r="C480" i="2"/>
  <c r="FK6" i="2" s="1"/>
  <c r="CA7" i="36" s="1"/>
  <c r="A435" i="2"/>
  <c r="G383" i="2"/>
  <c r="I362" i="2"/>
  <c r="A361" i="2"/>
  <c r="I300" i="2"/>
  <c r="DF2" i="2" s="1"/>
  <c r="C179" i="2"/>
  <c r="E130" i="2"/>
  <c r="C130" i="2"/>
  <c r="E73" i="2"/>
  <c r="C77" i="2"/>
  <c r="E18" i="2"/>
  <c r="G10" i="2"/>
  <c r="G1693" i="2"/>
  <c r="I1675" i="2"/>
  <c r="UI4" i="2" s="1"/>
  <c r="C1634" i="2"/>
  <c r="I1538" i="2"/>
  <c r="A1521" i="2"/>
  <c r="C1506" i="2"/>
  <c r="A1489" i="2"/>
  <c r="A1473" i="2"/>
  <c r="C1394" i="2"/>
  <c r="C1362" i="2"/>
  <c r="I1311" i="2"/>
  <c r="A1245" i="2"/>
  <c r="E1198" i="2"/>
  <c r="I1182" i="2"/>
  <c r="A1182" i="2"/>
  <c r="C1162" i="2"/>
  <c r="NW2" i="2" s="1"/>
  <c r="A1039" i="2"/>
  <c r="A1023" i="2"/>
  <c r="G1010" i="2"/>
  <c r="A987" i="2"/>
  <c r="C943" i="2"/>
  <c r="A753" i="2"/>
  <c r="I725" i="2"/>
  <c r="G717" i="2"/>
  <c r="A668" i="2"/>
  <c r="C630" i="2"/>
  <c r="A629" i="2"/>
  <c r="A601" i="2"/>
  <c r="E571" i="2"/>
  <c r="I531" i="2"/>
  <c r="GE2" i="2" s="1"/>
  <c r="E536" i="2"/>
  <c r="C512" i="2"/>
  <c r="C451" i="2"/>
  <c r="C307" i="2"/>
  <c r="C243" i="2"/>
  <c r="A246" i="2"/>
  <c r="G226" i="2"/>
  <c r="C197" i="2"/>
  <c r="I158" i="2"/>
  <c r="C164" i="2"/>
  <c r="I140" i="2"/>
  <c r="A24" i="2"/>
  <c r="G4" i="2"/>
  <c r="I1637" i="2"/>
  <c r="A1632" i="2"/>
  <c r="C1609" i="2"/>
  <c r="I1590" i="2"/>
  <c r="C1566" i="2"/>
  <c r="A1446" i="2"/>
  <c r="G1439" i="2"/>
  <c r="E1439" i="2"/>
  <c r="E1371" i="2"/>
  <c r="C1241" i="2"/>
  <c r="I1212" i="2"/>
  <c r="G1143" i="2"/>
  <c r="I1114" i="2"/>
  <c r="G1054" i="2"/>
  <c r="A1040" i="2"/>
  <c r="A976" i="2"/>
  <c r="E942" i="2"/>
  <c r="G922" i="2"/>
  <c r="A902" i="2"/>
  <c r="I887" i="2"/>
  <c r="A843" i="2"/>
  <c r="E799" i="2"/>
  <c r="C740" i="2"/>
  <c r="A740" i="2"/>
  <c r="G715" i="2"/>
  <c r="E682" i="2"/>
  <c r="G618" i="2"/>
  <c r="C562" i="2"/>
  <c r="I552" i="2"/>
  <c r="E552" i="2"/>
  <c r="C495" i="2"/>
  <c r="E434" i="2"/>
  <c r="C415" i="2"/>
  <c r="C398" i="2"/>
  <c r="G326" i="2"/>
  <c r="I307" i="2"/>
  <c r="A295" i="2"/>
  <c r="C260" i="2"/>
  <c r="CR2" i="2" s="1"/>
  <c r="E228" i="2"/>
  <c r="I212" i="2"/>
  <c r="G208" i="2"/>
  <c r="E211" i="2"/>
  <c r="I90" i="2"/>
  <c r="A43" i="2"/>
  <c r="I1652" i="2"/>
  <c r="UD3" i="2" s="1"/>
  <c r="E1606" i="2"/>
  <c r="C1607" i="2"/>
  <c r="I1573" i="2"/>
  <c r="A1412" i="2"/>
  <c r="E1384" i="2"/>
  <c r="E1330" i="2"/>
  <c r="I1279" i="2"/>
  <c r="G1269" i="2"/>
  <c r="I1197" i="2"/>
  <c r="I1126" i="2"/>
  <c r="A941" i="2"/>
  <c r="C886" i="2"/>
  <c r="A885" i="2"/>
  <c r="C869" i="2"/>
  <c r="G787" i="2"/>
  <c r="G753" i="2"/>
  <c r="A751" i="2"/>
  <c r="C705" i="2"/>
  <c r="G682" i="2"/>
  <c r="A648" i="2"/>
  <c r="A567" i="2"/>
  <c r="G528" i="2"/>
  <c r="G470" i="2"/>
  <c r="E459" i="2"/>
  <c r="E359" i="2"/>
  <c r="A357" i="2"/>
  <c r="G351" i="2"/>
  <c r="DU2" i="2" s="1"/>
  <c r="G204" i="2"/>
  <c r="C190" i="2"/>
  <c r="A192" i="2"/>
  <c r="G126" i="2"/>
  <c r="E124" i="2"/>
  <c r="I111" i="2"/>
  <c r="A1653" i="2"/>
  <c r="G1636" i="2"/>
  <c r="G1625" i="2"/>
  <c r="I1581" i="2"/>
  <c r="C1547" i="2"/>
  <c r="C1479" i="2"/>
  <c r="RX2" i="2" s="1"/>
  <c r="A1472" i="2"/>
  <c r="I1447" i="2"/>
  <c r="G1297" i="2"/>
  <c r="G1249" i="2"/>
  <c r="G1147" i="2"/>
  <c r="NT6" i="2" s="1"/>
  <c r="NI9" i="37" s="1"/>
  <c r="A1112" i="2"/>
  <c r="C1048" i="2"/>
  <c r="C1022" i="2"/>
  <c r="A1022" i="2"/>
  <c r="G892" i="2"/>
  <c r="C834" i="2"/>
  <c r="C824" i="2"/>
  <c r="C538" i="2"/>
  <c r="A443" i="2"/>
  <c r="C434" i="2"/>
  <c r="G418" i="2"/>
  <c r="A419" i="2"/>
  <c r="A294" i="2"/>
  <c r="A141" i="2"/>
  <c r="A106" i="2"/>
  <c r="E1634" i="2"/>
  <c r="E1539" i="2"/>
  <c r="SO4" i="2" s="1"/>
  <c r="E1497" i="2"/>
  <c r="G1490" i="2"/>
  <c r="A1431" i="2"/>
  <c r="A1385" i="2"/>
  <c r="A1303" i="2"/>
  <c r="C1259" i="2"/>
  <c r="E1247" i="2"/>
  <c r="I1042" i="2"/>
  <c r="I988" i="2"/>
  <c r="LW3" i="2" s="1"/>
  <c r="A990" i="2"/>
  <c r="E980" i="2"/>
  <c r="I755" i="2"/>
  <c r="IX6" i="2" s="1"/>
  <c r="IM9" i="37" s="1"/>
  <c r="I738" i="2"/>
  <c r="E685" i="2"/>
  <c r="G669" i="2"/>
  <c r="HV2" i="2" s="1"/>
  <c r="G646" i="2"/>
  <c r="A615" i="2"/>
  <c r="C603" i="2"/>
  <c r="I527" i="2"/>
  <c r="GE3" i="2" s="1"/>
  <c r="C498" i="2"/>
  <c r="G477" i="2"/>
  <c r="E379" i="2"/>
  <c r="C347" i="2"/>
  <c r="DS3" i="2" s="1"/>
  <c r="G300" i="2"/>
  <c r="DE6" i="2" s="1"/>
  <c r="C264" i="2"/>
  <c r="G239" i="2"/>
  <c r="E159" i="2"/>
  <c r="E144" i="2"/>
  <c r="G92" i="2"/>
  <c r="C1570" i="2"/>
  <c r="G1432" i="2"/>
  <c r="I1302" i="2"/>
  <c r="A1292" i="2"/>
  <c r="C1232" i="2"/>
  <c r="OS3" i="2" s="1"/>
  <c r="A1218" i="2"/>
  <c r="I1115" i="2"/>
  <c r="NJ5" i="2" s="1"/>
  <c r="C1062" i="2"/>
  <c r="A1048" i="2"/>
  <c r="E992" i="2"/>
  <c r="C956" i="2"/>
  <c r="I943" i="2"/>
  <c r="G527" i="2"/>
  <c r="C328" i="2"/>
  <c r="I276" i="2"/>
  <c r="G275" i="2"/>
  <c r="I207" i="2"/>
  <c r="G141" i="2"/>
  <c r="C124" i="2"/>
  <c r="C3" i="2"/>
  <c r="I1691" i="2"/>
  <c r="E1639" i="2"/>
  <c r="I1622" i="2"/>
  <c r="E1598" i="2"/>
  <c r="C1606" i="2"/>
  <c r="A1605" i="2"/>
  <c r="TI3" i="2" s="1"/>
  <c r="C1584" i="2"/>
  <c r="G1572" i="2"/>
  <c r="I1500" i="2"/>
  <c r="A1448" i="2"/>
  <c r="E1432" i="2"/>
  <c r="C1433" i="2"/>
  <c r="E1345" i="2"/>
  <c r="C1350" i="2"/>
  <c r="G1319" i="2"/>
  <c r="I1300" i="2"/>
  <c r="G1301" i="2"/>
  <c r="C1299" i="2"/>
  <c r="G1276" i="2"/>
  <c r="E1280" i="2"/>
  <c r="C1282" i="2"/>
  <c r="E1269" i="2"/>
  <c r="G1231" i="2"/>
  <c r="G1200" i="2"/>
  <c r="E1197" i="2"/>
  <c r="A1193" i="2"/>
  <c r="E1177" i="2"/>
  <c r="I1156" i="2"/>
  <c r="G1157" i="2"/>
  <c r="E1128" i="2"/>
  <c r="I1095" i="2"/>
  <c r="A1095" i="2"/>
  <c r="E1079" i="2"/>
  <c r="I1055" i="2"/>
  <c r="I1058" i="2"/>
  <c r="G1064" i="2"/>
  <c r="E1025" i="2"/>
  <c r="G991" i="2"/>
  <c r="A969" i="2"/>
  <c r="E959" i="2"/>
  <c r="A946" i="2"/>
  <c r="G928" i="2"/>
  <c r="E909" i="2"/>
  <c r="G893" i="2"/>
  <c r="A884" i="2"/>
  <c r="C856" i="2"/>
  <c r="C860" i="2"/>
  <c r="I843" i="2"/>
  <c r="E836" i="2"/>
  <c r="C817" i="2"/>
  <c r="C807" i="2"/>
  <c r="C788" i="2"/>
  <c r="JF6" i="2" s="1"/>
  <c r="I774" i="2"/>
  <c r="I752" i="2"/>
  <c r="A755" i="2"/>
  <c r="I722" i="2"/>
  <c r="G697" i="2"/>
  <c r="C668" i="2"/>
  <c r="G614" i="2"/>
  <c r="E597" i="2"/>
  <c r="G586" i="2"/>
  <c r="A586" i="2"/>
  <c r="C510" i="2"/>
  <c r="A513" i="2"/>
  <c r="A511" i="2"/>
  <c r="G497" i="2"/>
  <c r="G484" i="2"/>
  <c r="FM2" i="2" s="1"/>
  <c r="A485" i="2"/>
  <c r="I460" i="2"/>
  <c r="A449" i="2"/>
  <c r="A394" i="2"/>
  <c r="A378" i="2"/>
  <c r="G358" i="2"/>
  <c r="G346" i="2"/>
  <c r="E340" i="2"/>
  <c r="E331" i="2"/>
  <c r="A327" i="2"/>
  <c r="E307" i="2"/>
  <c r="I283" i="2"/>
  <c r="I275" i="2"/>
  <c r="A277" i="2"/>
  <c r="C266" i="2"/>
  <c r="A225" i="2"/>
  <c r="I192" i="2"/>
  <c r="E180" i="2"/>
  <c r="G136" i="2"/>
  <c r="A109" i="2"/>
  <c r="G89" i="2"/>
  <c r="E87" i="2"/>
  <c r="A57" i="2"/>
  <c r="AC5" i="2" s="1"/>
  <c r="E22" i="2"/>
  <c r="T5" i="2" s="1"/>
  <c r="F16" i="9"/>
  <c r="H19" i="9"/>
  <c r="UO1" i="2"/>
  <c r="UI1" i="2"/>
  <c r="UD1" i="2"/>
  <c r="TX1" i="2"/>
  <c r="TS1" i="2"/>
  <c r="TM1" i="2"/>
  <c r="TH1" i="2"/>
  <c r="TB1" i="2"/>
  <c r="SW1" i="2"/>
  <c r="SQ1" i="2"/>
  <c r="SL1" i="2"/>
  <c r="SF1" i="2"/>
  <c r="SA1" i="2"/>
  <c r="RU1" i="2"/>
  <c r="RP1" i="2"/>
  <c r="RJ1" i="2"/>
  <c r="RE1" i="2"/>
  <c r="QY1" i="2"/>
  <c r="QT1" i="2"/>
  <c r="QN1" i="2"/>
  <c r="QI1" i="2"/>
  <c r="QC1" i="2"/>
  <c r="PX1" i="2"/>
  <c r="PR1" i="2"/>
  <c r="PM1" i="2"/>
  <c r="PG1" i="2"/>
  <c r="PB1" i="2"/>
  <c r="OV1" i="2"/>
  <c r="OQ1" i="2"/>
  <c r="OK1" i="2"/>
  <c r="OF1" i="2"/>
  <c r="NZ1" i="2"/>
  <c r="NU1" i="2"/>
  <c r="NO1" i="2"/>
  <c r="NJ1" i="2"/>
  <c r="ND1" i="2"/>
  <c r="MY1" i="2"/>
  <c r="MS1" i="2"/>
  <c r="MN1" i="2"/>
  <c r="MH1" i="2"/>
  <c r="MC1" i="2"/>
  <c r="LW1" i="2"/>
  <c r="LR1" i="2"/>
  <c r="LL1" i="2"/>
  <c r="LG1" i="2"/>
  <c r="LA1" i="2"/>
  <c r="KV1" i="2"/>
  <c r="KP1" i="2"/>
  <c r="KK1" i="2"/>
  <c r="KE1" i="2"/>
  <c r="JZ1" i="2"/>
  <c r="JT1" i="2"/>
  <c r="JO1" i="2"/>
  <c r="JI1" i="2"/>
  <c r="JD1" i="2"/>
  <c r="IX1" i="2"/>
  <c r="IS1" i="2"/>
  <c r="IM1" i="2"/>
  <c r="IH1" i="2"/>
  <c r="IB1" i="2"/>
  <c r="HW1" i="2"/>
  <c r="HQ1" i="2"/>
  <c r="HL1" i="2"/>
  <c r="HF1" i="2"/>
  <c r="HA1" i="2"/>
  <c r="GU1" i="2"/>
  <c r="GP1" i="2"/>
  <c r="GJ1" i="2"/>
  <c r="GE1" i="2"/>
  <c r="FY1" i="2"/>
  <c r="FT1" i="2"/>
  <c r="FN1" i="2"/>
  <c r="FI1" i="2"/>
  <c r="FC1" i="2"/>
  <c r="EX1" i="2"/>
  <c r="ER1" i="2"/>
  <c r="EM1" i="2"/>
  <c r="EG1" i="2"/>
  <c r="EB1" i="2"/>
  <c r="DV1" i="2"/>
  <c r="DQ1" i="2"/>
  <c r="DK1" i="2"/>
  <c r="DF1" i="2"/>
  <c r="CZ1" i="2"/>
  <c r="CU1" i="2"/>
  <c r="CO1" i="2"/>
  <c r="CJ1" i="2"/>
  <c r="CD1" i="2"/>
  <c r="BY1" i="2"/>
  <c r="BS1" i="2"/>
  <c r="BN1" i="2"/>
  <c r="BH1" i="2"/>
  <c r="BC1" i="2"/>
  <c r="AW1" i="2"/>
  <c r="AR1" i="2"/>
  <c r="AL1" i="2"/>
  <c r="AG1" i="2"/>
  <c r="AA1" i="2"/>
  <c r="V1" i="2"/>
  <c r="P1" i="2"/>
  <c r="G70" i="9"/>
  <c r="UN1" i="2"/>
  <c r="UH1" i="2"/>
  <c r="UC1" i="2"/>
  <c r="TW1" i="2"/>
  <c r="TR1" i="2"/>
  <c r="TL1" i="2"/>
  <c r="TG1" i="2"/>
  <c r="TA1" i="2"/>
  <c r="SV1" i="2"/>
  <c r="SP1" i="2"/>
  <c r="SK1" i="2"/>
  <c r="SE1" i="2"/>
  <c r="RZ1" i="2"/>
  <c r="RT1" i="2"/>
  <c r="RO1" i="2"/>
  <c r="RI1" i="2"/>
  <c r="RD1" i="2"/>
  <c r="QX1" i="2"/>
  <c r="QS1" i="2"/>
  <c r="QM1" i="2"/>
  <c r="QH1" i="2"/>
  <c r="QB1" i="2"/>
  <c r="PW1" i="2"/>
  <c r="PQ1" i="2"/>
  <c r="PL1" i="2"/>
  <c r="PF1" i="2"/>
  <c r="PA1" i="2"/>
  <c r="OU1" i="2"/>
  <c r="OP1" i="2"/>
  <c r="OJ1" i="2"/>
  <c r="OE1" i="2"/>
  <c r="NY1" i="2"/>
  <c r="NT1" i="2"/>
  <c r="NN1" i="2"/>
  <c r="NI1" i="2"/>
  <c r="NC1" i="2"/>
  <c r="MX1" i="2"/>
  <c r="MR1" i="2"/>
  <c r="MM1" i="2"/>
  <c r="MG1" i="2"/>
  <c r="MB1" i="2"/>
  <c r="LV1" i="2"/>
  <c r="LQ1" i="2"/>
  <c r="LK1" i="2"/>
  <c r="LF1" i="2"/>
  <c r="KZ1" i="2"/>
  <c r="KU1" i="2"/>
  <c r="KO1" i="2"/>
  <c r="KJ1" i="2"/>
  <c r="KD1" i="2"/>
  <c r="JY1" i="2"/>
  <c r="JS1" i="2"/>
  <c r="JN1" i="2"/>
  <c r="JH1" i="2"/>
  <c r="JC1" i="2"/>
  <c r="IW1" i="2"/>
  <c r="IR1" i="2"/>
  <c r="IL1" i="2"/>
  <c r="IG1" i="2"/>
  <c r="IA1" i="2"/>
  <c r="HV1" i="2"/>
  <c r="HP1" i="2"/>
  <c r="HK1" i="2"/>
  <c r="HE1" i="2"/>
  <c r="GZ1" i="2"/>
  <c r="GT1" i="2"/>
  <c r="GO1" i="2"/>
  <c r="GI1" i="2"/>
  <c r="GD1" i="2"/>
  <c r="FX1" i="2"/>
  <c r="FS1" i="2"/>
  <c r="FM1" i="2"/>
  <c r="FH1" i="2"/>
  <c r="FB1" i="2"/>
  <c r="EW1" i="2"/>
  <c r="EQ1" i="2"/>
  <c r="EL1" i="2"/>
  <c r="EF1" i="2"/>
  <c r="EA1" i="2"/>
  <c r="DU1" i="2"/>
  <c r="DP1" i="2"/>
  <c r="DJ1" i="2"/>
  <c r="DE1" i="2"/>
  <c r="CY1" i="2"/>
  <c r="CT1" i="2"/>
  <c r="CN1" i="2"/>
  <c r="CI1" i="2"/>
  <c r="CC1" i="2"/>
  <c r="BX1" i="2"/>
  <c r="BR1" i="2"/>
  <c r="BM1" i="2"/>
  <c r="BG1" i="2"/>
  <c r="BB1" i="2"/>
  <c r="AV1" i="2"/>
  <c r="AQ1" i="2"/>
  <c r="AK1" i="2"/>
  <c r="AF1" i="2"/>
  <c r="Z1" i="2"/>
  <c r="U1" i="2"/>
  <c r="O1" i="2"/>
  <c r="G58" i="9"/>
  <c r="UM1" i="2"/>
  <c r="UG1" i="2"/>
  <c r="UB1" i="2"/>
  <c r="TV1" i="2"/>
  <c r="TQ1" i="2"/>
  <c r="TK1" i="2"/>
  <c r="TF1" i="2"/>
  <c r="SZ1" i="2"/>
  <c r="SU1" i="2"/>
  <c r="SO1" i="2"/>
  <c r="SJ1" i="2"/>
  <c r="SD1" i="2"/>
  <c r="RY1" i="2"/>
  <c r="RS1" i="2"/>
  <c r="RN1" i="2"/>
  <c r="RH1" i="2"/>
  <c r="RC1" i="2"/>
  <c r="QW1" i="2"/>
  <c r="QR1" i="2"/>
  <c r="QL1" i="2"/>
  <c r="QG1" i="2"/>
  <c r="QA1" i="2"/>
  <c r="PV1" i="2"/>
  <c r="PP1" i="2"/>
  <c r="PK1" i="2"/>
  <c r="PE1" i="2"/>
  <c r="OZ1" i="2"/>
  <c r="OT1" i="2"/>
  <c r="OO1" i="2"/>
  <c r="OI1" i="2"/>
  <c r="OD1" i="2"/>
  <c r="NX1" i="2"/>
  <c r="NS1" i="2"/>
  <c r="NM1" i="2"/>
  <c r="NH1" i="2"/>
  <c r="NB1" i="2"/>
  <c r="MW1" i="2"/>
  <c r="MQ1" i="2"/>
  <c r="ML1" i="2"/>
  <c r="MF1" i="2"/>
  <c r="MA1" i="2"/>
  <c r="LU1" i="2"/>
  <c r="LP1" i="2"/>
  <c r="LJ1" i="2"/>
  <c r="LE1" i="2"/>
  <c r="KY1" i="2"/>
  <c r="KT1" i="2"/>
  <c r="KN1" i="2"/>
  <c r="KI1" i="2"/>
  <c r="KC1" i="2"/>
  <c r="JX1" i="2"/>
  <c r="JR1" i="2"/>
  <c r="JM1" i="2"/>
  <c r="JG1" i="2"/>
  <c r="JB1" i="2"/>
  <c r="IV1" i="2"/>
  <c r="IQ1" i="2"/>
  <c r="IK1" i="2"/>
  <c r="IF1" i="2"/>
  <c r="HZ1" i="2"/>
  <c r="HU1" i="2"/>
  <c r="HO1" i="2"/>
  <c r="HJ1" i="2"/>
  <c r="HD1" i="2"/>
  <c r="GY1" i="2"/>
  <c r="GS1" i="2"/>
  <c r="GN1" i="2"/>
  <c r="GH1" i="2"/>
  <c r="GC1" i="2"/>
  <c r="FW1" i="2"/>
  <c r="FR1" i="2"/>
  <c r="FL1" i="2"/>
  <c r="FG1" i="2"/>
  <c r="FA1" i="2"/>
  <c r="EV1" i="2"/>
  <c r="EP1" i="2"/>
  <c r="EK1" i="2"/>
  <c r="EE1" i="2"/>
  <c r="DZ1" i="2"/>
  <c r="DT1" i="2"/>
  <c r="DO1" i="2"/>
  <c r="DI1" i="2"/>
  <c r="DD1" i="2"/>
  <c r="CX1" i="2"/>
  <c r="CS1" i="2"/>
  <c r="CM1" i="2"/>
  <c r="CH1" i="2"/>
  <c r="CB1" i="2"/>
  <c r="BW1" i="2"/>
  <c r="BQ1" i="2"/>
  <c r="BL1" i="2"/>
  <c r="BF1" i="2"/>
  <c r="BA1" i="2"/>
  <c r="AU1" i="2"/>
  <c r="AP1" i="2"/>
  <c r="AJ1" i="2"/>
  <c r="AE1" i="2"/>
  <c r="Y1" i="2"/>
  <c r="T1" i="2"/>
  <c r="N1" i="2"/>
  <c r="G46" i="9"/>
  <c r="UL1" i="2"/>
  <c r="UF1" i="2"/>
  <c r="UA1" i="2"/>
  <c r="TU1" i="2"/>
  <c r="TP1" i="2"/>
  <c r="TJ1" i="2"/>
  <c r="TE1" i="2"/>
  <c r="SY1" i="2"/>
  <c r="ST1" i="2"/>
  <c r="SN1" i="2"/>
  <c r="SI1" i="2"/>
  <c r="SC1" i="2"/>
  <c r="RX1" i="2"/>
  <c r="RR1" i="2"/>
  <c r="RM1" i="2"/>
  <c r="RG1" i="2"/>
  <c r="RB1" i="2"/>
  <c r="QV1" i="2"/>
  <c r="QQ1" i="2"/>
  <c r="QK1" i="2"/>
  <c r="QF1" i="2"/>
  <c r="PZ1" i="2"/>
  <c r="PU1" i="2"/>
  <c r="PO1" i="2"/>
  <c r="PJ1" i="2"/>
  <c r="PD1" i="2"/>
  <c r="OY1" i="2"/>
  <c r="OS1" i="2"/>
  <c r="ON1" i="2"/>
  <c r="OH1" i="2"/>
  <c r="OC1" i="2"/>
  <c r="NW1" i="2"/>
  <c r="NR1" i="2"/>
  <c r="NL1" i="2"/>
  <c r="NG1" i="2"/>
  <c r="NA1" i="2"/>
  <c r="MV1" i="2"/>
  <c r="MP1" i="2"/>
  <c r="MK1" i="2"/>
  <c r="ME1" i="2"/>
  <c r="LZ1" i="2"/>
  <c r="LT1" i="2"/>
  <c r="LO1" i="2"/>
  <c r="LI1" i="2"/>
  <c r="LD1" i="2"/>
  <c r="KX1" i="2"/>
  <c r="KS1" i="2"/>
  <c r="KM1" i="2"/>
  <c r="KH1" i="2"/>
  <c r="KB1" i="2"/>
  <c r="JW1" i="2"/>
  <c r="JQ1" i="2"/>
  <c r="JL1" i="2"/>
  <c r="JF1" i="2"/>
  <c r="JA1" i="2"/>
  <c r="IU1" i="2"/>
  <c r="IP1" i="2"/>
  <c r="IJ1" i="2"/>
  <c r="IE1" i="2"/>
  <c r="HY1" i="2"/>
  <c r="HT1" i="2"/>
  <c r="HN1" i="2"/>
  <c r="HI1" i="2"/>
  <c r="HC1" i="2"/>
  <c r="GX1" i="2"/>
  <c r="GR1" i="2"/>
  <c r="GM1" i="2"/>
  <c r="GG1" i="2"/>
  <c r="GB1" i="2"/>
  <c r="FV1" i="2"/>
  <c r="FQ1" i="2"/>
  <c r="FK1" i="2"/>
  <c r="FF1" i="2"/>
  <c r="EZ1" i="2"/>
  <c r="EU1" i="2"/>
  <c r="EO1" i="2"/>
  <c r="EJ1" i="2"/>
  <c r="ED1" i="2"/>
  <c r="DY1" i="2"/>
  <c r="DS1" i="2"/>
  <c r="DN1" i="2"/>
  <c r="DH1" i="2"/>
  <c r="DC1" i="2"/>
  <c r="CW1" i="2"/>
  <c r="CR1" i="2"/>
  <c r="CL1" i="2"/>
  <c r="CG1" i="2"/>
  <c r="CA1" i="2"/>
  <c r="BV1" i="2"/>
  <c r="BP1" i="2"/>
  <c r="BK1" i="2"/>
  <c r="BE1" i="2"/>
  <c r="AZ1" i="2"/>
  <c r="AT1" i="2"/>
  <c r="AO1" i="2"/>
  <c r="AI1" i="2"/>
  <c r="AD1" i="2"/>
  <c r="X1" i="2"/>
  <c r="S1" i="2"/>
  <c r="M1" i="2"/>
  <c r="G34" i="9"/>
  <c r="F15" i="9"/>
  <c r="F14" i="9"/>
  <c r="G12" i="9"/>
  <c r="G11" i="9"/>
  <c r="F11" i="9"/>
  <c r="D11" i="9"/>
  <c r="G22" i="9"/>
  <c r="L1" i="2"/>
  <c r="R1" i="2"/>
  <c r="W1" i="2"/>
  <c r="AC1" i="2"/>
  <c r="AH1" i="2"/>
  <c r="AN1" i="2"/>
  <c r="AS1" i="2"/>
  <c r="AY1" i="2"/>
  <c r="BD1" i="2"/>
  <c r="BJ1" i="2"/>
  <c r="BO1" i="2"/>
  <c r="BU1" i="2"/>
  <c r="BZ1" i="2"/>
  <c r="CF1" i="2"/>
  <c r="CK1" i="2"/>
  <c r="CQ1" i="2"/>
  <c r="CV1" i="2"/>
  <c r="DB1" i="2"/>
  <c r="DG1" i="2"/>
  <c r="DM1" i="2"/>
  <c r="DR1" i="2"/>
  <c r="DX1" i="2"/>
  <c r="EC1" i="2"/>
  <c r="EI1" i="2"/>
  <c r="EN1" i="2"/>
  <c r="ET1" i="2"/>
  <c r="EY1" i="2"/>
  <c r="FE1" i="2"/>
  <c r="FJ1" i="2"/>
  <c r="FP1" i="2"/>
  <c r="FU1" i="2"/>
  <c r="GA1" i="2"/>
  <c r="GF1" i="2"/>
  <c r="GL1" i="2"/>
  <c r="GQ1" i="2"/>
  <c r="GW1" i="2"/>
  <c r="HB1" i="2"/>
  <c r="HH1" i="2"/>
  <c r="HM1" i="2"/>
  <c r="HS1" i="2"/>
  <c r="HX1" i="2"/>
  <c r="ID1" i="2"/>
  <c r="II1" i="2"/>
  <c r="IO1" i="2"/>
  <c r="IT1" i="2"/>
  <c r="IZ1" i="2"/>
  <c r="JE1" i="2"/>
  <c r="JK1" i="2"/>
  <c r="JP1" i="2"/>
  <c r="JV1" i="2"/>
  <c r="KA1" i="2"/>
  <c r="KG1" i="2"/>
  <c r="KL1" i="2"/>
  <c r="KR1" i="2"/>
  <c r="KW1" i="2"/>
  <c r="LC1" i="2"/>
  <c r="LH1" i="2"/>
  <c r="LN1" i="2"/>
  <c r="LS1" i="2"/>
  <c r="LY1" i="2"/>
  <c r="MD1" i="2"/>
  <c r="MJ1" i="2"/>
  <c r="MO1" i="2"/>
  <c r="MU1" i="2"/>
  <c r="MZ1" i="2"/>
  <c r="NF1" i="2"/>
  <c r="NK1" i="2"/>
  <c r="NQ1" i="2"/>
  <c r="NV1" i="2"/>
  <c r="OB1" i="2"/>
  <c r="OG1" i="2"/>
  <c r="OM1" i="2"/>
  <c r="OR1" i="2"/>
  <c r="OX1" i="2"/>
  <c r="PC1" i="2"/>
  <c r="PI1" i="2"/>
  <c r="PN1" i="2"/>
  <c r="PT1" i="2"/>
  <c r="PY1" i="2"/>
  <c r="QE1" i="2"/>
  <c r="QJ1" i="2"/>
  <c r="QP1" i="2"/>
  <c r="QU1" i="2"/>
  <c r="RA1" i="2"/>
  <c r="RF1" i="2"/>
  <c r="RL1" i="2"/>
  <c r="RQ1" i="2"/>
  <c r="RW1" i="2"/>
  <c r="SB1" i="2"/>
  <c r="SH1" i="2"/>
  <c r="SM1" i="2"/>
  <c r="SS1" i="2"/>
  <c r="SX1" i="2"/>
  <c r="TD1" i="2"/>
  <c r="TI1" i="2"/>
  <c r="TO1" i="2"/>
  <c r="TT1" i="2"/>
  <c r="TZ1" i="2"/>
  <c r="UE1" i="2"/>
  <c r="UK1" i="2"/>
  <c r="BB7" i="36" l="1"/>
  <c r="CK9" i="38"/>
  <c r="CT9" i="37"/>
  <c r="DS16" i="36"/>
  <c r="HX9" i="38"/>
  <c r="CJ12" i="36"/>
  <c r="FD5" i="38"/>
  <c r="FT5" i="37"/>
  <c r="HB15" i="36"/>
  <c r="OA8" i="38"/>
  <c r="DI13" i="36"/>
  <c r="HE6" i="38"/>
  <c r="HZ6" i="37"/>
  <c r="K4" i="36"/>
  <c r="K6" i="37"/>
  <c r="J6" i="38"/>
  <c r="AK7" i="36"/>
  <c r="BL9" i="38"/>
  <c r="CC3" i="2"/>
  <c r="CC5" i="2"/>
  <c r="FH16" i="36"/>
  <c r="KM9" i="38"/>
  <c r="GR4" i="36"/>
  <c r="OH6" i="37"/>
  <c r="IE12" i="36"/>
  <c r="PU5" i="38"/>
  <c r="RM5" i="37"/>
  <c r="BG3" i="36"/>
  <c r="CZ5" i="38"/>
  <c r="DJ5" i="37"/>
  <c r="O7" i="36"/>
  <c r="X9" i="38"/>
  <c r="AA12" i="36"/>
  <c r="BC5" i="38"/>
  <c r="BH5" i="37"/>
  <c r="BD12" i="36"/>
  <c r="DG5" i="38"/>
  <c r="DR5" i="37"/>
  <c r="JO16" i="36"/>
  <c r="SF9" i="38"/>
  <c r="P5" i="36"/>
  <c r="Y7" i="38"/>
  <c r="AA7" i="37"/>
  <c r="M14" i="36"/>
  <c r="AF7" i="38"/>
  <c r="AI7" i="37"/>
  <c r="BV3" i="2"/>
  <c r="BV2" i="2"/>
  <c r="AN15" i="36"/>
  <c r="BX8" i="38"/>
  <c r="CT4" i="2"/>
  <c r="CT3" i="2"/>
  <c r="AK15" i="36"/>
  <c r="BV8" i="38"/>
  <c r="CL2" i="2"/>
  <c r="CL4" i="2"/>
  <c r="CL5" i="2"/>
  <c r="CL3" i="2"/>
  <c r="CL6" i="2"/>
  <c r="AY7" i="36"/>
  <c r="CH9" i="38"/>
  <c r="BF7" i="36"/>
  <c r="CY9" i="38"/>
  <c r="FC13" i="36"/>
  <c r="KI6" i="38"/>
  <c r="LL6" i="37"/>
  <c r="JI14" i="36"/>
  <c r="SA7" i="38"/>
  <c r="IF6" i="36"/>
  <c r="PL8" i="38"/>
  <c r="TX7" i="37"/>
  <c r="Z14" i="36"/>
  <c r="BB7" i="38"/>
  <c r="BG7" i="37"/>
  <c r="AN4" i="36"/>
  <c r="BN6" i="38"/>
  <c r="BU6" i="37"/>
  <c r="FM7" i="36"/>
  <c r="KR9" i="38"/>
  <c r="I6" i="36"/>
  <c r="H8" i="38"/>
  <c r="CC3" i="36"/>
  <c r="EN5" i="38"/>
  <c r="FB5" i="37"/>
  <c r="GE6" i="36"/>
  <c r="LR8" i="38"/>
  <c r="DV7" i="36"/>
  <c r="HQ9" i="38"/>
  <c r="AO12" i="36"/>
  <c r="BY5" i="38"/>
  <c r="CG5" i="37"/>
  <c r="BC3" i="36"/>
  <c r="CL5" i="38"/>
  <c r="CU5" i="37"/>
  <c r="EL5" i="36"/>
  <c r="IO7" i="38"/>
  <c r="EW14" i="36"/>
  <c r="JS7" i="38"/>
  <c r="LQ9" i="37"/>
  <c r="PN8" i="37"/>
  <c r="JN7" i="37"/>
  <c r="R5" i="2"/>
  <c r="M2" i="2"/>
  <c r="M5" i="2"/>
  <c r="M3" i="2"/>
  <c r="M4" i="2"/>
  <c r="M6" i="2"/>
  <c r="AF6" i="38"/>
  <c r="AI6" i="37"/>
  <c r="M13" i="36"/>
  <c r="W6" i="36"/>
  <c r="AO8" i="38"/>
  <c r="BF6" i="2"/>
  <c r="BF3" i="2"/>
  <c r="BF4" i="2"/>
  <c r="BF2" i="2"/>
  <c r="BF5" i="2"/>
  <c r="Y15" i="36"/>
  <c r="BA8" i="38"/>
  <c r="BP5" i="2"/>
  <c r="BP6" i="2"/>
  <c r="BP4" i="2"/>
  <c r="BP2" i="2"/>
  <c r="AI5" i="36"/>
  <c r="BJ7" i="38"/>
  <c r="BP7" i="37"/>
  <c r="AH4" i="36"/>
  <c r="BI6" i="38"/>
  <c r="BO6" i="37"/>
  <c r="AO5" i="36"/>
  <c r="BO7" i="38"/>
  <c r="BV7" i="37"/>
  <c r="AZ13" i="36"/>
  <c r="CS6" i="38"/>
  <c r="DC6" i="37"/>
  <c r="CV5" i="36"/>
  <c r="FY7" i="38"/>
  <c r="FN7" i="36"/>
  <c r="KS9" i="38"/>
  <c r="IU9" i="37"/>
  <c r="AI5" i="2"/>
  <c r="AI2" i="2"/>
  <c r="X13" i="36"/>
  <c r="AZ6" i="38"/>
  <c r="BE6" i="37"/>
  <c r="FB7" i="36"/>
  <c r="JX9" i="38"/>
  <c r="LS4" i="2"/>
  <c r="LS5" i="2"/>
  <c r="LS6" i="2"/>
  <c r="LS3" i="2"/>
  <c r="P8" i="38"/>
  <c r="G15" i="36"/>
  <c r="IT13" i="36"/>
  <c r="RC6" i="38"/>
  <c r="SX6" i="37"/>
  <c r="BE4" i="36"/>
  <c r="CX6" i="38"/>
  <c r="DH6" i="37"/>
  <c r="CJ13" i="36"/>
  <c r="FD6" i="38"/>
  <c r="FT6" i="37"/>
  <c r="DE12" i="36"/>
  <c r="GQ5" i="38"/>
  <c r="HK5" i="37"/>
  <c r="GD16" i="36"/>
  <c r="MA9" i="38"/>
  <c r="JO4" i="36"/>
  <c r="RV6" i="38"/>
  <c r="TS6" i="37"/>
  <c r="GG3" i="36"/>
  <c r="MD5" i="38"/>
  <c r="NL5" i="37"/>
  <c r="AR14" i="36"/>
  <c r="CB7" i="38"/>
  <c r="CJ7" i="37"/>
  <c r="JF16" i="36"/>
  <c r="RX9" i="38"/>
  <c r="EZ9" i="37"/>
  <c r="MY8" i="37"/>
  <c r="AG2" i="2"/>
  <c r="AG4" i="2"/>
  <c r="AG3" i="2"/>
  <c r="AG5" i="2"/>
  <c r="AG6" i="2"/>
  <c r="P5" i="38"/>
  <c r="R5" i="37"/>
  <c r="G12" i="36"/>
  <c r="W2" i="2"/>
  <c r="W6" i="2"/>
  <c r="AC5" i="38"/>
  <c r="U3" i="36"/>
  <c r="AF5" i="37"/>
  <c r="AQ5" i="2"/>
  <c r="AQ4" i="2"/>
  <c r="AQ3" i="2"/>
  <c r="AQ6" i="2"/>
  <c r="P13" i="36"/>
  <c r="AI6" i="38"/>
  <c r="AG6" i="38"/>
  <c r="AJ6" i="37"/>
  <c r="N13" i="36"/>
  <c r="AW5" i="36"/>
  <c r="CG7" i="38"/>
  <c r="CO7" i="37"/>
  <c r="AS4" i="36"/>
  <c r="CC6" i="38"/>
  <c r="CK6" i="37"/>
  <c r="CH3" i="36"/>
  <c r="ER5" i="38"/>
  <c r="FG5" i="37"/>
  <c r="FR4" i="2"/>
  <c r="FR5" i="2"/>
  <c r="FR3" i="2"/>
  <c r="FR6" i="2"/>
  <c r="CU5" i="36"/>
  <c r="FN7" i="38"/>
  <c r="GE7" i="37"/>
  <c r="C6" i="36"/>
  <c r="C8" i="38"/>
  <c r="I4" i="36"/>
  <c r="H6" i="38"/>
  <c r="I6" i="37"/>
  <c r="P6" i="2"/>
  <c r="AF5" i="2"/>
  <c r="AF6" i="2"/>
  <c r="AF2" i="2"/>
  <c r="AF4" i="2"/>
  <c r="AF3" i="2"/>
  <c r="AA2" i="2"/>
  <c r="AA4" i="2"/>
  <c r="AA5" i="2"/>
  <c r="AA6" i="2"/>
  <c r="AA3" i="2"/>
  <c r="W4" i="2"/>
  <c r="O4" i="36"/>
  <c r="X6" i="38"/>
  <c r="Z6" i="37"/>
  <c r="AO6" i="2"/>
  <c r="AH3" i="2"/>
  <c r="AH5" i="2"/>
  <c r="AH4" i="2"/>
  <c r="AH2" i="2"/>
  <c r="U15" i="36"/>
  <c r="AM8" i="38"/>
  <c r="BC6" i="2"/>
  <c r="BA3" i="2"/>
  <c r="L14" i="36"/>
  <c r="AE7" i="38"/>
  <c r="BK2" i="2"/>
  <c r="BK3" i="2"/>
  <c r="AG14" i="36"/>
  <c r="BU4" i="2"/>
  <c r="BU5" i="2"/>
  <c r="BU2" i="2"/>
  <c r="BU3" i="2"/>
  <c r="BU6" i="2"/>
  <c r="BO2" i="2"/>
  <c r="BO3" i="2"/>
  <c r="BO4" i="2"/>
  <c r="BO5" i="2"/>
  <c r="BO6" i="2"/>
  <c r="AR3" i="36"/>
  <c r="BR5" i="38"/>
  <c r="CJ3" i="2"/>
  <c r="CJ4" i="2"/>
  <c r="CJ5" i="2"/>
  <c r="AL4" i="36"/>
  <c r="BM6" i="38"/>
  <c r="BS6" i="37"/>
  <c r="CB5" i="2"/>
  <c r="CB6" i="2"/>
  <c r="CB3" i="2"/>
  <c r="CB2" i="2"/>
  <c r="AL15" i="36"/>
  <c r="BW8" i="38"/>
  <c r="AJ13" i="36"/>
  <c r="BU6" i="38"/>
  <c r="CB6" i="37"/>
  <c r="CT5" i="2"/>
  <c r="CJ5" i="38"/>
  <c r="BA3" i="36"/>
  <c r="CS5" i="37"/>
  <c r="DD5" i="2"/>
  <c r="DD6" i="2"/>
  <c r="DD3" i="2"/>
  <c r="DD4" i="2"/>
  <c r="AT16" i="36"/>
  <c r="CN9" i="38"/>
  <c r="AZ15" i="36"/>
  <c r="CS8" i="38"/>
  <c r="BO4" i="36"/>
  <c r="DQ6" i="38"/>
  <c r="EC6" i="37"/>
  <c r="EO4" i="2"/>
  <c r="EO5" i="2"/>
  <c r="EO3" i="2"/>
  <c r="EO6" i="2"/>
  <c r="BO3" i="36"/>
  <c r="DQ5" i="38"/>
  <c r="EC5" i="37"/>
  <c r="V6" i="2"/>
  <c r="U6" i="2"/>
  <c r="S2" i="2"/>
  <c r="C16" i="36"/>
  <c r="M9" i="38"/>
  <c r="I12" i="36"/>
  <c r="R5" i="38"/>
  <c r="AR2" i="2"/>
  <c r="AR4" i="2"/>
  <c r="AR6" i="2"/>
  <c r="AR5" i="2"/>
  <c r="AR3" i="2"/>
  <c r="AN4" i="2"/>
  <c r="P7" i="36"/>
  <c r="Y9" i="38"/>
  <c r="AJ3" i="2"/>
  <c r="AJ5" i="2"/>
  <c r="Z7" i="36"/>
  <c r="AR9" i="38"/>
  <c r="AE12" i="36"/>
  <c r="BF5" i="38"/>
  <c r="BW6" i="2"/>
  <c r="BW5" i="2"/>
  <c r="BQ6" i="2"/>
  <c r="AQ6" i="36"/>
  <c r="BQ8" i="38"/>
  <c r="CG2" i="2"/>
  <c r="BI5" i="38"/>
  <c r="AH3" i="36"/>
  <c r="BO5" i="37"/>
  <c r="BZ6" i="2"/>
  <c r="BZ4" i="2"/>
  <c r="BZ5" i="2"/>
  <c r="AN13" i="36"/>
  <c r="BX6" i="38"/>
  <c r="CF6" i="37"/>
  <c r="CO3" i="2"/>
  <c r="AV7" i="36"/>
  <c r="CF9" i="38"/>
  <c r="CX2" i="2"/>
  <c r="CX3" i="2"/>
  <c r="CX5" i="2"/>
  <c r="DK2" i="2"/>
  <c r="DK3" i="2"/>
  <c r="DK4" i="2"/>
  <c r="DK5" i="2"/>
  <c r="DK6" i="2"/>
  <c r="FI3" i="2"/>
  <c r="FI4" i="2"/>
  <c r="FI6" i="2"/>
  <c r="FI5" i="2"/>
  <c r="BV12" i="36"/>
  <c r="EG5" i="38"/>
  <c r="EU5" i="37"/>
  <c r="FF3" i="2"/>
  <c r="FF6" i="2"/>
  <c r="FF4" i="2"/>
  <c r="FF5" i="2"/>
  <c r="BR12" i="36"/>
  <c r="ED5" i="38"/>
  <c r="FB4" i="2"/>
  <c r="FB5" i="2"/>
  <c r="FB3" i="2"/>
  <c r="FB6" i="2"/>
  <c r="EZ3" i="2"/>
  <c r="EZ2" i="2"/>
  <c r="EZ4" i="2"/>
  <c r="EZ6" i="2"/>
  <c r="EZ5" i="2"/>
  <c r="BZ7" i="36"/>
  <c r="EK9" i="38"/>
  <c r="CM12" i="36"/>
  <c r="FQ5" i="38"/>
  <c r="GH5" i="37"/>
  <c r="GQ5" i="2"/>
  <c r="GQ4" i="2"/>
  <c r="GQ6" i="2"/>
  <c r="A3" i="36"/>
  <c r="A5" i="38"/>
  <c r="A5" i="37"/>
  <c r="G16" i="36"/>
  <c r="P9" i="38"/>
  <c r="B15" i="36"/>
  <c r="L8" i="38"/>
  <c r="H13" i="36"/>
  <c r="Q6" i="38"/>
  <c r="S6" i="37"/>
  <c r="D12" i="36"/>
  <c r="N5" i="38"/>
  <c r="Z4" i="2"/>
  <c r="Z3" i="2"/>
  <c r="Z5" i="2"/>
  <c r="Z6" i="2"/>
  <c r="L7" i="36"/>
  <c r="U9" i="38"/>
  <c r="AN2" i="2"/>
  <c r="AN3" i="2"/>
  <c r="AZ6" i="2"/>
  <c r="AZ2" i="2"/>
  <c r="AD6" i="36"/>
  <c r="AU8" i="38"/>
  <c r="AF5" i="36"/>
  <c r="AW7" i="38"/>
  <c r="AF4" i="36"/>
  <c r="AW6" i="38"/>
  <c r="BB6" i="37"/>
  <c r="BJ4" i="2"/>
  <c r="BJ5" i="2"/>
  <c r="BJ6" i="2"/>
  <c r="BJ2" i="2"/>
  <c r="BJ3" i="2"/>
  <c r="BS3" i="2"/>
  <c r="BS4" i="2"/>
  <c r="BS5" i="2"/>
  <c r="BS6" i="2"/>
  <c r="CH4" i="2"/>
  <c r="CA2" i="2"/>
  <c r="CA5" i="2"/>
  <c r="CA6" i="2"/>
  <c r="CA3" i="2"/>
  <c r="AJ12" i="36"/>
  <c r="BU5" i="38"/>
  <c r="CB5" i="37"/>
  <c r="BX5" i="38"/>
  <c r="CF5" i="37"/>
  <c r="AN12" i="36"/>
  <c r="BB15" i="36"/>
  <c r="CU8" i="38"/>
  <c r="EF5" i="2"/>
  <c r="EF3" i="2"/>
  <c r="EF4" i="2"/>
  <c r="EF6" i="2"/>
  <c r="EF2" i="2"/>
  <c r="ED4" i="2"/>
  <c r="ED6" i="2"/>
  <c r="ED2" i="2"/>
  <c r="ED3" i="2"/>
  <c r="ED5" i="2"/>
  <c r="L6" i="2"/>
  <c r="P3" i="2"/>
  <c r="I3" i="36"/>
  <c r="H5" i="38"/>
  <c r="D3" i="36"/>
  <c r="D5" i="38"/>
  <c r="O4" i="2"/>
  <c r="O6" i="2"/>
  <c r="Y2" i="2"/>
  <c r="Y4" i="2"/>
  <c r="Y5" i="2"/>
  <c r="Y3" i="2"/>
  <c r="X3" i="2"/>
  <c r="X6" i="2"/>
  <c r="X2" i="2"/>
  <c r="AP2" i="2"/>
  <c r="AP5" i="2"/>
  <c r="AP4" i="2"/>
  <c r="AP6" i="2"/>
  <c r="AO2" i="2"/>
  <c r="AO3" i="2"/>
  <c r="AO4" i="2"/>
  <c r="AO5" i="2"/>
  <c r="O3" i="36"/>
  <c r="X5" i="38"/>
  <c r="AJ4" i="2"/>
  <c r="AJ6" i="2"/>
  <c r="AJ2" i="2"/>
  <c r="AI3" i="2"/>
  <c r="AI4" i="2"/>
  <c r="AI6" i="2"/>
  <c r="AU6" i="2"/>
  <c r="AT5" i="2"/>
  <c r="BB6" i="2"/>
  <c r="BB4" i="2"/>
  <c r="BA2" i="2"/>
  <c r="BA6" i="2"/>
  <c r="AZ5" i="2"/>
  <c r="AZ3" i="2"/>
  <c r="BM6" i="2"/>
  <c r="BH2" i="2"/>
  <c r="BH4" i="2"/>
  <c r="BH5" i="2"/>
  <c r="BH3" i="2"/>
  <c r="BG5" i="2"/>
  <c r="BG2" i="2"/>
  <c r="BG3" i="2"/>
  <c r="BG4" i="2"/>
  <c r="BE2" i="2"/>
  <c r="BE6" i="2"/>
  <c r="BD4" i="2"/>
  <c r="BD2" i="2"/>
  <c r="BD6" i="2"/>
  <c r="BW3" i="2"/>
  <c r="BV4" i="2"/>
  <c r="BV6" i="2"/>
  <c r="BV5" i="2"/>
  <c r="BR2" i="2"/>
  <c r="BR3" i="2"/>
  <c r="BR5" i="2"/>
  <c r="BR6" i="2"/>
  <c r="BQ3" i="2"/>
  <c r="BQ2" i="2"/>
  <c r="CG6" i="2"/>
  <c r="CI2" i="2"/>
  <c r="CI3" i="2"/>
  <c r="CI4" i="2"/>
  <c r="CH3" i="2"/>
  <c r="CH5" i="2"/>
  <c r="CH6" i="2"/>
  <c r="CH2" i="2"/>
  <c r="CC2" i="2"/>
  <c r="CC4" i="2"/>
  <c r="CO4" i="2"/>
  <c r="DE2" i="2"/>
  <c r="DE4" i="2"/>
  <c r="DB2" i="2"/>
  <c r="DB4" i="2"/>
  <c r="DB5" i="2"/>
  <c r="DP3" i="2"/>
  <c r="DP6" i="2"/>
  <c r="AZ12" i="36"/>
  <c r="CS5" i="38"/>
  <c r="DN4" i="2"/>
  <c r="DN6" i="2"/>
  <c r="BK12" i="36"/>
  <c r="DM5" i="38"/>
  <c r="EJ5" i="2"/>
  <c r="EJ6" i="2"/>
  <c r="EJ4" i="2"/>
  <c r="EJ3" i="2"/>
  <c r="ER3" i="2"/>
  <c r="ER5" i="2"/>
  <c r="ER6" i="2"/>
  <c r="ER2" i="2"/>
  <c r="ER4" i="2"/>
  <c r="BR3" i="36"/>
  <c r="DT5" i="38"/>
  <c r="CB12" i="36"/>
  <c r="EW5" i="38"/>
  <c r="FW4" i="2"/>
  <c r="FW6" i="2"/>
  <c r="FW5" i="2"/>
  <c r="CU12" i="36"/>
  <c r="FX5" i="38"/>
  <c r="GZ5" i="2"/>
  <c r="GZ6" i="2"/>
  <c r="GZ3" i="2"/>
  <c r="CQ12" i="36"/>
  <c r="FT5" i="38"/>
  <c r="GW6" i="2"/>
  <c r="GW5" i="2"/>
  <c r="GW3" i="2"/>
  <c r="GW4" i="2"/>
  <c r="IF2" i="2"/>
  <c r="IF4" i="2"/>
  <c r="IF3" i="2"/>
  <c r="IF6" i="2"/>
  <c r="IE2" i="2"/>
  <c r="JH2" i="2"/>
  <c r="JH6" i="2"/>
  <c r="JE3" i="2"/>
  <c r="JE4" i="2"/>
  <c r="JZ3" i="2"/>
  <c r="JZ4" i="2"/>
  <c r="JZ6" i="2"/>
  <c r="JW6" i="2"/>
  <c r="JW4" i="2"/>
  <c r="JW3" i="2"/>
  <c r="JW5" i="2"/>
  <c r="O5" i="2"/>
  <c r="L4" i="2"/>
  <c r="T6" i="2"/>
  <c r="S5" i="2"/>
  <c r="S4" i="2"/>
  <c r="AE5" i="2"/>
  <c r="AE3" i="2"/>
  <c r="AE6" i="2"/>
  <c r="AD5" i="2"/>
  <c r="AD2" i="2"/>
  <c r="AC3" i="2"/>
  <c r="AC4" i="2"/>
  <c r="AP3" i="2"/>
  <c r="BA4" i="2"/>
  <c r="BB3" i="2"/>
  <c r="BD3" i="2"/>
  <c r="BN2" i="2"/>
  <c r="BN3" i="2"/>
  <c r="BN4" i="2"/>
  <c r="BY2" i="2"/>
  <c r="BY3" i="2"/>
  <c r="BX3" i="2"/>
  <c r="BX6" i="2"/>
  <c r="CG5" i="2"/>
  <c r="AL3" i="36"/>
  <c r="CS5" i="2"/>
  <c r="CU3" i="2"/>
  <c r="CU6" i="2"/>
  <c r="CU2" i="2"/>
  <c r="CU5" i="2"/>
  <c r="CR5" i="2"/>
  <c r="CR6" i="2"/>
  <c r="CQ4" i="2"/>
  <c r="CM5" i="2"/>
  <c r="CM6" i="2"/>
  <c r="DC2" i="2"/>
  <c r="DC3" i="2"/>
  <c r="CZ6" i="2"/>
  <c r="CY3" i="2"/>
  <c r="CY4" i="2"/>
  <c r="CY2" i="2"/>
  <c r="CY5" i="2"/>
  <c r="CC5" i="38"/>
  <c r="AS3" i="36"/>
  <c r="CV4" i="2"/>
  <c r="CV5" i="2"/>
  <c r="CV6" i="2"/>
  <c r="DG3" i="2"/>
  <c r="DG4" i="2"/>
  <c r="DG5" i="2"/>
  <c r="DG6" i="2"/>
  <c r="DT2" i="2"/>
  <c r="DT5" i="2"/>
  <c r="DT3" i="2"/>
  <c r="DT4" i="2"/>
  <c r="DS4" i="2"/>
  <c r="BN12" i="36"/>
  <c r="DP5" i="38"/>
  <c r="EM4" i="2"/>
  <c r="EM6" i="2"/>
  <c r="EM3" i="2"/>
  <c r="EM5" i="2"/>
  <c r="HF2" i="2"/>
  <c r="HF5" i="2"/>
  <c r="HF6" i="2"/>
  <c r="HF4" i="2"/>
  <c r="NA2" i="2"/>
  <c r="NA5" i="2"/>
  <c r="V2" i="2"/>
  <c r="V4" i="2"/>
  <c r="V5" i="2"/>
  <c r="U2" i="2"/>
  <c r="U3" i="2"/>
  <c r="U4" i="2"/>
  <c r="R2" i="2"/>
  <c r="R3" i="2"/>
  <c r="R6" i="2"/>
  <c r="R4" i="2"/>
  <c r="P5" i="2"/>
  <c r="P2" i="2"/>
  <c r="P4" i="2"/>
  <c r="L3" i="2"/>
  <c r="L5" i="2"/>
  <c r="W5" i="2"/>
  <c r="W3" i="2"/>
  <c r="AN6" i="2"/>
  <c r="AN5" i="2"/>
  <c r="AL3" i="2"/>
  <c r="AL2" i="2"/>
  <c r="AL5" i="2"/>
  <c r="BC3" i="2"/>
  <c r="BC2" i="2"/>
  <c r="BC4" i="2"/>
  <c r="BC5" i="2"/>
  <c r="AY2" i="2"/>
  <c r="AY3" i="2"/>
  <c r="AY4" i="2"/>
  <c r="AY5" i="2"/>
  <c r="AY6" i="2"/>
  <c r="AW4" i="2"/>
  <c r="AW5" i="2"/>
  <c r="AW6" i="2"/>
  <c r="AU2" i="2"/>
  <c r="AU4" i="2"/>
  <c r="AU5" i="2"/>
  <c r="AT6" i="2"/>
  <c r="AT2" i="2"/>
  <c r="AS6" i="2"/>
  <c r="AS3" i="2"/>
  <c r="BM2" i="2"/>
  <c r="BM5" i="2"/>
  <c r="BL6" i="2"/>
  <c r="BL2" i="2"/>
  <c r="BL3" i="2"/>
  <c r="BL5" i="2"/>
  <c r="CG3" i="2"/>
  <c r="CF6" i="2"/>
  <c r="CF2" i="2"/>
  <c r="CD4" i="2"/>
  <c r="CD6" i="2"/>
  <c r="CT2" i="2"/>
  <c r="CT6" i="2"/>
  <c r="CS2" i="2"/>
  <c r="CS3" i="2"/>
  <c r="CN2" i="2"/>
  <c r="CN4" i="2"/>
  <c r="CN6" i="2"/>
  <c r="CK4" i="2"/>
  <c r="CK6" i="2"/>
  <c r="CK5" i="2"/>
  <c r="DF3" i="2"/>
  <c r="DF6" i="2"/>
  <c r="DF5" i="2"/>
  <c r="DF4" i="2"/>
  <c r="CZ2" i="2"/>
  <c r="CZ5" i="2"/>
  <c r="CX6" i="2"/>
  <c r="CW5" i="2"/>
  <c r="CW2" i="2"/>
  <c r="CW3" i="2"/>
  <c r="CW4" i="2"/>
  <c r="CW6" i="2"/>
  <c r="AU12" i="36"/>
  <c r="CO5" i="38"/>
  <c r="DI5" i="2"/>
  <c r="DI3" i="2"/>
  <c r="DI4" i="2"/>
  <c r="DI6" i="2"/>
  <c r="BM3" i="36"/>
  <c r="DE5" i="38"/>
  <c r="EA4" i="2"/>
  <c r="DX2" i="2"/>
  <c r="DX5" i="2"/>
  <c r="FL3" i="2"/>
  <c r="FL2" i="2"/>
  <c r="FL6" i="2"/>
  <c r="FL4" i="2"/>
  <c r="FL5" i="2"/>
  <c r="FJ2" i="2"/>
  <c r="FJ4" i="2"/>
  <c r="FJ5" i="2"/>
  <c r="FJ3" i="2"/>
  <c r="GO2" i="2"/>
  <c r="GO6" i="2"/>
  <c r="GO3" i="2"/>
  <c r="GO4" i="2"/>
  <c r="GO5" i="2"/>
  <c r="GL2" i="2"/>
  <c r="CN3" i="36"/>
  <c r="FH5" i="38"/>
  <c r="GG4" i="2"/>
  <c r="GG3" i="2"/>
  <c r="GG5" i="2"/>
  <c r="HS2" i="2"/>
  <c r="HS3" i="2"/>
  <c r="HS6" i="2"/>
  <c r="HS4" i="2"/>
  <c r="HS5" i="2"/>
  <c r="DO2" i="2"/>
  <c r="DO3" i="2"/>
  <c r="DO5" i="2"/>
  <c r="DM5" i="2"/>
  <c r="DM2" i="2"/>
  <c r="DJ3" i="2"/>
  <c r="DJ4" i="2"/>
  <c r="DJ2" i="2"/>
  <c r="DJ5" i="2"/>
  <c r="DH2" i="2"/>
  <c r="DH3" i="2"/>
  <c r="DZ3" i="2"/>
  <c r="EI5" i="2"/>
  <c r="EI4" i="2"/>
  <c r="EI2" i="2"/>
  <c r="EI6" i="2"/>
  <c r="EC4" i="2"/>
  <c r="EC6" i="2"/>
  <c r="EV3" i="2"/>
  <c r="EV2" i="2"/>
  <c r="EV5" i="2"/>
  <c r="FH6" i="2"/>
  <c r="FH4" i="2"/>
  <c r="FH2" i="2"/>
  <c r="FH5" i="2"/>
  <c r="FE4" i="2"/>
  <c r="EY5" i="2"/>
  <c r="EY6" i="2"/>
  <c r="FT2" i="2"/>
  <c r="FT5" i="2"/>
  <c r="FT3" i="2"/>
  <c r="FT4" i="2"/>
  <c r="FQ5" i="2"/>
  <c r="FQ6" i="2"/>
  <c r="FQ3" i="2"/>
  <c r="FQ2" i="2"/>
  <c r="FQ4" i="2"/>
  <c r="FN4" i="2"/>
  <c r="FN5" i="2"/>
  <c r="FN6" i="2"/>
  <c r="FN2" i="2"/>
  <c r="FN3" i="2"/>
  <c r="GD2" i="2"/>
  <c r="GD3" i="2"/>
  <c r="GD5" i="2"/>
  <c r="GD4" i="2"/>
  <c r="GB5" i="2"/>
  <c r="GB2" i="2"/>
  <c r="GB3" i="2"/>
  <c r="GB4" i="2"/>
  <c r="FY4" i="2"/>
  <c r="FY5" i="2"/>
  <c r="FY6" i="2"/>
  <c r="FV2" i="2"/>
  <c r="GP2" i="2"/>
  <c r="GL5" i="2"/>
  <c r="GL3" i="2"/>
  <c r="GL4" i="2"/>
  <c r="GL6" i="2"/>
  <c r="GI4" i="2"/>
  <c r="GI6" i="2"/>
  <c r="GI3" i="2"/>
  <c r="GI5" i="2"/>
  <c r="GF6" i="2"/>
  <c r="GF2" i="2"/>
  <c r="GF3" i="2"/>
  <c r="GF4" i="2"/>
  <c r="GY3" i="2"/>
  <c r="GY6" i="2"/>
  <c r="GY4" i="2"/>
  <c r="GS4" i="2"/>
  <c r="GS6" i="2"/>
  <c r="GS5" i="2"/>
  <c r="GQ2" i="2"/>
  <c r="HK4" i="2"/>
  <c r="HK5" i="2"/>
  <c r="HE2" i="2"/>
  <c r="HE3" i="2"/>
  <c r="HE4" i="2"/>
  <c r="HE5" i="2"/>
  <c r="HW5" i="2"/>
  <c r="HW2" i="2"/>
  <c r="HW4" i="2"/>
  <c r="HW6" i="2"/>
  <c r="HQ6" i="2"/>
  <c r="HQ3" i="2"/>
  <c r="HQ5" i="2"/>
  <c r="HQ4" i="2"/>
  <c r="IR2" i="2"/>
  <c r="IR6" i="2"/>
  <c r="JO2" i="2"/>
  <c r="JO6" i="2"/>
  <c r="KJ4" i="2"/>
  <c r="KJ2" i="2"/>
  <c r="KJ3" i="2"/>
  <c r="KJ5" i="2"/>
  <c r="KJ6" i="2"/>
  <c r="KR2" i="2"/>
  <c r="KR3" i="2"/>
  <c r="KR4" i="2"/>
  <c r="KR5" i="2"/>
  <c r="KR6" i="2"/>
  <c r="LG4" i="2"/>
  <c r="LD4" i="2"/>
  <c r="LD6" i="2"/>
  <c r="LC6" i="2"/>
  <c r="KX3" i="2"/>
  <c r="KX6" i="2"/>
  <c r="KX2" i="2"/>
  <c r="KX4" i="2"/>
  <c r="KX5" i="2"/>
  <c r="LR4" i="2"/>
  <c r="LR6" i="2"/>
  <c r="NL2" i="2"/>
  <c r="NL4" i="2"/>
  <c r="NL3" i="2"/>
  <c r="NL6" i="2"/>
  <c r="NL5" i="2"/>
  <c r="CX4" i="2"/>
  <c r="CZ3" i="2"/>
  <c r="DO6" i="2"/>
  <c r="DQ5" i="2"/>
  <c r="DH4" i="2"/>
  <c r="DM3" i="2"/>
  <c r="DQ2" i="2"/>
  <c r="DQ3" i="2"/>
  <c r="EB2" i="2"/>
  <c r="DZ5" i="2"/>
  <c r="DV3" i="2"/>
  <c r="DR5" i="2"/>
  <c r="DR6" i="2"/>
  <c r="DR3" i="2"/>
  <c r="EI3" i="2"/>
  <c r="EC3" i="2"/>
  <c r="EK5" i="2"/>
  <c r="EK6" i="2"/>
  <c r="EK4" i="2"/>
  <c r="EG5" i="2"/>
  <c r="EG6" i="2"/>
  <c r="EG3" i="2"/>
  <c r="EG4" i="2"/>
  <c r="EV4" i="2"/>
  <c r="EW4" i="2"/>
  <c r="EW5" i="2"/>
  <c r="EW3" i="2"/>
  <c r="EW2" i="2"/>
  <c r="EW6" i="2"/>
  <c r="ET6" i="2"/>
  <c r="ET3" i="2"/>
  <c r="ET4" i="2"/>
  <c r="EP4" i="2"/>
  <c r="EP6" i="2"/>
  <c r="EP3" i="2"/>
  <c r="EY4" i="2"/>
  <c r="FG6" i="2"/>
  <c r="FG2" i="2"/>
  <c r="FG3" i="2"/>
  <c r="FG5" i="2"/>
  <c r="FC2" i="2"/>
  <c r="FC3" i="2"/>
  <c r="FC4" i="2"/>
  <c r="EY2" i="2"/>
  <c r="FS2" i="2"/>
  <c r="FS3" i="2"/>
  <c r="FS5" i="2"/>
  <c r="FS6" i="2"/>
  <c r="FS4" i="2"/>
  <c r="FP2" i="2"/>
  <c r="FP4" i="2"/>
  <c r="FP5" i="2"/>
  <c r="FP3" i="2"/>
  <c r="FP6" i="2"/>
  <c r="GE5" i="2"/>
  <c r="GE4" i="2"/>
  <c r="GE6" i="2"/>
  <c r="GC2" i="2"/>
  <c r="GC4" i="2"/>
  <c r="GC5" i="2"/>
  <c r="GC6" i="2"/>
  <c r="GC3" i="2"/>
  <c r="GA2" i="2"/>
  <c r="GA3" i="2"/>
  <c r="GA4" i="2"/>
  <c r="GA5" i="2"/>
  <c r="GA6" i="2"/>
  <c r="FX3" i="2"/>
  <c r="FX4" i="2"/>
  <c r="FX5" i="2"/>
  <c r="FU4" i="2"/>
  <c r="FU2" i="2"/>
  <c r="GM5" i="2"/>
  <c r="GM6" i="2"/>
  <c r="GM3" i="2"/>
  <c r="GM4" i="2"/>
  <c r="GJ2" i="2"/>
  <c r="GJ4" i="2"/>
  <c r="GJ5" i="2"/>
  <c r="GJ3" i="2"/>
  <c r="GG2" i="2"/>
  <c r="GY5" i="2"/>
  <c r="GZ2" i="2"/>
  <c r="GX5" i="2"/>
  <c r="GX6" i="2"/>
  <c r="GT4" i="2"/>
  <c r="GT3" i="2"/>
  <c r="GT5" i="2"/>
  <c r="GT2" i="2"/>
  <c r="GT6" i="2"/>
  <c r="GQ3" i="2"/>
  <c r="HB2" i="2"/>
  <c r="HB3" i="2"/>
  <c r="HB5" i="2"/>
  <c r="HW3" i="2"/>
  <c r="HT5" i="2"/>
  <c r="HM3" i="2"/>
  <c r="HM5" i="2"/>
  <c r="HM2" i="2"/>
  <c r="HM6" i="2"/>
  <c r="HM4" i="2"/>
  <c r="II4" i="2"/>
  <c r="II5" i="2"/>
  <c r="II6" i="2"/>
  <c r="IU2" i="2"/>
  <c r="IU3" i="2"/>
  <c r="IU5" i="2"/>
  <c r="IU6" i="2"/>
  <c r="LL5" i="2"/>
  <c r="LL6" i="2"/>
  <c r="DM6" i="2"/>
  <c r="DJ6" i="2"/>
  <c r="DO4" i="2"/>
  <c r="DP4" i="2"/>
  <c r="DP2" i="2"/>
  <c r="EA6" i="2"/>
  <c r="DY3" i="2"/>
  <c r="DX3" i="2"/>
  <c r="DU3" i="2"/>
  <c r="DU4" i="2"/>
  <c r="DU5" i="2"/>
  <c r="DS2" i="2"/>
  <c r="EL5" i="2"/>
  <c r="EL2" i="2"/>
  <c r="EL4" i="2"/>
  <c r="EL6" i="2"/>
  <c r="EE2" i="2"/>
  <c r="EE5" i="2"/>
  <c r="EE6" i="2"/>
  <c r="EX2" i="2"/>
  <c r="EX3" i="2"/>
  <c r="EX6" i="2"/>
  <c r="EX4" i="2"/>
  <c r="EX5" i="2"/>
  <c r="EU3" i="2"/>
  <c r="EU5" i="2"/>
  <c r="EQ5" i="2"/>
  <c r="EQ3" i="2"/>
  <c r="EQ6" i="2"/>
  <c r="EN4" i="2"/>
  <c r="EN5" i="2"/>
  <c r="EN6" i="2"/>
  <c r="FE6" i="2"/>
  <c r="FE5" i="2"/>
  <c r="FH3" i="2"/>
  <c r="FE3" i="2"/>
  <c r="EY3" i="2"/>
  <c r="FI2" i="2"/>
  <c r="FA2" i="2"/>
  <c r="FA3" i="2"/>
  <c r="FA4" i="2"/>
  <c r="FT6" i="2"/>
  <c r="FM4" i="2"/>
  <c r="FM6" i="2"/>
  <c r="FM3" i="2"/>
  <c r="FM5" i="2"/>
  <c r="FK2" i="2"/>
  <c r="FK4" i="2"/>
  <c r="GD6" i="2"/>
  <c r="FU6" i="2"/>
  <c r="FU3" i="2"/>
  <c r="FX2" i="2"/>
  <c r="FV4" i="2"/>
  <c r="FV6" i="2"/>
  <c r="FV5" i="2"/>
  <c r="GP3" i="2"/>
  <c r="GP5" i="2"/>
  <c r="GP6" i="2"/>
  <c r="GN3" i="2"/>
  <c r="GN4" i="2"/>
  <c r="GN6" i="2"/>
  <c r="GH3" i="2"/>
  <c r="GH4" i="2"/>
  <c r="GH5" i="2"/>
  <c r="HA5" i="2"/>
  <c r="HA6" i="2"/>
  <c r="HA4" i="2"/>
  <c r="GX2" i="2"/>
  <c r="GU5" i="2"/>
  <c r="GU6" i="2"/>
  <c r="GU3" i="2"/>
  <c r="GR4" i="2"/>
  <c r="GR3" i="2"/>
  <c r="GR6" i="2"/>
  <c r="HE6" i="2"/>
  <c r="HK3" i="2"/>
  <c r="HJ6" i="2"/>
  <c r="HJ2" i="2"/>
  <c r="HJ5" i="2"/>
  <c r="HC2" i="2"/>
  <c r="HC3" i="2"/>
  <c r="HC5" i="2"/>
  <c r="HC6" i="2"/>
  <c r="HV6" i="2"/>
  <c r="HV3" i="2"/>
  <c r="HV4" i="2"/>
  <c r="HV5" i="2"/>
  <c r="HN6" i="2"/>
  <c r="IO2" i="2"/>
  <c r="IO3" i="2"/>
  <c r="IO5" i="2"/>
  <c r="IO4" i="2"/>
  <c r="IO6" i="2"/>
  <c r="JA2" i="2"/>
  <c r="JA6" i="2"/>
  <c r="JA5" i="2"/>
  <c r="JA4" i="2"/>
  <c r="JA3" i="2"/>
  <c r="JL2" i="2"/>
  <c r="JL4" i="2"/>
  <c r="JL6" i="2"/>
  <c r="KL4" i="2"/>
  <c r="KL6" i="2"/>
  <c r="LY2" i="2"/>
  <c r="LY4" i="2"/>
  <c r="LY3" i="2"/>
  <c r="LY6" i="2"/>
  <c r="LY5" i="2"/>
  <c r="MG5" i="2"/>
  <c r="MG3" i="2"/>
  <c r="MG4" i="2"/>
  <c r="NZ4" i="2"/>
  <c r="DV6" i="2"/>
  <c r="EA5" i="2"/>
  <c r="DV5" i="2"/>
  <c r="DZ4" i="2"/>
  <c r="EA3" i="2"/>
  <c r="DZ2" i="2"/>
  <c r="DV2" i="2"/>
  <c r="HO5" i="2"/>
  <c r="HO6" i="2"/>
  <c r="HN4" i="2"/>
  <c r="HN5" i="2"/>
  <c r="HN2" i="2"/>
  <c r="HN3" i="2"/>
  <c r="IF5" i="2"/>
  <c r="ID2" i="2"/>
  <c r="IA3" i="2"/>
  <c r="IA5" i="2"/>
  <c r="HZ3" i="2"/>
  <c r="HX2" i="2"/>
  <c r="HX4" i="2"/>
  <c r="HX5" i="2"/>
  <c r="IS4" i="2"/>
  <c r="IR4" i="2"/>
  <c r="IP3" i="2"/>
  <c r="IL4" i="2"/>
  <c r="IL6" i="2"/>
  <c r="IL3" i="2"/>
  <c r="IL5" i="2"/>
  <c r="II3" i="2"/>
  <c r="JD3" i="2"/>
  <c r="JD4" i="2"/>
  <c r="JD5" i="2"/>
  <c r="JD6" i="2"/>
  <c r="IU4" i="2"/>
  <c r="JO5" i="2"/>
  <c r="JM4" i="2"/>
  <c r="JM6" i="2"/>
  <c r="JI4" i="2"/>
  <c r="JH3" i="2"/>
  <c r="JE6" i="2"/>
  <c r="JZ2" i="2"/>
  <c r="JT5" i="2"/>
  <c r="JT4" i="2"/>
  <c r="JT6" i="2"/>
  <c r="JT3" i="2"/>
  <c r="JQ2" i="2"/>
  <c r="JQ4" i="2"/>
  <c r="JQ6" i="2"/>
  <c r="KH2" i="2"/>
  <c r="KH5" i="2"/>
  <c r="KH3" i="2"/>
  <c r="KD5" i="2"/>
  <c r="KB2" i="2"/>
  <c r="KU2" i="2"/>
  <c r="KU3" i="2"/>
  <c r="KU5" i="2"/>
  <c r="KO5" i="2"/>
  <c r="KO6" i="2"/>
  <c r="KO4" i="2"/>
  <c r="KL2" i="2"/>
  <c r="LG3" i="2"/>
  <c r="LA3" i="2"/>
  <c r="LA4" i="2"/>
  <c r="LA2" i="2"/>
  <c r="LA6" i="2"/>
  <c r="LR5" i="2"/>
  <c r="LP2" i="2"/>
  <c r="LP4" i="2"/>
  <c r="LP5" i="2"/>
  <c r="LP6" i="2"/>
  <c r="LL2" i="2"/>
  <c r="MC2" i="2"/>
  <c r="MB2" i="2"/>
  <c r="LZ3" i="2"/>
  <c r="LZ4" i="2"/>
  <c r="LV2" i="2"/>
  <c r="MM4" i="2"/>
  <c r="MP6" i="2"/>
  <c r="ND2" i="2"/>
  <c r="ND5" i="2"/>
  <c r="OP3" i="2"/>
  <c r="OP4" i="2"/>
  <c r="OP5" i="2"/>
  <c r="OP6" i="2"/>
  <c r="GZ4" i="2"/>
  <c r="GX4" i="2"/>
  <c r="GX3" i="2"/>
  <c r="HL2" i="2"/>
  <c r="HU2" i="2"/>
  <c r="HU4" i="2"/>
  <c r="HT2" i="2"/>
  <c r="HT3" i="2"/>
  <c r="HT4" i="2"/>
  <c r="HX6" i="2"/>
  <c r="IG3" i="2"/>
  <c r="ID5" i="2"/>
  <c r="IA4" i="2"/>
  <c r="HY5" i="2"/>
  <c r="IS5" i="2"/>
  <c r="IP6" i="2"/>
  <c r="IM6" i="2"/>
  <c r="IJ2" i="2"/>
  <c r="IJ3" i="2"/>
  <c r="IJ4" i="2"/>
  <c r="II2" i="2"/>
  <c r="JD2" i="2"/>
  <c r="JB2" i="2"/>
  <c r="IZ3" i="2"/>
  <c r="IZ6" i="2"/>
  <c r="IX3" i="2"/>
  <c r="IV2" i="2"/>
  <c r="JN3" i="2"/>
  <c r="JL3" i="2"/>
  <c r="JI3" i="2"/>
  <c r="JH4" i="2"/>
  <c r="JF2" i="2"/>
  <c r="JX2" i="2"/>
  <c r="JV3" i="2"/>
  <c r="JQ5" i="2"/>
  <c r="KH6" i="2"/>
  <c r="KH4" i="2"/>
  <c r="KK5" i="2"/>
  <c r="KK6" i="2"/>
  <c r="KI4" i="2"/>
  <c r="KE3" i="2"/>
  <c r="KE4" i="2"/>
  <c r="KE5" i="2"/>
  <c r="KE6" i="2"/>
  <c r="KC4" i="2"/>
  <c r="KC6" i="2"/>
  <c r="KC2" i="2"/>
  <c r="KC3" i="2"/>
  <c r="KC5" i="2"/>
  <c r="KB4" i="2"/>
  <c r="KV4" i="2"/>
  <c r="KS2" i="2"/>
  <c r="KS4" i="2"/>
  <c r="KS6" i="2"/>
  <c r="KM3" i="2"/>
  <c r="KM5" i="2"/>
  <c r="KM6" i="2"/>
  <c r="LG2" i="2"/>
  <c r="LD2" i="2"/>
  <c r="KW3" i="2"/>
  <c r="KW5" i="2"/>
  <c r="LN2" i="2"/>
  <c r="LN4" i="2"/>
  <c r="LN6" i="2"/>
  <c r="LN3" i="2"/>
  <c r="LN5" i="2"/>
  <c r="LL3" i="2"/>
  <c r="LJ5" i="2"/>
  <c r="LH2" i="2"/>
  <c r="LH5" i="2"/>
  <c r="LZ5" i="2"/>
  <c r="MC3" i="2"/>
  <c r="MA2" i="2"/>
  <c r="MA5" i="2"/>
  <c r="LW6" i="2"/>
  <c r="LV5" i="2"/>
  <c r="LT2" i="2"/>
  <c r="LT6" i="2"/>
  <c r="LS2" i="2"/>
  <c r="MK4" i="2"/>
  <c r="MK5" i="2"/>
  <c r="MK6" i="2"/>
  <c r="MK2" i="2"/>
  <c r="ME3" i="2"/>
  <c r="ME6" i="2"/>
  <c r="MP5" i="2"/>
  <c r="ND4" i="2"/>
  <c r="NH6" i="2"/>
  <c r="NH3" i="2"/>
  <c r="NR2" i="2"/>
  <c r="NR6" i="2"/>
  <c r="NR5" i="2"/>
  <c r="NR3" i="2"/>
  <c r="NR4" i="2"/>
  <c r="NY5" i="2"/>
  <c r="NY6" i="2"/>
  <c r="NY2" i="2"/>
  <c r="NY3" i="2"/>
  <c r="NY4" i="2"/>
  <c r="ON3" i="2"/>
  <c r="DX6" i="2"/>
  <c r="DX4" i="2"/>
  <c r="DV4" i="2"/>
  <c r="GU4" i="2"/>
  <c r="HI2" i="2"/>
  <c r="HT6" i="2"/>
  <c r="HO3" i="2"/>
  <c r="HP3" i="2"/>
  <c r="HP5" i="2"/>
  <c r="HP2" i="2"/>
  <c r="ID3" i="2"/>
  <c r="IG2" i="2"/>
  <c r="IE3" i="2"/>
  <c r="IB3" i="2"/>
  <c r="IB2" i="2"/>
  <c r="IB4" i="2"/>
  <c r="IB5" i="2"/>
  <c r="HY3" i="2"/>
  <c r="IQ4" i="2"/>
  <c r="IQ5" i="2"/>
  <c r="IQ6" i="2"/>
  <c r="IQ3" i="2"/>
  <c r="IM5" i="2"/>
  <c r="IK6" i="2"/>
  <c r="IJ6" i="2"/>
  <c r="JC4" i="2"/>
  <c r="JB5" i="2"/>
  <c r="IZ2" i="2"/>
  <c r="IW2" i="2"/>
  <c r="IW3" i="2"/>
  <c r="IW6" i="2"/>
  <c r="IT3" i="2"/>
  <c r="JN4" i="2"/>
  <c r="JM3" i="2"/>
  <c r="JK4" i="2"/>
  <c r="JI2" i="2"/>
  <c r="JG5" i="2"/>
  <c r="JG3" i="2"/>
  <c r="JG4" i="2"/>
  <c r="JG6" i="2"/>
  <c r="JF5" i="2"/>
  <c r="JX5" i="2"/>
  <c r="JQ3" i="2"/>
  <c r="JY2" i="2"/>
  <c r="JY3" i="2"/>
  <c r="JY5" i="2"/>
  <c r="JX3" i="2"/>
  <c r="JV2" i="2"/>
  <c r="JS3" i="2"/>
  <c r="JS6" i="2"/>
  <c r="JR3" i="2"/>
  <c r="JP3" i="2"/>
  <c r="KI3" i="2"/>
  <c r="KK3" i="2"/>
  <c r="KI2" i="2"/>
  <c r="KA3" i="2"/>
  <c r="KA4" i="2"/>
  <c r="KA6" i="2"/>
  <c r="KV3" i="2"/>
  <c r="KT4" i="2"/>
  <c r="KS3" i="2"/>
  <c r="KP2" i="2"/>
  <c r="KN4" i="2"/>
  <c r="LF2" i="2"/>
  <c r="LE3" i="2"/>
  <c r="KZ6" i="2"/>
  <c r="KY5" i="2"/>
  <c r="KW2" i="2"/>
  <c r="LQ3" i="2"/>
  <c r="LO3" i="2"/>
  <c r="LH3" i="2"/>
  <c r="LV6" i="2"/>
  <c r="LV3" i="2"/>
  <c r="MB3" i="2"/>
  <c r="MB5" i="2"/>
  <c r="MA4" i="2"/>
  <c r="LZ6" i="2"/>
  <c r="LW2" i="2"/>
  <c r="LU4" i="2"/>
  <c r="LU5" i="2"/>
  <c r="LT3" i="2"/>
  <c r="ML2" i="2"/>
  <c r="ML6" i="2"/>
  <c r="MF4" i="2"/>
  <c r="MF5" i="2"/>
  <c r="MF2" i="2"/>
  <c r="MF3" i="2"/>
  <c r="MF6" i="2"/>
  <c r="MP4" i="2"/>
  <c r="MY2" i="2"/>
  <c r="MY4" i="2"/>
  <c r="MY5" i="2"/>
  <c r="MY3" i="2"/>
  <c r="MY6" i="2"/>
  <c r="OC6" i="2"/>
  <c r="OG3" i="2"/>
  <c r="OG6" i="2"/>
  <c r="IG6" i="2"/>
  <c r="ID6" i="2"/>
  <c r="IG4" i="2"/>
  <c r="IE4" i="2"/>
  <c r="ID4" i="2"/>
  <c r="HZ4" i="2"/>
  <c r="IH3" i="2"/>
  <c r="IA2" i="2"/>
  <c r="IS6" i="2"/>
  <c r="IR5" i="2"/>
  <c r="IP5" i="2"/>
  <c r="IJ5" i="2"/>
  <c r="IP4" i="2"/>
  <c r="IR3" i="2"/>
  <c r="IM3" i="2"/>
  <c r="IS2" i="2"/>
  <c r="IP2" i="2"/>
  <c r="IM2" i="2"/>
  <c r="IT6" i="2"/>
  <c r="IZ5" i="2"/>
  <c r="IX5" i="2"/>
  <c r="IV5" i="2"/>
  <c r="IT5" i="2"/>
  <c r="IV4" i="2"/>
  <c r="IT4" i="2"/>
  <c r="IV3" i="2"/>
  <c r="JI6" i="2"/>
  <c r="JN5" i="2"/>
  <c r="JE5" i="2"/>
  <c r="JO4" i="2"/>
  <c r="JO3" i="2"/>
  <c r="JF3" i="2"/>
  <c r="JX6" i="2"/>
  <c r="JZ5" i="2"/>
  <c r="JV4" i="2"/>
  <c r="KI6" i="2"/>
  <c r="KD6" i="2"/>
  <c r="KG5" i="2"/>
  <c r="KB5" i="2"/>
  <c r="KD4" i="2"/>
  <c r="KD3" i="2"/>
  <c r="KB3" i="2"/>
  <c r="KD2" i="2"/>
  <c r="KV6" i="2"/>
  <c r="KT6" i="2"/>
  <c r="KP6" i="2"/>
  <c r="KV5" i="2"/>
  <c r="KN5" i="2"/>
  <c r="KL5" i="2"/>
  <c r="KP4" i="2"/>
  <c r="KL3" i="2"/>
  <c r="LF6" i="2"/>
  <c r="LC5" i="2"/>
  <c r="LE4" i="2"/>
  <c r="LC4" i="2"/>
  <c r="KY4" i="2"/>
  <c r="LQ6" i="2"/>
  <c r="LH6" i="2"/>
  <c r="LQ5" i="2"/>
  <c r="LJ4" i="2"/>
  <c r="LJ3" i="2"/>
  <c r="LJ2" i="2"/>
  <c r="LU6" i="2"/>
  <c r="LW4" i="2"/>
  <c r="LV4" i="2"/>
  <c r="LT4" i="2"/>
  <c r="MH3" i="2"/>
  <c r="MJ2" i="2"/>
  <c r="MJ4" i="2"/>
  <c r="MJ5" i="2"/>
  <c r="MW4" i="2"/>
  <c r="MU2" i="2"/>
  <c r="MQ2" i="2"/>
  <c r="NI4" i="2"/>
  <c r="NF2" i="2"/>
  <c r="NB4" i="2"/>
  <c r="NU4" i="2"/>
  <c r="NS2" i="2"/>
  <c r="NS4" i="2"/>
  <c r="NQ3" i="2"/>
  <c r="NQ5" i="2"/>
  <c r="NM2" i="2"/>
  <c r="NM5" i="2"/>
  <c r="NM6" i="2"/>
  <c r="OF5" i="2"/>
  <c r="OD2" i="2"/>
  <c r="OD6" i="2"/>
  <c r="NZ2" i="2"/>
  <c r="NW3" i="2"/>
  <c r="ON5" i="2"/>
  <c r="OQ2" i="2"/>
  <c r="OO5" i="2"/>
  <c r="ON4" i="2"/>
  <c r="OK2" i="2"/>
  <c r="OK4" i="2"/>
  <c r="OK6" i="2"/>
  <c r="OV5" i="2"/>
  <c r="PK3" i="2"/>
  <c r="PK5" i="2"/>
  <c r="PK6" i="2"/>
  <c r="HZ6" i="2"/>
  <c r="IH5" i="2"/>
  <c r="IG5" i="2"/>
  <c r="HZ5" i="2"/>
  <c r="HY4" i="2"/>
  <c r="IX4" i="2"/>
  <c r="JC3" i="2"/>
  <c r="JN6" i="2"/>
  <c r="JK6" i="2"/>
  <c r="JM5" i="2"/>
  <c r="JK5" i="2"/>
  <c r="JI5" i="2"/>
  <c r="JH5" i="2"/>
  <c r="JR6" i="2"/>
  <c r="JP5" i="2"/>
  <c r="JP4" i="2"/>
  <c r="KB6" i="2"/>
  <c r="KS5" i="2"/>
  <c r="KP5" i="2"/>
  <c r="LG6" i="2"/>
  <c r="KY6" i="2"/>
  <c r="LD5" i="2"/>
  <c r="KZ4" i="2"/>
  <c r="LD3" i="2"/>
  <c r="LO6" i="2"/>
  <c r="LI6" i="2"/>
  <c r="LQ4" i="2"/>
  <c r="LL4" i="2"/>
  <c r="LI4" i="2"/>
  <c r="LI3" i="2"/>
  <c r="MC6" i="2"/>
  <c r="MC5" i="2"/>
  <c r="MC4" i="2"/>
  <c r="MM6" i="2"/>
  <c r="MJ6" i="2"/>
  <c r="MM5" i="2"/>
  <c r="ME4" i="2"/>
  <c r="ME5" i="2"/>
  <c r="MD3" i="2"/>
  <c r="MD2" i="2"/>
  <c r="MD4" i="2"/>
  <c r="MD5" i="2"/>
  <c r="MX3" i="2"/>
  <c r="MU3" i="2"/>
  <c r="MQ5" i="2"/>
  <c r="MO3" i="2"/>
  <c r="MO6" i="2"/>
  <c r="NJ3" i="2"/>
  <c r="NJ6" i="2"/>
  <c r="NJ2" i="2"/>
  <c r="NG2" i="2"/>
  <c r="NG6" i="2"/>
  <c r="NC4" i="2"/>
  <c r="NC5" i="2"/>
  <c r="NC6" i="2"/>
  <c r="MZ3" i="2"/>
  <c r="MZ5" i="2"/>
  <c r="MZ6" i="2"/>
  <c r="NS6" i="2"/>
  <c r="NM3" i="2"/>
  <c r="NT5" i="2"/>
  <c r="NS5" i="2"/>
  <c r="NQ6" i="2"/>
  <c r="NN4" i="2"/>
  <c r="NN5" i="2"/>
  <c r="NK4" i="2"/>
  <c r="OD5" i="2"/>
  <c r="NZ5" i="2"/>
  <c r="OE4" i="2"/>
  <c r="OD3" i="2"/>
  <c r="OB4" i="2"/>
  <c r="OB6" i="2"/>
  <c r="OB2" i="2"/>
  <c r="NX5" i="2"/>
  <c r="NV5" i="2"/>
  <c r="OO3" i="2"/>
  <c r="OM3" i="2"/>
  <c r="OK3" i="2"/>
  <c r="OR4" i="2"/>
  <c r="OR5" i="2"/>
  <c r="OR2" i="2"/>
  <c r="OR6" i="2"/>
  <c r="OR3" i="2"/>
  <c r="PF2" i="2"/>
  <c r="PF4" i="2"/>
  <c r="PF6" i="2"/>
  <c r="PC4" i="2"/>
  <c r="PC2" i="2"/>
  <c r="PC3" i="2"/>
  <c r="PC5" i="2"/>
  <c r="PC6" i="2"/>
  <c r="MN3" i="2"/>
  <c r="MM2" i="2"/>
  <c r="ML4" i="2"/>
  <c r="ML5" i="2"/>
  <c r="ML3" i="2"/>
  <c r="MW3" i="2"/>
  <c r="MS2" i="2"/>
  <c r="MP2" i="2"/>
  <c r="NH4" i="2"/>
  <c r="NF3" i="2"/>
  <c r="ND3" i="2"/>
  <c r="NB3" i="2"/>
  <c r="NB5" i="2"/>
  <c r="NA4" i="2"/>
  <c r="NO2" i="2"/>
  <c r="NO3" i="2"/>
  <c r="NO4" i="2"/>
  <c r="NO5" i="2"/>
  <c r="NO6" i="2"/>
  <c r="OF3" i="2"/>
  <c r="OC2" i="2"/>
  <c r="NZ6" i="2"/>
  <c r="NW6" i="2"/>
  <c r="OQ3" i="2"/>
  <c r="OQ6" i="2"/>
  <c r="ON6" i="2"/>
  <c r="OJ2" i="2"/>
  <c r="OJ6" i="2"/>
  <c r="OJ5" i="2"/>
  <c r="OU2" i="2"/>
  <c r="OU4" i="2"/>
  <c r="OU6" i="2"/>
  <c r="PJ2" i="2"/>
  <c r="PJ4" i="2"/>
  <c r="PJ3" i="2"/>
  <c r="PJ5" i="2"/>
  <c r="PJ6" i="2"/>
  <c r="OG2" i="2"/>
  <c r="OY4" i="2"/>
  <c r="OY6" i="2"/>
  <c r="OY3" i="2"/>
  <c r="OV2" i="2"/>
  <c r="PG6" i="2"/>
  <c r="PG2" i="2"/>
  <c r="PF5" i="2"/>
  <c r="PW6" i="2"/>
  <c r="PW2" i="2"/>
  <c r="PW5" i="2"/>
  <c r="PW4" i="2"/>
  <c r="PU6" i="2"/>
  <c r="PU2" i="2"/>
  <c r="PU3" i="2"/>
  <c r="PU4" i="2"/>
  <c r="PR4" i="2"/>
  <c r="PR6" i="2"/>
  <c r="PR3" i="2"/>
  <c r="PR2" i="2"/>
  <c r="PR5" i="2"/>
  <c r="MX6" i="2"/>
  <c r="MV6" i="2"/>
  <c r="MR4" i="2"/>
  <c r="MV3" i="2"/>
  <c r="MS3" i="2"/>
  <c r="MR3" i="2"/>
  <c r="MP3" i="2"/>
  <c r="MX2" i="2"/>
  <c r="NI6" i="2"/>
  <c r="ND6" i="2"/>
  <c r="NA6" i="2"/>
  <c r="NH5" i="2"/>
  <c r="NF5" i="2"/>
  <c r="NA3" i="2"/>
  <c r="NI2" i="2"/>
  <c r="NB2" i="2"/>
  <c r="NU6" i="2"/>
  <c r="NT4" i="2"/>
  <c r="NT3" i="2"/>
  <c r="NS3" i="2"/>
  <c r="NK3" i="2"/>
  <c r="NU2" i="2"/>
  <c r="NQ2" i="2"/>
  <c r="NN2" i="2"/>
  <c r="NK2" i="2"/>
  <c r="OE6" i="2"/>
  <c r="NX6" i="2"/>
  <c r="NW5" i="2"/>
  <c r="OF4" i="2"/>
  <c r="NX4" i="2"/>
  <c r="NV4" i="2"/>
  <c r="OE3" i="2"/>
  <c r="NX3" i="2"/>
  <c r="NX2" i="2"/>
  <c r="OO6" i="2"/>
  <c r="OQ5" i="2"/>
  <c r="OK5" i="2"/>
  <c r="OG5" i="2"/>
  <c r="OQ4" i="2"/>
  <c r="OO4" i="2"/>
  <c r="OH4" i="2"/>
  <c r="OG4" i="2"/>
  <c r="OO2" i="2"/>
  <c r="OV6" i="2"/>
  <c r="PA5" i="2"/>
  <c r="OV3" i="2"/>
  <c r="PB5" i="2"/>
  <c r="PB3" i="2"/>
  <c r="PA2" i="2"/>
  <c r="PA3" i="2"/>
  <c r="PA6" i="2"/>
  <c r="OZ3" i="2"/>
  <c r="OZ4" i="2"/>
  <c r="OZ5" i="2"/>
  <c r="PL6" i="2"/>
  <c r="PG5" i="2"/>
  <c r="PG4" i="2"/>
  <c r="PG3" i="2"/>
  <c r="PM3" i="2"/>
  <c r="PM6" i="2"/>
  <c r="PM2" i="2"/>
  <c r="PM5" i="2"/>
  <c r="PL3" i="2"/>
  <c r="PL5" i="2"/>
  <c r="PD3" i="2"/>
  <c r="PD5" i="2"/>
  <c r="PW3" i="2"/>
  <c r="MS6" i="2"/>
  <c r="MR6" i="2"/>
  <c r="MX5" i="2"/>
  <c r="MU5" i="2"/>
  <c r="MS5" i="2"/>
  <c r="MX4" i="2"/>
  <c r="MV4" i="2"/>
  <c r="MS4" i="2"/>
  <c r="NB6" i="2"/>
  <c r="NI5" i="2"/>
  <c r="NN6" i="2"/>
  <c r="NK6" i="2"/>
  <c r="NU5" i="2"/>
  <c r="OE5" i="2"/>
  <c r="OC5" i="2"/>
  <c r="OD4" i="2"/>
  <c r="OC4" i="2"/>
  <c r="OC3" i="2"/>
  <c r="NV3" i="2"/>
  <c r="OM6" i="2"/>
  <c r="OM5" i="2"/>
  <c r="OI2" i="2"/>
  <c r="OV4" i="2"/>
  <c r="OX6" i="2"/>
  <c r="OX2" i="2"/>
  <c r="OX3" i="2"/>
  <c r="OU5" i="2"/>
  <c r="OU3" i="2"/>
  <c r="OT2" i="2"/>
  <c r="OT5" i="2"/>
  <c r="OT3" i="2"/>
  <c r="OT6" i="2"/>
  <c r="OS5" i="2"/>
  <c r="PI5" i="2"/>
  <c r="PE3" i="2"/>
  <c r="PE2" i="2"/>
  <c r="PE4" i="2"/>
  <c r="PE6" i="2"/>
  <c r="PX4" i="2"/>
  <c r="PX5" i="2"/>
  <c r="PX2" i="2"/>
  <c r="PX3" i="2"/>
  <c r="PX6" i="2"/>
  <c r="PV4" i="2"/>
  <c r="PV5" i="2"/>
  <c r="PV6" i="2"/>
  <c r="PV2" i="2"/>
  <c r="PT6" i="2"/>
  <c r="PT3" i="2"/>
  <c r="PT5" i="2"/>
  <c r="PT2" i="2"/>
  <c r="PT4" i="2"/>
  <c r="PQ3" i="2"/>
  <c r="PO5" i="2"/>
  <c r="PP3" i="2"/>
  <c r="QG6" i="2"/>
  <c r="QA6" i="2"/>
  <c r="QG5" i="2"/>
  <c r="QG4" i="2"/>
  <c r="QF4" i="2"/>
  <c r="QA4" i="2"/>
  <c r="PY4" i="2"/>
  <c r="QH3" i="2"/>
  <c r="QF3" i="2"/>
  <c r="QE3" i="2"/>
  <c r="QA3" i="2"/>
  <c r="PZ2" i="2"/>
  <c r="QQ6" i="2"/>
  <c r="QL6" i="2"/>
  <c r="QT5" i="2"/>
  <c r="QJ5" i="2"/>
  <c r="QR4" i="2"/>
  <c r="QP4" i="2"/>
  <c r="QM4" i="2"/>
  <c r="QS3" i="2"/>
  <c r="QQ3" i="2"/>
  <c r="QL3" i="2"/>
  <c r="QS2" i="2"/>
  <c r="QQ2" i="2"/>
  <c r="QN2" i="2"/>
  <c r="QL2" i="2"/>
  <c r="RB5" i="2"/>
  <c r="RC4" i="2"/>
  <c r="RA2" i="2"/>
  <c r="QU2" i="2"/>
  <c r="RJ2" i="2"/>
  <c r="RJ5" i="2"/>
  <c r="RJ6" i="2"/>
  <c r="RG3" i="2"/>
  <c r="RG4" i="2"/>
  <c r="RG2" i="2"/>
  <c r="RY4" i="2"/>
  <c r="RY3" i="2"/>
  <c r="RY2" i="2"/>
  <c r="RU4" i="2"/>
  <c r="RU5" i="2"/>
  <c r="RU6" i="2"/>
  <c r="RR2" i="2"/>
  <c r="RR5" i="2"/>
  <c r="RR3" i="2"/>
  <c r="PP6" i="2"/>
  <c r="PO6" i="2"/>
  <c r="PP5" i="2"/>
  <c r="PN5" i="2"/>
  <c r="PQ4" i="2"/>
  <c r="PN4" i="2"/>
  <c r="PO3" i="2"/>
  <c r="QH5" i="2"/>
  <c r="QG3" i="2"/>
  <c r="QC3" i="2"/>
  <c r="QB3" i="2"/>
  <c r="QA2" i="2"/>
  <c r="QP3" i="2"/>
  <c r="QT2" i="2"/>
  <c r="RC3" i="2"/>
  <c r="RC2" i="2"/>
  <c r="RN3" i="2"/>
  <c r="RN4" i="2"/>
  <c r="RN6" i="2"/>
  <c r="RH2" i="2"/>
  <c r="RH3" i="2"/>
  <c r="RH4" i="2"/>
  <c r="RH5" i="2"/>
  <c r="RH6" i="2"/>
  <c r="RZ2" i="2"/>
  <c r="RZ5" i="2"/>
  <c r="RZ4" i="2"/>
  <c r="SU4" i="2"/>
  <c r="SY4" i="2"/>
  <c r="TK3" i="2"/>
  <c r="RB2" i="2"/>
  <c r="QY2" i="2"/>
  <c r="QV2" i="2"/>
  <c r="RO6" i="2"/>
  <c r="RO3" i="2"/>
  <c r="RO2" i="2"/>
  <c r="RL6" i="2"/>
  <c r="RL3" i="2"/>
  <c r="RL4" i="2"/>
  <c r="RW4" i="2"/>
  <c r="RW5" i="2"/>
  <c r="RW6" i="2"/>
  <c r="RW2" i="2"/>
  <c r="RW3" i="2"/>
  <c r="RS5" i="2"/>
  <c r="RS6" i="2"/>
  <c r="RS3" i="2"/>
  <c r="PN6" i="2"/>
  <c r="PQ5" i="2"/>
  <c r="PO4" i="2"/>
  <c r="QI6" i="2"/>
  <c r="QC6" i="2"/>
  <c r="PZ6" i="2"/>
  <c r="QI5" i="2"/>
  <c r="QB5" i="2"/>
  <c r="QI4" i="2"/>
  <c r="QS6" i="2"/>
  <c r="QQ5" i="2"/>
  <c r="QY6" i="2"/>
  <c r="QV6" i="2"/>
  <c r="QY5" i="2"/>
  <c r="RA4" i="2"/>
  <c r="QU4" i="2"/>
  <c r="RD3" i="2"/>
  <c r="QW2" i="2"/>
  <c r="RG6" i="2"/>
  <c r="RO5" i="2"/>
  <c r="RL5" i="2"/>
  <c r="RJ3" i="2"/>
  <c r="RP4" i="2"/>
  <c r="RP3" i="2"/>
  <c r="RP5" i="2"/>
  <c r="RM5" i="2"/>
  <c r="RM2" i="2"/>
  <c r="RM3" i="2"/>
  <c r="RM4" i="2"/>
  <c r="RM6" i="2"/>
  <c r="RI6" i="2"/>
  <c r="RI5" i="2"/>
  <c r="RI2" i="2"/>
  <c r="RI3" i="2"/>
  <c r="RF6" i="2"/>
  <c r="RY6" i="2"/>
  <c r="RY5" i="2"/>
  <c r="SA3" i="2"/>
  <c r="SA6" i="2"/>
  <c r="SA2" i="2"/>
  <c r="SA4" i="2"/>
  <c r="SA5" i="2"/>
  <c r="RX3" i="2"/>
  <c r="RX6" i="2"/>
  <c r="RX4" i="2"/>
  <c r="RU2" i="2"/>
  <c r="RT6" i="2"/>
  <c r="RT3" i="2"/>
  <c r="RT5" i="2"/>
  <c r="RT2" i="2"/>
  <c r="RQ6" i="2"/>
  <c r="RQ3" i="2"/>
  <c r="RQ5" i="2"/>
  <c r="RQ2" i="2"/>
  <c r="RQ4" i="2"/>
  <c r="TJ3" i="2"/>
  <c r="SK6" i="2"/>
  <c r="SI6" i="2"/>
  <c r="SE6" i="2"/>
  <c r="SC6" i="2"/>
  <c r="SC5" i="2"/>
  <c r="SB5" i="2"/>
  <c r="SH3" i="2"/>
  <c r="SF3" i="2"/>
  <c r="SL2" i="2"/>
  <c r="SH2" i="2"/>
  <c r="SE2" i="2"/>
  <c r="SU6" i="2"/>
  <c r="SP6" i="2"/>
  <c r="SW5" i="2"/>
  <c r="SQ5" i="2"/>
  <c r="SP5" i="2"/>
  <c r="SP4" i="2"/>
  <c r="SV3" i="2"/>
  <c r="SU3" i="2"/>
  <c r="SQ3" i="2"/>
  <c r="TH6" i="2"/>
  <c r="TD6" i="2"/>
  <c r="SZ6" i="2"/>
  <c r="SY6" i="2"/>
  <c r="TG5" i="2"/>
  <c r="TA5" i="2"/>
  <c r="TE4" i="2"/>
  <c r="SZ4" i="2"/>
  <c r="TE3" i="2"/>
  <c r="TB3" i="2"/>
  <c r="TA3" i="2"/>
  <c r="TH2" i="2"/>
  <c r="TF2" i="2"/>
  <c r="TR6" i="2"/>
  <c r="TQ6" i="2"/>
  <c r="TL6" i="2"/>
  <c r="TI6" i="2"/>
  <c r="TP5" i="2"/>
  <c r="TI5" i="2"/>
  <c r="TP4" i="2"/>
  <c r="TO4" i="2"/>
  <c r="TM4" i="2"/>
  <c r="TL4" i="2"/>
  <c r="TR3" i="2"/>
  <c r="TM3" i="2"/>
  <c r="UB6" i="2"/>
  <c r="TZ5" i="2"/>
  <c r="TX5" i="2"/>
  <c r="UB4" i="2"/>
  <c r="TW4" i="2"/>
  <c r="UC3" i="2"/>
  <c r="TX3" i="2"/>
  <c r="TW3" i="2"/>
  <c r="UD2" i="2"/>
  <c r="UA2" i="2"/>
  <c r="TW2" i="2"/>
  <c r="UN3" i="2"/>
  <c r="SJ6" i="2"/>
  <c r="SD6" i="2"/>
  <c r="SF5" i="2"/>
  <c r="SE5" i="2"/>
  <c r="SD5" i="2"/>
  <c r="SK4" i="2"/>
  <c r="SL3" i="2"/>
  <c r="SD3" i="2"/>
  <c r="SK2" i="2"/>
  <c r="SD2" i="2"/>
  <c r="SB2" i="2"/>
  <c r="SS6" i="2"/>
  <c r="SQ6" i="2"/>
  <c r="SN6" i="2"/>
  <c r="SM6" i="2"/>
  <c r="SS5" i="2"/>
  <c r="SW4" i="2"/>
  <c r="ST4" i="2"/>
  <c r="SQ4" i="2"/>
  <c r="SM3" i="2"/>
  <c r="SV2" i="2"/>
  <c r="ST2" i="2"/>
  <c r="SO2" i="2"/>
  <c r="TA6" i="2"/>
  <c r="TH5" i="2"/>
  <c r="TE5" i="2"/>
  <c r="TD5" i="2"/>
  <c r="TB5" i="2"/>
  <c r="SX5" i="2"/>
  <c r="TH4" i="2"/>
  <c r="TG4" i="2"/>
  <c r="TF4" i="2"/>
  <c r="TG3" i="2"/>
  <c r="SZ3" i="2"/>
  <c r="TD2" i="2"/>
  <c r="TP6" i="2"/>
  <c r="TQ5" i="2"/>
  <c r="TQ4" i="2"/>
  <c r="TL3" i="2"/>
  <c r="TP2" i="2"/>
  <c r="TK2" i="2"/>
  <c r="TZ2" i="2"/>
  <c r="TV2" i="2"/>
  <c r="UI3" i="2"/>
  <c r="SI5" i="2"/>
  <c r="SB4" i="2"/>
  <c r="SV6" i="2"/>
  <c r="ST6" i="2"/>
  <c r="SO6" i="2"/>
  <c r="SV5" i="2"/>
  <c r="SO5" i="2"/>
  <c r="SN5" i="2"/>
  <c r="SM5" i="2"/>
  <c r="TF5" i="2"/>
  <c r="TA4" i="2"/>
  <c r="SX4" i="2"/>
  <c r="TS6" i="2"/>
  <c r="TM6" i="2"/>
  <c r="TJ6" i="2"/>
  <c r="TR5" i="2"/>
  <c r="TL5" i="2"/>
  <c r="TK5" i="2"/>
  <c r="TJ5" i="2"/>
  <c r="TK4" i="2"/>
  <c r="TJ4" i="2"/>
  <c r="TV6" i="2"/>
  <c r="TV5" i="2"/>
  <c r="TV4" i="2"/>
  <c r="E12" i="37"/>
  <c r="SB12" i="38"/>
  <c r="SF12" i="38"/>
  <c r="RW12" i="38"/>
  <c r="SA12" i="38"/>
  <c r="RR12" i="38"/>
  <c r="RV12" i="38"/>
  <c r="RM12" i="38"/>
  <c r="RQ12" i="38"/>
  <c r="RH12" i="38"/>
  <c r="RL12" i="38"/>
  <c r="RG12" i="38"/>
  <c r="RC12" i="38"/>
  <c r="QX12" i="38"/>
  <c r="RB12" i="38"/>
  <c r="QS12" i="38"/>
  <c r="QW12" i="38"/>
  <c r="QN12" i="38"/>
  <c r="QR12" i="38"/>
  <c r="QI12" i="38"/>
  <c r="QM12" i="38"/>
  <c r="QD12" i="38"/>
  <c r="QH12" i="38"/>
  <c r="PY12" i="38"/>
  <c r="QC12" i="38"/>
  <c r="PT12" i="38"/>
  <c r="PX12" i="38"/>
  <c r="PO12" i="38"/>
  <c r="PS12" i="38"/>
  <c r="PJ12" i="38"/>
  <c r="PN12" i="38"/>
  <c r="PE12" i="38"/>
  <c r="PI12" i="38"/>
  <c r="OZ12" i="38"/>
  <c r="PD12" i="38"/>
  <c r="OU12" i="38"/>
  <c r="OY12" i="38"/>
  <c r="OP12" i="38"/>
  <c r="OT12" i="38"/>
  <c r="OK12" i="38"/>
  <c r="OO12" i="38"/>
  <c r="OF12" i="38"/>
  <c r="OJ12" i="38"/>
  <c r="OA12" i="38"/>
  <c r="OE12" i="38"/>
  <c r="NV12" i="38"/>
  <c r="NZ12" i="38"/>
  <c r="NQ12" i="38"/>
  <c r="NU12" i="38"/>
  <c r="NL12" i="38"/>
  <c r="NP12" i="38"/>
  <c r="NG12" i="38"/>
  <c r="NK12" i="38"/>
  <c r="NB12" i="38"/>
  <c r="NF12" i="38"/>
  <c r="MW12" i="38"/>
  <c r="NA12" i="38"/>
  <c r="MR12" i="38"/>
  <c r="MV12" i="38"/>
  <c r="MM12" i="38"/>
  <c r="MQ12" i="38"/>
  <c r="MH12" i="38"/>
  <c r="ML12" i="38"/>
  <c r="MC12" i="38"/>
  <c r="MG12" i="38"/>
  <c r="LX12" i="38"/>
  <c r="MB12" i="38"/>
  <c r="LS12" i="38"/>
  <c r="LW12" i="38"/>
  <c r="LN12" i="38"/>
  <c r="LR12" i="38"/>
  <c r="LI12" i="38"/>
  <c r="LM12" i="38"/>
  <c r="LD12" i="38"/>
  <c r="LH12" i="38"/>
  <c r="KY12" i="38"/>
  <c r="LC12" i="38"/>
  <c r="KT12" i="38"/>
  <c r="KX12" i="38"/>
  <c r="KO12" i="38"/>
  <c r="KS12" i="38"/>
  <c r="KJ12" i="38"/>
  <c r="KN12" i="38"/>
  <c r="KE12" i="38"/>
  <c r="KI12" i="38"/>
  <c r="JZ12" i="38"/>
  <c r="KD12" i="38"/>
  <c r="JU12" i="38"/>
  <c r="JY12" i="38"/>
  <c r="JP12" i="38"/>
  <c r="JT12" i="38"/>
  <c r="JK12" i="38"/>
  <c r="JO12" i="38"/>
  <c r="JF12" i="38"/>
  <c r="JJ12" i="38"/>
  <c r="JA12" i="38"/>
  <c r="JE12" i="38"/>
  <c r="IV12" i="38"/>
  <c r="IZ12" i="38"/>
  <c r="IQ12" i="38"/>
  <c r="IU12" i="38"/>
  <c r="IL12" i="38"/>
  <c r="IP12" i="38"/>
  <c r="IG12" i="38"/>
  <c r="IK12" i="38"/>
  <c r="IB12" i="38"/>
  <c r="IF12" i="38"/>
  <c r="HW12" i="38"/>
  <c r="IA12" i="38"/>
  <c r="HR12" i="38"/>
  <c r="HV12" i="38"/>
  <c r="HM12" i="38"/>
  <c r="HQ12" i="38"/>
  <c r="HH12" i="38"/>
  <c r="HL12" i="38"/>
  <c r="HC12" i="38"/>
  <c r="HG12" i="38"/>
  <c r="GX12" i="38"/>
  <c r="HB12" i="38"/>
  <c r="GS12" i="38"/>
  <c r="GW12" i="38"/>
  <c r="GN12" i="38"/>
  <c r="GR12" i="38"/>
  <c r="GI12" i="38"/>
  <c r="GM12" i="38"/>
  <c r="GD12" i="38"/>
  <c r="GH12" i="38"/>
  <c r="FY12" i="38"/>
  <c r="GC12" i="38"/>
  <c r="FT12" i="38"/>
  <c r="FX12" i="38"/>
  <c r="FO12" i="38"/>
  <c r="FS12" i="38"/>
  <c r="FJ12" i="38"/>
  <c r="FN12" i="38"/>
  <c r="FE12" i="38"/>
  <c r="FI12" i="38"/>
  <c r="EZ12" i="38"/>
  <c r="FD12" i="38"/>
  <c r="EU12" i="38"/>
  <c r="EY12" i="38"/>
  <c r="EP12" i="38"/>
  <c r="ET12" i="38"/>
  <c r="EK12" i="38"/>
  <c r="EO12" i="38"/>
  <c r="EF12" i="38"/>
  <c r="EJ12" i="38"/>
  <c r="EA12" i="38"/>
  <c r="EE12" i="38"/>
  <c r="DV12" i="38"/>
  <c r="DZ12" i="38"/>
  <c r="DQ12" i="38"/>
  <c r="DU12" i="38"/>
  <c r="DL12" i="38"/>
  <c r="DP12" i="38"/>
  <c r="DG12" i="38"/>
  <c r="DK12" i="38"/>
  <c r="DB12" i="38"/>
  <c r="DF12" i="38"/>
  <c r="CW12" i="38"/>
  <c r="DA12" i="38"/>
  <c r="CR12" i="38"/>
  <c r="CV12" i="38"/>
  <c r="CM12" i="38"/>
  <c r="CQ12" i="38"/>
  <c r="CH12" i="38"/>
  <c r="CL12" i="38"/>
  <c r="CC12" i="38"/>
  <c r="CG12" i="38"/>
  <c r="BX12" i="38"/>
  <c r="CB12" i="38"/>
  <c r="BS12" i="38"/>
  <c r="BW12" i="38"/>
  <c r="BF11" i="38"/>
  <c r="BF2" i="38"/>
  <c r="AV11" i="38"/>
  <c r="AV2" i="38"/>
  <c r="AL11" i="38"/>
  <c r="AL2" i="38"/>
  <c r="AB11" i="38"/>
  <c r="AB2" i="38"/>
  <c r="R11" i="38"/>
  <c r="R2" i="38"/>
  <c r="AE11" i="37"/>
  <c r="T8" i="36"/>
  <c r="BA11" i="37"/>
  <c r="AE8" i="36"/>
  <c r="BW11" i="37"/>
  <c r="AP8" i="36"/>
  <c r="CS11" i="37"/>
  <c r="BA8" i="36"/>
  <c r="DO11" i="37"/>
  <c r="BL8" i="36"/>
  <c r="EK11" i="37"/>
  <c r="BW8" i="36"/>
  <c r="FG11" i="37"/>
  <c r="CH8" i="36"/>
  <c r="UM4" i="2"/>
  <c r="UM2" i="2"/>
  <c r="UI2" i="2"/>
  <c r="A1" i="37"/>
  <c r="G1" i="37"/>
  <c r="F12" i="38"/>
  <c r="J12" i="38"/>
  <c r="N11" i="37"/>
  <c r="C17" i="36"/>
  <c r="AJ11" i="37"/>
  <c r="N17" i="36"/>
  <c r="BF11" i="37"/>
  <c r="Y17" i="36"/>
  <c r="CB11" i="37"/>
  <c r="AJ17" i="36"/>
  <c r="CX11" i="37"/>
  <c r="AU17" i="36"/>
  <c r="DT11" i="37"/>
  <c r="BF17" i="36"/>
  <c r="EP11" i="37"/>
  <c r="BQ17" i="36"/>
  <c r="FL11" i="37"/>
  <c r="CB17" i="36"/>
  <c r="GH11" i="37"/>
  <c r="CM17" i="36"/>
  <c r="HD11" i="37"/>
  <c r="CX17" i="36"/>
  <c r="HZ11" i="37"/>
  <c r="DI17" i="36"/>
  <c r="IV11" i="37"/>
  <c r="DT17" i="36"/>
  <c r="JR11" i="37"/>
  <c r="EE17" i="36"/>
  <c r="KN11" i="37"/>
  <c r="EP17" i="36"/>
  <c r="LJ11" i="37"/>
  <c r="FA17" i="36"/>
  <c r="MF11" i="37"/>
  <c r="FL17" i="36"/>
  <c r="UK3" i="2"/>
  <c r="TX1" i="37"/>
  <c r="TB1" i="37"/>
  <c r="SF1" i="37"/>
  <c r="RJ1" i="37"/>
  <c r="QN1" i="37"/>
  <c r="PR1" i="37"/>
  <c r="OV1" i="37"/>
  <c r="NZ1" i="37"/>
  <c r="ND1" i="37"/>
  <c r="MH1" i="37"/>
  <c r="LL1" i="37"/>
  <c r="KP1" i="37"/>
  <c r="JT1" i="37"/>
  <c r="IX1" i="37"/>
  <c r="IB1" i="37"/>
  <c r="HF1" i="37"/>
  <c r="GJ1" i="37"/>
  <c r="FN1" i="37"/>
  <c r="ER1" i="37"/>
  <c r="DV1" i="37"/>
  <c r="CZ1" i="37"/>
  <c r="CD1" i="37"/>
  <c r="BH1" i="37"/>
  <c r="AL1" i="37"/>
  <c r="P1" i="37"/>
  <c r="J1" i="38"/>
  <c r="BK11" i="38"/>
  <c r="BK2" i="38"/>
  <c r="BA11" i="38"/>
  <c r="BA2" i="38"/>
  <c r="AQ11" i="38"/>
  <c r="AQ2" i="38"/>
  <c r="AG11" i="38"/>
  <c r="AG2" i="38"/>
  <c r="W11" i="38"/>
  <c r="W2" i="38"/>
  <c r="M11" i="38"/>
  <c r="M2" i="38"/>
  <c r="T11" i="37"/>
  <c r="I17" i="36"/>
  <c r="AP11" i="37"/>
  <c r="T17" i="36"/>
  <c r="BL11" i="37"/>
  <c r="AE17" i="36"/>
  <c r="CH11" i="37"/>
  <c r="AP17" i="36"/>
  <c r="DD11" i="37"/>
  <c r="BA17" i="36"/>
  <c r="DZ11" i="37"/>
  <c r="BL17" i="36"/>
  <c r="EV11" i="37"/>
  <c r="BW17" i="36"/>
  <c r="FR11" i="37"/>
  <c r="CH17" i="36"/>
  <c r="UO3" i="2"/>
  <c r="UH3" i="2"/>
  <c r="SD2" i="38"/>
  <c r="RY2" i="38"/>
  <c r="RT2" i="38"/>
  <c r="RO2" i="38"/>
  <c r="RJ2" i="38"/>
  <c r="RE2" i="38"/>
  <c r="QZ2" i="38"/>
  <c r="QU2" i="38"/>
  <c r="QP2" i="38"/>
  <c r="QK2" i="38"/>
  <c r="QF2" i="38"/>
  <c r="QA2" i="38"/>
  <c r="PV2" i="38"/>
  <c r="PQ2" i="38"/>
  <c r="PL2" i="38"/>
  <c r="PG2" i="38"/>
  <c r="PB2" i="38"/>
  <c r="OW2" i="38"/>
  <c r="OR2" i="38"/>
  <c r="OM2" i="38"/>
  <c r="OH2" i="38"/>
  <c r="OC2" i="38"/>
  <c r="NX2" i="38"/>
  <c r="NS2" i="38"/>
  <c r="NN2" i="38"/>
  <c r="NI2" i="38"/>
  <c r="ND2" i="38"/>
  <c r="MY2" i="38"/>
  <c r="MT2" i="38"/>
  <c r="MO2" i="38"/>
  <c r="MJ2" i="38"/>
  <c r="ME2" i="38"/>
  <c r="LZ2" i="38"/>
  <c r="LU2" i="38"/>
  <c r="LP2" i="38"/>
  <c r="LK2" i="38"/>
  <c r="LF2" i="38"/>
  <c r="LA2" i="38"/>
  <c r="KV2" i="38"/>
  <c r="KQ2" i="38"/>
  <c r="KL2" i="38"/>
  <c r="KG2" i="38"/>
  <c r="KB2" i="38"/>
  <c r="JW2" i="38"/>
  <c r="JR2" i="38"/>
  <c r="JM2" i="38"/>
  <c r="JH2" i="38"/>
  <c r="JC2" i="38"/>
  <c r="IX2" i="38"/>
  <c r="IS2" i="38"/>
  <c r="IN2" i="38"/>
  <c r="II2" i="38"/>
  <c r="ID2" i="38"/>
  <c r="HY2" i="38"/>
  <c r="HT2" i="38"/>
  <c r="HO2" i="38"/>
  <c r="HJ2" i="38"/>
  <c r="HE2" i="38"/>
  <c r="GZ2" i="38"/>
  <c r="GU2" i="38"/>
  <c r="GP2" i="38"/>
  <c r="GK2" i="38"/>
  <c r="GF2" i="38"/>
  <c r="GA2" i="38"/>
  <c r="FV2" i="38"/>
  <c r="FQ2" i="38"/>
  <c r="FL2" i="38"/>
  <c r="FG2" i="38"/>
  <c r="FB2" i="38"/>
  <c r="EW2" i="38"/>
  <c r="ER2" i="38"/>
  <c r="EM2" i="38"/>
  <c r="EH2" i="38"/>
  <c r="EC2" i="38"/>
  <c r="DX2" i="38"/>
  <c r="DS2" i="38"/>
  <c r="DN2" i="38"/>
  <c r="DI2" i="38"/>
  <c r="DD2" i="38"/>
  <c r="CY2" i="38"/>
  <c r="CT2" i="38"/>
  <c r="CO2" i="38"/>
  <c r="CJ2" i="38"/>
  <c r="CE2" i="38"/>
  <c r="BZ2" i="38"/>
  <c r="BU2" i="38"/>
  <c r="BP11" i="38"/>
  <c r="BP2" i="38"/>
  <c r="Y11" i="37"/>
  <c r="N8" i="36"/>
  <c r="AU11" i="37"/>
  <c r="Y8" i="36"/>
  <c r="BQ11" i="37"/>
  <c r="AJ8" i="36"/>
  <c r="CM11" i="37"/>
  <c r="AU8" i="36"/>
  <c r="DI11" i="37"/>
  <c r="BF8" i="36"/>
  <c r="EE11" i="37"/>
  <c r="BQ8" i="36"/>
  <c r="FA11" i="37"/>
  <c r="CB8" i="36"/>
  <c r="FW11" i="37"/>
  <c r="CM8" i="36"/>
  <c r="GS11" i="37"/>
  <c r="CX8" i="36"/>
  <c r="HO11" i="37"/>
  <c r="DI8" i="36"/>
  <c r="IK11" i="37"/>
  <c r="DT8" i="36"/>
  <c r="JG11" i="37"/>
  <c r="EE8" i="36"/>
  <c r="KC11" i="37"/>
  <c r="EP8" i="36"/>
  <c r="KY11" i="37"/>
  <c r="FA8" i="36"/>
  <c r="LU11" i="37"/>
  <c r="FL8" i="36"/>
  <c r="MS12" i="37"/>
  <c r="MO12" i="37"/>
  <c r="ND12" i="37"/>
  <c r="MZ12" i="37"/>
  <c r="NO12" i="37"/>
  <c r="NK12" i="37"/>
  <c r="NV12" i="37"/>
  <c r="NZ12" i="37"/>
  <c r="OG12" i="37"/>
  <c r="OK12" i="37"/>
  <c r="OR12" i="37"/>
  <c r="OV12" i="37"/>
  <c r="PC12" i="37"/>
  <c r="PG12" i="37"/>
  <c r="PN12" i="37"/>
  <c r="PR12" i="37"/>
  <c r="PY12" i="37"/>
  <c r="QC12" i="37"/>
  <c r="QJ12" i="37"/>
  <c r="QN12" i="37"/>
  <c r="QU12" i="37"/>
  <c r="QY12" i="37"/>
  <c r="RF12" i="37"/>
  <c r="RJ12" i="37"/>
  <c r="RQ12" i="37"/>
  <c r="RU12" i="37"/>
  <c r="SB12" i="37"/>
  <c r="SF12" i="37"/>
  <c r="SQ12" i="37"/>
  <c r="SM12" i="37"/>
  <c r="SX12" i="37"/>
  <c r="TB12" i="37"/>
  <c r="TI12" i="37"/>
  <c r="TM12" i="37"/>
  <c r="TT12" i="37"/>
  <c r="TX12" i="37"/>
  <c r="CS8" i="36"/>
  <c r="CS17" i="36"/>
  <c r="DD8" i="36"/>
  <c r="DD17" i="36"/>
  <c r="DO8" i="36"/>
  <c r="DO17" i="36"/>
  <c r="DZ8" i="36"/>
  <c r="DZ17" i="36"/>
  <c r="EK8" i="36"/>
  <c r="EK17" i="36"/>
  <c r="EV8" i="36"/>
  <c r="EV17" i="36"/>
  <c r="FG8" i="36"/>
  <c r="FG17" i="36"/>
  <c r="FR8" i="36"/>
  <c r="FR17" i="36"/>
  <c r="GC8" i="36"/>
  <c r="GC17" i="36"/>
  <c r="GN8" i="36"/>
  <c r="GN17" i="36"/>
  <c r="GY8" i="36"/>
  <c r="GY17" i="36"/>
  <c r="HJ8" i="36"/>
  <c r="HJ17" i="36"/>
  <c r="HU8" i="36"/>
  <c r="HU17" i="36"/>
  <c r="IF8" i="36"/>
  <c r="IF17" i="36"/>
  <c r="IQ8" i="36"/>
  <c r="IQ17" i="36"/>
  <c r="JD9" i="36"/>
  <c r="IZ9" i="36"/>
  <c r="IZ18" i="36"/>
  <c r="IZ10" i="36"/>
  <c r="JD18" i="36"/>
  <c r="JD10" i="36"/>
  <c r="JK9" i="36"/>
  <c r="JO9" i="36"/>
  <c r="JO18" i="36"/>
  <c r="JO10" i="36"/>
  <c r="JK18" i="36"/>
  <c r="JK10" i="36"/>
  <c r="JK1" i="36"/>
  <c r="JD1" i="36"/>
  <c r="GA12" i="37"/>
  <c r="GE12" i="37"/>
  <c r="GL12" i="37"/>
  <c r="GP12" i="37"/>
  <c r="GW12" i="37"/>
  <c r="HA12" i="37"/>
  <c r="HH12" i="37"/>
  <c r="HL12" i="37"/>
  <c r="HS12" i="37"/>
  <c r="HW12" i="37"/>
  <c r="ID12" i="37"/>
  <c r="IH12" i="37"/>
  <c r="IO12" i="37"/>
  <c r="IS12" i="37"/>
  <c r="IZ12" i="37"/>
  <c r="JD12" i="37"/>
  <c r="JK12" i="37"/>
  <c r="JO12" i="37"/>
  <c r="JV12" i="37"/>
  <c r="JZ12" i="37"/>
  <c r="KG12" i="37"/>
  <c r="KK12" i="37"/>
  <c r="KR12" i="37"/>
  <c r="KV12" i="37"/>
  <c r="LC12" i="37"/>
  <c r="LG12" i="37"/>
  <c r="LN12" i="37"/>
  <c r="LR12" i="37"/>
  <c r="LY12" i="37"/>
  <c r="MC12" i="37"/>
  <c r="MJ12" i="37"/>
  <c r="MN12" i="37"/>
  <c r="MU12" i="37"/>
  <c r="MY12" i="37"/>
  <c r="NF12" i="37"/>
  <c r="NJ12" i="37"/>
  <c r="NQ12" i="37"/>
  <c r="NU12" i="37"/>
  <c r="OB12" i="37"/>
  <c r="OF12" i="37"/>
  <c r="OM12" i="37"/>
  <c r="OQ12" i="37"/>
  <c r="OX12" i="37"/>
  <c r="PB12" i="37"/>
  <c r="PI12" i="37"/>
  <c r="PM12" i="37"/>
  <c r="PT12" i="37"/>
  <c r="PX12" i="37"/>
  <c r="QE12" i="37"/>
  <c r="QI12" i="37"/>
  <c r="QP12" i="37"/>
  <c r="QT12" i="37"/>
  <c r="RA12" i="37"/>
  <c r="RE12" i="37"/>
  <c r="RL12" i="37"/>
  <c r="RP12" i="37"/>
  <c r="RW12" i="37"/>
  <c r="SA12" i="37"/>
  <c r="SH12" i="37"/>
  <c r="SL12" i="37"/>
  <c r="SS12" i="37"/>
  <c r="SW12" i="37"/>
  <c r="TD12" i="37"/>
  <c r="TH12" i="37"/>
  <c r="TO12" i="37"/>
  <c r="TS12" i="37"/>
  <c r="TZ12" i="37"/>
  <c r="UD12" i="37"/>
  <c r="FW8" i="36"/>
  <c r="FW17" i="36"/>
  <c r="GH8" i="36"/>
  <c r="GH17" i="36"/>
  <c r="GS8" i="36"/>
  <c r="GS17" i="36"/>
  <c r="HD8" i="36"/>
  <c r="HD17" i="36"/>
  <c r="HO8" i="36"/>
  <c r="HO17" i="36"/>
  <c r="HZ8" i="36"/>
  <c r="HZ17" i="36"/>
  <c r="IK8" i="36"/>
  <c r="IK17" i="36"/>
  <c r="IV8" i="36"/>
  <c r="IV17" i="36"/>
  <c r="JG8" i="36"/>
  <c r="JG17" i="36"/>
  <c r="JO1" i="36"/>
  <c r="IZ1" i="36"/>
  <c r="IM9" i="36" l="1"/>
  <c r="II9" i="36"/>
  <c r="IM1" i="36"/>
  <c r="II1" i="36"/>
  <c r="GU9" i="36"/>
  <c r="GQ9" i="36"/>
  <c r="GU1" i="36"/>
  <c r="GQ1" i="36"/>
  <c r="IO9" i="36"/>
  <c r="IS9" i="36"/>
  <c r="IS1" i="36"/>
  <c r="IO1" i="36"/>
  <c r="GA9" i="36"/>
  <c r="GE9" i="36"/>
  <c r="GE1" i="36"/>
  <c r="GA1" i="36"/>
  <c r="EI9" i="36"/>
  <c r="EM9" i="36"/>
  <c r="EM1" i="36"/>
  <c r="EI1" i="36"/>
  <c r="EG12" i="37"/>
  <c r="EC12" i="37"/>
  <c r="JO13" i="36"/>
  <c r="SF6" i="38"/>
  <c r="UD6" i="37"/>
  <c r="DB12" i="37"/>
  <c r="DF12" i="37"/>
  <c r="U12" i="38"/>
  <c r="Y12" i="38"/>
  <c r="BI12" i="38"/>
  <c r="BM12" i="38"/>
  <c r="FN18" i="36"/>
  <c r="FN10" i="36"/>
  <c r="FJ18" i="36"/>
  <c r="FJ10" i="36"/>
  <c r="DV18" i="36"/>
  <c r="DV10" i="36"/>
  <c r="DR18" i="36"/>
  <c r="DR10" i="36"/>
  <c r="CD18" i="36"/>
  <c r="CD10" i="36"/>
  <c r="BZ18" i="36"/>
  <c r="BZ10" i="36"/>
  <c r="AL18" i="36"/>
  <c r="AL10" i="36"/>
  <c r="AH18" i="36"/>
  <c r="AH10" i="36"/>
  <c r="FE12" i="37"/>
  <c r="FI12" i="37"/>
  <c r="AC12" i="37"/>
  <c r="AG12" i="37"/>
  <c r="IT5" i="36"/>
  <c r="QS7" i="38"/>
  <c r="SM7" i="37"/>
  <c r="JI13" i="36"/>
  <c r="SA6" i="38"/>
  <c r="TX6" i="37"/>
  <c r="IX6" i="36"/>
  <c r="QW8" i="38"/>
  <c r="SQ8" i="37"/>
  <c r="IW7" i="36"/>
  <c r="QV9" i="38"/>
  <c r="SP9" i="37"/>
  <c r="IK4" i="36"/>
  <c r="QA6" i="38"/>
  <c r="RS6" i="37"/>
  <c r="JH4" i="36"/>
  <c r="RP6" i="38"/>
  <c r="TL6" i="37"/>
  <c r="IZ14" i="36"/>
  <c r="RH7" i="38"/>
  <c r="TD7" i="37"/>
  <c r="JA4" i="36"/>
  <c r="QY6" i="38"/>
  <c r="ST6" i="37"/>
  <c r="IL14" i="36"/>
  <c r="QL7" i="38"/>
  <c r="SE7" i="37"/>
  <c r="IJ6" i="36"/>
  <c r="PZ8" i="38"/>
  <c r="RR8" i="37"/>
  <c r="IA15" i="36"/>
  <c r="RI8" i="37"/>
  <c r="PR8" i="38"/>
  <c r="IF15" i="36"/>
  <c r="PV8" i="38"/>
  <c r="RN8" i="37"/>
  <c r="IE5" i="36"/>
  <c r="PK7" i="38"/>
  <c r="RB7" i="37"/>
  <c r="HV13" i="36"/>
  <c r="PC6" i="38"/>
  <c r="QS6" i="37"/>
  <c r="HF16" i="36"/>
  <c r="OE9" i="38"/>
  <c r="PR9" i="37"/>
  <c r="ID14" i="36"/>
  <c r="PT7" i="38"/>
  <c r="RL7" i="37"/>
  <c r="HZ3" i="36"/>
  <c r="PG5" i="38"/>
  <c r="QW5" i="37"/>
  <c r="HK15" i="36"/>
  <c r="OI8" i="38"/>
  <c r="PW8" i="37"/>
  <c r="IB15" i="36"/>
  <c r="PS8" i="38"/>
  <c r="RJ8" i="37"/>
  <c r="HS12" i="36"/>
  <c r="OZ5" i="38"/>
  <c r="QP5" i="37"/>
  <c r="HT4" i="36"/>
  <c r="OQ6" i="38"/>
  <c r="QF6" i="37"/>
  <c r="HT7" i="36"/>
  <c r="OQ9" i="38"/>
  <c r="QF9" i="37"/>
  <c r="HH5" i="36"/>
  <c r="NV7" i="38"/>
  <c r="PI7" i="37"/>
  <c r="GS7" i="36"/>
  <c r="MY9" i="38"/>
  <c r="OI9" i="37"/>
  <c r="GL16" i="36"/>
  <c r="MR9" i="38"/>
  <c r="OB9" i="37"/>
  <c r="FP15" i="36"/>
  <c r="LD8" i="38"/>
  <c r="MJ8" i="37"/>
  <c r="HK4" i="36"/>
  <c r="NY6" i="38"/>
  <c r="PL6" i="37"/>
  <c r="GZ7" i="36"/>
  <c r="NE9" i="38"/>
  <c r="OP9" i="37"/>
  <c r="GN12" i="36"/>
  <c r="MT5" i="38"/>
  <c r="OD5" i="37"/>
  <c r="GF5" i="36"/>
  <c r="MC7" i="38"/>
  <c r="NK7" i="37"/>
  <c r="GD13" i="36"/>
  <c r="MA6" i="38"/>
  <c r="NI6" i="37"/>
  <c r="FM14" i="36"/>
  <c r="LB7" i="38"/>
  <c r="MG7" i="37"/>
  <c r="HK5" i="36"/>
  <c r="NY7" i="38"/>
  <c r="PL7" i="37"/>
  <c r="GX16" i="36"/>
  <c r="NM9" i="38"/>
  <c r="OY9" i="37"/>
  <c r="GI15" i="36"/>
  <c r="NY8" i="37"/>
  <c r="MP8" i="38"/>
  <c r="FY14" i="36"/>
  <c r="LW7" i="38"/>
  <c r="ND7" i="37"/>
  <c r="FR4" i="36"/>
  <c r="KV6" i="38"/>
  <c r="MA6" i="37"/>
  <c r="GQ6" i="36"/>
  <c r="MW8" i="38"/>
  <c r="OG8" i="37"/>
  <c r="GJ6" i="36"/>
  <c r="MG8" i="38"/>
  <c r="NO8" i="37"/>
  <c r="FU4" i="36"/>
  <c r="LI6" i="38"/>
  <c r="MO6" i="37"/>
  <c r="GE4" i="36"/>
  <c r="MY6" i="37"/>
  <c r="LR6" i="38"/>
  <c r="FS6" i="36"/>
  <c r="KW8" i="38"/>
  <c r="MB8" i="37"/>
  <c r="EU13" i="36"/>
  <c r="JQ6" i="38"/>
  <c r="KS6" i="37"/>
  <c r="DV15" i="36"/>
  <c r="IA8" i="38"/>
  <c r="IX8" i="37"/>
  <c r="DI6" i="36"/>
  <c r="GU8" i="38"/>
  <c r="HO8" i="37"/>
  <c r="GN15" i="36"/>
  <c r="MT8" i="38"/>
  <c r="OD8" i="37"/>
  <c r="GA13" i="36"/>
  <c r="LX6" i="38"/>
  <c r="NF6" i="37"/>
  <c r="FC14" i="36"/>
  <c r="KI7" i="38"/>
  <c r="LL7" i="37"/>
  <c r="EX7" i="36"/>
  <c r="KK9" i="37"/>
  <c r="JJ9" i="38"/>
  <c r="DS13" i="36"/>
  <c r="HX6" i="38"/>
  <c r="IU6" i="37"/>
  <c r="DX6" i="36"/>
  <c r="IO8" i="37"/>
  <c r="HR8" i="38"/>
  <c r="DJ3" i="36"/>
  <c r="GV5" i="38"/>
  <c r="HP5" i="37"/>
  <c r="GF16" i="36"/>
  <c r="MM9" i="38"/>
  <c r="NV9" i="37"/>
  <c r="EZ13" i="36"/>
  <c r="KF6" i="38"/>
  <c r="LI6" i="37"/>
  <c r="FB13" i="36"/>
  <c r="KH6" i="38"/>
  <c r="LK6" i="37"/>
  <c r="EC14" i="36"/>
  <c r="IQ7" i="38"/>
  <c r="JP7" i="37"/>
  <c r="EF4" i="36"/>
  <c r="IJ6" i="38"/>
  <c r="JH6" i="37"/>
  <c r="DT15" i="36"/>
  <c r="HY8" i="38"/>
  <c r="IV8" i="37"/>
  <c r="DU3" i="36"/>
  <c r="HP5" i="38"/>
  <c r="IL5" i="37"/>
  <c r="DN4" i="36"/>
  <c r="GY6" i="38"/>
  <c r="HT6" i="37"/>
  <c r="BJ7" i="36"/>
  <c r="DB9" i="38"/>
  <c r="DM9" i="37"/>
  <c r="GC4" i="36"/>
  <c r="LP6" i="38"/>
  <c r="MW6" i="37"/>
  <c r="EZ12" i="36"/>
  <c r="KF5" i="38"/>
  <c r="LI5" i="37"/>
  <c r="EY3" i="36"/>
  <c r="JU5" i="38"/>
  <c r="KW5" i="37"/>
  <c r="EO7" i="36"/>
  <c r="JB9" i="38"/>
  <c r="KB9" i="37"/>
  <c r="EE15" i="36"/>
  <c r="IS8" i="38"/>
  <c r="JR8" i="37"/>
  <c r="EJ14" i="36"/>
  <c r="IW7" i="38"/>
  <c r="JW7" i="37"/>
  <c r="DX7" i="36"/>
  <c r="IO9" i="37"/>
  <c r="HR9" i="38"/>
  <c r="DC14" i="36"/>
  <c r="GO7" i="38"/>
  <c r="HI7" i="37"/>
  <c r="GO13" i="36"/>
  <c r="MU6" i="38"/>
  <c r="OE6" i="37"/>
  <c r="FG6" i="36"/>
  <c r="KB8" i="38"/>
  <c r="LE8" i="37"/>
  <c r="EQ6" i="36"/>
  <c r="JD8" i="38"/>
  <c r="KD8" i="37"/>
  <c r="EG4" i="36"/>
  <c r="IK6" i="38"/>
  <c r="JI6" i="37"/>
  <c r="EB7" i="36"/>
  <c r="IS9" i="37"/>
  <c r="HV9" i="38"/>
  <c r="DJ6" i="36"/>
  <c r="GV8" i="38"/>
  <c r="HP8" i="37"/>
  <c r="BM4" i="36"/>
  <c r="DE6" i="38"/>
  <c r="DP6" i="37"/>
  <c r="FE14" i="36"/>
  <c r="KJ7" i="38"/>
  <c r="LN7" i="37"/>
  <c r="DM16" i="36"/>
  <c r="HH9" i="38"/>
  <c r="ID9" i="37"/>
  <c r="CW4" i="36"/>
  <c r="FZ6" i="38"/>
  <c r="GR6" i="37"/>
  <c r="CL13" i="36"/>
  <c r="FP6" i="38"/>
  <c r="GG6" i="37"/>
  <c r="CS7" i="36"/>
  <c r="FL9" i="38"/>
  <c r="GC9" i="37"/>
  <c r="CI16" i="36"/>
  <c r="FC9" i="38"/>
  <c r="FS9" i="37"/>
  <c r="BO13" i="36"/>
  <c r="EA6" i="38"/>
  <c r="EN6" i="37"/>
  <c r="BV4" i="36"/>
  <c r="DW6" i="38"/>
  <c r="EJ6" i="37"/>
  <c r="BF12" i="36"/>
  <c r="DI5" i="38"/>
  <c r="DT5" i="37"/>
  <c r="BB12" i="36"/>
  <c r="CU5" i="38"/>
  <c r="DE5" i="37"/>
  <c r="DS6" i="36"/>
  <c r="HN8" i="38"/>
  <c r="IJ8" i="37"/>
  <c r="CK13" i="36"/>
  <c r="FO6" i="38"/>
  <c r="GF6" i="37"/>
  <c r="CO6" i="36"/>
  <c r="FI8" i="38"/>
  <c r="FY8" i="37"/>
  <c r="CF16" i="36"/>
  <c r="EZ9" i="38"/>
  <c r="FP9" i="37"/>
  <c r="CJ15" i="36"/>
  <c r="FD8" i="38"/>
  <c r="FT8" i="37"/>
  <c r="CI6" i="36"/>
  <c r="ES8" i="38"/>
  <c r="FH8" i="37"/>
  <c r="BW13" i="36"/>
  <c r="EH6" i="38"/>
  <c r="EV6" i="37"/>
  <c r="BH14" i="36"/>
  <c r="DK7" i="38"/>
  <c r="DV7" i="37"/>
  <c r="BH4" i="36"/>
  <c r="DA6" i="38"/>
  <c r="DK6" i="37"/>
  <c r="BA16" i="36"/>
  <c r="CT9" i="38"/>
  <c r="DD9" i="37"/>
  <c r="EU16" i="36"/>
  <c r="JQ9" i="38"/>
  <c r="KS9" i="37"/>
  <c r="EL14" i="36"/>
  <c r="IY7" i="38"/>
  <c r="JY7" i="37"/>
  <c r="DF15" i="36"/>
  <c r="GR8" i="38"/>
  <c r="HL8" i="37"/>
  <c r="CS16" i="36"/>
  <c r="GN9" i="37"/>
  <c r="FV9" i="38"/>
  <c r="CN7" i="36"/>
  <c r="FH9" i="38"/>
  <c r="FX9" i="37"/>
  <c r="CG13" i="36"/>
  <c r="FA6" i="38"/>
  <c r="FQ6" i="37"/>
  <c r="CG5" i="36"/>
  <c r="FF7" i="37"/>
  <c r="EQ7" i="38"/>
  <c r="CJ3" i="36"/>
  <c r="ET5" i="38"/>
  <c r="FI5" i="37"/>
  <c r="BD14" i="36"/>
  <c r="DG7" i="38"/>
  <c r="DR7" i="37"/>
  <c r="CR5" i="38"/>
  <c r="DB5" i="37"/>
  <c r="AY12" i="36"/>
  <c r="CL5" i="36"/>
  <c r="FF7" i="38"/>
  <c r="FV7" i="37"/>
  <c r="BZ3" i="36"/>
  <c r="EK5" i="38"/>
  <c r="EY5" i="37"/>
  <c r="BM5" i="36"/>
  <c r="DE7" i="38"/>
  <c r="DP7" i="37"/>
  <c r="BC4" i="36"/>
  <c r="CU6" i="37"/>
  <c r="CL6" i="38"/>
  <c r="AL5" i="36"/>
  <c r="BM7" i="38"/>
  <c r="BS7" i="37"/>
  <c r="AF5" i="38"/>
  <c r="AI5" i="37"/>
  <c r="M12" i="36"/>
  <c r="AJ5" i="38"/>
  <c r="R12" i="36"/>
  <c r="AN5" i="37"/>
  <c r="A6" i="36"/>
  <c r="A8" i="38"/>
  <c r="D14" i="9"/>
  <c r="A8" i="37"/>
  <c r="G3" i="36"/>
  <c r="F5" i="38"/>
  <c r="G5" i="37"/>
  <c r="BN14" i="36"/>
  <c r="DP7" i="38"/>
  <c r="EB7" i="37"/>
  <c r="AS16" i="36"/>
  <c r="CM9" i="38"/>
  <c r="CV9" i="37"/>
  <c r="AJ16" i="36"/>
  <c r="BU9" i="38"/>
  <c r="CB9" i="37"/>
  <c r="BG9" i="38"/>
  <c r="AF16" i="36"/>
  <c r="BM9" i="37"/>
  <c r="U13" i="36"/>
  <c r="AM6" i="38"/>
  <c r="AQ6" i="37"/>
  <c r="I7" i="36"/>
  <c r="H9" i="38"/>
  <c r="I9" i="37"/>
  <c r="DU16" i="36"/>
  <c r="HZ9" i="38"/>
  <c r="IW9" i="37"/>
  <c r="AZ16" i="36"/>
  <c r="CS9" i="38"/>
  <c r="DC9" i="37"/>
  <c r="CH5" i="38"/>
  <c r="AY3" i="36"/>
  <c r="CQ5" i="37"/>
  <c r="Z16" i="36"/>
  <c r="BG9" i="37"/>
  <c r="BB9" i="38"/>
  <c r="W7" i="36"/>
  <c r="AO9" i="38"/>
  <c r="AS9" i="37"/>
  <c r="AA3" i="36"/>
  <c r="AS5" i="38"/>
  <c r="AW5" i="37"/>
  <c r="M4" i="36"/>
  <c r="X6" i="37"/>
  <c r="V6" i="38"/>
  <c r="B13" i="36"/>
  <c r="L6" i="38"/>
  <c r="M6" i="37"/>
  <c r="BG14" i="36"/>
  <c r="DJ7" i="38"/>
  <c r="DU7" i="37"/>
  <c r="AC4" i="36"/>
  <c r="AT6" i="38"/>
  <c r="AY6" i="37"/>
  <c r="AK5" i="38"/>
  <c r="AO5" i="37"/>
  <c r="S12" i="36"/>
  <c r="BR13" i="36"/>
  <c r="ED6" i="38"/>
  <c r="EQ6" i="37"/>
  <c r="AW16" i="36"/>
  <c r="CQ9" i="38"/>
  <c r="CZ9" i="37"/>
  <c r="BF8" i="38"/>
  <c r="AE15" i="36"/>
  <c r="BL8" i="37"/>
  <c r="BP6" i="36"/>
  <c r="DR8" i="38"/>
  <c r="ED8" i="37"/>
  <c r="CA8" i="38"/>
  <c r="AQ15" i="36"/>
  <c r="CI8" i="37"/>
  <c r="W14" i="36"/>
  <c r="AY7" i="38"/>
  <c r="BD7" i="37"/>
  <c r="S7" i="38"/>
  <c r="J14" i="36"/>
  <c r="U7" i="37"/>
  <c r="U4" i="36"/>
  <c r="AC6" i="38"/>
  <c r="AF6" i="37"/>
  <c r="B6" i="36"/>
  <c r="B8" i="38"/>
  <c r="B8" i="37"/>
  <c r="E14" i="9"/>
  <c r="AQ13" i="36"/>
  <c r="CA6" i="38"/>
  <c r="CI6" i="37"/>
  <c r="BE5" i="38"/>
  <c r="BK5" i="37"/>
  <c r="AD12" i="36"/>
  <c r="AK6" i="36"/>
  <c r="BL8" i="38"/>
  <c r="BR8" i="37"/>
  <c r="IX18" i="36"/>
  <c r="IX10" i="36"/>
  <c r="IT18" i="36"/>
  <c r="IT10" i="36"/>
  <c r="IB18" i="36"/>
  <c r="IB10" i="36"/>
  <c r="HX18" i="36"/>
  <c r="HX10" i="36"/>
  <c r="HF18" i="36"/>
  <c r="HF10" i="36"/>
  <c r="HB18" i="36"/>
  <c r="HB10" i="36"/>
  <c r="GJ18" i="36"/>
  <c r="GJ10" i="36"/>
  <c r="GF18" i="36"/>
  <c r="GF10" i="36"/>
  <c r="ID18" i="36"/>
  <c r="ID10" i="36"/>
  <c r="IH18" i="36"/>
  <c r="IH10" i="36"/>
  <c r="HH18" i="36"/>
  <c r="HH10" i="36"/>
  <c r="HL18" i="36"/>
  <c r="HL10" i="36"/>
  <c r="GL18" i="36"/>
  <c r="GL10" i="36"/>
  <c r="GP18" i="36"/>
  <c r="GP10" i="36"/>
  <c r="FP18" i="36"/>
  <c r="FP10" i="36"/>
  <c r="FT18" i="36"/>
  <c r="FT10" i="36"/>
  <c r="ET18" i="36"/>
  <c r="ET10" i="36"/>
  <c r="EX18" i="36"/>
  <c r="EX10" i="36"/>
  <c r="DX18" i="36"/>
  <c r="DX10" i="36"/>
  <c r="EB18" i="36"/>
  <c r="EB10" i="36"/>
  <c r="DB18" i="36"/>
  <c r="DB10" i="36"/>
  <c r="DF18" i="36"/>
  <c r="DF10" i="36"/>
  <c r="FJ9" i="36"/>
  <c r="FN9" i="36"/>
  <c r="FJ1" i="36"/>
  <c r="FN1" i="36"/>
  <c r="EN9" i="36"/>
  <c r="ER9" i="36"/>
  <c r="EN1" i="36"/>
  <c r="ER1" i="36"/>
  <c r="DR9" i="36"/>
  <c r="DV9" i="36"/>
  <c r="DR1" i="36"/>
  <c r="DV1" i="36"/>
  <c r="CV9" i="36"/>
  <c r="CZ9" i="36"/>
  <c r="CV1" i="36"/>
  <c r="CZ1" i="36"/>
  <c r="BZ9" i="36"/>
  <c r="CD9" i="36"/>
  <c r="BZ1" i="36"/>
  <c r="CD1" i="36"/>
  <c r="BD9" i="36"/>
  <c r="BH9" i="36"/>
  <c r="BD1" i="36"/>
  <c r="BH1" i="36"/>
  <c r="AH9" i="36"/>
  <c r="AL9" i="36"/>
  <c r="AH1" i="36"/>
  <c r="AL1" i="36"/>
  <c r="P9" i="36"/>
  <c r="L1" i="36"/>
  <c r="L9" i="36"/>
  <c r="P1" i="36"/>
  <c r="BS1" i="38"/>
  <c r="BW1" i="38"/>
  <c r="CM1" i="38"/>
  <c r="CQ1" i="38"/>
  <c r="DG1" i="38"/>
  <c r="DK1" i="38"/>
  <c r="EA1" i="38"/>
  <c r="EE1" i="38"/>
  <c r="EU1" i="38"/>
  <c r="EY1" i="38"/>
  <c r="FO1" i="38"/>
  <c r="FS1" i="38"/>
  <c r="GI1" i="38"/>
  <c r="GM1" i="38"/>
  <c r="HC1" i="38"/>
  <c r="HG1" i="38"/>
  <c r="HW1" i="38"/>
  <c r="IA1" i="38"/>
  <c r="IQ1" i="38"/>
  <c r="IU1" i="38"/>
  <c r="JK1" i="38"/>
  <c r="JO1" i="38"/>
  <c r="KE1" i="38"/>
  <c r="KI1" i="38"/>
  <c r="KY1" i="38"/>
  <c r="LC1" i="38"/>
  <c r="LS1" i="38"/>
  <c r="LW1" i="38"/>
  <c r="MM1" i="38"/>
  <c r="MQ1" i="38"/>
  <c r="NG1" i="38"/>
  <c r="NK1" i="38"/>
  <c r="OA1" i="38"/>
  <c r="OE1" i="38"/>
  <c r="OU1" i="38"/>
  <c r="OY1" i="38"/>
  <c r="PO1" i="38"/>
  <c r="PS1" i="38"/>
  <c r="QI1" i="38"/>
  <c r="QM1" i="38"/>
  <c r="RC1" i="38"/>
  <c r="RG1" i="38"/>
  <c r="RW1" i="38"/>
  <c r="SA1" i="38"/>
  <c r="CF18" i="36"/>
  <c r="CF10" i="36"/>
  <c r="CJ18" i="36"/>
  <c r="CJ10" i="36"/>
  <c r="BJ18" i="36"/>
  <c r="BJ10" i="36"/>
  <c r="BN18" i="36"/>
  <c r="BN10" i="36"/>
  <c r="AN18" i="36"/>
  <c r="AN10" i="36"/>
  <c r="AR18" i="36"/>
  <c r="AR10" i="36"/>
  <c r="R18" i="36"/>
  <c r="V18" i="36"/>
  <c r="R10" i="36"/>
  <c r="V10" i="36"/>
  <c r="O1" i="38"/>
  <c r="K1" i="38"/>
  <c r="AI1" i="38"/>
  <c r="AE1" i="38"/>
  <c r="BC1" i="38"/>
  <c r="AY1" i="38"/>
  <c r="MH12" i="37"/>
  <c r="MD12" i="37"/>
  <c r="KP12" i="37"/>
  <c r="KL12" i="37"/>
  <c r="IX12" i="37"/>
  <c r="IT12" i="37"/>
  <c r="HF12" i="37"/>
  <c r="HB12" i="37"/>
  <c r="FN12" i="37"/>
  <c r="FJ12" i="37"/>
  <c r="DV12" i="37"/>
  <c r="DR12" i="37"/>
  <c r="CD12" i="37"/>
  <c r="BZ12" i="37"/>
  <c r="AL12" i="37"/>
  <c r="AH12" i="37"/>
  <c r="JM12" i="36"/>
  <c r="UB5" i="37"/>
  <c r="SD5" i="38"/>
  <c r="BU9" i="36"/>
  <c r="BY9" i="36"/>
  <c r="BY1" i="36"/>
  <c r="BU1" i="36"/>
  <c r="AY9" i="36"/>
  <c r="BC9" i="36"/>
  <c r="BC1" i="36"/>
  <c r="AY1" i="36"/>
  <c r="AC9" i="36"/>
  <c r="AG9" i="36"/>
  <c r="AG1" i="36"/>
  <c r="AC1" i="36"/>
  <c r="T1" i="38"/>
  <c r="P1" i="38"/>
  <c r="AN1" i="38"/>
  <c r="AJ1" i="38"/>
  <c r="BH1" i="38"/>
  <c r="BD1" i="38"/>
  <c r="JG6" i="36"/>
  <c r="RO8" i="38"/>
  <c r="TK8" i="37"/>
  <c r="IU15" i="36"/>
  <c r="RD8" i="38"/>
  <c r="SY8" i="37"/>
  <c r="IU16" i="36"/>
  <c r="RD9" i="38"/>
  <c r="SY9" i="37"/>
  <c r="IW5" i="36"/>
  <c r="QV7" i="38"/>
  <c r="SP7" i="37"/>
  <c r="IK15" i="36"/>
  <c r="QK8" i="38"/>
  <c r="SD8" i="37"/>
  <c r="IR16" i="36"/>
  <c r="QQ9" i="38"/>
  <c r="SK9" i="37"/>
  <c r="JG3" i="36"/>
  <c r="RO5" i="38"/>
  <c r="TK5" i="37"/>
  <c r="IW13" i="36"/>
  <c r="TA6" i="37"/>
  <c r="RF6" i="38"/>
  <c r="IZ3" i="36"/>
  <c r="SS5" i="37"/>
  <c r="QX5" i="38"/>
  <c r="JC5" i="36"/>
  <c r="RA7" i="38"/>
  <c r="SV7" i="37"/>
  <c r="IZ6" i="36"/>
  <c r="QX8" i="38"/>
  <c r="SS8" i="37"/>
  <c r="IK12" i="36"/>
  <c r="QK5" i="38"/>
  <c r="SD5" i="37"/>
  <c r="IM14" i="36"/>
  <c r="QM7" i="38"/>
  <c r="SF7" i="37"/>
  <c r="II16" i="36"/>
  <c r="QI9" i="38"/>
  <c r="SB9" i="37"/>
  <c r="II3" i="36"/>
  <c r="PY5" i="38"/>
  <c r="RQ5" i="37"/>
  <c r="IS4" i="36"/>
  <c r="QH6" i="38"/>
  <c r="SA6" i="37"/>
  <c r="IM6" i="36"/>
  <c r="QC8" i="38"/>
  <c r="RU8" i="37"/>
  <c r="JH3" i="36"/>
  <c r="RP5" i="38"/>
  <c r="TL5" i="37"/>
  <c r="JI4" i="36"/>
  <c r="RQ6" i="38"/>
  <c r="TM6" i="37"/>
  <c r="JI6" i="36"/>
  <c r="RQ8" i="38"/>
  <c r="TM8" i="37"/>
  <c r="JC13" i="36"/>
  <c r="RK6" i="38"/>
  <c r="TG6" i="37"/>
  <c r="JA14" i="36"/>
  <c r="TE7" i="37"/>
  <c r="RI7" i="38"/>
  <c r="IW16" i="36"/>
  <c r="RF9" i="38"/>
  <c r="TA9" i="37"/>
  <c r="JD3" i="36"/>
  <c r="SW5" i="37"/>
  <c r="RB5" i="38"/>
  <c r="IU7" i="36"/>
  <c r="QT9" i="38"/>
  <c r="SN9" i="37"/>
  <c r="IM13" i="36"/>
  <c r="QM6" i="38"/>
  <c r="SF6" i="37"/>
  <c r="IL15" i="36"/>
  <c r="SE8" i="37"/>
  <c r="QL8" i="38"/>
  <c r="IQ16" i="36"/>
  <c r="QP9" i="38"/>
  <c r="SJ9" i="37"/>
  <c r="IM4" i="36"/>
  <c r="QC6" i="38"/>
  <c r="RU6" i="37"/>
  <c r="IJ7" i="36"/>
  <c r="RR9" i="37"/>
  <c r="PZ9" i="38"/>
  <c r="IU13" i="36"/>
  <c r="RD6" i="38"/>
  <c r="SY6" i="37"/>
  <c r="HX13" i="36"/>
  <c r="PO6" i="38"/>
  <c r="RF6" i="37"/>
  <c r="IA13" i="36"/>
  <c r="RI6" i="37"/>
  <c r="PR6" i="38"/>
  <c r="IE16" i="36"/>
  <c r="PU9" i="38"/>
  <c r="RM9" i="37"/>
  <c r="IH12" i="36"/>
  <c r="PX5" i="38"/>
  <c r="RP5" i="37"/>
  <c r="IF16" i="36"/>
  <c r="PV9" i="38"/>
  <c r="RN9" i="37"/>
  <c r="IA6" i="36"/>
  <c r="PH8" i="38"/>
  <c r="QX8" i="37"/>
  <c r="IE4" i="36"/>
  <c r="PK6" i="38"/>
  <c r="RB6" i="37"/>
  <c r="IH4" i="36"/>
  <c r="PN6" i="38"/>
  <c r="RE6" i="37"/>
  <c r="IG6" i="36"/>
  <c r="PM8" i="38"/>
  <c r="RD8" i="37"/>
  <c r="HM14" i="36"/>
  <c r="OU7" i="38"/>
  <c r="QJ7" i="37"/>
  <c r="HQ16" i="36"/>
  <c r="OY9" i="38"/>
  <c r="QN9" i="37"/>
  <c r="HE15" i="36"/>
  <c r="OD8" i="38"/>
  <c r="PQ8" i="37"/>
  <c r="HL16" i="36"/>
  <c r="OJ9" i="38"/>
  <c r="PX9" i="37"/>
  <c r="HZ13" i="36"/>
  <c r="PQ6" i="38"/>
  <c r="RH6" i="37"/>
  <c r="ID12" i="36"/>
  <c r="PT5" i="38"/>
  <c r="RL5" i="37"/>
  <c r="ID5" i="36"/>
  <c r="PJ7" i="38"/>
  <c r="RA7" i="37"/>
  <c r="IG4" i="36"/>
  <c r="PM6" i="38"/>
  <c r="RD6" i="37"/>
  <c r="HT12" i="36"/>
  <c r="PA5" i="38"/>
  <c r="QQ5" i="37"/>
  <c r="IG14" i="36"/>
  <c r="PW7" i="38"/>
  <c r="RO7" i="37"/>
  <c r="HZ6" i="36"/>
  <c r="PG8" i="38"/>
  <c r="QW8" i="37"/>
  <c r="IF7" i="36"/>
  <c r="PL9" i="38"/>
  <c r="RC9" i="37"/>
  <c r="HU13" i="36"/>
  <c r="PB6" i="38"/>
  <c r="QR6" i="37"/>
  <c r="HE13" i="36"/>
  <c r="OD6" i="38"/>
  <c r="PQ6" i="37"/>
  <c r="HC4" i="36"/>
  <c r="NR6" i="38"/>
  <c r="PD6" i="37"/>
  <c r="HD6" i="36"/>
  <c r="NS8" i="38"/>
  <c r="PE8" i="37"/>
  <c r="HY15" i="36"/>
  <c r="PP8" i="38"/>
  <c r="RG8" i="37"/>
  <c r="IB14" i="36"/>
  <c r="PS7" i="38"/>
  <c r="RJ7" i="37"/>
  <c r="HY3" i="36"/>
  <c r="PF5" i="38"/>
  <c r="QV5" i="37"/>
  <c r="IB6" i="36"/>
  <c r="PI8" i="38"/>
  <c r="QY8" i="37"/>
  <c r="HT3" i="36"/>
  <c r="OQ5" i="38"/>
  <c r="QF5" i="37"/>
  <c r="HV4" i="36"/>
  <c r="OS6" i="38"/>
  <c r="QH6" i="37"/>
  <c r="HM6" i="36"/>
  <c r="OK8" i="38"/>
  <c r="PY8" i="37"/>
  <c r="HC12" i="36"/>
  <c r="OB5" i="38"/>
  <c r="PO5" i="37"/>
  <c r="HK13" i="36"/>
  <c r="OI6" i="38"/>
  <c r="PW6" i="37"/>
  <c r="HD4" i="36"/>
  <c r="NS6" i="38"/>
  <c r="PE6" i="37"/>
  <c r="HH3" i="36"/>
  <c r="NV5" i="38"/>
  <c r="PI5" i="37"/>
  <c r="HJ3" i="36"/>
  <c r="NX5" i="38"/>
  <c r="PK5" i="37"/>
  <c r="HL7" i="36"/>
  <c r="NZ9" i="38"/>
  <c r="PM9" i="37"/>
  <c r="HL5" i="36"/>
  <c r="NZ7" i="38"/>
  <c r="PM7" i="37"/>
  <c r="GS13" i="36"/>
  <c r="NI6" i="38"/>
  <c r="OT6" i="37"/>
  <c r="GS4" i="36"/>
  <c r="MY6" i="38"/>
  <c r="OI6" i="37"/>
  <c r="GT6" i="36"/>
  <c r="MZ8" i="38"/>
  <c r="OJ8" i="37"/>
  <c r="GU5" i="36"/>
  <c r="NA7" i="38"/>
  <c r="OK7" i="37"/>
  <c r="GF4" i="36"/>
  <c r="MC6" i="38"/>
  <c r="NK6" i="37"/>
  <c r="GM6" i="36"/>
  <c r="MI8" i="38"/>
  <c r="NR8" i="37"/>
  <c r="FX16" i="36"/>
  <c r="LV9" i="38"/>
  <c r="NC9" i="37"/>
  <c r="FQ14" i="36"/>
  <c r="LE7" i="38"/>
  <c r="MK7" i="37"/>
  <c r="FS15" i="36"/>
  <c r="LG8" i="38"/>
  <c r="MM8" i="37"/>
  <c r="GR15" i="36"/>
  <c r="NH8" i="38"/>
  <c r="OS8" i="37"/>
  <c r="HA15" i="36"/>
  <c r="NP8" i="38"/>
  <c r="PB8" i="37"/>
  <c r="GU13" i="36"/>
  <c r="NK6" i="38"/>
  <c r="OV6" i="37"/>
  <c r="GY6" i="36"/>
  <c r="ND8" i="38"/>
  <c r="OO8" i="37"/>
  <c r="GZ4" i="36"/>
  <c r="NE6" i="38"/>
  <c r="OP6" i="37"/>
  <c r="GU4" i="36"/>
  <c r="NA6" i="38"/>
  <c r="OK6" i="37"/>
  <c r="GF14" i="36"/>
  <c r="MM7" i="38"/>
  <c r="NV7" i="37"/>
  <c r="GF15" i="36"/>
  <c r="MM8" i="38"/>
  <c r="NV8" i="37"/>
  <c r="GH3" i="36"/>
  <c r="ME5" i="38"/>
  <c r="NM5" i="37"/>
  <c r="GO7" i="36"/>
  <c r="MK9" i="38"/>
  <c r="NT9" i="37"/>
  <c r="GE12" i="36"/>
  <c r="MB5" i="38"/>
  <c r="NJ5" i="37"/>
  <c r="GD14" i="36"/>
  <c r="MA7" i="38"/>
  <c r="NI7" i="37"/>
  <c r="FV4" i="36"/>
  <c r="LJ6" i="38"/>
  <c r="MP6" i="37"/>
  <c r="FY7" i="36"/>
  <c r="LM9" i="38"/>
  <c r="MS9" i="37"/>
  <c r="FM13" i="36"/>
  <c r="LB6" i="38"/>
  <c r="MG6" i="37"/>
  <c r="FQ16" i="36"/>
  <c r="LE9" i="38"/>
  <c r="MK9" i="37"/>
  <c r="HF4" i="36"/>
  <c r="NU6" i="38"/>
  <c r="PG6" i="37"/>
  <c r="HI4" i="36"/>
  <c r="NW6" i="38"/>
  <c r="PJ6" i="37"/>
  <c r="HK6" i="36"/>
  <c r="NY8" i="38"/>
  <c r="PL8" i="37"/>
  <c r="GU12" i="36"/>
  <c r="NK5" i="38"/>
  <c r="OV5" i="37"/>
  <c r="GX7" i="36"/>
  <c r="NC9" i="38"/>
  <c r="ON9" i="37"/>
  <c r="GX15" i="36"/>
  <c r="NM8" i="38"/>
  <c r="OY8" i="37"/>
  <c r="GT7" i="36"/>
  <c r="MZ9" i="38"/>
  <c r="OJ9" i="37"/>
  <c r="GI16" i="36"/>
  <c r="NY9" i="37"/>
  <c r="MP9" i="38"/>
  <c r="GP13" i="36"/>
  <c r="MV6" i="38"/>
  <c r="OF6" i="37"/>
  <c r="GP4" i="36"/>
  <c r="ML6" i="38"/>
  <c r="NU6" i="37"/>
  <c r="FY13" i="36"/>
  <c r="LW6" i="38"/>
  <c r="ND6" i="37"/>
  <c r="FW4" i="36"/>
  <c r="LK6" i="38"/>
  <c r="MQ6" i="37"/>
  <c r="FK12" i="36"/>
  <c r="KZ5" i="38"/>
  <c r="ME5" i="37"/>
  <c r="FR6" i="36"/>
  <c r="KV8" i="38"/>
  <c r="MA8" i="37"/>
  <c r="GQ16" i="36"/>
  <c r="NG9" i="38"/>
  <c r="OR9" i="37"/>
  <c r="GQ14" i="36"/>
  <c r="NG7" i="38"/>
  <c r="OR7" i="37"/>
  <c r="GQ4" i="36"/>
  <c r="MW6" i="38"/>
  <c r="OG6" i="37"/>
  <c r="GQ5" i="36"/>
  <c r="MW7" i="38"/>
  <c r="OG7" i="37"/>
  <c r="GF6" i="36"/>
  <c r="MC8" i="38"/>
  <c r="NK8" i="37"/>
  <c r="GL5" i="36"/>
  <c r="MH7" i="38"/>
  <c r="NQ7" i="37"/>
  <c r="GN6" i="36"/>
  <c r="MJ8" i="38"/>
  <c r="NS8" i="37"/>
  <c r="GA16" i="36"/>
  <c r="LX9" i="38"/>
  <c r="NF9" i="37"/>
  <c r="GC16" i="36"/>
  <c r="LZ9" i="38"/>
  <c r="NH9" i="37"/>
  <c r="FX7" i="36"/>
  <c r="LL9" i="38"/>
  <c r="MR9" i="37"/>
  <c r="GB3" i="36"/>
  <c r="LO5" i="38"/>
  <c r="MV5" i="37"/>
  <c r="FJ16" i="36"/>
  <c r="KY9" i="38"/>
  <c r="MD9" i="37"/>
  <c r="FS13" i="36"/>
  <c r="LG6" i="38"/>
  <c r="MM6" i="37"/>
  <c r="FJ4" i="36"/>
  <c r="KO6" i="38"/>
  <c r="LS6" i="37"/>
  <c r="FP7" i="36"/>
  <c r="KT9" i="38"/>
  <c r="LY9" i="37"/>
  <c r="FI16" i="36"/>
  <c r="KN9" i="38"/>
  <c r="LR9" i="37"/>
  <c r="FH5" i="36"/>
  <c r="KC7" i="38"/>
  <c r="LF7" i="37"/>
  <c r="EQ14" i="36"/>
  <c r="JN7" i="38"/>
  <c r="KO7" i="37"/>
  <c r="ER6" i="36"/>
  <c r="JE8" i="38"/>
  <c r="KE8" i="37"/>
  <c r="EC6" i="36"/>
  <c r="IG8" i="38"/>
  <c r="JE8" i="37"/>
  <c r="DX15" i="36"/>
  <c r="IB8" i="38"/>
  <c r="IZ8" i="37"/>
  <c r="EA4" i="36"/>
  <c r="HU6" i="38"/>
  <c r="IR6" i="37"/>
  <c r="DP6" i="36"/>
  <c r="HA8" i="38"/>
  <c r="HV8" i="37"/>
  <c r="GY15" i="36"/>
  <c r="OZ8" i="37"/>
  <c r="NN8" i="38"/>
  <c r="GJ14" i="36"/>
  <c r="MQ7" i="38"/>
  <c r="NZ7" i="37"/>
  <c r="GP12" i="36"/>
  <c r="MV5" i="38"/>
  <c r="OF5" i="37"/>
  <c r="GN7" i="36"/>
  <c r="MJ9" i="38"/>
  <c r="NS9" i="37"/>
  <c r="FW15" i="36"/>
  <c r="LU8" i="38"/>
  <c r="NB8" i="37"/>
  <c r="GA3" i="36"/>
  <c r="LN5" i="38"/>
  <c r="MU5" i="37"/>
  <c r="FN4" i="36"/>
  <c r="KS6" i="38"/>
  <c r="LW6" i="37"/>
  <c r="FA16" i="36"/>
  <c r="KG9" i="38"/>
  <c r="LJ9" i="37"/>
  <c r="FH6" i="36"/>
  <c r="KC8" i="38"/>
  <c r="LF8" i="37"/>
  <c r="ET14" i="36"/>
  <c r="JP7" i="38"/>
  <c r="KR7" i="37"/>
  <c r="EN4" i="36"/>
  <c r="JA6" i="38"/>
  <c r="KA6" i="37"/>
  <c r="EX6" i="36"/>
  <c r="JJ8" i="38"/>
  <c r="KK8" i="37"/>
  <c r="EF12" i="36"/>
  <c r="IT5" i="38"/>
  <c r="JS5" i="37"/>
  <c r="ED15" i="36"/>
  <c r="IR8" i="38"/>
  <c r="JQ8" i="37"/>
  <c r="EI5" i="36"/>
  <c r="IL7" i="38"/>
  <c r="JK7" i="37"/>
  <c r="EB13" i="36"/>
  <c r="IF6" i="38"/>
  <c r="JD6" i="37"/>
  <c r="DV16" i="36"/>
  <c r="IA9" i="38"/>
  <c r="IX9" i="37"/>
  <c r="DR6" i="36"/>
  <c r="HM8" i="38"/>
  <c r="II8" i="37"/>
  <c r="DR7" i="36"/>
  <c r="HM9" i="38"/>
  <c r="II9" i="37"/>
  <c r="DK13" i="36"/>
  <c r="HG6" i="38"/>
  <c r="IB6" i="37"/>
  <c r="DN15" i="36"/>
  <c r="HI8" i="38"/>
  <c r="IE8" i="37"/>
  <c r="DQ4" i="36"/>
  <c r="HB6" i="38"/>
  <c r="HW6" i="37"/>
  <c r="DP5" i="36"/>
  <c r="HA7" i="38"/>
  <c r="HV7" i="37"/>
  <c r="GF13" i="36"/>
  <c r="MM6" i="38"/>
  <c r="NV6" i="37"/>
  <c r="FT15" i="36"/>
  <c r="LH8" i="38"/>
  <c r="MN8" i="37"/>
  <c r="FL7" i="36"/>
  <c r="KQ9" i="38"/>
  <c r="LU9" i="37"/>
  <c r="FA15" i="36"/>
  <c r="KG8" i="38"/>
  <c r="LJ8" i="37"/>
  <c r="FB16" i="36"/>
  <c r="KH9" i="38"/>
  <c r="LK9" i="37"/>
  <c r="EN12" i="36"/>
  <c r="JK5" i="38"/>
  <c r="KL5" i="37"/>
  <c r="EW12" i="36"/>
  <c r="JS5" i="38"/>
  <c r="KU5" i="37"/>
  <c r="EC13" i="36"/>
  <c r="IQ6" i="38"/>
  <c r="JP6" i="37"/>
  <c r="EC4" i="36"/>
  <c r="IG6" i="38"/>
  <c r="JE6" i="37"/>
  <c r="EI3" i="36"/>
  <c r="IL5" i="38"/>
  <c r="JK5" i="37"/>
  <c r="EL3" i="36"/>
  <c r="IO5" i="38"/>
  <c r="JN5" i="37"/>
  <c r="DT16" i="36"/>
  <c r="HY9" i="38"/>
  <c r="IV9" i="37"/>
  <c r="DV12" i="36"/>
  <c r="IA5" i="38"/>
  <c r="IX5" i="37"/>
  <c r="DR4" i="36"/>
  <c r="HM6" i="38"/>
  <c r="II6" i="37"/>
  <c r="DX3" i="36"/>
  <c r="IO5" i="37"/>
  <c r="HR5" i="38"/>
  <c r="DI16" i="36"/>
  <c r="HE9" i="38"/>
  <c r="HZ9" i="37"/>
  <c r="DO15" i="36"/>
  <c r="HJ8" i="38"/>
  <c r="IF8" i="37"/>
  <c r="DK5" i="36"/>
  <c r="GW7" i="38"/>
  <c r="HQ7" i="37"/>
  <c r="DP3" i="36"/>
  <c r="HA5" i="38"/>
  <c r="HV5" i="37"/>
  <c r="CY13" i="36"/>
  <c r="GL6" i="38"/>
  <c r="HE6" i="37"/>
  <c r="CO14" i="36"/>
  <c r="FS7" i="38"/>
  <c r="GJ7" i="37"/>
  <c r="GM13" i="36"/>
  <c r="MS6" i="38"/>
  <c r="OC6" i="37"/>
  <c r="GI7" i="36"/>
  <c r="MF9" i="38"/>
  <c r="NN9" i="37"/>
  <c r="GB15" i="36"/>
  <c r="LY8" i="38"/>
  <c r="NG8" i="37"/>
  <c r="GC7" i="36"/>
  <c r="LP9" i="38"/>
  <c r="MW9" i="37"/>
  <c r="FK4" i="36"/>
  <c r="KP6" i="38"/>
  <c r="LT6" i="37"/>
  <c r="FQ5" i="36"/>
  <c r="LZ7" i="37"/>
  <c r="KU7" i="38"/>
  <c r="FB15" i="36"/>
  <c r="KH8" i="38"/>
  <c r="LK8" i="37"/>
  <c r="FI13" i="36"/>
  <c r="KN6" i="38"/>
  <c r="LR6" i="37"/>
  <c r="FA6" i="36"/>
  <c r="JW8" i="38"/>
  <c r="KY8" i="37"/>
  <c r="FE7" i="36"/>
  <c r="LC9" i="37"/>
  <c r="JZ9" i="38"/>
  <c r="EN13" i="36"/>
  <c r="JK6" i="38"/>
  <c r="KL6" i="37"/>
  <c r="EO6" i="36"/>
  <c r="JB8" i="38"/>
  <c r="KB8" i="37"/>
  <c r="EU3" i="36"/>
  <c r="JG5" i="38"/>
  <c r="KH5" i="37"/>
  <c r="EE13" i="36"/>
  <c r="IS6" i="38"/>
  <c r="JR6" i="37"/>
  <c r="EG16" i="36"/>
  <c r="IU9" i="38"/>
  <c r="JT9" i="37"/>
  <c r="EJ16" i="36"/>
  <c r="IW9" i="38"/>
  <c r="JW9" i="37"/>
  <c r="DS12" i="36"/>
  <c r="HX5" i="38"/>
  <c r="IU5" i="37"/>
  <c r="EA13" i="36"/>
  <c r="IE6" i="38"/>
  <c r="JC6" i="37"/>
  <c r="DX4" i="36"/>
  <c r="HR6" i="38"/>
  <c r="IO6" i="37"/>
  <c r="DH14" i="36"/>
  <c r="HD7" i="38"/>
  <c r="HY7" i="37"/>
  <c r="DN16" i="36"/>
  <c r="HI9" i="38"/>
  <c r="IE9" i="37"/>
  <c r="DM6" i="36"/>
  <c r="GX8" i="38"/>
  <c r="HS8" i="37"/>
  <c r="DC13" i="36"/>
  <c r="GO6" i="38"/>
  <c r="HI6" i="37"/>
  <c r="DF3" i="36"/>
  <c r="GH5" i="38"/>
  <c r="HA5" i="37"/>
  <c r="GO16" i="36"/>
  <c r="MU9" i="38"/>
  <c r="OE9" i="37"/>
  <c r="FY6" i="36"/>
  <c r="LM8" i="38"/>
  <c r="MS8" i="37"/>
  <c r="FB12" i="36"/>
  <c r="LK5" i="37"/>
  <c r="KH5" i="38"/>
  <c r="FI12" i="36"/>
  <c r="KN5" i="38"/>
  <c r="LR5" i="37"/>
  <c r="ER12" i="36"/>
  <c r="JO5" i="38"/>
  <c r="KP5" i="37"/>
  <c r="EN3" i="36"/>
  <c r="JA5" i="38"/>
  <c r="KA5" i="37"/>
  <c r="EW6" i="36"/>
  <c r="JI8" i="38"/>
  <c r="KJ8" i="37"/>
  <c r="EF15" i="36"/>
  <c r="IT8" i="38"/>
  <c r="JS8" i="37"/>
  <c r="ED7" i="36"/>
  <c r="IH9" i="38"/>
  <c r="JF9" i="37"/>
  <c r="EG7" i="36"/>
  <c r="IK9" i="38"/>
  <c r="JI9" i="37"/>
  <c r="DR16" i="36"/>
  <c r="HW9" i="38"/>
  <c r="IT9" i="37"/>
  <c r="EB6" i="36"/>
  <c r="HV8" i="38"/>
  <c r="IS8" i="37"/>
  <c r="DJ15" i="36"/>
  <c r="IA8" i="37"/>
  <c r="HF8" i="38"/>
  <c r="DN13" i="36"/>
  <c r="HI6" i="38"/>
  <c r="IE6" i="37"/>
  <c r="DG5" i="36"/>
  <c r="GS7" i="38"/>
  <c r="HM7" i="37"/>
  <c r="DJ4" i="36"/>
  <c r="GV6" i="38"/>
  <c r="HP6" i="37"/>
  <c r="CW12" i="36"/>
  <c r="GJ5" i="38"/>
  <c r="HC5" i="37"/>
  <c r="CX15" i="36"/>
  <c r="GK8" i="38"/>
  <c r="HD8" i="37"/>
  <c r="GJ5" i="36"/>
  <c r="MG7" i="38"/>
  <c r="NO7" i="37"/>
  <c r="FE15" i="36"/>
  <c r="KJ8" i="38"/>
  <c r="LN8" i="37"/>
  <c r="FE12" i="36"/>
  <c r="KJ5" i="38"/>
  <c r="LN5" i="37"/>
  <c r="DY14" i="36"/>
  <c r="IC7" i="38"/>
  <c r="JA7" i="37"/>
  <c r="DY6" i="36"/>
  <c r="HS8" i="38"/>
  <c r="IP8" i="37"/>
  <c r="DM14" i="36"/>
  <c r="HH7" i="38"/>
  <c r="ID7" i="37"/>
  <c r="CW16" i="36"/>
  <c r="GJ9" i="38"/>
  <c r="HC9" i="37"/>
  <c r="DE16" i="36"/>
  <c r="GQ9" i="38"/>
  <c r="HK9" i="37"/>
  <c r="CW3" i="36"/>
  <c r="FZ5" i="38"/>
  <c r="GR5" i="37"/>
  <c r="DE4" i="36"/>
  <c r="GG6" i="38"/>
  <c r="GZ6" i="37"/>
  <c r="CL14" i="36"/>
  <c r="FP7" i="38"/>
  <c r="GG7" i="37"/>
  <c r="CR12" i="36"/>
  <c r="FU5" i="38"/>
  <c r="GM5" i="37"/>
  <c r="CM6" i="36"/>
  <c r="FG8" i="38"/>
  <c r="FW8" i="37"/>
  <c r="CU4" i="36"/>
  <c r="FN6" i="38"/>
  <c r="GE6" i="37"/>
  <c r="CC12" i="36"/>
  <c r="EX5" i="38"/>
  <c r="FM5" i="37"/>
  <c r="CA5" i="36"/>
  <c r="EL7" i="38"/>
  <c r="EZ7" i="37"/>
  <c r="CC7" i="36"/>
  <c r="EN9" i="38"/>
  <c r="FB9" i="37"/>
  <c r="BQ13" i="36"/>
  <c r="EC6" i="38"/>
  <c r="EP6" i="37"/>
  <c r="BU13" i="36"/>
  <c r="EF6" i="38"/>
  <c r="ET6" i="37"/>
  <c r="BO7" i="36"/>
  <c r="DQ9" i="38"/>
  <c r="EC9" i="37"/>
  <c r="BR4" i="36"/>
  <c r="DT6" i="38"/>
  <c r="EF6" i="37"/>
  <c r="BY6" i="36"/>
  <c r="DZ8" i="38"/>
  <c r="EM8" i="37"/>
  <c r="BY3" i="36"/>
  <c r="DZ5" i="38"/>
  <c r="EM5" i="37"/>
  <c r="BM16" i="36"/>
  <c r="DO9" i="38"/>
  <c r="EA9" i="37"/>
  <c r="BE3" i="36"/>
  <c r="CX5" i="38"/>
  <c r="DH5" i="37"/>
  <c r="BJ4" i="36"/>
  <c r="DM6" i="37"/>
  <c r="DB6" i="38"/>
  <c r="BB14" i="36"/>
  <c r="CU7" i="38"/>
  <c r="DE7" i="37"/>
  <c r="FC7" i="36"/>
  <c r="JY9" i="38"/>
  <c r="LA9" i="37"/>
  <c r="DS4" i="36"/>
  <c r="HN6" i="38"/>
  <c r="IJ6" i="37"/>
  <c r="DG14" i="36"/>
  <c r="HC7" i="38"/>
  <c r="HX7" i="37"/>
  <c r="CV15" i="36"/>
  <c r="GI8" i="38"/>
  <c r="HB8" i="37"/>
  <c r="CV6" i="36"/>
  <c r="FY8" i="38"/>
  <c r="GQ8" i="37"/>
  <c r="CN16" i="36"/>
  <c r="FR9" i="38"/>
  <c r="GI9" i="37"/>
  <c r="CN14" i="36"/>
  <c r="FR7" i="38"/>
  <c r="GI7" i="37"/>
  <c r="CS15" i="36"/>
  <c r="FV8" i="38"/>
  <c r="GN8" i="37"/>
  <c r="CO5" i="36"/>
  <c r="FI7" i="38"/>
  <c r="FY7" i="37"/>
  <c r="CR7" i="36"/>
  <c r="FK9" i="38"/>
  <c r="GB9" i="37"/>
  <c r="CC15" i="36"/>
  <c r="EX8" i="38"/>
  <c r="FM8" i="37"/>
  <c r="CF15" i="36"/>
  <c r="EZ8" i="38"/>
  <c r="FP8" i="37"/>
  <c r="CH13" i="36"/>
  <c r="FB6" i="38"/>
  <c r="FR6" i="37"/>
  <c r="CH12" i="36"/>
  <c r="FB5" i="38"/>
  <c r="FR5" i="37"/>
  <c r="CF7" i="36"/>
  <c r="EP9" i="38"/>
  <c r="FE9" i="37"/>
  <c r="CF3" i="36"/>
  <c r="EP5" i="38"/>
  <c r="FE5" i="37"/>
  <c r="CI4" i="36"/>
  <c r="ES6" i="38"/>
  <c r="FH6" i="37"/>
  <c r="BS13" i="36"/>
  <c r="EE6" i="38"/>
  <c r="ER6" i="37"/>
  <c r="BW12" i="36"/>
  <c r="EH5" i="38"/>
  <c r="EV5" i="37"/>
  <c r="BQ7" i="36"/>
  <c r="DS9" i="38"/>
  <c r="EE9" i="37"/>
  <c r="BU7" i="36"/>
  <c r="DV9" i="38"/>
  <c r="EI9" i="37"/>
  <c r="BX6" i="36"/>
  <c r="DY8" i="38"/>
  <c r="EL8" i="37"/>
  <c r="BH13" i="36"/>
  <c r="DK6" i="38"/>
  <c r="DV6" i="37"/>
  <c r="BL16" i="36"/>
  <c r="DN9" i="38"/>
  <c r="DZ9" i="37"/>
  <c r="BD4" i="36"/>
  <c r="CW6" i="38"/>
  <c r="DG6" i="37"/>
  <c r="BL6" i="36"/>
  <c r="DD8" i="38"/>
  <c r="DO8" i="37"/>
  <c r="AY13" i="36"/>
  <c r="CR6" i="38"/>
  <c r="DB6" i="37"/>
  <c r="AW4" i="36"/>
  <c r="CG6" i="38"/>
  <c r="CO6" i="37"/>
  <c r="FV13" i="36"/>
  <c r="LT6" i="38"/>
  <c r="NA6" i="37"/>
  <c r="FI5" i="36"/>
  <c r="KD7" i="38"/>
  <c r="LG7" i="37"/>
  <c r="EO16" i="36"/>
  <c r="JL9" i="38"/>
  <c r="KM9" i="37"/>
  <c r="EU14" i="36"/>
  <c r="JQ7" i="38"/>
  <c r="KS7" i="37"/>
  <c r="ET5" i="36"/>
  <c r="JF7" i="38"/>
  <c r="KG7" i="37"/>
  <c r="EL15" i="36"/>
  <c r="IY8" i="38"/>
  <c r="JY8" i="37"/>
  <c r="EB16" i="36"/>
  <c r="IF9" i="38"/>
  <c r="JD9" i="37"/>
  <c r="CZ14" i="36"/>
  <c r="GM7" i="38"/>
  <c r="HF7" i="37"/>
  <c r="DF16" i="36"/>
  <c r="GR9" i="38"/>
  <c r="HL9" i="37"/>
  <c r="CY6" i="36"/>
  <c r="GB8" i="38"/>
  <c r="GT8" i="37"/>
  <c r="DE6" i="36"/>
  <c r="GG8" i="38"/>
  <c r="GZ8" i="37"/>
  <c r="CM16" i="36"/>
  <c r="FQ9" i="38"/>
  <c r="GH9" i="37"/>
  <c r="CS13" i="36"/>
  <c r="GN6" i="37"/>
  <c r="FV6" i="38"/>
  <c r="CK7" i="36"/>
  <c r="FE9" i="38"/>
  <c r="FU9" i="37"/>
  <c r="CN5" i="36"/>
  <c r="FH7" i="38"/>
  <c r="FX7" i="37"/>
  <c r="CQ6" i="36"/>
  <c r="FJ8" i="38"/>
  <c r="GA8" i="37"/>
  <c r="CD15" i="36"/>
  <c r="EY8" i="38"/>
  <c r="FN8" i="37"/>
  <c r="CG12" i="36"/>
  <c r="FA5" i="38"/>
  <c r="FQ5" i="37"/>
  <c r="CI13" i="36"/>
  <c r="FC6" i="38"/>
  <c r="FS6" i="37"/>
  <c r="CD7" i="36"/>
  <c r="EO9" i="38"/>
  <c r="FC9" i="37"/>
  <c r="EQ5" i="38"/>
  <c r="FF5" i="37"/>
  <c r="CG3" i="36"/>
  <c r="CJ5" i="36"/>
  <c r="ET7" i="38"/>
  <c r="FI7" i="37"/>
  <c r="BO16" i="36"/>
  <c r="EA9" i="38"/>
  <c r="EN9" i="37"/>
  <c r="EI5" i="38"/>
  <c r="BX12" i="36"/>
  <c r="EW5" i="37"/>
  <c r="BW3" i="36"/>
  <c r="DX5" i="38"/>
  <c r="EK5" i="37"/>
  <c r="BJ16" i="36"/>
  <c r="DL9" i="38"/>
  <c r="DX9" i="37"/>
  <c r="BL4" i="36"/>
  <c r="DD6" i="38"/>
  <c r="DO6" i="37"/>
  <c r="AV12" i="36"/>
  <c r="CP5" i="38"/>
  <c r="CY5" i="37"/>
  <c r="AY15" i="36"/>
  <c r="CR8" i="38"/>
  <c r="DB8" i="37"/>
  <c r="DB15" i="36"/>
  <c r="GN8" i="38"/>
  <c r="HH8" i="37"/>
  <c r="DB12" i="36"/>
  <c r="GN5" i="38"/>
  <c r="HH5" i="37"/>
  <c r="CT5" i="36"/>
  <c r="FM7" i="38"/>
  <c r="GD7" i="37"/>
  <c r="BZ4" i="36"/>
  <c r="EK6" i="38"/>
  <c r="EY6" i="37"/>
  <c r="CB6" i="36"/>
  <c r="EM8" i="38"/>
  <c r="FA8" i="37"/>
  <c r="CB4" i="36"/>
  <c r="EM6" i="38"/>
  <c r="FA6" i="37"/>
  <c r="AU13" i="36"/>
  <c r="CO6" i="38"/>
  <c r="CX6" i="37"/>
  <c r="AT7" i="36"/>
  <c r="CD9" i="38"/>
  <c r="CL9" i="37"/>
  <c r="AT6" i="36"/>
  <c r="CD8" i="38"/>
  <c r="CL8" i="37"/>
  <c r="BC5" i="36"/>
  <c r="CL7" i="38"/>
  <c r="CU7" i="37"/>
  <c r="BS8" i="38"/>
  <c r="AH15" i="36"/>
  <c r="BZ8" i="37"/>
  <c r="AK14" i="36"/>
  <c r="BV7" i="38"/>
  <c r="CC7" i="37"/>
  <c r="AQ16" i="36"/>
  <c r="CI9" i="37"/>
  <c r="CA9" i="38"/>
  <c r="BN5" i="38"/>
  <c r="AN3" i="36"/>
  <c r="BU5" i="37"/>
  <c r="AE4" i="36"/>
  <c r="AV6" i="38"/>
  <c r="BA6" i="37"/>
  <c r="AF3" i="36"/>
  <c r="AW5" i="38"/>
  <c r="BB5" i="37"/>
  <c r="M16" i="36"/>
  <c r="AF9" i="38"/>
  <c r="AI9" i="37"/>
  <c r="P16" i="36"/>
  <c r="AI9" i="38"/>
  <c r="AL9" i="37"/>
  <c r="R15" i="36"/>
  <c r="AJ8" i="38"/>
  <c r="AN8" i="37"/>
  <c r="AN8" i="38"/>
  <c r="V15" i="36"/>
  <c r="AR8" i="37"/>
  <c r="P6" i="36"/>
  <c r="Y8" i="38"/>
  <c r="AA8" i="37"/>
  <c r="R7" i="36"/>
  <c r="Z9" i="38"/>
  <c r="AC9" i="37"/>
  <c r="A4" i="36"/>
  <c r="A6" i="38"/>
  <c r="A6" i="37"/>
  <c r="D12" i="9"/>
  <c r="G5" i="36"/>
  <c r="F7" i="38"/>
  <c r="G7" i="37"/>
  <c r="I7" i="38"/>
  <c r="J5" i="36"/>
  <c r="J7" i="37"/>
  <c r="K5" i="36"/>
  <c r="J7" i="38"/>
  <c r="K7" i="37"/>
  <c r="CZ5" i="36"/>
  <c r="GC7" i="38"/>
  <c r="GU7" i="37"/>
  <c r="BN15" i="36"/>
  <c r="DP8" i="38"/>
  <c r="EB8" i="37"/>
  <c r="BF4" i="36"/>
  <c r="CY6" i="38"/>
  <c r="DI6" i="37"/>
  <c r="AS15" i="36"/>
  <c r="CM8" i="38"/>
  <c r="CV8" i="37"/>
  <c r="AS6" i="36"/>
  <c r="CC8" i="38"/>
  <c r="CK8" i="37"/>
  <c r="AV6" i="36"/>
  <c r="CF8" i="38"/>
  <c r="CN8" i="37"/>
  <c r="AW7" i="36"/>
  <c r="CG9" i="38"/>
  <c r="CO9" i="37"/>
  <c r="AJ15" i="36"/>
  <c r="BU8" i="38"/>
  <c r="CB8" i="37"/>
  <c r="AR15" i="36"/>
  <c r="CB8" i="38"/>
  <c r="CJ8" i="37"/>
  <c r="AP15" i="36"/>
  <c r="BZ8" i="38"/>
  <c r="CH8" i="37"/>
  <c r="BG6" i="38"/>
  <c r="AF13" i="36"/>
  <c r="BM6" i="37"/>
  <c r="AG4" i="36"/>
  <c r="AX6" i="38"/>
  <c r="BC6" i="37"/>
  <c r="Q5" i="38"/>
  <c r="H12" i="36"/>
  <c r="S5" i="37"/>
  <c r="I15" i="36"/>
  <c r="R8" i="38"/>
  <c r="T8" i="37"/>
  <c r="A5" i="36"/>
  <c r="A7" i="38"/>
  <c r="A7" i="37"/>
  <c r="D13" i="9"/>
  <c r="EJ5" i="36"/>
  <c r="JL7" i="37"/>
  <c r="IM7" i="38"/>
  <c r="EM4" i="36"/>
  <c r="IP6" i="38"/>
  <c r="JO6" i="37"/>
  <c r="DU12" i="36"/>
  <c r="IW5" i="37"/>
  <c r="HZ5" i="38"/>
  <c r="CQ15" i="36"/>
  <c r="FT8" i="38"/>
  <c r="GL8" i="37"/>
  <c r="CT13" i="36"/>
  <c r="FW6" i="38"/>
  <c r="GO6" i="37"/>
  <c r="BS5" i="36"/>
  <c r="DU7" i="38"/>
  <c r="EG7" i="37"/>
  <c r="BS4" i="36"/>
  <c r="DU6" i="38"/>
  <c r="EG6" i="37"/>
  <c r="BK15" i="36"/>
  <c r="DM8" i="38"/>
  <c r="DY8" i="37"/>
  <c r="AZ14" i="36"/>
  <c r="CS7" i="38"/>
  <c r="DC7" i="37"/>
  <c r="BB13" i="36"/>
  <c r="CU6" i="38"/>
  <c r="DE6" i="37"/>
  <c r="BB5" i="36"/>
  <c r="CK7" i="38"/>
  <c r="CT7" i="37"/>
  <c r="BL5" i="38"/>
  <c r="AK3" i="36"/>
  <c r="BR5" i="37"/>
  <c r="AP4" i="36"/>
  <c r="BP6" i="38"/>
  <c r="BW6" i="37"/>
  <c r="AO7" i="36"/>
  <c r="BV9" i="37"/>
  <c r="BO9" i="38"/>
  <c r="Z15" i="36"/>
  <c r="BB8" i="38"/>
  <c r="BG8" i="37"/>
  <c r="AD16" i="36"/>
  <c r="BE9" i="38"/>
  <c r="BK9" i="37"/>
  <c r="AO5" i="38"/>
  <c r="W3" i="36"/>
  <c r="AS5" i="37"/>
  <c r="AR7" i="38"/>
  <c r="AV7" i="37"/>
  <c r="Z5" i="36"/>
  <c r="AS6" i="38"/>
  <c r="AW6" i="37"/>
  <c r="AA4" i="36"/>
  <c r="AF7" i="36"/>
  <c r="AW9" i="38"/>
  <c r="BB9" i="37"/>
  <c r="AL5" i="38"/>
  <c r="T12" i="36"/>
  <c r="AP5" i="37"/>
  <c r="AG9" i="38"/>
  <c r="N16" i="36"/>
  <c r="AJ9" i="37"/>
  <c r="N3" i="36"/>
  <c r="W5" i="38"/>
  <c r="Y5" i="37"/>
  <c r="S3" i="36"/>
  <c r="AA5" i="38"/>
  <c r="AD5" i="37"/>
  <c r="AB5" i="38"/>
  <c r="T3" i="36"/>
  <c r="AE5" i="37"/>
  <c r="C13" i="36"/>
  <c r="M6" i="38"/>
  <c r="N6" i="37"/>
  <c r="D7" i="36"/>
  <c r="D9" i="38"/>
  <c r="G15" i="9"/>
  <c r="D9" i="37"/>
  <c r="BE15" i="36"/>
  <c r="DH8" i="38"/>
  <c r="DS8" i="37"/>
  <c r="BE14" i="36"/>
  <c r="DS7" i="37"/>
  <c r="DH7" i="38"/>
  <c r="BG13" i="36"/>
  <c r="DU6" i="37"/>
  <c r="DJ6" i="38"/>
  <c r="AI6" i="36"/>
  <c r="BJ8" i="38"/>
  <c r="BP8" i="37"/>
  <c r="AA15" i="36"/>
  <c r="BC8" i="38"/>
  <c r="BH8" i="37"/>
  <c r="AT5" i="38"/>
  <c r="AC3" i="36"/>
  <c r="AY5" i="37"/>
  <c r="S16" i="36"/>
  <c r="AK9" i="38"/>
  <c r="AO9" i="37"/>
  <c r="D14" i="36"/>
  <c r="N7" i="38"/>
  <c r="O7" i="37"/>
  <c r="BP12" i="36"/>
  <c r="EB5" i="38"/>
  <c r="EO5" i="37"/>
  <c r="BR15" i="36"/>
  <c r="ED8" i="38"/>
  <c r="EQ8" i="37"/>
  <c r="BV15" i="36"/>
  <c r="EG8" i="38"/>
  <c r="EU8" i="37"/>
  <c r="BY16" i="36"/>
  <c r="EJ9" i="38"/>
  <c r="EX9" i="37"/>
  <c r="AW15" i="36"/>
  <c r="CQ8" i="38"/>
  <c r="CZ8" i="37"/>
  <c r="AU6" i="36"/>
  <c r="CE8" i="38"/>
  <c r="CM8" i="37"/>
  <c r="AE16" i="36"/>
  <c r="BF9" i="38"/>
  <c r="BL9" i="37"/>
  <c r="AD9" i="38"/>
  <c r="V7" i="36"/>
  <c r="AG9" i="37"/>
  <c r="J7" i="36"/>
  <c r="I9" i="38"/>
  <c r="J9" i="37"/>
  <c r="BP5" i="36"/>
  <c r="DR7" i="38"/>
  <c r="ED7" i="37"/>
  <c r="AJ6" i="36"/>
  <c r="BK8" i="38"/>
  <c r="BQ8" i="37"/>
  <c r="AR6" i="36"/>
  <c r="BR8" i="38"/>
  <c r="BY8" i="37"/>
  <c r="AY6" i="38"/>
  <c r="W13" i="36"/>
  <c r="BD6" i="37"/>
  <c r="AC12" i="36"/>
  <c r="BD5" i="38"/>
  <c r="BJ5" i="37"/>
  <c r="AU6" i="38"/>
  <c r="AZ6" i="37"/>
  <c r="AD4" i="36"/>
  <c r="T13" i="36"/>
  <c r="AP6" i="37"/>
  <c r="AL6" i="38"/>
  <c r="L3" i="36"/>
  <c r="U5" i="38"/>
  <c r="W5" i="37"/>
  <c r="S7" i="36"/>
  <c r="AA9" i="38"/>
  <c r="AD9" i="37"/>
  <c r="K7" i="38"/>
  <c r="A14" i="36"/>
  <c r="L7" i="37"/>
  <c r="E14" i="36"/>
  <c r="O7" i="38"/>
  <c r="P7" i="37"/>
  <c r="J12" i="36"/>
  <c r="S5" i="38"/>
  <c r="U5" i="37"/>
  <c r="CH7" i="36"/>
  <c r="ER9" i="38"/>
  <c r="FG9" i="37"/>
  <c r="U5" i="36"/>
  <c r="AC7" i="38"/>
  <c r="AF7" i="37"/>
  <c r="T6" i="38"/>
  <c r="V6" i="37"/>
  <c r="K13" i="36"/>
  <c r="EY13" i="36"/>
  <c r="KE6" i="38"/>
  <c r="LH6" i="37"/>
  <c r="AZ5" i="38"/>
  <c r="BE5" i="37"/>
  <c r="X12" i="36"/>
  <c r="B7" i="36"/>
  <c r="B9" i="38"/>
  <c r="B9" i="37"/>
  <c r="E15" i="9"/>
  <c r="B3" i="36"/>
  <c r="B5" i="38"/>
  <c r="B5" i="37"/>
  <c r="E11" i="9"/>
  <c r="BT9" i="38"/>
  <c r="AI16" i="36"/>
  <c r="CA9" i="37"/>
  <c r="BT5" i="38"/>
  <c r="AI12" i="36"/>
  <c r="CA5" i="37"/>
  <c r="CA7" i="38"/>
  <c r="AQ14" i="36"/>
  <c r="CI7" i="37"/>
  <c r="AD13" i="36"/>
  <c r="BE6" i="38"/>
  <c r="BK6" i="37"/>
  <c r="BL6" i="38"/>
  <c r="BR6" i="37"/>
  <c r="AK4" i="36"/>
  <c r="JI9" i="36"/>
  <c r="JE9" i="36"/>
  <c r="JI1" i="36"/>
  <c r="JE1" i="36"/>
  <c r="FY9" i="36"/>
  <c r="FU9" i="36"/>
  <c r="FY1" i="36"/>
  <c r="FU1" i="36"/>
  <c r="HS9" i="36"/>
  <c r="HW9" i="36"/>
  <c r="HW1" i="36"/>
  <c r="HS1" i="36"/>
  <c r="DM9" i="36"/>
  <c r="DQ9" i="36"/>
  <c r="DQ1" i="36"/>
  <c r="DM1" i="36"/>
  <c r="JI12" i="37"/>
  <c r="JE12" i="37"/>
  <c r="FY12" i="37"/>
  <c r="FU12" i="37"/>
  <c r="AW12" i="37"/>
  <c r="AS12" i="37"/>
  <c r="CH1" i="38"/>
  <c r="CL1" i="38"/>
  <c r="DV1" i="38"/>
  <c r="DZ1" i="38"/>
  <c r="GD1" i="38"/>
  <c r="GH1" i="38"/>
  <c r="HR1" i="38"/>
  <c r="HV1" i="38"/>
  <c r="JF1" i="38"/>
  <c r="JJ1" i="38"/>
  <c r="KT1" i="38"/>
  <c r="KX1" i="38"/>
  <c r="MH1" i="38"/>
  <c r="ML1" i="38"/>
  <c r="NV1" i="38"/>
  <c r="NZ1" i="38"/>
  <c r="PJ1" i="38"/>
  <c r="PN1" i="38"/>
  <c r="QX1" i="38"/>
  <c r="RB1" i="38"/>
  <c r="ET12" i="37"/>
  <c r="EX12" i="37"/>
  <c r="R12" i="37"/>
  <c r="V12" i="37"/>
  <c r="ER18" i="36"/>
  <c r="ER10" i="36"/>
  <c r="EN18" i="36"/>
  <c r="EN10" i="36"/>
  <c r="CZ18" i="36"/>
  <c r="CZ10" i="36"/>
  <c r="CV18" i="36"/>
  <c r="CV10" i="36"/>
  <c r="BH18" i="36"/>
  <c r="BH10" i="36"/>
  <c r="BD18" i="36"/>
  <c r="BD10" i="36"/>
  <c r="P18" i="36"/>
  <c r="L18" i="36"/>
  <c r="L10" i="36"/>
  <c r="P10" i="36"/>
  <c r="DM12" i="37"/>
  <c r="DQ12" i="37"/>
  <c r="Z12" i="38"/>
  <c r="AD12" i="38"/>
  <c r="IP16" i="36"/>
  <c r="QO9" i="38"/>
  <c r="SI9" i="37"/>
  <c r="JA16" i="36"/>
  <c r="RI9" i="38"/>
  <c r="TE9" i="37"/>
  <c r="IO15" i="36"/>
  <c r="QN8" i="38"/>
  <c r="SH8" i="37"/>
  <c r="IL6" i="36"/>
  <c r="QB8" i="38"/>
  <c r="RT8" i="37"/>
  <c r="IT16" i="36"/>
  <c r="RC9" i="38"/>
  <c r="SX9" i="37"/>
  <c r="JD7" i="36"/>
  <c r="SW9" i="37"/>
  <c r="RB9" i="38"/>
  <c r="IS3" i="36"/>
  <c r="QH5" i="38"/>
  <c r="SA5" i="37"/>
  <c r="HX15" i="36"/>
  <c r="PO8" i="38"/>
  <c r="RF8" i="37"/>
  <c r="IH14" i="36"/>
  <c r="PX7" i="38"/>
  <c r="RP7" i="37"/>
  <c r="IH6" i="36"/>
  <c r="PN8" i="38"/>
  <c r="RE8" i="37"/>
  <c r="HN16" i="36"/>
  <c r="OV9" i="38"/>
  <c r="QK9" i="37"/>
  <c r="ID13" i="36"/>
  <c r="PT6" i="38"/>
  <c r="RL6" i="37"/>
  <c r="HQ12" i="36"/>
  <c r="OY5" i="38"/>
  <c r="QN5" i="37"/>
  <c r="HU12" i="36"/>
  <c r="PB5" i="38"/>
  <c r="QR5" i="37"/>
  <c r="HB6" i="36"/>
  <c r="NQ8" i="38"/>
  <c r="PC8" i="37"/>
  <c r="IB7" i="36"/>
  <c r="PI9" i="38"/>
  <c r="QY9" i="37"/>
  <c r="HQ3" i="36"/>
  <c r="OO5" i="38"/>
  <c r="QC5" i="37"/>
  <c r="HI14" i="36"/>
  <c r="PU7" i="37"/>
  <c r="OG7" i="38"/>
  <c r="HH7" i="36"/>
  <c r="PI9" i="37"/>
  <c r="NV9" i="38"/>
  <c r="GS12" i="36"/>
  <c r="NI5" i="38"/>
  <c r="OT5" i="37"/>
  <c r="GW7" i="36"/>
  <c r="NB9" i="38"/>
  <c r="OM9" i="37"/>
  <c r="FU16" i="36"/>
  <c r="LS9" i="38"/>
  <c r="MZ9" i="37"/>
  <c r="HA13" i="36"/>
  <c r="NP6" i="38"/>
  <c r="PB6" i="37"/>
  <c r="HA6" i="36"/>
  <c r="NF8" i="38"/>
  <c r="OQ8" i="37"/>
  <c r="GN16" i="36"/>
  <c r="MT9" i="38"/>
  <c r="OD9" i="37"/>
  <c r="GA12" i="36"/>
  <c r="LX5" i="38"/>
  <c r="NF5" i="37"/>
  <c r="FV7" i="36"/>
  <c r="LJ9" i="38"/>
  <c r="MP9" i="37"/>
  <c r="HF3" i="36"/>
  <c r="NU5" i="38"/>
  <c r="PG5" i="37"/>
  <c r="GT15" i="36"/>
  <c r="NJ8" i="38"/>
  <c r="OU8" i="37"/>
  <c r="GX12" i="36"/>
  <c r="NM5" i="38"/>
  <c r="OY5" i="37"/>
  <c r="GM3" i="36"/>
  <c r="MI5" i="38"/>
  <c r="NR5" i="37"/>
  <c r="GQ12" i="36"/>
  <c r="NG5" i="38"/>
  <c r="OR5" i="37"/>
  <c r="GN13" i="36"/>
  <c r="MT6" i="38"/>
  <c r="OD6" i="37"/>
  <c r="FX14" i="36"/>
  <c r="LV7" i="38"/>
  <c r="NC7" i="37"/>
  <c r="GB7" i="36"/>
  <c r="MV9" i="37"/>
  <c r="LO9" i="38"/>
  <c r="FI15" i="36"/>
  <c r="KN8" i="38"/>
  <c r="LR8" i="37"/>
  <c r="EX16" i="36"/>
  <c r="JT9" i="38"/>
  <c r="KV9" i="37"/>
  <c r="EA16" i="36"/>
  <c r="IE9" i="38"/>
  <c r="JC9" i="37"/>
  <c r="GJ16" i="36"/>
  <c r="MQ9" i="38"/>
  <c r="NZ9" i="37"/>
  <c r="FW16" i="36"/>
  <c r="LU9" i="38"/>
  <c r="NB9" i="37"/>
  <c r="FP12" i="36"/>
  <c r="LD5" i="38"/>
  <c r="MJ5" i="37"/>
  <c r="EW16" i="36"/>
  <c r="JS9" i="38"/>
  <c r="KU9" i="37"/>
  <c r="EF14" i="36"/>
  <c r="IT7" i="38"/>
  <c r="JS7" i="37"/>
  <c r="EA15" i="36"/>
  <c r="IE8" i="38"/>
  <c r="JC8" i="37"/>
  <c r="DQ12" i="36"/>
  <c r="HL5" i="38"/>
  <c r="IH5" i="37"/>
  <c r="DN5" i="36"/>
  <c r="GY7" i="38"/>
  <c r="HT7" i="37"/>
  <c r="FK14" i="36"/>
  <c r="KZ7" i="38"/>
  <c r="ME7" i="37"/>
  <c r="FH4" i="36"/>
  <c r="KC6" i="38"/>
  <c r="LF6" i="37"/>
  <c r="EU4" i="36"/>
  <c r="JG6" i="38"/>
  <c r="KH6" i="37"/>
  <c r="EL4" i="36"/>
  <c r="IO6" i="38"/>
  <c r="JN6" i="37"/>
  <c r="EA14" i="36"/>
  <c r="IE7" i="38"/>
  <c r="JC7" i="37"/>
  <c r="DO16" i="36"/>
  <c r="HJ9" i="38"/>
  <c r="IF9" i="37"/>
  <c r="CY15" i="36"/>
  <c r="GL8" i="38"/>
  <c r="HE8" i="37"/>
  <c r="GI3" i="36"/>
  <c r="MF5" i="38"/>
  <c r="NN5" i="37"/>
  <c r="FK7" i="36"/>
  <c r="KP9" i="38"/>
  <c r="LT9" i="37"/>
  <c r="FG12" i="36"/>
  <c r="KL5" i="38"/>
  <c r="LP5" i="37"/>
  <c r="EN15" i="36"/>
  <c r="JK8" i="38"/>
  <c r="KL8" i="37"/>
  <c r="EK3" i="36"/>
  <c r="IN5" i="38"/>
  <c r="JM5" i="37"/>
  <c r="DK16" i="36"/>
  <c r="HG9" i="38"/>
  <c r="IB9" i="37"/>
  <c r="DD12" i="36"/>
  <c r="GP5" i="38"/>
  <c r="HJ5" i="37"/>
  <c r="FS5" i="36"/>
  <c r="KW7" i="38"/>
  <c r="MB7" i="37"/>
  <c r="ER16" i="36"/>
  <c r="JO9" i="38"/>
  <c r="KP9" i="37"/>
  <c r="ED12" i="36"/>
  <c r="IR5" i="38"/>
  <c r="JQ5" i="37"/>
  <c r="DZ16" i="36"/>
  <c r="JB9" i="37"/>
  <c r="ID9" i="38"/>
  <c r="DJ14" i="36"/>
  <c r="HF7" i="38"/>
  <c r="IA7" i="37"/>
  <c r="GJ6" i="38"/>
  <c r="HC6" i="37"/>
  <c r="CW13" i="36"/>
  <c r="FM6" i="36"/>
  <c r="KR8" i="38"/>
  <c r="LV8" i="37"/>
  <c r="DY5" i="36"/>
  <c r="HS7" i="38"/>
  <c r="IP7" i="37"/>
  <c r="DE13" i="36"/>
  <c r="GQ6" i="38"/>
  <c r="HK6" i="37"/>
  <c r="CO15" i="36"/>
  <c r="FS8" i="38"/>
  <c r="GJ8" i="37"/>
  <c r="CU6" i="36"/>
  <c r="FN8" i="38"/>
  <c r="GE8" i="37"/>
  <c r="CC4" i="36"/>
  <c r="EN6" i="38"/>
  <c r="FB6" i="37"/>
  <c r="BR7" i="36"/>
  <c r="DT9" i="38"/>
  <c r="EF9" i="37"/>
  <c r="BM15" i="36"/>
  <c r="DO8" i="38"/>
  <c r="EA8" i="37"/>
  <c r="AY16" i="36"/>
  <c r="CR9" i="38"/>
  <c r="DB9" i="37"/>
  <c r="CV12" i="36"/>
  <c r="GI5" i="38"/>
  <c r="HB5" i="37"/>
  <c r="CN13" i="36"/>
  <c r="FR6" i="38"/>
  <c r="GI6" i="37"/>
  <c r="BZ14" i="36"/>
  <c r="EU7" i="38"/>
  <c r="FJ7" i="37"/>
  <c r="CF12" i="36"/>
  <c r="EZ5" i="38"/>
  <c r="FP5" i="37"/>
  <c r="CF5" i="36"/>
  <c r="EP7" i="38"/>
  <c r="FE7" i="37"/>
  <c r="BU4" i="36"/>
  <c r="DV6" i="38"/>
  <c r="EI6" i="37"/>
  <c r="BC12" i="36"/>
  <c r="CV5" i="38"/>
  <c r="DF5" i="37"/>
  <c r="FI7" i="36"/>
  <c r="KD9" i="38"/>
  <c r="LG9" i="37"/>
  <c r="ET6" i="36"/>
  <c r="JF8" i="38"/>
  <c r="KG8" i="37"/>
  <c r="DP12" i="36"/>
  <c r="HK5" i="38"/>
  <c r="IG5" i="37"/>
  <c r="CY3" i="36"/>
  <c r="GB5" i="38"/>
  <c r="GT5" i="37"/>
  <c r="FE5" i="38"/>
  <c r="CK3" i="36"/>
  <c r="FU5" i="37"/>
  <c r="CD16" i="36"/>
  <c r="EY9" i="38"/>
  <c r="FN9" i="37"/>
  <c r="CD3" i="36"/>
  <c r="EO5" i="38"/>
  <c r="FC5" i="37"/>
  <c r="BX15" i="36"/>
  <c r="EI8" i="38"/>
  <c r="EW8" i="37"/>
  <c r="BJ15" i="36"/>
  <c r="DL8" i="38"/>
  <c r="DX8" i="37"/>
  <c r="DB13" i="36"/>
  <c r="GN6" i="38"/>
  <c r="HH6" i="37"/>
  <c r="CT3" i="36"/>
  <c r="FM5" i="38"/>
  <c r="GD5" i="37"/>
  <c r="AK16" i="36"/>
  <c r="CC9" i="37"/>
  <c r="BV9" i="38"/>
  <c r="AE6" i="36"/>
  <c r="AV8" i="38"/>
  <c r="BA8" i="37"/>
  <c r="N12" i="36"/>
  <c r="AG5" i="38"/>
  <c r="AJ5" i="37"/>
  <c r="V13" i="36"/>
  <c r="AN6" i="38"/>
  <c r="AR6" i="37"/>
  <c r="E6" i="36"/>
  <c r="E8" i="38"/>
  <c r="H14" i="9"/>
  <c r="E8" i="37"/>
  <c r="FV3" i="36"/>
  <c r="LJ5" i="38"/>
  <c r="MP5" i="37"/>
  <c r="AS7" i="36"/>
  <c r="CC9" i="38"/>
  <c r="CK9" i="37"/>
  <c r="AR13" i="36"/>
  <c r="CB6" i="38"/>
  <c r="CJ6" i="37"/>
  <c r="G13" i="36"/>
  <c r="P6" i="38"/>
  <c r="R6" i="37"/>
  <c r="EJ4" i="36"/>
  <c r="IM6" i="38"/>
  <c r="JL6" i="37"/>
  <c r="DO4" i="36"/>
  <c r="GZ6" i="38"/>
  <c r="HU6" i="37"/>
  <c r="BK16" i="36"/>
  <c r="DM9" i="38"/>
  <c r="DY9" i="37"/>
  <c r="BL7" i="38"/>
  <c r="AK5" i="36"/>
  <c r="BR7" i="37"/>
  <c r="AQ3" i="36"/>
  <c r="BQ5" i="38"/>
  <c r="BX5" i="37"/>
  <c r="Z6" i="36"/>
  <c r="AR8" i="38"/>
  <c r="AV8" i="37"/>
  <c r="AF8" i="38"/>
  <c r="M15" i="36"/>
  <c r="AI8" i="37"/>
  <c r="T6" i="36"/>
  <c r="AB8" i="38"/>
  <c r="AE8" i="37"/>
  <c r="A9" i="38"/>
  <c r="A7" i="36"/>
  <c r="D15" i="9"/>
  <c r="A9" i="37"/>
  <c r="BC9" i="38"/>
  <c r="BH9" i="37"/>
  <c r="AA16" i="36"/>
  <c r="N6" i="38"/>
  <c r="D13" i="36"/>
  <c r="O6" i="37"/>
  <c r="BP14" i="36"/>
  <c r="EB7" i="38"/>
  <c r="EO7" i="37"/>
  <c r="BY15" i="36"/>
  <c r="EJ8" i="38"/>
  <c r="EX8" i="37"/>
  <c r="AH7" i="36"/>
  <c r="BI9" i="38"/>
  <c r="BO9" i="37"/>
  <c r="G5" i="38"/>
  <c r="H3" i="36"/>
  <c r="H5" i="37"/>
  <c r="AJ7" i="36"/>
  <c r="BK9" i="38"/>
  <c r="BQ9" i="37"/>
  <c r="L4" i="36"/>
  <c r="U6" i="38"/>
  <c r="W6" i="37"/>
  <c r="E7" i="36"/>
  <c r="E9" i="38"/>
  <c r="E9" i="37"/>
  <c r="H15" i="9"/>
  <c r="K15" i="36"/>
  <c r="T8" i="38"/>
  <c r="V8" i="37"/>
  <c r="X15" i="36"/>
  <c r="AZ8" i="38"/>
  <c r="BE8" i="37"/>
  <c r="AI14" i="36"/>
  <c r="CA7" i="37"/>
  <c r="BT7" i="38"/>
  <c r="IT9" i="36"/>
  <c r="IX9" i="36"/>
  <c r="IT1" i="36"/>
  <c r="IX1" i="36"/>
  <c r="HB9" i="36"/>
  <c r="HF9" i="36"/>
  <c r="HB1" i="36"/>
  <c r="HF1" i="36"/>
  <c r="IH9" i="36"/>
  <c r="ID9" i="36"/>
  <c r="ID1" i="36"/>
  <c r="IH1" i="36"/>
  <c r="GP9" i="36"/>
  <c r="GL9" i="36"/>
  <c r="GL1" i="36"/>
  <c r="GP1" i="36"/>
  <c r="EB9" i="36"/>
  <c r="DX9" i="36"/>
  <c r="DX1" i="36"/>
  <c r="EB1" i="36"/>
  <c r="LW12" i="37"/>
  <c r="LS12" i="37"/>
  <c r="IM12" i="37"/>
  <c r="II12" i="37"/>
  <c r="DK12" i="37"/>
  <c r="DG12" i="37"/>
  <c r="BX1" i="38"/>
  <c r="CB1" i="38"/>
  <c r="DL1" i="38"/>
  <c r="DP1" i="38"/>
  <c r="EZ1" i="38"/>
  <c r="FD1" i="38"/>
  <c r="FT1" i="38"/>
  <c r="FX1" i="38"/>
  <c r="HH1" i="38"/>
  <c r="HL1" i="38"/>
  <c r="JP1" i="38"/>
  <c r="JT1" i="38"/>
  <c r="LD1" i="38"/>
  <c r="LH1" i="38"/>
  <c r="MR1" i="38"/>
  <c r="MV1" i="38"/>
  <c r="OZ1" i="38"/>
  <c r="PD1" i="38"/>
  <c r="QN1" i="38"/>
  <c r="QR1" i="38"/>
  <c r="FP12" i="37"/>
  <c r="FT12" i="37"/>
  <c r="AN12" i="37"/>
  <c r="AR12" i="37"/>
  <c r="AE12" i="38"/>
  <c r="AI12" i="38"/>
  <c r="EY18" i="36"/>
  <c r="EY10" i="36"/>
  <c r="FC18" i="36"/>
  <c r="FC10" i="36"/>
  <c r="EC18" i="36"/>
  <c r="EC10" i="36"/>
  <c r="EG18" i="36"/>
  <c r="EG10" i="36"/>
  <c r="CK18" i="36"/>
  <c r="CK10" i="36"/>
  <c r="CO18" i="36"/>
  <c r="CO10" i="36"/>
  <c r="BO18" i="36"/>
  <c r="BO10" i="36"/>
  <c r="BS18" i="36"/>
  <c r="BS10" i="36"/>
  <c r="AS18" i="36"/>
  <c r="AS10" i="36"/>
  <c r="AW18" i="36"/>
  <c r="AW10" i="36"/>
  <c r="W18" i="36"/>
  <c r="W10" i="36"/>
  <c r="AA18" i="36"/>
  <c r="AA10" i="36"/>
  <c r="A18" i="36"/>
  <c r="E10" i="36"/>
  <c r="A10" i="36"/>
  <c r="E18" i="36"/>
  <c r="CQ12" i="37"/>
  <c r="CU12" i="37"/>
  <c r="AJ12" i="38"/>
  <c r="AN12" i="38"/>
  <c r="IV15" i="36"/>
  <c r="RE8" i="38"/>
  <c r="SZ8" i="37"/>
  <c r="IX16" i="36"/>
  <c r="RG9" i="38"/>
  <c r="TB9" i="37"/>
  <c r="JB6" i="36"/>
  <c r="QZ8" i="38"/>
  <c r="SU8" i="37"/>
  <c r="IR15" i="36"/>
  <c r="QQ8" i="38"/>
  <c r="SK8" i="37"/>
  <c r="II5" i="36"/>
  <c r="PY7" i="38"/>
  <c r="RQ7" i="37"/>
  <c r="JK3" i="36"/>
  <c r="RR5" i="38"/>
  <c r="TO5" i="37"/>
  <c r="IV4" i="36"/>
  <c r="QU6" i="38"/>
  <c r="SO6" i="37"/>
  <c r="JD5" i="36"/>
  <c r="RB7" i="38"/>
  <c r="SW7" i="37"/>
  <c r="JA6" i="36"/>
  <c r="ST8" i="37"/>
  <c r="QY8" i="38"/>
  <c r="IP12" i="36"/>
  <c r="QO5" i="38"/>
  <c r="SI5" i="37"/>
  <c r="IP14" i="36"/>
  <c r="SI7" i="37"/>
  <c r="QO7" i="38"/>
  <c r="IJ16" i="36"/>
  <c r="QJ9" i="38"/>
  <c r="SC9" i="37"/>
  <c r="IK3" i="36"/>
  <c r="QA5" i="38"/>
  <c r="RS5" i="37"/>
  <c r="IR5" i="36"/>
  <c r="QG7" i="38"/>
  <c r="RZ7" i="37"/>
  <c r="IK7" i="36"/>
  <c r="QA9" i="38"/>
  <c r="RS9" i="37"/>
  <c r="JL3" i="36"/>
  <c r="RS5" i="38"/>
  <c r="TP5" i="37"/>
  <c r="JN4" i="36"/>
  <c r="RU6" i="38"/>
  <c r="TR6" i="37"/>
  <c r="JK6" i="36"/>
  <c r="RR8" i="38"/>
  <c r="TO8" i="37"/>
  <c r="IW14" i="36"/>
  <c r="RF7" i="38"/>
  <c r="TA7" i="37"/>
  <c r="IT15" i="36"/>
  <c r="RC8" i="38"/>
  <c r="SX8" i="37"/>
  <c r="JB16" i="36"/>
  <c r="RJ9" i="38"/>
  <c r="TF9" i="37"/>
  <c r="IW4" i="36"/>
  <c r="QV6" i="38"/>
  <c r="SP6" i="37"/>
  <c r="JA5" i="36"/>
  <c r="QY7" i="38"/>
  <c r="ST7" i="37"/>
  <c r="IV7" i="36"/>
  <c r="QU9" i="38"/>
  <c r="SO9" i="37"/>
  <c r="IQ13" i="36"/>
  <c r="QP6" i="38"/>
  <c r="SJ6" i="37"/>
  <c r="IM15" i="36"/>
  <c r="QM8" i="38"/>
  <c r="SF8" i="37"/>
  <c r="IL3" i="36"/>
  <c r="QB5" i="38"/>
  <c r="RT5" i="37"/>
  <c r="IO4" i="36"/>
  <c r="QD6" i="38"/>
  <c r="RW6" i="37"/>
  <c r="IL7" i="36"/>
  <c r="QB9" i="38"/>
  <c r="RT9" i="37"/>
  <c r="HX14" i="36"/>
  <c r="PO7" i="38"/>
  <c r="RF7" i="37"/>
  <c r="HX16" i="36"/>
  <c r="PO9" i="38"/>
  <c r="RF9" i="37"/>
  <c r="IA16" i="36"/>
  <c r="PR9" i="38"/>
  <c r="RI9" i="37"/>
  <c r="IE13" i="36"/>
  <c r="PU6" i="38"/>
  <c r="RM6" i="37"/>
  <c r="IH16" i="36"/>
  <c r="PX9" i="38"/>
  <c r="RP9" i="37"/>
  <c r="HX7" i="36"/>
  <c r="PE9" i="38"/>
  <c r="QU9" i="37"/>
  <c r="IA7" i="36"/>
  <c r="PH9" i="38"/>
  <c r="QX9" i="37"/>
  <c r="IE3" i="36"/>
  <c r="PK5" i="38"/>
  <c r="RB5" i="37"/>
  <c r="IH5" i="36"/>
  <c r="PN7" i="38"/>
  <c r="RE7" i="37"/>
  <c r="HY7" i="36"/>
  <c r="QV9" i="37"/>
  <c r="PF9" i="38"/>
  <c r="HS14" i="36"/>
  <c r="OZ7" i="38"/>
  <c r="QP7" i="37"/>
  <c r="HT6" i="36"/>
  <c r="OQ8" i="38"/>
  <c r="QF8" i="37"/>
  <c r="HL15" i="36"/>
  <c r="OJ8" i="38"/>
  <c r="PX8" i="37"/>
  <c r="HC5" i="36"/>
  <c r="NR7" i="38"/>
  <c r="PD7" i="37"/>
  <c r="HZ16" i="36"/>
  <c r="PQ9" i="38"/>
  <c r="RH9" i="37"/>
  <c r="ID16" i="36"/>
  <c r="PT9" i="38"/>
  <c r="RL9" i="37"/>
  <c r="ID4" i="36"/>
  <c r="PJ6" i="38"/>
  <c r="RA6" i="37"/>
  <c r="IG7" i="36"/>
  <c r="PM9" i="38"/>
  <c r="RD9" i="37"/>
  <c r="IV13" i="36"/>
  <c r="RE6" i="38"/>
  <c r="SZ6" i="37"/>
  <c r="IG15" i="36"/>
  <c r="PW8" i="38"/>
  <c r="RO8" i="37"/>
  <c r="HW3" i="36"/>
  <c r="QI5" i="37"/>
  <c r="OT5" i="38"/>
  <c r="HF13" i="36"/>
  <c r="OE6" i="38"/>
  <c r="PR6" i="37"/>
  <c r="HB5" i="36"/>
  <c r="NQ7" i="38"/>
  <c r="PC7" i="37"/>
  <c r="HC7" i="36"/>
  <c r="NR9" i="38"/>
  <c r="PD9" i="37"/>
  <c r="HY12" i="36"/>
  <c r="PP5" i="38"/>
  <c r="RG5" i="37"/>
  <c r="IF12" i="36"/>
  <c r="PV5" i="38"/>
  <c r="RN5" i="37"/>
  <c r="HY5" i="36"/>
  <c r="PF7" i="38"/>
  <c r="QV7" i="37"/>
  <c r="IB3" i="36"/>
  <c r="PI5" i="38"/>
  <c r="QY5" i="37"/>
  <c r="HT15" i="36"/>
  <c r="PA8" i="38"/>
  <c r="QQ8" i="37"/>
  <c r="HV3" i="36"/>
  <c r="OS5" i="38"/>
  <c r="QH5" i="37"/>
  <c r="HP5" i="36"/>
  <c r="ON7" i="38"/>
  <c r="QB7" i="37"/>
  <c r="HW6" i="36"/>
  <c r="OT8" i="38"/>
  <c r="QI8" i="37"/>
  <c r="HD13" i="36"/>
  <c r="OC6" i="38"/>
  <c r="PP6" i="37"/>
  <c r="HB14" i="36"/>
  <c r="OA7" i="38"/>
  <c r="PN7" i="37"/>
  <c r="HJ15" i="36"/>
  <c r="OH8" i="38"/>
  <c r="PV8" i="37"/>
  <c r="HC6" i="36"/>
  <c r="NR8" i="38"/>
  <c r="PD8" i="37"/>
  <c r="HH6" i="36"/>
  <c r="NV8" i="38"/>
  <c r="PI8" i="37"/>
  <c r="HJ7" i="36"/>
  <c r="NX9" i="38"/>
  <c r="PK9" i="37"/>
  <c r="HL4" i="36"/>
  <c r="NZ6" i="38"/>
  <c r="PM6" i="37"/>
  <c r="GS16" i="36"/>
  <c r="NI9" i="38"/>
  <c r="OT9" i="37"/>
  <c r="GW15" i="36"/>
  <c r="NL8" i="38"/>
  <c r="OX8" i="37"/>
  <c r="GS6" i="36"/>
  <c r="MY8" i="38"/>
  <c r="OI8" i="37"/>
  <c r="GW4" i="36"/>
  <c r="NB6" i="38"/>
  <c r="OM6" i="37"/>
  <c r="GH12" i="36"/>
  <c r="MO5" i="38"/>
  <c r="NX5" i="37"/>
  <c r="GM4" i="36"/>
  <c r="MI6" i="38"/>
  <c r="NR6" i="37"/>
  <c r="GO6" i="36"/>
  <c r="MK8" i="38"/>
  <c r="NT8" i="37"/>
  <c r="GD6" i="36"/>
  <c r="LQ8" i="38"/>
  <c r="MX8" i="37"/>
  <c r="FS14" i="36"/>
  <c r="LG7" i="38"/>
  <c r="MM7" i="37"/>
  <c r="FM16" i="36"/>
  <c r="MG9" i="37"/>
  <c r="LB9" i="38"/>
  <c r="GR13" i="36"/>
  <c r="NH6" i="38"/>
  <c r="OS6" i="37"/>
  <c r="HA12" i="36"/>
  <c r="NP5" i="38"/>
  <c r="PB5" i="37"/>
  <c r="GU14" i="36"/>
  <c r="NK7" i="38"/>
  <c r="OV7" i="37"/>
  <c r="GZ3" i="36"/>
  <c r="NE5" i="38"/>
  <c r="OP5" i="37"/>
  <c r="GZ6" i="36"/>
  <c r="NE8" i="38"/>
  <c r="OP8" i="37"/>
  <c r="GG14" i="36"/>
  <c r="NW7" i="37"/>
  <c r="MN7" i="38"/>
  <c r="GJ15" i="36"/>
  <c r="MQ8" i="38"/>
  <c r="NZ8" i="37"/>
  <c r="GH4" i="36"/>
  <c r="ME6" i="38"/>
  <c r="NM6" i="37"/>
  <c r="GP5" i="36"/>
  <c r="ML7" i="38"/>
  <c r="NU7" i="37"/>
  <c r="FU12" i="36"/>
  <c r="LS5" i="38"/>
  <c r="MZ5" i="37"/>
  <c r="FU13" i="36"/>
  <c r="LS6" i="38"/>
  <c r="MZ6" i="37"/>
  <c r="GE16" i="36"/>
  <c r="MB9" i="38"/>
  <c r="NJ9" i="37"/>
  <c r="GA6" i="36"/>
  <c r="LN8" i="38"/>
  <c r="MU8" i="37"/>
  <c r="GD7" i="36"/>
  <c r="LQ9" i="38"/>
  <c r="MX9" i="37"/>
  <c r="FN13" i="36"/>
  <c r="LC6" i="38"/>
  <c r="MH6" i="37"/>
  <c r="FS16" i="36"/>
  <c r="LG9" i="38"/>
  <c r="MM9" i="37"/>
  <c r="HF7" i="36"/>
  <c r="NU9" i="38"/>
  <c r="PG9" i="37"/>
  <c r="HI3" i="36"/>
  <c r="NW5" i="38"/>
  <c r="PJ5" i="37"/>
  <c r="HK3" i="36"/>
  <c r="NY5" i="38"/>
  <c r="PL5" i="37"/>
  <c r="GU16" i="36"/>
  <c r="NK9" i="38"/>
  <c r="OV9" i="37"/>
  <c r="GX5" i="36"/>
  <c r="NC7" i="38"/>
  <c r="ON7" i="37"/>
  <c r="GX13" i="36"/>
  <c r="NM6" i="38"/>
  <c r="OY6" i="37"/>
  <c r="GT5" i="36"/>
  <c r="MZ7" i="38"/>
  <c r="OJ7" i="37"/>
  <c r="GI12" i="36"/>
  <c r="NY5" i="37"/>
  <c r="MP5" i="38"/>
  <c r="GG7" i="36"/>
  <c r="NL9" i="37"/>
  <c r="MD9" i="38"/>
  <c r="FY16" i="36"/>
  <c r="LW9" i="38"/>
  <c r="ND9" i="37"/>
  <c r="FY12" i="36"/>
  <c r="LW5" i="38"/>
  <c r="ND5" i="37"/>
  <c r="FY4" i="36"/>
  <c r="LM6" i="38"/>
  <c r="MS6" i="37"/>
  <c r="FN12" i="36"/>
  <c r="LC5" i="38"/>
  <c r="MH5" i="37"/>
  <c r="GQ15" i="36"/>
  <c r="NG8" i="38"/>
  <c r="OR8" i="37"/>
  <c r="GT16" i="36"/>
  <c r="OU9" i="37"/>
  <c r="NJ9" i="38"/>
  <c r="GQ7" i="36"/>
  <c r="MW9" i="38"/>
  <c r="OG9" i="37"/>
  <c r="GJ13" i="36"/>
  <c r="MQ6" i="38"/>
  <c r="NZ6" i="37"/>
  <c r="GH6" i="36"/>
  <c r="ME8" i="38"/>
  <c r="NM8" i="37"/>
  <c r="GN4" i="36"/>
  <c r="MJ6" i="38"/>
  <c r="NS6" i="37"/>
  <c r="FU14" i="36"/>
  <c r="LS7" i="38"/>
  <c r="MZ7" i="37"/>
  <c r="GC15" i="36"/>
  <c r="LZ8" i="38"/>
  <c r="NH8" i="37"/>
  <c r="FU7" i="36"/>
  <c r="LI9" i="38"/>
  <c r="MO9" i="37"/>
  <c r="FX6" i="36"/>
  <c r="LL8" i="38"/>
  <c r="MR8" i="37"/>
  <c r="GE3" i="36"/>
  <c r="MY5" i="37"/>
  <c r="LR5" i="38"/>
  <c r="FJ13" i="36"/>
  <c r="KY6" i="38"/>
  <c r="MD6" i="37"/>
  <c r="FJ6" i="36"/>
  <c r="KO8" i="38"/>
  <c r="LS8" i="37"/>
  <c r="FK6" i="36"/>
  <c r="LT8" i="37"/>
  <c r="KP8" i="38"/>
  <c r="FS7" i="36"/>
  <c r="KW9" i="38"/>
  <c r="MB9" i="37"/>
  <c r="EZ4" i="36"/>
  <c r="JV6" i="38"/>
  <c r="KX6" i="37"/>
  <c r="EZ7" i="36"/>
  <c r="JV9" i="38"/>
  <c r="KX9" i="37"/>
  <c r="EU15" i="36"/>
  <c r="JQ8" i="38"/>
  <c r="KS8" i="37"/>
  <c r="EU6" i="36"/>
  <c r="JG8" i="38"/>
  <c r="KH8" i="37"/>
  <c r="EE7" i="36"/>
  <c r="II9" i="38"/>
  <c r="JG9" i="37"/>
  <c r="DZ15" i="36"/>
  <c r="ID8" i="38"/>
  <c r="JB8" i="37"/>
  <c r="DV5" i="36"/>
  <c r="HQ7" i="38"/>
  <c r="IM7" i="37"/>
  <c r="DQ6" i="36"/>
  <c r="HB8" i="38"/>
  <c r="HW8" i="37"/>
  <c r="GY13" i="36"/>
  <c r="NN6" i="38"/>
  <c r="OZ6" i="37"/>
  <c r="GJ12" i="36"/>
  <c r="MQ5" i="38"/>
  <c r="NZ5" i="37"/>
  <c r="GM15" i="36"/>
  <c r="MS8" i="38"/>
  <c r="OC8" i="37"/>
  <c r="GN3" i="36"/>
  <c r="MJ5" i="38"/>
  <c r="NS5" i="37"/>
  <c r="FW12" i="36"/>
  <c r="LU5" i="38"/>
  <c r="NB5" i="37"/>
  <c r="GC12" i="36"/>
  <c r="LZ5" i="38"/>
  <c r="NH5" i="37"/>
  <c r="GD5" i="36"/>
  <c r="LQ7" i="38"/>
  <c r="MX7" i="37"/>
  <c r="FP6" i="36"/>
  <c r="KT8" i="38"/>
  <c r="LY8" i="37"/>
  <c r="EZ14" i="36"/>
  <c r="KF7" i="38"/>
  <c r="LI7" i="37"/>
  <c r="FA3" i="36"/>
  <c r="JW5" i="38"/>
  <c r="KY5" i="37"/>
  <c r="EY7" i="36"/>
  <c r="JU9" i="38"/>
  <c r="KW9" i="37"/>
  <c r="ER5" i="36"/>
  <c r="JE7" i="38"/>
  <c r="KE7" i="37"/>
  <c r="ER7" i="36"/>
  <c r="JE9" i="38"/>
  <c r="KE9" i="37"/>
  <c r="ED13" i="36"/>
  <c r="IR6" i="38"/>
  <c r="JQ6" i="37"/>
  <c r="EI15" i="36"/>
  <c r="IV8" i="38"/>
  <c r="JV8" i="37"/>
  <c r="EM6" i="36"/>
  <c r="IP8" i="38"/>
  <c r="JO8" i="37"/>
  <c r="EB14" i="36"/>
  <c r="IF7" i="38"/>
  <c r="JD7" i="37"/>
  <c r="DT4" i="36"/>
  <c r="HO6" i="38"/>
  <c r="IK6" i="37"/>
  <c r="DT6" i="36"/>
  <c r="HO8" i="38"/>
  <c r="IK8" i="37"/>
  <c r="DK12" i="36"/>
  <c r="HG5" i="38"/>
  <c r="IB5" i="37"/>
  <c r="DP13" i="36"/>
  <c r="HK6" i="38"/>
  <c r="IG6" i="37"/>
  <c r="DP15" i="36"/>
  <c r="HK8" i="38"/>
  <c r="IG8" i="37"/>
  <c r="DM7" i="36"/>
  <c r="GX9" i="38"/>
  <c r="HS9" i="37"/>
  <c r="GM7" i="36"/>
  <c r="MI9" i="38"/>
  <c r="NR9" i="37"/>
  <c r="FT14" i="36"/>
  <c r="LH7" i="38"/>
  <c r="MN7" i="37"/>
  <c r="FL4" i="36"/>
  <c r="KQ6" i="38"/>
  <c r="LU6" i="37"/>
  <c r="FR7" i="36"/>
  <c r="KV9" i="38"/>
  <c r="MA9" i="37"/>
  <c r="FH15" i="36"/>
  <c r="KM8" i="38"/>
  <c r="LQ8" i="37"/>
  <c r="EY4" i="36"/>
  <c r="JU6" i="38"/>
  <c r="KW6" i="37"/>
  <c r="EP15" i="36"/>
  <c r="JM8" i="38"/>
  <c r="KN8" i="37"/>
  <c r="EX4" i="36"/>
  <c r="JJ6" i="38"/>
  <c r="KK6" i="37"/>
  <c r="EK12" i="36"/>
  <c r="IX5" i="38"/>
  <c r="JX5" i="37"/>
  <c r="EE4" i="36"/>
  <c r="II6" i="38"/>
  <c r="JG6" i="37"/>
  <c r="EK4" i="36"/>
  <c r="IN6" i="38"/>
  <c r="JM6" i="37"/>
  <c r="ED4" i="36"/>
  <c r="IH6" i="38"/>
  <c r="JF6" i="37"/>
  <c r="DX14" i="36"/>
  <c r="IB7" i="38"/>
  <c r="IZ7" i="37"/>
  <c r="DU7" i="36"/>
  <c r="HP9" i="38"/>
  <c r="IL9" i="37"/>
  <c r="DZ6" i="36"/>
  <c r="HT8" i="38"/>
  <c r="IQ8" i="37"/>
  <c r="DK15" i="36"/>
  <c r="HG8" i="38"/>
  <c r="IB8" i="37"/>
  <c r="DK3" i="36"/>
  <c r="GW5" i="38"/>
  <c r="HQ5" i="37"/>
  <c r="DM4" i="36"/>
  <c r="HS6" i="37"/>
  <c r="GX6" i="38"/>
  <c r="CX13" i="36"/>
  <c r="GK6" i="38"/>
  <c r="HD6" i="37"/>
  <c r="BH5" i="36"/>
  <c r="DA7" i="38"/>
  <c r="DK7" i="37"/>
  <c r="GI5" i="36"/>
  <c r="MF7" i="38"/>
  <c r="NN7" i="37"/>
  <c r="GI6" i="36"/>
  <c r="MF8" i="38"/>
  <c r="NN8" i="37"/>
  <c r="GB16" i="36"/>
  <c r="LY9" i="38"/>
  <c r="NG9" i="37"/>
  <c r="FY5" i="36"/>
  <c r="LM7" i="38"/>
  <c r="MS7" i="37"/>
  <c r="FQ3" i="36"/>
  <c r="KU5" i="38"/>
  <c r="LZ5" i="37"/>
  <c r="EY12" i="36"/>
  <c r="KE5" i="38"/>
  <c r="LH5" i="37"/>
  <c r="FC16" i="36"/>
  <c r="KI9" i="38"/>
  <c r="LL9" i="37"/>
  <c r="FF15" i="36"/>
  <c r="KK8" i="38"/>
  <c r="LO8" i="37"/>
  <c r="FC4" i="36"/>
  <c r="JY6" i="38"/>
  <c r="LA6" i="37"/>
  <c r="FE5" i="36"/>
  <c r="JZ7" i="38"/>
  <c r="LC7" i="37"/>
  <c r="EU12" i="36"/>
  <c r="JQ5" i="38"/>
  <c r="KS5" i="37"/>
  <c r="EO4" i="36"/>
  <c r="JB6" i="38"/>
  <c r="KB6" i="37"/>
  <c r="EX5" i="36"/>
  <c r="JJ7" i="38"/>
  <c r="KK7" i="37"/>
  <c r="EE12" i="36"/>
  <c r="IS5" i="38"/>
  <c r="JR5" i="37"/>
  <c r="EG15" i="36"/>
  <c r="IU8" i="38"/>
  <c r="JT8" i="37"/>
  <c r="EM16" i="36"/>
  <c r="IZ9" i="38"/>
  <c r="JZ9" i="37"/>
  <c r="ED6" i="36"/>
  <c r="IH8" i="38"/>
  <c r="JF8" i="37"/>
  <c r="DU14" i="36"/>
  <c r="HZ7" i="38"/>
  <c r="IW7" i="37"/>
  <c r="DT3" i="36"/>
  <c r="HO5" i="38"/>
  <c r="IK5" i="37"/>
  <c r="DZ3" i="36"/>
  <c r="HT5" i="38"/>
  <c r="IQ5" i="37"/>
  <c r="DH13" i="36"/>
  <c r="HD6" i="38"/>
  <c r="HY6" i="37"/>
  <c r="DQ15" i="36"/>
  <c r="HL8" i="38"/>
  <c r="IH8" i="37"/>
  <c r="DP4" i="36"/>
  <c r="HA6" i="38"/>
  <c r="HV6" i="37"/>
  <c r="DC12" i="36"/>
  <c r="GO5" i="38"/>
  <c r="HI5" i="37"/>
  <c r="CR13" i="36"/>
  <c r="FU6" i="38"/>
  <c r="GM6" i="37"/>
  <c r="GO15" i="36"/>
  <c r="MU8" i="38"/>
  <c r="OE8" i="37"/>
  <c r="FY3" i="36"/>
  <c r="LM5" i="38"/>
  <c r="MS5" i="37"/>
  <c r="FF14" i="36"/>
  <c r="LO7" i="37"/>
  <c r="KK7" i="38"/>
  <c r="FC3" i="36"/>
  <c r="JY5" i="38"/>
  <c r="LA5" i="37"/>
  <c r="FG3" i="36"/>
  <c r="KB5" i="38"/>
  <c r="LE5" i="37"/>
  <c r="ER14" i="36"/>
  <c r="JO7" i="38"/>
  <c r="KP7" i="37"/>
  <c r="EQ5" i="36"/>
  <c r="JD7" i="38"/>
  <c r="KD7" i="37"/>
  <c r="EW4" i="36"/>
  <c r="JI6" i="38"/>
  <c r="KJ6" i="37"/>
  <c r="EJ13" i="36"/>
  <c r="IW6" i="38"/>
  <c r="JW6" i="37"/>
  <c r="ED5" i="36"/>
  <c r="IH7" i="38"/>
  <c r="JF7" i="37"/>
  <c r="EG5" i="36"/>
  <c r="IK7" i="38"/>
  <c r="JI7" i="37"/>
  <c r="DU13" i="36"/>
  <c r="HZ6" i="38"/>
  <c r="IW6" i="37"/>
  <c r="EB15" i="36"/>
  <c r="IF8" i="38"/>
  <c r="JD8" i="37"/>
  <c r="EB5" i="36"/>
  <c r="HV7" i="38"/>
  <c r="IS7" i="37"/>
  <c r="DJ13" i="36"/>
  <c r="HF6" i="38"/>
  <c r="IA6" i="37"/>
  <c r="DP14" i="36"/>
  <c r="HK7" i="38"/>
  <c r="IG7" i="37"/>
  <c r="DG3" i="36"/>
  <c r="GS5" i="38"/>
  <c r="HM5" i="37"/>
  <c r="DM3" i="36"/>
  <c r="GX5" i="38"/>
  <c r="HS5" i="37"/>
  <c r="CW15" i="36"/>
  <c r="GJ8" i="38"/>
  <c r="HC8" i="37"/>
  <c r="DA5" i="38"/>
  <c r="BH3" i="36"/>
  <c r="DK5" i="37"/>
  <c r="BH6" i="36"/>
  <c r="DA8" i="38"/>
  <c r="DK8" i="37"/>
  <c r="FM5" i="36"/>
  <c r="KR7" i="38"/>
  <c r="LV7" i="37"/>
  <c r="FE16" i="36"/>
  <c r="KJ9" i="38"/>
  <c r="LN9" i="37"/>
  <c r="EN7" i="36"/>
  <c r="JA9" i="38"/>
  <c r="KA9" i="37"/>
  <c r="DY12" i="36"/>
  <c r="IC5" i="38"/>
  <c r="JA5" i="37"/>
  <c r="DY7" i="36"/>
  <c r="HS9" i="38"/>
  <c r="IP9" i="37"/>
  <c r="DM15" i="36"/>
  <c r="HH8" i="38"/>
  <c r="ID8" i="37"/>
  <c r="DE15" i="36"/>
  <c r="GQ8" i="38"/>
  <c r="HK8" i="37"/>
  <c r="CW7" i="36"/>
  <c r="FZ9" i="38"/>
  <c r="GR9" i="37"/>
  <c r="DD6" i="36"/>
  <c r="GF8" i="38"/>
  <c r="GY8" i="37"/>
  <c r="CY7" i="36"/>
  <c r="GB9" i="38"/>
  <c r="GT9" i="37"/>
  <c r="CO13" i="36"/>
  <c r="FS6" i="38"/>
  <c r="GJ6" i="37"/>
  <c r="CU14" i="36"/>
  <c r="FX7" i="38"/>
  <c r="GP7" i="37"/>
  <c r="CS4" i="36"/>
  <c r="FL6" i="38"/>
  <c r="GC6" i="37"/>
  <c r="CA15" i="36"/>
  <c r="EV8" i="38"/>
  <c r="FK8" i="37"/>
  <c r="BZ13" i="36"/>
  <c r="EU6" i="38"/>
  <c r="FJ6" i="37"/>
  <c r="CA3" i="36"/>
  <c r="EL5" i="38"/>
  <c r="EZ5" i="37"/>
  <c r="CC5" i="36"/>
  <c r="EN7" i="38"/>
  <c r="FB7" i="37"/>
  <c r="BQ12" i="36"/>
  <c r="EC5" i="38"/>
  <c r="EP5" i="37"/>
  <c r="BX13" i="36"/>
  <c r="EI6" i="38"/>
  <c r="EW6" i="37"/>
  <c r="BO6" i="36"/>
  <c r="DQ8" i="38"/>
  <c r="EC8" i="37"/>
  <c r="BR6" i="36"/>
  <c r="DT8" i="38"/>
  <c r="EF8" i="37"/>
  <c r="BY5" i="36"/>
  <c r="DZ7" i="38"/>
  <c r="EM7" i="37"/>
  <c r="BF16" i="36"/>
  <c r="DI9" i="38"/>
  <c r="DT9" i="37"/>
  <c r="BM14" i="36"/>
  <c r="DO7" i="38"/>
  <c r="EA7" i="37"/>
  <c r="BG6" i="36"/>
  <c r="CZ8" i="38"/>
  <c r="DJ8" i="37"/>
  <c r="BK4" i="36"/>
  <c r="DC6" i="38"/>
  <c r="DN6" i="37"/>
  <c r="FC6" i="36"/>
  <c r="JY8" i="38"/>
  <c r="LA8" i="37"/>
  <c r="DS3" i="36"/>
  <c r="HN5" i="38"/>
  <c r="IJ5" i="37"/>
  <c r="CV14" i="36"/>
  <c r="GI7" i="38"/>
  <c r="HB7" i="37"/>
  <c r="CV13" i="36"/>
  <c r="GI6" i="38"/>
  <c r="HB6" i="37"/>
  <c r="CV4" i="36"/>
  <c r="FY6" i="38"/>
  <c r="GQ6" i="37"/>
  <c r="CN12" i="36"/>
  <c r="FR5" i="38"/>
  <c r="GI5" i="37"/>
  <c r="CR16" i="36"/>
  <c r="FU9" i="38"/>
  <c r="GM9" i="37"/>
  <c r="CL3" i="36"/>
  <c r="FF5" i="38"/>
  <c r="FV5" i="37"/>
  <c r="CO3" i="36"/>
  <c r="FI5" i="38"/>
  <c r="FY5" i="37"/>
  <c r="CR6" i="36"/>
  <c r="FK8" i="38"/>
  <c r="GB8" i="37"/>
  <c r="CC14" i="36"/>
  <c r="EX7" i="38"/>
  <c r="FM7" i="37"/>
  <c r="CF14" i="36"/>
  <c r="EZ7" i="38"/>
  <c r="FP7" i="37"/>
  <c r="CH16" i="36"/>
  <c r="FB9" i="38"/>
  <c r="FR9" i="37"/>
  <c r="CJ16" i="36"/>
  <c r="FD9" i="38"/>
  <c r="FT9" i="37"/>
  <c r="CF4" i="36"/>
  <c r="FE6" i="37"/>
  <c r="EP6" i="38"/>
  <c r="CI5" i="36"/>
  <c r="ES7" i="38"/>
  <c r="FH7" i="37"/>
  <c r="CI3" i="36"/>
  <c r="ES5" i="38"/>
  <c r="FH5" i="37"/>
  <c r="BS12" i="36"/>
  <c r="EE5" i="38"/>
  <c r="ER5" i="37"/>
  <c r="BW16" i="36"/>
  <c r="EH9" i="38"/>
  <c r="EV9" i="37"/>
  <c r="BX7" i="36"/>
  <c r="DY9" i="38"/>
  <c r="EL9" i="37"/>
  <c r="BX5" i="36"/>
  <c r="DY7" i="38"/>
  <c r="EL7" i="37"/>
  <c r="BH16" i="36"/>
  <c r="DK9" i="38"/>
  <c r="DV9" i="37"/>
  <c r="BL15" i="36"/>
  <c r="DN8" i="38"/>
  <c r="DZ8" i="37"/>
  <c r="BD7" i="36"/>
  <c r="CW9" i="38"/>
  <c r="DG9" i="37"/>
  <c r="BN3" i="36"/>
  <c r="DF5" i="38"/>
  <c r="DQ5" i="37"/>
  <c r="AT14" i="36"/>
  <c r="CW7" i="37"/>
  <c r="CN7" i="38"/>
  <c r="FV14" i="36"/>
  <c r="LT7" i="38"/>
  <c r="NA7" i="37"/>
  <c r="EO15" i="36"/>
  <c r="JL8" i="38"/>
  <c r="KM8" i="37"/>
  <c r="JL6" i="38"/>
  <c r="EO13" i="36"/>
  <c r="KM6" i="37"/>
  <c r="EX14" i="36"/>
  <c r="JT7" i="38"/>
  <c r="KV7" i="37"/>
  <c r="ET4" i="36"/>
  <c r="JF6" i="38"/>
  <c r="KG6" i="37"/>
  <c r="EL13" i="36"/>
  <c r="IY6" i="38"/>
  <c r="JY6" i="37"/>
  <c r="EB12" i="36"/>
  <c r="IF5" i="38"/>
  <c r="JD5" i="37"/>
  <c r="CZ15" i="36"/>
  <c r="GM8" i="38"/>
  <c r="HF8" i="37"/>
  <c r="DF14" i="36"/>
  <c r="GR7" i="38"/>
  <c r="HL7" i="37"/>
  <c r="CY5" i="36"/>
  <c r="GB7" i="38"/>
  <c r="GT7" i="37"/>
  <c r="GG7" i="38"/>
  <c r="DE5" i="36"/>
  <c r="GZ7" i="37"/>
  <c r="CK5" i="36"/>
  <c r="FE7" i="38"/>
  <c r="FU7" i="37"/>
  <c r="FH8" i="38"/>
  <c r="CN6" i="36"/>
  <c r="FX8" i="37"/>
  <c r="CQ7" i="36"/>
  <c r="FJ9" i="38"/>
  <c r="GA9" i="37"/>
  <c r="CU3" i="36"/>
  <c r="FN5" i="38"/>
  <c r="GE5" i="37"/>
  <c r="CD14" i="36"/>
  <c r="EY7" i="38"/>
  <c r="FN7" i="37"/>
  <c r="CG15" i="36"/>
  <c r="FA8" i="38"/>
  <c r="FQ8" i="37"/>
  <c r="CI12" i="36"/>
  <c r="FS5" i="37"/>
  <c r="FC5" i="38"/>
  <c r="CD6" i="36"/>
  <c r="EO8" i="38"/>
  <c r="FC8" i="37"/>
  <c r="CG4" i="36"/>
  <c r="EQ6" i="38"/>
  <c r="FF6" i="37"/>
  <c r="CJ4" i="36"/>
  <c r="ET6" i="38"/>
  <c r="FI6" i="37"/>
  <c r="BO15" i="36"/>
  <c r="EA8" i="38"/>
  <c r="EN8" i="37"/>
  <c r="BX14" i="36"/>
  <c r="EI7" i="38"/>
  <c r="EW7" i="37"/>
  <c r="BW4" i="36"/>
  <c r="DX6" i="38"/>
  <c r="EK6" i="37"/>
  <c r="DL5" i="38"/>
  <c r="DX5" i="37"/>
  <c r="BJ12" i="36"/>
  <c r="CN6" i="38"/>
  <c r="CW6" i="37"/>
  <c r="AT13" i="36"/>
  <c r="AV14" i="36"/>
  <c r="CP7" i="38"/>
  <c r="CY7" i="37"/>
  <c r="BA15" i="36"/>
  <c r="CT8" i="38"/>
  <c r="DD8" i="37"/>
  <c r="DB14" i="36"/>
  <c r="GN7" i="38"/>
  <c r="HH7" i="37"/>
  <c r="CL6" i="36"/>
  <c r="FF8" i="38"/>
  <c r="FV8" i="37"/>
  <c r="FM6" i="38"/>
  <c r="GD6" i="37"/>
  <c r="CT4" i="36"/>
  <c r="BZ6" i="36"/>
  <c r="EK8" i="38"/>
  <c r="EY8" i="37"/>
  <c r="BJ6" i="36"/>
  <c r="DM8" i="37"/>
  <c r="DB8" i="38"/>
  <c r="AU15" i="36"/>
  <c r="CO8" i="38"/>
  <c r="CX8" i="37"/>
  <c r="AT5" i="36"/>
  <c r="CD7" i="38"/>
  <c r="CL7" i="37"/>
  <c r="AU7" i="36"/>
  <c r="CE9" i="38"/>
  <c r="CM9" i="37"/>
  <c r="BC6" i="36"/>
  <c r="CL8" i="38"/>
  <c r="CU8" i="37"/>
  <c r="AH16" i="36"/>
  <c r="BS9" i="38"/>
  <c r="BZ9" i="37"/>
  <c r="AK12" i="36"/>
  <c r="BV5" i="38"/>
  <c r="CC5" i="37"/>
  <c r="AQ12" i="36"/>
  <c r="CA5" i="38"/>
  <c r="CI5" i="37"/>
  <c r="AN7" i="36"/>
  <c r="BN9" i="38"/>
  <c r="BU9" i="37"/>
  <c r="AV5" i="38"/>
  <c r="BA5" i="37"/>
  <c r="AE3" i="36"/>
  <c r="AE6" i="38"/>
  <c r="L13" i="36"/>
  <c r="AH6" i="37"/>
  <c r="N15" i="36"/>
  <c r="AG8" i="38"/>
  <c r="AJ8" i="37"/>
  <c r="AI8" i="38"/>
  <c r="P15" i="36"/>
  <c r="AL8" i="37"/>
  <c r="R14" i="36"/>
  <c r="AJ7" i="38"/>
  <c r="AN7" i="37"/>
  <c r="AN7" i="38"/>
  <c r="AR7" i="37"/>
  <c r="V14" i="36"/>
  <c r="Y5" i="38"/>
  <c r="AA5" i="37"/>
  <c r="P3" i="36"/>
  <c r="K6" i="38"/>
  <c r="A13" i="36"/>
  <c r="L6" i="37"/>
  <c r="E7" i="38"/>
  <c r="E5" i="36"/>
  <c r="E7" i="37"/>
  <c r="H13" i="9"/>
  <c r="G7" i="36"/>
  <c r="F9" i="38"/>
  <c r="G9" i="37"/>
  <c r="J4" i="36"/>
  <c r="I6" i="38"/>
  <c r="J6" i="37"/>
  <c r="K3" i="36"/>
  <c r="J5" i="38"/>
  <c r="K5" i="37"/>
  <c r="GC9" i="38"/>
  <c r="CZ7" i="36"/>
  <c r="GU9" i="37"/>
  <c r="BN13" i="36"/>
  <c r="DP6" i="38"/>
  <c r="EB6" i="37"/>
  <c r="BF6" i="36"/>
  <c r="CY8" i="38"/>
  <c r="DI8" i="37"/>
  <c r="AS14" i="36"/>
  <c r="CM7" i="38"/>
  <c r="CV7" i="37"/>
  <c r="AS5" i="36"/>
  <c r="CC7" i="38"/>
  <c r="CK7" i="37"/>
  <c r="CF5" i="38"/>
  <c r="AV3" i="36"/>
  <c r="CN5" i="37"/>
  <c r="AZ4" i="36"/>
  <c r="CI6" i="38"/>
  <c r="CR6" i="37"/>
  <c r="AN14" i="36"/>
  <c r="BX7" i="38"/>
  <c r="CF7" i="37"/>
  <c r="CB5" i="38"/>
  <c r="AR12" i="36"/>
  <c r="CJ5" i="37"/>
  <c r="AG13" i="36"/>
  <c r="BH6" i="38"/>
  <c r="BN6" i="37"/>
  <c r="AG3" i="36"/>
  <c r="AX5" i="38"/>
  <c r="BC5" i="37"/>
  <c r="AB6" i="38"/>
  <c r="AE6" i="37"/>
  <c r="T4" i="36"/>
  <c r="H15" i="36"/>
  <c r="Q8" i="38"/>
  <c r="S8" i="37"/>
  <c r="H5" i="36"/>
  <c r="G7" i="38"/>
  <c r="H7" i="37"/>
  <c r="D8" i="38"/>
  <c r="D6" i="36"/>
  <c r="D8" i="37"/>
  <c r="G14" i="9"/>
  <c r="EJ7" i="36"/>
  <c r="IM9" i="38"/>
  <c r="JL9" i="37"/>
  <c r="DR14" i="36"/>
  <c r="HW7" i="38"/>
  <c r="IT7" i="37"/>
  <c r="DN3" i="36"/>
  <c r="HT5" i="37"/>
  <c r="GY5" i="38"/>
  <c r="DO3" i="36"/>
  <c r="GZ5" i="38"/>
  <c r="HU5" i="37"/>
  <c r="CQ16" i="36"/>
  <c r="FT9" i="38"/>
  <c r="GL9" i="37"/>
  <c r="CT16" i="36"/>
  <c r="FW9" i="38"/>
  <c r="GO9" i="37"/>
  <c r="CB15" i="36"/>
  <c r="EW8" i="38"/>
  <c r="FL8" i="37"/>
  <c r="BS3" i="36"/>
  <c r="DU5" i="38"/>
  <c r="EG5" i="37"/>
  <c r="BK13" i="36"/>
  <c r="DM6" i="38"/>
  <c r="DY6" i="37"/>
  <c r="AY6" i="36"/>
  <c r="CQ8" i="37"/>
  <c r="CH8" i="38"/>
  <c r="BB3" i="36"/>
  <c r="CK5" i="38"/>
  <c r="CT5" i="37"/>
  <c r="BP5" i="38"/>
  <c r="AP3" i="36"/>
  <c r="BW5" i="37"/>
  <c r="BQ7" i="38"/>
  <c r="AQ5" i="36"/>
  <c r="BX7" i="37"/>
  <c r="BA5" i="38"/>
  <c r="Y12" i="36"/>
  <c r="BF5" i="37"/>
  <c r="Z13" i="36"/>
  <c r="BG6" i="37"/>
  <c r="BB6" i="38"/>
  <c r="AD14" i="36"/>
  <c r="BE7" i="38"/>
  <c r="BK7" i="37"/>
  <c r="W5" i="36"/>
  <c r="AO7" i="38"/>
  <c r="AS7" i="37"/>
  <c r="Z4" i="36"/>
  <c r="AR6" i="38"/>
  <c r="AV6" i="37"/>
  <c r="AA6" i="36"/>
  <c r="AS8" i="38"/>
  <c r="AW8" i="37"/>
  <c r="S13" i="36"/>
  <c r="AK6" i="38"/>
  <c r="AO6" i="37"/>
  <c r="U14" i="36"/>
  <c r="AM7" i="38"/>
  <c r="AQ7" i="37"/>
  <c r="M7" i="36"/>
  <c r="V9" i="38"/>
  <c r="X9" i="37"/>
  <c r="N7" i="36"/>
  <c r="W9" i="38"/>
  <c r="Y9" i="37"/>
  <c r="AA8" i="38"/>
  <c r="S6" i="36"/>
  <c r="AD8" i="37"/>
  <c r="T7" i="36"/>
  <c r="AB9" i="38"/>
  <c r="AE9" i="37"/>
  <c r="L5" i="38"/>
  <c r="B12" i="36"/>
  <c r="M5" i="37"/>
  <c r="C15" i="36"/>
  <c r="M8" i="38"/>
  <c r="N8" i="37"/>
  <c r="D5" i="36"/>
  <c r="D7" i="38"/>
  <c r="D7" i="37"/>
  <c r="G13" i="9"/>
  <c r="BE13" i="36"/>
  <c r="DH6" i="38"/>
  <c r="DS6" i="37"/>
  <c r="BG12" i="36"/>
  <c r="DU5" i="37"/>
  <c r="DJ5" i="38"/>
  <c r="BG15" i="36"/>
  <c r="DU8" i="37"/>
  <c r="DJ8" i="38"/>
  <c r="BJ5" i="38"/>
  <c r="AI3" i="36"/>
  <c r="BP5" i="37"/>
  <c r="BC7" i="38"/>
  <c r="AA14" i="36"/>
  <c r="BH7" i="37"/>
  <c r="AC7" i="36"/>
  <c r="AY9" i="37"/>
  <c r="AT9" i="38"/>
  <c r="R4" i="36"/>
  <c r="AC6" i="37"/>
  <c r="Z6" i="38"/>
  <c r="D16" i="36"/>
  <c r="N9" i="38"/>
  <c r="O9" i="37"/>
  <c r="CK16" i="36"/>
  <c r="FO9" i="38"/>
  <c r="GF9" i="37"/>
  <c r="BP15" i="36"/>
  <c r="EB8" i="38"/>
  <c r="EO8" i="37"/>
  <c r="BP13" i="36"/>
  <c r="EB6" i="38"/>
  <c r="EO6" i="37"/>
  <c r="BR14" i="36"/>
  <c r="ED7" i="38"/>
  <c r="EQ7" i="37"/>
  <c r="BV14" i="36"/>
  <c r="EG7" i="38"/>
  <c r="EU7" i="37"/>
  <c r="BY14" i="36"/>
  <c r="EJ7" i="38"/>
  <c r="EX7" i="37"/>
  <c r="AW14" i="36"/>
  <c r="CQ7" i="38"/>
  <c r="CZ7" i="37"/>
  <c r="AU4" i="36"/>
  <c r="CE6" i="38"/>
  <c r="CM6" i="37"/>
  <c r="BW6" i="38"/>
  <c r="AL13" i="36"/>
  <c r="CD6" i="37"/>
  <c r="BI8" i="38"/>
  <c r="AH6" i="36"/>
  <c r="BO8" i="37"/>
  <c r="W8" i="38"/>
  <c r="N6" i="36"/>
  <c r="Y8" i="37"/>
  <c r="R5" i="36"/>
  <c r="Z7" i="38"/>
  <c r="AC7" i="37"/>
  <c r="V5" i="36"/>
  <c r="AD7" i="38"/>
  <c r="AG7" i="37"/>
  <c r="K7" i="36"/>
  <c r="K9" i="37"/>
  <c r="J9" i="38"/>
  <c r="BP7" i="36"/>
  <c r="DR9" i="38"/>
  <c r="ED9" i="37"/>
  <c r="BA4" i="36"/>
  <c r="CJ6" i="38"/>
  <c r="CS6" i="37"/>
  <c r="BK5" i="38"/>
  <c r="BQ5" i="37"/>
  <c r="AJ3" i="36"/>
  <c r="BR7" i="38"/>
  <c r="BY7" i="37"/>
  <c r="AR5" i="36"/>
  <c r="W16" i="36"/>
  <c r="AY9" i="38"/>
  <c r="BD9" i="37"/>
  <c r="W12" i="36"/>
  <c r="BD5" i="37"/>
  <c r="AY5" i="38"/>
  <c r="BD8" i="38"/>
  <c r="AC15" i="36"/>
  <c r="BJ8" i="37"/>
  <c r="AD3" i="36"/>
  <c r="AU5" i="38"/>
  <c r="AZ5" i="37"/>
  <c r="V16" i="36"/>
  <c r="AN9" i="38"/>
  <c r="AR9" i="37"/>
  <c r="L5" i="36"/>
  <c r="U7" i="38"/>
  <c r="W7" i="37"/>
  <c r="E13" i="36"/>
  <c r="O6" i="38"/>
  <c r="P6" i="37"/>
  <c r="E12" i="36"/>
  <c r="O5" i="38"/>
  <c r="P5" i="37"/>
  <c r="J16" i="36"/>
  <c r="S9" i="38"/>
  <c r="U9" i="37"/>
  <c r="CH4" i="36"/>
  <c r="ER6" i="38"/>
  <c r="FG6" i="37"/>
  <c r="U6" i="36"/>
  <c r="AC8" i="38"/>
  <c r="AF8" i="37"/>
  <c r="A16" i="36"/>
  <c r="K9" i="38"/>
  <c r="L9" i="37"/>
  <c r="K14" i="36"/>
  <c r="T7" i="38"/>
  <c r="V7" i="37"/>
  <c r="EY16" i="36"/>
  <c r="KE9" i="38"/>
  <c r="LH9" i="37"/>
  <c r="V5" i="38"/>
  <c r="M3" i="36"/>
  <c r="X5" i="37"/>
  <c r="X14" i="36"/>
  <c r="AZ7" i="38"/>
  <c r="BE7" i="37"/>
  <c r="AQ6" i="38"/>
  <c r="Y4" i="36"/>
  <c r="AU6" i="37"/>
  <c r="B5" i="36"/>
  <c r="B7" i="38"/>
  <c r="B7" i="37"/>
  <c r="E13" i="9"/>
  <c r="G6" i="36"/>
  <c r="F8" i="38"/>
  <c r="G8" i="37"/>
  <c r="AI13" i="36"/>
  <c r="BT6" i="38"/>
  <c r="CA6" i="37"/>
  <c r="HQ9" i="36"/>
  <c r="HM9" i="36"/>
  <c r="HQ1" i="36"/>
  <c r="HM1" i="36"/>
  <c r="GW9" i="36"/>
  <c r="HA9" i="36"/>
  <c r="HA1" i="36"/>
  <c r="GW1" i="36"/>
  <c r="FE9" i="36"/>
  <c r="FI9" i="36"/>
  <c r="FI1" i="36"/>
  <c r="FE1" i="36"/>
  <c r="CQ9" i="36"/>
  <c r="CU9" i="36"/>
  <c r="CU1" i="36"/>
  <c r="CQ1" i="36"/>
  <c r="LA12" i="37"/>
  <c r="KW12" i="37"/>
  <c r="HQ12" i="37"/>
  <c r="HM12" i="37"/>
  <c r="CO12" i="37"/>
  <c r="CK12" i="37"/>
  <c r="BN12" i="38"/>
  <c r="BR12" i="38"/>
  <c r="DB1" i="38"/>
  <c r="DF1" i="38"/>
  <c r="EP1" i="38"/>
  <c r="ET1" i="38"/>
  <c r="FJ1" i="38"/>
  <c r="FN1" i="38"/>
  <c r="GX1" i="38"/>
  <c r="HB1" i="38"/>
  <c r="IL1" i="38"/>
  <c r="IP1" i="38"/>
  <c r="JZ1" i="38"/>
  <c r="KD1" i="38"/>
  <c r="LN1" i="38"/>
  <c r="LR1" i="38"/>
  <c r="NB1" i="38"/>
  <c r="NF1" i="38"/>
  <c r="OP1" i="38"/>
  <c r="OT1" i="38"/>
  <c r="QD1" i="38"/>
  <c r="QH1" i="38"/>
  <c r="RR1" i="38"/>
  <c r="RV1" i="38"/>
  <c r="BJ12" i="37"/>
  <c r="BN12" i="37"/>
  <c r="AO12" i="38"/>
  <c r="AS12" i="38"/>
  <c r="JI12" i="36"/>
  <c r="SA5" i="38"/>
  <c r="TX5" i="37"/>
  <c r="BU12" i="37"/>
  <c r="BY12" i="37"/>
  <c r="AT12" i="38"/>
  <c r="AX12" i="38"/>
  <c r="JC15" i="36"/>
  <c r="RK8" i="38"/>
  <c r="TG8" i="37"/>
  <c r="IJ15" i="36"/>
  <c r="QJ8" i="38"/>
  <c r="SC8" i="37"/>
  <c r="JA12" i="36"/>
  <c r="RI5" i="38"/>
  <c r="TE5" i="37"/>
  <c r="II13" i="36"/>
  <c r="QI6" i="38"/>
  <c r="SB6" i="37"/>
  <c r="IO16" i="36"/>
  <c r="QN9" i="38"/>
  <c r="SH9" i="37"/>
  <c r="JN13" i="36"/>
  <c r="SE6" i="38"/>
  <c r="UC6" i="37"/>
  <c r="IX13" i="36"/>
  <c r="RG6" i="38"/>
  <c r="TB6" i="37"/>
  <c r="JB3" i="36"/>
  <c r="QZ5" i="38"/>
  <c r="SU5" i="37"/>
  <c r="JC6" i="36"/>
  <c r="RA8" i="38"/>
  <c r="SV8" i="37"/>
  <c r="IL16" i="36"/>
  <c r="QL9" i="38"/>
  <c r="SE9" i="37"/>
  <c r="IR7" i="36"/>
  <c r="QG9" i="38"/>
  <c r="RZ9" i="37"/>
  <c r="IE14" i="36"/>
  <c r="PU7" i="38"/>
  <c r="RM7" i="37"/>
  <c r="IA3" i="36"/>
  <c r="PH5" i="38"/>
  <c r="QX5" i="37"/>
  <c r="ID6" i="36"/>
  <c r="PJ8" i="38"/>
  <c r="RA8" i="37"/>
  <c r="HL14" i="36"/>
  <c r="OJ7" i="38"/>
  <c r="PX7" i="37"/>
  <c r="HB7" i="36"/>
  <c r="NQ9" i="38"/>
  <c r="PC9" i="37"/>
  <c r="IG3" i="36"/>
  <c r="PM5" i="38"/>
  <c r="RD5" i="37"/>
  <c r="HZ7" i="36"/>
  <c r="PG9" i="38"/>
  <c r="QW9" i="37"/>
  <c r="HD12" i="36"/>
  <c r="OC5" i="38"/>
  <c r="PP5" i="37"/>
  <c r="HY13" i="36"/>
  <c r="PP6" i="38"/>
  <c r="RG6" i="37"/>
  <c r="HI13" i="36"/>
  <c r="OG6" i="38"/>
  <c r="PU6" i="37"/>
  <c r="HJ16" i="36"/>
  <c r="OH9" i="38"/>
  <c r="PV9" i="37"/>
  <c r="HL6" i="36"/>
  <c r="NZ8" i="38"/>
  <c r="PM8" i="37"/>
  <c r="GT4" i="36"/>
  <c r="MZ6" i="38"/>
  <c r="OJ6" i="37"/>
  <c r="FN14" i="36"/>
  <c r="LC7" i="38"/>
  <c r="MH7" i="37"/>
  <c r="GZ13" i="36"/>
  <c r="NO6" i="38"/>
  <c r="PA6" i="37"/>
  <c r="GZ16" i="36"/>
  <c r="NO9" i="38"/>
  <c r="PA9" i="37"/>
  <c r="GP14" i="36"/>
  <c r="MV7" i="38"/>
  <c r="OF7" i="37"/>
  <c r="GH7" i="36"/>
  <c r="ME9" i="38"/>
  <c r="NM9" i="37"/>
  <c r="GD3" i="36"/>
  <c r="LQ5" i="38"/>
  <c r="MX5" i="37"/>
  <c r="FK13" i="36"/>
  <c r="KZ6" i="38"/>
  <c r="ME6" i="37"/>
  <c r="HI5" i="36"/>
  <c r="NW7" i="38"/>
  <c r="PJ7" i="37"/>
  <c r="GX4" i="36"/>
  <c r="NC6" i="38"/>
  <c r="ON6" i="37"/>
  <c r="GP16" i="36"/>
  <c r="MV9" i="38"/>
  <c r="OF9" i="37"/>
  <c r="FW6" i="36"/>
  <c r="LK8" i="38"/>
  <c r="MQ8" i="37"/>
  <c r="FT4" i="36"/>
  <c r="KX6" i="38"/>
  <c r="MC6" i="37"/>
  <c r="GT12" i="36"/>
  <c r="NJ5" i="38"/>
  <c r="OU5" i="37"/>
  <c r="GL7" i="36"/>
  <c r="MH9" i="38"/>
  <c r="NQ9" i="37"/>
  <c r="FW13" i="36"/>
  <c r="LU6" i="38"/>
  <c r="NB6" i="37"/>
  <c r="FP13" i="36"/>
  <c r="LD6" i="38"/>
  <c r="MJ6" i="37"/>
  <c r="FJ3" i="36"/>
  <c r="KO5" i="38"/>
  <c r="LS5" i="37"/>
  <c r="FC5" i="36"/>
  <c r="JY7" i="38"/>
  <c r="LA7" i="37"/>
  <c r="EC5" i="36"/>
  <c r="IG7" i="38"/>
  <c r="JE7" i="37"/>
  <c r="GY16" i="36"/>
  <c r="NN9" i="38"/>
  <c r="OZ9" i="37"/>
  <c r="GJ3" i="36"/>
  <c r="MG5" i="38"/>
  <c r="NO5" i="37"/>
  <c r="FP3" i="36"/>
  <c r="KT5" i="38"/>
  <c r="LY5" i="37"/>
  <c r="EP6" i="36"/>
  <c r="JC8" i="38"/>
  <c r="KC8" i="37"/>
  <c r="EK16" i="36"/>
  <c r="IX9" i="38"/>
  <c r="JX9" i="37"/>
  <c r="DH15" i="36"/>
  <c r="HD8" i="38"/>
  <c r="HY8" i="37"/>
  <c r="FT13" i="36"/>
  <c r="LH6" i="38"/>
  <c r="MN6" i="37"/>
  <c r="FL6" i="36"/>
  <c r="KQ8" i="38"/>
  <c r="LU8" i="37"/>
  <c r="FF16" i="36"/>
  <c r="KK9" i="38"/>
  <c r="LO9" i="37"/>
  <c r="EV13" i="36"/>
  <c r="JR6" i="38"/>
  <c r="KT6" i="37"/>
  <c r="EK13" i="36"/>
  <c r="IX6" i="38"/>
  <c r="JX6" i="37"/>
  <c r="DS15" i="36"/>
  <c r="HX8" i="38"/>
  <c r="IU8" i="37"/>
  <c r="DH16" i="36"/>
  <c r="HD9" i="38"/>
  <c r="HY9" i="37"/>
  <c r="DK6" i="36"/>
  <c r="GW8" i="38"/>
  <c r="HQ8" i="37"/>
  <c r="DC3" i="36"/>
  <c r="GE5" i="38"/>
  <c r="GX5" i="37"/>
  <c r="GB13" i="36"/>
  <c r="LY6" i="38"/>
  <c r="NG6" i="37"/>
  <c r="FQ6" i="36"/>
  <c r="KU8" i="38"/>
  <c r="LZ8" i="37"/>
  <c r="FE4" i="36"/>
  <c r="JZ6" i="38"/>
  <c r="LC6" i="37"/>
  <c r="EU5" i="36"/>
  <c r="JG7" i="38"/>
  <c r="KH7" i="37"/>
  <c r="EG13" i="36"/>
  <c r="IU6" i="38"/>
  <c r="JT6" i="37"/>
  <c r="DY13" i="36"/>
  <c r="IC6" i="38"/>
  <c r="JA6" i="37"/>
  <c r="DG12" i="36"/>
  <c r="HC5" i="38"/>
  <c r="HX5" i="37"/>
  <c r="DJ5" i="36"/>
  <c r="GV7" i="38"/>
  <c r="HP7" i="37"/>
  <c r="CT14" i="36"/>
  <c r="FW7" i="38"/>
  <c r="GO7" i="37"/>
  <c r="FH12" i="36"/>
  <c r="KM5" i="38"/>
  <c r="LQ5" i="37"/>
  <c r="EX13" i="36"/>
  <c r="JT6" i="38"/>
  <c r="KV6" i="37"/>
  <c r="EJ12" i="36"/>
  <c r="IW5" i="38"/>
  <c r="JW5" i="37"/>
  <c r="EM3" i="36"/>
  <c r="JO5" i="37"/>
  <c r="IP5" i="38"/>
  <c r="DG13" i="36"/>
  <c r="HC6" i="38"/>
  <c r="HX6" i="37"/>
  <c r="DG6" i="36"/>
  <c r="GS8" i="38"/>
  <c r="HM8" i="37"/>
  <c r="CX16" i="36"/>
  <c r="GK9" i="38"/>
  <c r="HD9" i="37"/>
  <c r="BH7" i="36"/>
  <c r="DA9" i="38"/>
  <c r="DK9" i="37"/>
  <c r="DY16" i="36"/>
  <c r="IC9" i="38"/>
  <c r="JA9" i="37"/>
  <c r="DM12" i="36"/>
  <c r="HH5" i="38"/>
  <c r="ID5" i="37"/>
  <c r="DD7" i="36"/>
  <c r="GF9" i="38"/>
  <c r="GY9" i="37"/>
  <c r="CU15" i="36"/>
  <c r="FX8" i="38"/>
  <c r="GP8" i="37"/>
  <c r="CA14" i="36"/>
  <c r="EV7" i="38"/>
  <c r="FK7" i="37"/>
  <c r="BU16" i="36"/>
  <c r="EF9" i="38"/>
  <c r="ET9" i="37"/>
  <c r="BY4" i="36"/>
  <c r="EM6" i="37"/>
  <c r="DZ6" i="38"/>
  <c r="BG4" i="36"/>
  <c r="CZ6" i="38"/>
  <c r="DJ6" i="37"/>
  <c r="DG15" i="36"/>
  <c r="HC8" i="38"/>
  <c r="HX8" i="37"/>
  <c r="DF13" i="36"/>
  <c r="GR6" i="38"/>
  <c r="HL6" i="37"/>
  <c r="CT12" i="36"/>
  <c r="FW5" i="38"/>
  <c r="GO5" i="37"/>
  <c r="CR4" i="36"/>
  <c r="FK6" i="38"/>
  <c r="GB6" i="37"/>
  <c r="BS14" i="36"/>
  <c r="EE7" i="38"/>
  <c r="ER7" i="37"/>
  <c r="DS6" i="38"/>
  <c r="EE6" i="37"/>
  <c r="BQ4" i="36"/>
  <c r="BX4" i="36"/>
  <c r="DY6" i="38"/>
  <c r="EL6" i="37"/>
  <c r="BJ13" i="36"/>
  <c r="DL6" i="38"/>
  <c r="DX6" i="37"/>
  <c r="FV16" i="36"/>
  <c r="LT9" i="38"/>
  <c r="NA9" i="37"/>
  <c r="EO12" i="36"/>
  <c r="JL5" i="38"/>
  <c r="KM5" i="37"/>
  <c r="EL16" i="36"/>
  <c r="IY9" i="38"/>
  <c r="JY9" i="37"/>
  <c r="CZ16" i="36"/>
  <c r="GM9" i="38"/>
  <c r="HF9" i="37"/>
  <c r="CM15" i="36"/>
  <c r="FQ8" i="38"/>
  <c r="GH8" i="37"/>
  <c r="CQ4" i="36"/>
  <c r="GA6" i="37"/>
  <c r="FJ6" i="38"/>
  <c r="CI15" i="36"/>
  <c r="FC8" i="38"/>
  <c r="FS8" i="37"/>
  <c r="CG6" i="36"/>
  <c r="EQ8" i="38"/>
  <c r="FF8" i="37"/>
  <c r="BW6" i="36"/>
  <c r="DX8" i="38"/>
  <c r="EK8" i="37"/>
  <c r="AV15" i="36"/>
  <c r="CP8" i="38"/>
  <c r="CY8" i="37"/>
  <c r="BA12" i="36"/>
  <c r="CT5" i="38"/>
  <c r="DD5" i="37"/>
  <c r="CT6" i="36"/>
  <c r="FM8" i="38"/>
  <c r="GD8" i="37"/>
  <c r="CB3" i="36"/>
  <c r="FA5" i="37"/>
  <c r="EM5" i="38"/>
  <c r="CD5" i="38"/>
  <c r="CL5" i="37"/>
  <c r="AT3" i="36"/>
  <c r="AW3" i="36"/>
  <c r="CG5" i="38"/>
  <c r="CO5" i="37"/>
  <c r="BZ5" i="38"/>
  <c r="CH5" i="37"/>
  <c r="AP12" i="36"/>
  <c r="AF6" i="36"/>
  <c r="AW8" i="38"/>
  <c r="BB8" i="37"/>
  <c r="R16" i="36"/>
  <c r="AJ9" i="38"/>
  <c r="AN9" i="37"/>
  <c r="R6" i="36"/>
  <c r="Z8" i="38"/>
  <c r="AC8" i="37"/>
  <c r="K6" i="36"/>
  <c r="K8" i="37"/>
  <c r="J8" i="38"/>
  <c r="CZ3" i="36"/>
  <c r="GC5" i="38"/>
  <c r="GU5" i="37"/>
  <c r="AV4" i="36"/>
  <c r="CF6" i="38"/>
  <c r="CN6" i="37"/>
  <c r="AO15" i="36"/>
  <c r="BY8" i="38"/>
  <c r="CG8" i="37"/>
  <c r="AX7" i="38"/>
  <c r="AG5" i="36"/>
  <c r="BC7" i="37"/>
  <c r="I13" i="36"/>
  <c r="R6" i="38"/>
  <c r="T6" i="37"/>
  <c r="EM5" i="36"/>
  <c r="IP7" i="38"/>
  <c r="JO7" i="37"/>
  <c r="CQ13" i="36"/>
  <c r="FT6" i="38"/>
  <c r="GL6" i="37"/>
  <c r="BS6" i="36"/>
  <c r="DU8" i="38"/>
  <c r="EG8" i="37"/>
  <c r="BB16" i="36"/>
  <c r="CU9" i="38"/>
  <c r="DE9" i="37"/>
  <c r="AP6" i="36"/>
  <c r="BP8" i="38"/>
  <c r="BW8" i="37"/>
  <c r="AD15" i="36"/>
  <c r="BE8" i="38"/>
  <c r="BK8" i="37"/>
  <c r="X3" i="36"/>
  <c r="AP5" i="38"/>
  <c r="AT5" i="37"/>
  <c r="T16" i="36"/>
  <c r="AL9" i="38"/>
  <c r="AP9" i="37"/>
  <c r="AA6" i="38"/>
  <c r="S4" i="36"/>
  <c r="AD6" i="37"/>
  <c r="C12" i="36"/>
  <c r="M5" i="38"/>
  <c r="N5" i="37"/>
  <c r="BE16" i="36"/>
  <c r="DH9" i="38"/>
  <c r="DS9" i="37"/>
  <c r="AI7" i="36"/>
  <c r="BJ9" i="38"/>
  <c r="BP9" i="37"/>
  <c r="AC5" i="36"/>
  <c r="AT7" i="38"/>
  <c r="AY7" i="37"/>
  <c r="CK15" i="36"/>
  <c r="FO8" i="38"/>
  <c r="GF8" i="37"/>
  <c r="BV13" i="36"/>
  <c r="EG6" i="38"/>
  <c r="EU6" i="37"/>
  <c r="AW12" i="36"/>
  <c r="CQ5" i="38"/>
  <c r="CZ5" i="37"/>
  <c r="AO3" i="36"/>
  <c r="BO5" i="38"/>
  <c r="BV5" i="37"/>
  <c r="V6" i="36"/>
  <c r="AD8" i="38"/>
  <c r="AG8" i="37"/>
  <c r="BA6" i="36"/>
  <c r="CJ8" i="38"/>
  <c r="CS8" i="37"/>
  <c r="AC13" i="36"/>
  <c r="BD6" i="38"/>
  <c r="BJ6" i="37"/>
  <c r="E15" i="36"/>
  <c r="O8" i="38"/>
  <c r="P8" i="37"/>
  <c r="EY14" i="36"/>
  <c r="KE7" i="38"/>
  <c r="LH7" i="37"/>
  <c r="Y3" i="36"/>
  <c r="AQ5" i="38"/>
  <c r="AU5" i="37"/>
  <c r="HX9" i="36"/>
  <c r="IB9" i="36"/>
  <c r="HX1" i="36"/>
  <c r="IB1" i="36"/>
  <c r="GF9" i="36"/>
  <c r="GJ9" i="36"/>
  <c r="GF1" i="36"/>
  <c r="GJ1" i="36"/>
  <c r="HL9" i="36"/>
  <c r="HH9" i="36"/>
  <c r="HH1" i="36"/>
  <c r="HL1" i="36"/>
  <c r="FT9" i="36"/>
  <c r="FP9" i="36"/>
  <c r="FP1" i="36"/>
  <c r="FT1" i="36"/>
  <c r="EX9" i="36"/>
  <c r="ET9" i="36"/>
  <c r="ET1" i="36"/>
  <c r="EX1" i="36"/>
  <c r="DF9" i="36"/>
  <c r="DB9" i="36"/>
  <c r="DB1" i="36"/>
  <c r="DF1" i="36"/>
  <c r="KE12" i="37"/>
  <c r="KA12" i="37"/>
  <c r="GU12" i="37"/>
  <c r="GQ12" i="37"/>
  <c r="FC12" i="37"/>
  <c r="EY12" i="37"/>
  <c r="BS12" i="37"/>
  <c r="BO12" i="37"/>
  <c r="AA12" i="37"/>
  <c r="W12" i="37"/>
  <c r="CR1" i="38"/>
  <c r="CV1" i="38"/>
  <c r="EF1" i="38"/>
  <c r="EJ1" i="38"/>
  <c r="GN1" i="38"/>
  <c r="GR1" i="38"/>
  <c r="IB1" i="38"/>
  <c r="IF1" i="38"/>
  <c r="IV1" i="38"/>
  <c r="IZ1" i="38"/>
  <c r="KJ1" i="38"/>
  <c r="KN1" i="38"/>
  <c r="LX1" i="38"/>
  <c r="MB1" i="38"/>
  <c r="NL1" i="38"/>
  <c r="NP1" i="38"/>
  <c r="OF1" i="38"/>
  <c r="OJ1" i="38"/>
  <c r="PT1" i="38"/>
  <c r="PX1" i="38"/>
  <c r="RH1" i="38"/>
  <c r="RL1" i="38"/>
  <c r="SB1" i="38"/>
  <c r="SF1" i="38"/>
  <c r="DX12" i="37"/>
  <c r="EB12" i="37"/>
  <c r="CF12" i="37"/>
  <c r="CJ12" i="37"/>
  <c r="K12" i="38"/>
  <c r="O12" i="38"/>
  <c r="AY12" i="38"/>
  <c r="BC12" i="38"/>
  <c r="DG18" i="36"/>
  <c r="DG10" i="36"/>
  <c r="DK18" i="36"/>
  <c r="DK10" i="36"/>
  <c r="EI12" i="37"/>
  <c r="EM12" i="37"/>
  <c r="AY12" i="37"/>
  <c r="BC12" i="37"/>
  <c r="P12" i="38"/>
  <c r="T12" i="38"/>
  <c r="BD12" i="38"/>
  <c r="BH12" i="38"/>
  <c r="JG7" i="36"/>
  <c r="RO9" i="38"/>
  <c r="TK9" i="37"/>
  <c r="JE18" i="36"/>
  <c r="JE10" i="36"/>
  <c r="JI18" i="36"/>
  <c r="JI10" i="36"/>
  <c r="II18" i="36"/>
  <c r="II10" i="36"/>
  <c r="IM18" i="36"/>
  <c r="IM10" i="36"/>
  <c r="HM18" i="36"/>
  <c r="HM10" i="36"/>
  <c r="HQ18" i="36"/>
  <c r="HQ10" i="36"/>
  <c r="GQ18" i="36"/>
  <c r="GQ10" i="36"/>
  <c r="GU18" i="36"/>
  <c r="GU10" i="36"/>
  <c r="FU18" i="36"/>
  <c r="FU10" i="36"/>
  <c r="FY18" i="36"/>
  <c r="FY10" i="36"/>
  <c r="IS18" i="36"/>
  <c r="IS10" i="36"/>
  <c r="IO18" i="36"/>
  <c r="IO10" i="36"/>
  <c r="HW18" i="36"/>
  <c r="HW10" i="36"/>
  <c r="HS18" i="36"/>
  <c r="HS10" i="36"/>
  <c r="HA18" i="36"/>
  <c r="HA10" i="36"/>
  <c r="GW18" i="36"/>
  <c r="GW10" i="36"/>
  <c r="GE18" i="36"/>
  <c r="GE10" i="36"/>
  <c r="GA18" i="36"/>
  <c r="GA10" i="36"/>
  <c r="FI18" i="36"/>
  <c r="FI10" i="36"/>
  <c r="FE18" i="36"/>
  <c r="FE10" i="36"/>
  <c r="EM18" i="36"/>
  <c r="EM10" i="36"/>
  <c r="EI18" i="36"/>
  <c r="EI10" i="36"/>
  <c r="DQ18" i="36"/>
  <c r="DQ10" i="36"/>
  <c r="DM18" i="36"/>
  <c r="DM10" i="36"/>
  <c r="CU18" i="36"/>
  <c r="CU10" i="36"/>
  <c r="CQ18" i="36"/>
  <c r="CQ10" i="36"/>
  <c r="FC9" i="36"/>
  <c r="EY9" i="36"/>
  <c r="FC1" i="36"/>
  <c r="EY1" i="36"/>
  <c r="EG9" i="36"/>
  <c r="EC9" i="36"/>
  <c r="EG1" i="36"/>
  <c r="EC1" i="36"/>
  <c r="DK9" i="36"/>
  <c r="DG9" i="36"/>
  <c r="DK1" i="36"/>
  <c r="DG1" i="36"/>
  <c r="CO9" i="36"/>
  <c r="CK9" i="36"/>
  <c r="CO1" i="36"/>
  <c r="CK1" i="36"/>
  <c r="BS9" i="36"/>
  <c r="BO9" i="36"/>
  <c r="BS1" i="36"/>
  <c r="BO1" i="36"/>
  <c r="AW9" i="36"/>
  <c r="AS9" i="36"/>
  <c r="AW1" i="36"/>
  <c r="AS1" i="36"/>
  <c r="AA9" i="36"/>
  <c r="W9" i="36"/>
  <c r="AA1" i="36"/>
  <c r="W1" i="36"/>
  <c r="BN1" i="38"/>
  <c r="BR1" i="38"/>
  <c r="CC1" i="38"/>
  <c r="CG1" i="38"/>
  <c r="CW1" i="38"/>
  <c r="DA1" i="38"/>
  <c r="DQ1" i="38"/>
  <c r="DU1" i="38"/>
  <c r="EK1" i="38"/>
  <c r="EO1" i="38"/>
  <c r="FE1" i="38"/>
  <c r="FI1" i="38"/>
  <c r="FY1" i="38"/>
  <c r="GC1" i="38"/>
  <c r="GS1" i="38"/>
  <c r="GW1" i="38"/>
  <c r="HM1" i="38"/>
  <c r="HQ1" i="38"/>
  <c r="IG1" i="38"/>
  <c r="IK1" i="38"/>
  <c r="JA1" i="38"/>
  <c r="JE1" i="38"/>
  <c r="JU1" i="38"/>
  <c r="JY1" i="38"/>
  <c r="KO1" i="38"/>
  <c r="KS1" i="38"/>
  <c r="LI1" i="38"/>
  <c r="LM1" i="38"/>
  <c r="MC1" i="38"/>
  <c r="MG1" i="38"/>
  <c r="MW1" i="38"/>
  <c r="NA1" i="38"/>
  <c r="NQ1" i="38"/>
  <c r="NU1" i="38"/>
  <c r="OK1" i="38"/>
  <c r="OO1" i="38"/>
  <c r="PE1" i="38"/>
  <c r="PI1" i="38"/>
  <c r="PY1" i="38"/>
  <c r="QC1" i="38"/>
  <c r="QS1" i="38"/>
  <c r="QW1" i="38"/>
  <c r="RM1" i="38"/>
  <c r="RQ1" i="38"/>
  <c r="JH13" i="36"/>
  <c r="RZ6" i="38"/>
  <c r="TW6" i="37"/>
  <c r="BY18" i="36"/>
  <c r="BY10" i="36"/>
  <c r="BU18" i="36"/>
  <c r="BU10" i="36"/>
  <c r="BC18" i="36"/>
  <c r="BC10" i="36"/>
  <c r="AY18" i="36"/>
  <c r="AY10" i="36"/>
  <c r="AG18" i="36"/>
  <c r="AG10" i="36"/>
  <c r="AC18" i="36"/>
  <c r="AC10" i="36"/>
  <c r="G18" i="36"/>
  <c r="K10" i="36"/>
  <c r="G10" i="36"/>
  <c r="K18" i="36"/>
  <c r="Y1" i="38"/>
  <c r="U1" i="38"/>
  <c r="AS1" i="38"/>
  <c r="AO1" i="38"/>
  <c r="BI1" i="38"/>
  <c r="BM1" i="38"/>
  <c r="JK13" i="36"/>
  <c r="SB6" i="38"/>
  <c r="TZ6" i="37"/>
  <c r="LL12" i="37"/>
  <c r="LH12" i="37"/>
  <c r="JT12" i="37"/>
  <c r="JP12" i="37"/>
  <c r="IB12" i="37"/>
  <c r="HX12" i="37"/>
  <c r="GJ12" i="37"/>
  <c r="GF12" i="37"/>
  <c r="ER12" i="37"/>
  <c r="EN12" i="37"/>
  <c r="CZ12" i="37"/>
  <c r="CV12" i="37"/>
  <c r="BH12" i="37"/>
  <c r="BD12" i="37"/>
  <c r="P12" i="37"/>
  <c r="L12" i="37"/>
  <c r="CJ9" i="36"/>
  <c r="CF9" i="36"/>
  <c r="CF1" i="36"/>
  <c r="CJ1" i="36"/>
  <c r="BN9" i="36"/>
  <c r="BJ9" i="36"/>
  <c r="BJ1" i="36"/>
  <c r="BN1" i="36"/>
  <c r="AR9" i="36"/>
  <c r="AN9" i="36"/>
  <c r="AN1" i="36"/>
  <c r="AR1" i="36"/>
  <c r="V9" i="36"/>
  <c r="R1" i="36"/>
  <c r="R9" i="36"/>
  <c r="V1" i="36"/>
  <c r="AD1" i="38"/>
  <c r="Z1" i="38"/>
  <c r="AX1" i="38"/>
  <c r="AT1" i="38"/>
  <c r="IU14" i="36"/>
  <c r="RD7" i="38"/>
  <c r="SY7" i="37"/>
  <c r="IW15" i="36"/>
  <c r="RF8" i="38"/>
  <c r="TA8" i="37"/>
  <c r="JD16" i="36"/>
  <c r="RL9" i="38"/>
  <c r="TH9" i="37"/>
  <c r="II15" i="36"/>
  <c r="QI8" i="38"/>
  <c r="SB8" i="37"/>
  <c r="IK16" i="36"/>
  <c r="QK9" i="38"/>
  <c r="SD9" i="37"/>
  <c r="IP6" i="36"/>
  <c r="QE8" i="38"/>
  <c r="RX8" i="37"/>
  <c r="IV12" i="36"/>
  <c r="RE5" i="38"/>
  <c r="SZ5" i="37"/>
  <c r="JB15" i="36"/>
  <c r="RJ8" i="38"/>
  <c r="TF8" i="37"/>
  <c r="JC4" i="36"/>
  <c r="RA6" i="38"/>
  <c r="SV6" i="37"/>
  <c r="IT6" i="36"/>
  <c r="QS8" i="38"/>
  <c r="SM8" i="37"/>
  <c r="JD6" i="36"/>
  <c r="RB8" i="38"/>
  <c r="SW8" i="37"/>
  <c r="IR12" i="36"/>
  <c r="QQ5" i="38"/>
  <c r="SK5" i="37"/>
  <c r="IS14" i="36"/>
  <c r="QR7" i="38"/>
  <c r="SL7" i="37"/>
  <c r="IM16" i="36"/>
  <c r="QM9" i="38"/>
  <c r="SF9" i="37"/>
  <c r="IR3" i="36"/>
  <c r="QG5" i="38"/>
  <c r="RZ5" i="37"/>
  <c r="IK6" i="36"/>
  <c r="QA8" i="38"/>
  <c r="RS8" i="37"/>
  <c r="IQ7" i="36"/>
  <c r="QF9" i="38"/>
  <c r="RY9" i="37"/>
  <c r="JO3" i="36"/>
  <c r="RV5" i="38"/>
  <c r="TS5" i="37"/>
  <c r="JH5" i="36"/>
  <c r="RP7" i="38"/>
  <c r="TL7" i="37"/>
  <c r="JM7" i="36"/>
  <c r="RT9" i="38"/>
  <c r="TQ9" i="37"/>
  <c r="IX14" i="36"/>
  <c r="RG7" i="38"/>
  <c r="TB7" i="37"/>
  <c r="JA15" i="36"/>
  <c r="RI8" i="38"/>
  <c r="TE8" i="37"/>
  <c r="JC16" i="36"/>
  <c r="RK9" i="38"/>
  <c r="TG9" i="37"/>
  <c r="IX4" i="36"/>
  <c r="QW6" i="38"/>
  <c r="SQ6" i="37"/>
  <c r="IW6" i="36"/>
  <c r="QV8" i="38"/>
  <c r="SP8" i="37"/>
  <c r="IZ7" i="36"/>
  <c r="SS9" i="37"/>
  <c r="QX9" i="38"/>
  <c r="IR13" i="36"/>
  <c r="QQ6" i="38"/>
  <c r="SK6" i="37"/>
  <c r="IS15" i="36"/>
  <c r="QR8" i="38"/>
  <c r="SL8" i="37"/>
  <c r="IO3" i="36"/>
  <c r="RW5" i="37"/>
  <c r="QD5" i="38"/>
  <c r="II6" i="36"/>
  <c r="PY8" i="38"/>
  <c r="RQ8" i="37"/>
  <c r="IP7" i="36"/>
  <c r="QE9" i="38"/>
  <c r="RX9" i="37"/>
  <c r="HX12" i="36"/>
  <c r="PO5" i="38"/>
  <c r="RF5" i="37"/>
  <c r="IA12" i="36"/>
  <c r="RI5" i="37"/>
  <c r="PR5" i="38"/>
  <c r="IB12" i="36"/>
  <c r="PS5" i="38"/>
  <c r="RJ5" i="37"/>
  <c r="IH15" i="36"/>
  <c r="PX8" i="38"/>
  <c r="RP8" i="37"/>
  <c r="IH13" i="36"/>
  <c r="PX6" i="38"/>
  <c r="RP6" i="37"/>
  <c r="IA4" i="36"/>
  <c r="PH6" i="38"/>
  <c r="QX6" i="37"/>
  <c r="IE7" i="36"/>
  <c r="PK9" i="38"/>
  <c r="RB9" i="37"/>
  <c r="IE6" i="36"/>
  <c r="PK8" i="38"/>
  <c r="RB8" i="37"/>
  <c r="IB4" i="36"/>
  <c r="PI6" i="38"/>
  <c r="QY6" i="37"/>
  <c r="HO12" i="36"/>
  <c r="OW5" i="38"/>
  <c r="QL5" i="37"/>
  <c r="HQ15" i="36"/>
  <c r="OY8" i="38"/>
  <c r="QN8" i="37"/>
  <c r="HV7" i="36"/>
  <c r="OS9" i="38"/>
  <c r="QH9" i="37"/>
  <c r="HC16" i="36"/>
  <c r="OB9" i="38"/>
  <c r="PO9" i="37"/>
  <c r="HE6" i="36"/>
  <c r="NT8" i="38"/>
  <c r="PF8" i="37"/>
  <c r="HZ15" i="36"/>
  <c r="PQ8" i="38"/>
  <c r="RH8" i="37"/>
  <c r="ID15" i="36"/>
  <c r="PT8" i="38"/>
  <c r="RL8" i="37"/>
  <c r="ID7" i="36"/>
  <c r="PJ9" i="38"/>
  <c r="RA9" i="37"/>
  <c r="HN12" i="36"/>
  <c r="OV5" i="38"/>
  <c r="QK5" i="37"/>
  <c r="IU5" i="36"/>
  <c r="QT7" i="38"/>
  <c r="SN7" i="37"/>
  <c r="IG12" i="36"/>
  <c r="PW5" i="38"/>
  <c r="RO5" i="37"/>
  <c r="HZ4" i="36"/>
  <c r="PG6" i="38"/>
  <c r="QW6" i="37"/>
  <c r="IF4" i="36"/>
  <c r="PL6" i="38"/>
  <c r="RC6" i="37"/>
  <c r="HS4" i="36"/>
  <c r="QE6" i="37"/>
  <c r="OP6" i="38"/>
  <c r="HJ13" i="36"/>
  <c r="OH6" i="38"/>
  <c r="PV6" i="37"/>
  <c r="HE5" i="36"/>
  <c r="NT7" i="38"/>
  <c r="PF7" i="37"/>
  <c r="HD7" i="36"/>
  <c r="NS9" i="38"/>
  <c r="PE9" i="37"/>
  <c r="IB16" i="36"/>
  <c r="RJ9" i="37"/>
  <c r="PS9" i="38"/>
  <c r="IF13" i="36"/>
  <c r="PV6" i="38"/>
  <c r="RN6" i="37"/>
  <c r="HY4" i="36"/>
  <c r="PF6" i="38"/>
  <c r="QV6" i="37"/>
  <c r="HM12" i="36"/>
  <c r="OU5" i="38"/>
  <c r="QJ5" i="37"/>
  <c r="HO3" i="36"/>
  <c r="OM5" i="38"/>
  <c r="QA5" i="37"/>
  <c r="HO4" i="36"/>
  <c r="OM6" i="38"/>
  <c r="QA6" i="37"/>
  <c r="HS5" i="36"/>
  <c r="OP7" i="38"/>
  <c r="QE7" i="37"/>
  <c r="HO7" i="36"/>
  <c r="OM9" i="38"/>
  <c r="QA9" i="37"/>
  <c r="HH13" i="36"/>
  <c r="OF6" i="38"/>
  <c r="PT6" i="37"/>
  <c r="HD16" i="36"/>
  <c r="OC9" i="38"/>
  <c r="PP9" i="37"/>
  <c r="HE4" i="36"/>
  <c r="NT6" i="38"/>
  <c r="PF6" i="37"/>
  <c r="HH4" i="36"/>
  <c r="PI6" i="37"/>
  <c r="NV6" i="38"/>
  <c r="HJ6" i="36"/>
  <c r="NX8" i="38"/>
  <c r="PK8" i="37"/>
  <c r="HL3" i="36"/>
  <c r="NZ5" i="38"/>
  <c r="PM5" i="37"/>
  <c r="GR6" i="36"/>
  <c r="MX8" i="38"/>
  <c r="OH8" i="37"/>
  <c r="GS3" i="36"/>
  <c r="MY5" i="38"/>
  <c r="OI5" i="37"/>
  <c r="GW3" i="36"/>
  <c r="OM5" i="37"/>
  <c r="NB5" i="38"/>
  <c r="GL15" i="36"/>
  <c r="MR8" i="38"/>
  <c r="OB8" i="37"/>
  <c r="GM5" i="36"/>
  <c r="MI7" i="38"/>
  <c r="NR7" i="37"/>
  <c r="GE15" i="36"/>
  <c r="MB8" i="38"/>
  <c r="NJ8" i="37"/>
  <c r="FW7" i="36"/>
  <c r="LK9" i="38"/>
  <c r="MQ9" i="37"/>
  <c r="FN15" i="36"/>
  <c r="LC8" i="38"/>
  <c r="MH8" i="37"/>
  <c r="FN16" i="36"/>
  <c r="LC9" i="38"/>
  <c r="MH9" i="37"/>
  <c r="GZ15" i="36"/>
  <c r="NO8" i="38"/>
  <c r="PA8" i="37"/>
  <c r="HA16" i="36"/>
  <c r="NP9" i="38"/>
  <c r="PB9" i="37"/>
  <c r="GU15" i="36"/>
  <c r="NK8" i="38"/>
  <c r="OV8" i="37"/>
  <c r="GY4" i="36"/>
  <c r="ND6" i="38"/>
  <c r="OO6" i="37"/>
  <c r="HA4" i="36"/>
  <c r="NF6" i="38"/>
  <c r="OQ6" i="37"/>
  <c r="GU7" i="36"/>
  <c r="NA9" i="38"/>
  <c r="OK9" i="37"/>
  <c r="GP15" i="36"/>
  <c r="MV8" i="38"/>
  <c r="OF8" i="37"/>
  <c r="GO4" i="36"/>
  <c r="MK6" i="38"/>
  <c r="NT6" i="37"/>
  <c r="GG6" i="36"/>
  <c r="MD8" i="38"/>
  <c r="NL8" i="37"/>
  <c r="FX12" i="36"/>
  <c r="LV5" i="38"/>
  <c r="NC5" i="37"/>
  <c r="GC13" i="36"/>
  <c r="LZ6" i="38"/>
  <c r="NH6" i="37"/>
  <c r="FW3" i="36"/>
  <c r="LK5" i="38"/>
  <c r="MQ5" i="37"/>
  <c r="GC6" i="36"/>
  <c r="LP8" i="38"/>
  <c r="MW8" i="37"/>
  <c r="FS12" i="36"/>
  <c r="LG5" i="38"/>
  <c r="MM5" i="37"/>
  <c r="FQ13" i="36"/>
  <c r="LE6" i="38"/>
  <c r="MK6" i="37"/>
  <c r="HF6" i="36"/>
  <c r="NU8" i="38"/>
  <c r="PG8" i="37"/>
  <c r="HF5" i="36"/>
  <c r="NU7" i="38"/>
  <c r="PG7" i="37"/>
  <c r="HI7" i="36"/>
  <c r="NW9" i="38"/>
  <c r="PJ9" i="37"/>
  <c r="HK7" i="36"/>
  <c r="NY9" i="38"/>
  <c r="PL9" i="37"/>
  <c r="GU3" i="36"/>
  <c r="NA5" i="38"/>
  <c r="OK5" i="37"/>
  <c r="GF12" i="36"/>
  <c r="MM5" i="38"/>
  <c r="NV5" i="37"/>
  <c r="GX14" i="36"/>
  <c r="NM7" i="38"/>
  <c r="OY7" i="37"/>
  <c r="GT3" i="36"/>
  <c r="MZ5" i="38"/>
  <c r="OJ5" i="37"/>
  <c r="GM16" i="36"/>
  <c r="MS9" i="38"/>
  <c r="OC9" i="37"/>
  <c r="GJ7" i="36"/>
  <c r="MG9" i="38"/>
  <c r="NO9" i="37"/>
  <c r="FY15" i="36"/>
  <c r="LW8" i="38"/>
  <c r="ND8" i="37"/>
  <c r="FV5" i="36"/>
  <c r="LJ7" i="38"/>
  <c r="MP7" i="37"/>
  <c r="GA4" i="36"/>
  <c r="LN6" i="38"/>
  <c r="MU6" i="37"/>
  <c r="FR13" i="36"/>
  <c r="LF6" i="38"/>
  <c r="ML6" i="37"/>
  <c r="FS3" i="36"/>
  <c r="KW5" i="38"/>
  <c r="MB5" i="37"/>
  <c r="GQ13" i="36"/>
  <c r="NG6" i="38"/>
  <c r="OR6" i="37"/>
  <c r="GT14" i="36"/>
  <c r="NJ7" i="38"/>
  <c r="OU7" i="37"/>
  <c r="GQ3" i="36"/>
  <c r="MW5" i="38"/>
  <c r="OG5" i="37"/>
  <c r="GL13" i="36"/>
  <c r="MR6" i="38"/>
  <c r="OB6" i="37"/>
  <c r="GL3" i="36"/>
  <c r="MH5" i="38"/>
  <c r="NQ5" i="37"/>
  <c r="GO5" i="36"/>
  <c r="MK7" i="38"/>
  <c r="NT7" i="37"/>
  <c r="FX15" i="36"/>
  <c r="LV8" i="38"/>
  <c r="NC8" i="37"/>
  <c r="GD15" i="36"/>
  <c r="MA8" i="38"/>
  <c r="NI8" i="37"/>
  <c r="FU6" i="36"/>
  <c r="LI8" i="38"/>
  <c r="MO8" i="37"/>
  <c r="FX5" i="36"/>
  <c r="LL7" i="38"/>
  <c r="MR7" i="37"/>
  <c r="GE7" i="36"/>
  <c r="LR9" i="38"/>
  <c r="MY9" i="37"/>
  <c r="FL15" i="36"/>
  <c r="LA8" i="38"/>
  <c r="MF8" i="37"/>
  <c r="FJ5" i="36"/>
  <c r="KO7" i="38"/>
  <c r="LS7" i="37"/>
  <c r="FK5" i="36"/>
  <c r="KP7" i="38"/>
  <c r="LT7" i="37"/>
  <c r="FI14" i="36"/>
  <c r="KN7" i="38"/>
  <c r="LR7" i="37"/>
  <c r="EZ5" i="36"/>
  <c r="KX7" i="37"/>
  <c r="JV7" i="38"/>
  <c r="FF7" i="36"/>
  <c r="KA9" i="38"/>
  <c r="LD9" i="37"/>
  <c r="EP16" i="36"/>
  <c r="JM9" i="38"/>
  <c r="KN9" i="37"/>
  <c r="ED16" i="36"/>
  <c r="IR9" i="38"/>
  <c r="JQ9" i="37"/>
  <c r="DU15" i="36"/>
  <c r="HZ8" i="38"/>
  <c r="IW8" i="37"/>
  <c r="DX16" i="36"/>
  <c r="IB9" i="38"/>
  <c r="IZ9" i="37"/>
  <c r="DH5" i="36"/>
  <c r="GT7" i="38"/>
  <c r="HN7" i="37"/>
  <c r="DI7" i="36"/>
  <c r="GU9" i="38"/>
  <c r="HO9" i="37"/>
  <c r="GU6" i="36"/>
  <c r="NA8" i="38"/>
  <c r="OK8" i="37"/>
  <c r="GM14" i="36"/>
  <c r="MS7" i="38"/>
  <c r="OC7" i="37"/>
  <c r="GG4" i="36"/>
  <c r="NL6" i="37"/>
  <c r="MD6" i="38"/>
  <c r="GP6" i="36"/>
  <c r="ML8" i="38"/>
  <c r="NU8" i="37"/>
  <c r="GA15" i="36"/>
  <c r="LX8" i="38"/>
  <c r="NF8" i="37"/>
  <c r="GE14" i="36"/>
  <c r="MB7" i="38"/>
  <c r="NJ7" i="37"/>
  <c r="FL12" i="36"/>
  <c r="LA5" i="38"/>
  <c r="MF5" i="37"/>
  <c r="FP5" i="36"/>
  <c r="KT7" i="38"/>
  <c r="LY7" i="37"/>
  <c r="FB14" i="36"/>
  <c r="KH7" i="38"/>
  <c r="LK7" i="37"/>
  <c r="FA4" i="36"/>
  <c r="JW6" i="38"/>
  <c r="KY6" i="37"/>
  <c r="FH7" i="36"/>
  <c r="KC9" i="38"/>
  <c r="LF9" i="37"/>
  <c r="ET15" i="36"/>
  <c r="JP8" i="38"/>
  <c r="KR8" i="37"/>
  <c r="EN6" i="36"/>
  <c r="JA8" i="38"/>
  <c r="KA8" i="37"/>
  <c r="EV7" i="36"/>
  <c r="JH9" i="38"/>
  <c r="KI9" i="37"/>
  <c r="EF13" i="36"/>
  <c r="JS6" i="37"/>
  <c r="IT6" i="38"/>
  <c r="EF16" i="36"/>
  <c r="IT9" i="38"/>
  <c r="JS9" i="37"/>
  <c r="EK7" i="36"/>
  <c r="IN9" i="38"/>
  <c r="JM9" i="37"/>
  <c r="DR15" i="36"/>
  <c r="HW8" i="38"/>
  <c r="IT8" i="37"/>
  <c r="DR5" i="36"/>
  <c r="HM7" i="38"/>
  <c r="II7" i="37"/>
  <c r="DV6" i="36"/>
  <c r="HQ8" i="38"/>
  <c r="IM8" i="37"/>
  <c r="DN12" i="36"/>
  <c r="HI5" i="38"/>
  <c r="IE5" i="37"/>
  <c r="DN14" i="36"/>
  <c r="HI7" i="38"/>
  <c r="IE7" i="37"/>
  <c r="DQ16" i="36"/>
  <c r="HL9" i="38"/>
  <c r="IH9" i="37"/>
  <c r="DM5" i="36"/>
  <c r="GX7" i="38"/>
  <c r="HS7" i="37"/>
  <c r="DP7" i="36"/>
  <c r="HA9" i="38"/>
  <c r="HV9" i="37"/>
  <c r="FT16" i="36"/>
  <c r="LH9" i="38"/>
  <c r="MN9" i="37"/>
  <c r="FT12" i="36"/>
  <c r="LH5" i="38"/>
  <c r="MN5" i="37"/>
  <c r="FL3" i="36"/>
  <c r="KQ5" i="38"/>
  <c r="LU5" i="37"/>
  <c r="FR3" i="36"/>
  <c r="KV5" i="38"/>
  <c r="MA5" i="37"/>
  <c r="FC12" i="36"/>
  <c r="KI5" i="38"/>
  <c r="LL5" i="37"/>
  <c r="FH13" i="36"/>
  <c r="KM6" i="38"/>
  <c r="LQ6" i="37"/>
  <c r="FF4" i="36"/>
  <c r="KA6" i="38"/>
  <c r="LD6" i="37"/>
  <c r="EQ16" i="36"/>
  <c r="JN9" i="38"/>
  <c r="KO9" i="37"/>
  <c r="ER3" i="36"/>
  <c r="JE5" i="38"/>
  <c r="KE5" i="37"/>
  <c r="EC16" i="36"/>
  <c r="IQ9" i="38"/>
  <c r="JP9" i="37"/>
  <c r="EM13" i="36"/>
  <c r="IZ6" i="38"/>
  <c r="JZ6" i="37"/>
  <c r="IJ9" i="38"/>
  <c r="EF7" i="36"/>
  <c r="JH9" i="37"/>
  <c r="EL6" i="36"/>
  <c r="IO8" i="38"/>
  <c r="JN8" i="37"/>
  <c r="EK6" i="36"/>
  <c r="IN8" i="38"/>
  <c r="JM8" i="37"/>
  <c r="DT13" i="36"/>
  <c r="HY6" i="38"/>
  <c r="IV6" i="37"/>
  <c r="DZ13" i="36"/>
  <c r="JB6" i="37"/>
  <c r="ID6" i="38"/>
  <c r="DU4" i="36"/>
  <c r="HP6" i="38"/>
  <c r="IL6" i="37"/>
  <c r="EA5" i="36"/>
  <c r="HU7" i="38"/>
  <c r="IR7" i="37"/>
  <c r="DO13" i="36"/>
  <c r="IF6" i="37"/>
  <c r="HJ6" i="38"/>
  <c r="DH4" i="36"/>
  <c r="HN6" i="37"/>
  <c r="GT6" i="38"/>
  <c r="DK4" i="36"/>
  <c r="GW6" i="38"/>
  <c r="HQ6" i="37"/>
  <c r="CY12" i="36"/>
  <c r="GL5" i="38"/>
  <c r="HE5" i="37"/>
  <c r="DC16" i="36"/>
  <c r="GO9" i="38"/>
  <c r="HI9" i="37"/>
  <c r="DB7" i="38"/>
  <c r="BJ5" i="36"/>
  <c r="DM7" i="37"/>
  <c r="GI4" i="36"/>
  <c r="MF6" i="38"/>
  <c r="NN6" i="37"/>
  <c r="GB14" i="36"/>
  <c r="LY7" i="38"/>
  <c r="NG7" i="37"/>
  <c r="GB12" i="36"/>
  <c r="LY5" i="38"/>
  <c r="NG5" i="37"/>
  <c r="FK15" i="36"/>
  <c r="KZ8" i="38"/>
  <c r="ME8" i="37"/>
  <c r="FQ7" i="36"/>
  <c r="LZ9" i="37"/>
  <c r="KU9" i="38"/>
  <c r="EZ16" i="36"/>
  <c r="KF9" i="38"/>
  <c r="LI9" i="37"/>
  <c r="FG15" i="36"/>
  <c r="KL8" i="38"/>
  <c r="LP8" i="37"/>
  <c r="EY6" i="36"/>
  <c r="JU8" i="38"/>
  <c r="KW8" i="37"/>
  <c r="FE6" i="36"/>
  <c r="JZ8" i="38"/>
  <c r="LC8" i="37"/>
  <c r="FE3" i="36"/>
  <c r="JZ5" i="38"/>
  <c r="LC5" i="37"/>
  <c r="EX12" i="36"/>
  <c r="JT5" i="38"/>
  <c r="KV5" i="37"/>
  <c r="EU7" i="36"/>
  <c r="JG9" i="38"/>
  <c r="KH9" i="37"/>
  <c r="ED14" i="36"/>
  <c r="IR7" i="38"/>
  <c r="JQ7" i="37"/>
  <c r="EE16" i="36"/>
  <c r="IS9" i="38"/>
  <c r="JR9" i="37"/>
  <c r="EG14" i="36"/>
  <c r="IU7" i="38"/>
  <c r="JT7" i="37"/>
  <c r="EM15" i="36"/>
  <c r="IZ8" i="38"/>
  <c r="JZ8" i="37"/>
  <c r="EI4" i="36"/>
  <c r="IL6" i="38"/>
  <c r="JK6" i="37"/>
  <c r="DV13" i="36"/>
  <c r="IA6" i="38"/>
  <c r="IX6" i="37"/>
  <c r="DV4" i="36"/>
  <c r="HQ6" i="38"/>
  <c r="IM6" i="37"/>
  <c r="EB3" i="36"/>
  <c r="HV5" i="38"/>
  <c r="IS5" i="37"/>
  <c r="DH12" i="36"/>
  <c r="HD5" i="38"/>
  <c r="HY5" i="37"/>
  <c r="DH6" i="36"/>
  <c r="GT8" i="38"/>
  <c r="HN8" i="37"/>
  <c r="DG7" i="36"/>
  <c r="GS9" i="38"/>
  <c r="HM9" i="37"/>
  <c r="CR14" i="36"/>
  <c r="FU7" i="38"/>
  <c r="GM7" i="37"/>
  <c r="GO14" i="36"/>
  <c r="MU7" i="38"/>
  <c r="OE7" i="37"/>
  <c r="FK16" i="36"/>
  <c r="KZ9" i="38"/>
  <c r="ME9" i="37"/>
  <c r="FF13" i="36"/>
  <c r="KK6" i="38"/>
  <c r="LO6" i="37"/>
  <c r="FG7" i="36"/>
  <c r="KB9" i="38"/>
  <c r="LE9" i="37"/>
  <c r="FI6" i="36"/>
  <c r="KD8" i="38"/>
  <c r="LG8" i="37"/>
  <c r="JO6" i="38"/>
  <c r="ER13" i="36"/>
  <c r="KP6" i="37"/>
  <c r="EQ7" i="36"/>
  <c r="JD9" i="38"/>
  <c r="KD9" i="37"/>
  <c r="EW3" i="36"/>
  <c r="JI5" i="38"/>
  <c r="KJ5" i="37"/>
  <c r="EJ15" i="36"/>
  <c r="IW8" i="38"/>
  <c r="JW8" i="37"/>
  <c r="ED3" i="36"/>
  <c r="IH5" i="38"/>
  <c r="JF5" i="37"/>
  <c r="EG6" i="36"/>
  <c r="IK8" i="38"/>
  <c r="JI8" i="37"/>
  <c r="DV14" i="36"/>
  <c r="IA7" i="38"/>
  <c r="IX7" i="37"/>
  <c r="DS5" i="36"/>
  <c r="IJ7" i="37"/>
  <c r="HN7" i="38"/>
  <c r="EB4" i="36"/>
  <c r="HV6" i="38"/>
  <c r="IS6" i="37"/>
  <c r="DJ16" i="36"/>
  <c r="HF9" i="38"/>
  <c r="IA9" i="37"/>
  <c r="DQ14" i="36"/>
  <c r="HL7" i="38"/>
  <c r="IH7" i="37"/>
  <c r="DI4" i="36"/>
  <c r="GU6" i="38"/>
  <c r="HO6" i="37"/>
  <c r="DO6" i="36"/>
  <c r="GZ8" i="38"/>
  <c r="HU8" i="37"/>
  <c r="CW14" i="36"/>
  <c r="GJ7" i="38"/>
  <c r="HC7" i="37"/>
  <c r="DD5" i="38"/>
  <c r="BL3" i="36"/>
  <c r="DO5" i="37"/>
  <c r="BM6" i="36"/>
  <c r="DE8" i="38"/>
  <c r="DP8" i="37"/>
  <c r="FM4" i="36"/>
  <c r="KR6" i="38"/>
  <c r="LV6" i="37"/>
  <c r="FE13" i="36"/>
  <c r="KJ6" i="38"/>
  <c r="LN6" i="37"/>
  <c r="EN5" i="36"/>
  <c r="JA7" i="38"/>
  <c r="KA7" i="37"/>
  <c r="DY4" i="36"/>
  <c r="HS6" i="38"/>
  <c r="IP6" i="37"/>
  <c r="DY3" i="36"/>
  <c r="HS5" i="38"/>
  <c r="IP5" i="37"/>
  <c r="DM13" i="36"/>
  <c r="HH6" i="38"/>
  <c r="ID6" i="37"/>
  <c r="DE14" i="36"/>
  <c r="GQ7" i="38"/>
  <c r="HK7" i="37"/>
  <c r="CW6" i="36"/>
  <c r="GR8" i="37"/>
  <c r="FZ8" i="38"/>
  <c r="GF5" i="38"/>
  <c r="DD3" i="36"/>
  <c r="GY5" i="37"/>
  <c r="CL16" i="36"/>
  <c r="FP9" i="38"/>
  <c r="GG9" i="37"/>
  <c r="CO16" i="36"/>
  <c r="FS9" i="38"/>
  <c r="GJ9" i="37"/>
  <c r="CU16" i="36"/>
  <c r="FX9" i="38"/>
  <c r="GP9" i="37"/>
  <c r="CM4" i="36"/>
  <c r="FG6" i="38"/>
  <c r="FW6" i="37"/>
  <c r="CU7" i="36"/>
  <c r="GE9" i="37"/>
  <c r="FN9" i="38"/>
  <c r="CA16" i="36"/>
  <c r="EV9" i="38"/>
  <c r="FK9" i="37"/>
  <c r="BZ16" i="36"/>
  <c r="EU9" i="38"/>
  <c r="FJ9" i="37"/>
  <c r="CC6" i="36"/>
  <c r="EN8" i="38"/>
  <c r="FB8" i="37"/>
  <c r="CJ7" i="36"/>
  <c r="FI9" i="37"/>
  <c r="ET9" i="38"/>
  <c r="BY12" i="36"/>
  <c r="EJ5" i="38"/>
  <c r="EX5" i="37"/>
  <c r="BU15" i="36"/>
  <c r="EF8" i="38"/>
  <c r="ET8" i="37"/>
  <c r="BO5" i="36"/>
  <c r="DQ7" i="38"/>
  <c r="EC7" i="37"/>
  <c r="BV6" i="36"/>
  <c r="DW8" i="38"/>
  <c r="EJ8" i="37"/>
  <c r="BY7" i="36"/>
  <c r="DZ9" i="38"/>
  <c r="EM9" i="37"/>
  <c r="BF15" i="36"/>
  <c r="DI8" i="38"/>
  <c r="DT8" i="37"/>
  <c r="BM12" i="36"/>
  <c r="DO5" i="38"/>
  <c r="EA5" i="37"/>
  <c r="BG5" i="36"/>
  <c r="CZ7" i="38"/>
  <c r="DJ7" i="37"/>
  <c r="BM7" i="36"/>
  <c r="DE9" i="38"/>
  <c r="DP9" i="37"/>
  <c r="AV16" i="36"/>
  <c r="CP9" i="38"/>
  <c r="CY9" i="37"/>
  <c r="DS7" i="36"/>
  <c r="HN9" i="38"/>
  <c r="IJ9" i="37"/>
  <c r="DG16" i="36"/>
  <c r="HC9" i="38"/>
  <c r="HX9" i="37"/>
  <c r="CV16" i="36"/>
  <c r="GI9" i="38"/>
  <c r="HB9" i="37"/>
  <c r="DC15" i="36"/>
  <c r="GO8" i="38"/>
  <c r="HI8" i="37"/>
  <c r="CV3" i="36"/>
  <c r="FY5" i="38"/>
  <c r="GQ5" i="37"/>
  <c r="CN15" i="36"/>
  <c r="FR8" i="38"/>
  <c r="GI8" i="37"/>
  <c r="CR15" i="36"/>
  <c r="FU8" i="38"/>
  <c r="GM8" i="37"/>
  <c r="CO4" i="36"/>
  <c r="FI6" i="38"/>
  <c r="FY6" i="37"/>
  <c r="CR5" i="36"/>
  <c r="GB7" i="37"/>
  <c r="FK7" i="38"/>
  <c r="BZ12" i="36"/>
  <c r="EU5" i="38"/>
  <c r="FJ5" i="37"/>
  <c r="CC13" i="36"/>
  <c r="FM6" i="37"/>
  <c r="EX6" i="38"/>
  <c r="CF13" i="36"/>
  <c r="EZ6" i="38"/>
  <c r="FP6" i="37"/>
  <c r="CH15" i="36"/>
  <c r="FB8" i="38"/>
  <c r="FR8" i="37"/>
  <c r="CJ14" i="36"/>
  <c r="FD7" i="38"/>
  <c r="FT7" i="37"/>
  <c r="CF6" i="36"/>
  <c r="EP8" i="38"/>
  <c r="FE8" i="37"/>
  <c r="CI7" i="36"/>
  <c r="ES9" i="38"/>
  <c r="FH9" i="37"/>
  <c r="EA5" i="38"/>
  <c r="EN5" i="37"/>
  <c r="BO12" i="36"/>
  <c r="BW15" i="36"/>
  <c r="EH8" i="38"/>
  <c r="EV8" i="37"/>
  <c r="BO14" i="36"/>
  <c r="EA7" i="38"/>
  <c r="EN7" i="37"/>
  <c r="BU5" i="36"/>
  <c r="DV7" i="38"/>
  <c r="EI7" i="37"/>
  <c r="BX3" i="36"/>
  <c r="DY5" i="38"/>
  <c r="EL5" i="37"/>
  <c r="BH15" i="36"/>
  <c r="DK8" i="38"/>
  <c r="DV8" i="37"/>
  <c r="BD13" i="36"/>
  <c r="DG6" i="38"/>
  <c r="DR6" i="37"/>
  <c r="BD6" i="36"/>
  <c r="CW8" i="38"/>
  <c r="DG8" i="37"/>
  <c r="BC13" i="36"/>
  <c r="CV6" i="38"/>
  <c r="DF6" i="37"/>
  <c r="BC15" i="36"/>
  <c r="CV8" i="38"/>
  <c r="DF8" i="37"/>
  <c r="FV15" i="36"/>
  <c r="LT8" i="38"/>
  <c r="NA8" i="37"/>
  <c r="FV12" i="36"/>
  <c r="LT5" i="38"/>
  <c r="NA5" i="37"/>
  <c r="EO14" i="36"/>
  <c r="JL7" i="38"/>
  <c r="KM7" i="37"/>
  <c r="ET16" i="36"/>
  <c r="JP9" i="38"/>
  <c r="KR9" i="37"/>
  <c r="ET7" i="36"/>
  <c r="JF9" i="38"/>
  <c r="KG9" i="37"/>
  <c r="ET3" i="36"/>
  <c r="JF5" i="38"/>
  <c r="KG5" i="37"/>
  <c r="EL12" i="36"/>
  <c r="IY5" i="38"/>
  <c r="JY5" i="37"/>
  <c r="DP16" i="36"/>
  <c r="HK9" i="38"/>
  <c r="IG9" i="37"/>
  <c r="CZ13" i="36"/>
  <c r="GM6" i="38"/>
  <c r="HF6" i="37"/>
  <c r="DF12" i="36"/>
  <c r="GR5" i="38"/>
  <c r="HL5" i="37"/>
  <c r="CY4" i="36"/>
  <c r="GB6" i="38"/>
  <c r="GT6" i="37"/>
  <c r="CK12" i="36"/>
  <c r="FO5" i="38"/>
  <c r="GF5" i="37"/>
  <c r="CK4" i="36"/>
  <c r="FE6" i="38"/>
  <c r="FU6" i="37"/>
  <c r="CN4" i="36"/>
  <c r="FH6" i="38"/>
  <c r="FX6" i="37"/>
  <c r="CQ5" i="36"/>
  <c r="FJ7" i="38"/>
  <c r="GA7" i="37"/>
  <c r="CA12" i="36"/>
  <c r="EV5" i="38"/>
  <c r="FK5" i="37"/>
  <c r="CG14" i="36"/>
  <c r="FA7" i="38"/>
  <c r="FQ7" i="37"/>
  <c r="CI14" i="36"/>
  <c r="FC7" i="38"/>
  <c r="FS7" i="37"/>
  <c r="CD4" i="36"/>
  <c r="EO6" i="38"/>
  <c r="FC6" i="37"/>
  <c r="CD5" i="36"/>
  <c r="EO7" i="38"/>
  <c r="FC7" i="37"/>
  <c r="CG7" i="36"/>
  <c r="EQ9" i="38"/>
  <c r="FF9" i="37"/>
  <c r="CJ6" i="36"/>
  <c r="ET8" i="38"/>
  <c r="FI8" i="37"/>
  <c r="BU14" i="36"/>
  <c r="EF7" i="38"/>
  <c r="ET7" i="37"/>
  <c r="BX16" i="36"/>
  <c r="EI9" i="38"/>
  <c r="EW9" i="37"/>
  <c r="BD16" i="36"/>
  <c r="DG9" i="38"/>
  <c r="DR9" i="37"/>
  <c r="BJ14" i="36"/>
  <c r="DL7" i="38"/>
  <c r="DX7" i="37"/>
  <c r="AT12" i="36"/>
  <c r="CN5" i="38"/>
  <c r="CW5" i="37"/>
  <c r="AV13" i="36"/>
  <c r="CY6" i="37"/>
  <c r="CP6" i="38"/>
  <c r="BA13" i="36"/>
  <c r="CT6" i="38"/>
  <c r="DD6" i="37"/>
  <c r="DB16" i="36"/>
  <c r="GN9" i="38"/>
  <c r="HH9" i="37"/>
  <c r="CL4" i="36"/>
  <c r="FF6" i="38"/>
  <c r="FV6" i="37"/>
  <c r="CQ3" i="36"/>
  <c r="FJ5" i="38"/>
  <c r="GA5" i="37"/>
  <c r="CT7" i="36"/>
  <c r="FM9" i="38"/>
  <c r="GD9" i="37"/>
  <c r="BZ5" i="36"/>
  <c r="EK7" i="38"/>
  <c r="EY7" i="37"/>
  <c r="CB7" i="36"/>
  <c r="EM9" i="38"/>
  <c r="FA9" i="37"/>
  <c r="BJ3" i="36"/>
  <c r="DB5" i="38"/>
  <c r="DM5" i="37"/>
  <c r="AU16" i="36"/>
  <c r="CO9" i="38"/>
  <c r="CX9" i="37"/>
  <c r="AT4" i="36"/>
  <c r="CD6" i="38"/>
  <c r="CL6" i="37"/>
  <c r="AW6" i="36"/>
  <c r="CG8" i="38"/>
  <c r="CO8" i="37"/>
  <c r="BC7" i="36"/>
  <c r="CL9" i="38"/>
  <c r="CU9" i="37"/>
  <c r="AH14" i="36"/>
  <c r="BS7" i="38"/>
  <c r="BZ7" i="37"/>
  <c r="CH6" i="37"/>
  <c r="AP13" i="36"/>
  <c r="BZ6" i="38"/>
  <c r="AL7" i="36"/>
  <c r="BM9" i="38"/>
  <c r="BS9" i="37"/>
  <c r="BO6" i="38"/>
  <c r="AO4" i="36"/>
  <c r="BV6" i="37"/>
  <c r="AE7" i="36"/>
  <c r="AV9" i="38"/>
  <c r="BA9" i="37"/>
  <c r="L16" i="36"/>
  <c r="AH9" i="37"/>
  <c r="AE9" i="38"/>
  <c r="P14" i="36"/>
  <c r="AI7" i="38"/>
  <c r="AL7" i="37"/>
  <c r="R13" i="36"/>
  <c r="AJ6" i="38"/>
  <c r="AN6" i="37"/>
  <c r="AN5" i="38"/>
  <c r="AR5" i="37"/>
  <c r="V12" i="36"/>
  <c r="P4" i="36"/>
  <c r="Y6" i="38"/>
  <c r="AA6" i="37"/>
  <c r="A15" i="36"/>
  <c r="K8" i="38"/>
  <c r="L8" i="37"/>
  <c r="E5" i="38"/>
  <c r="E5" i="37"/>
  <c r="H11" i="9"/>
  <c r="E3" i="36"/>
  <c r="G4" i="36"/>
  <c r="F6" i="38"/>
  <c r="G6" i="37"/>
  <c r="I5" i="38"/>
  <c r="J5" i="37"/>
  <c r="J3" i="36"/>
  <c r="FV6" i="36"/>
  <c r="LJ8" i="38"/>
  <c r="MP8" i="37"/>
  <c r="CZ6" i="36"/>
  <c r="GC8" i="38"/>
  <c r="GU8" i="37"/>
  <c r="BN16" i="36"/>
  <c r="DP9" i="38"/>
  <c r="EB9" i="37"/>
  <c r="BE5" i="36"/>
  <c r="CX7" i="38"/>
  <c r="DH7" i="37"/>
  <c r="BF3" i="36"/>
  <c r="CY5" i="38"/>
  <c r="DI5" i="37"/>
  <c r="AS13" i="36"/>
  <c r="CM6" i="38"/>
  <c r="CV6" i="37"/>
  <c r="AV5" i="36"/>
  <c r="CF7" i="38"/>
  <c r="CN7" i="37"/>
  <c r="AZ3" i="36"/>
  <c r="CI5" i="38"/>
  <c r="CR5" i="37"/>
  <c r="AO16" i="36"/>
  <c r="BY9" i="38"/>
  <c r="CG9" i="37"/>
  <c r="AR16" i="36"/>
  <c r="CB9" i="38"/>
  <c r="CJ9" i="37"/>
  <c r="BO8" i="38"/>
  <c r="AO6" i="36"/>
  <c r="BV8" i="37"/>
  <c r="BH5" i="38"/>
  <c r="AG12" i="36"/>
  <c r="BN5" i="37"/>
  <c r="W4" i="36"/>
  <c r="AO6" i="38"/>
  <c r="AS6" i="37"/>
  <c r="P7" i="38"/>
  <c r="G14" i="36"/>
  <c r="R7" i="37"/>
  <c r="I16" i="36"/>
  <c r="R9" i="38"/>
  <c r="T9" i="37"/>
  <c r="H6" i="36"/>
  <c r="G8" i="38"/>
  <c r="H8" i="37"/>
  <c r="EJ6" i="36"/>
  <c r="IM8" i="38"/>
  <c r="JL8" i="37"/>
  <c r="EM7" i="36"/>
  <c r="JO9" i="37"/>
  <c r="IP9" i="38"/>
  <c r="DR13" i="36"/>
  <c r="HW6" i="38"/>
  <c r="IT6" i="37"/>
  <c r="DO7" i="36"/>
  <c r="GZ9" i="38"/>
  <c r="HU9" i="37"/>
  <c r="CQ14" i="36"/>
  <c r="FT7" i="38"/>
  <c r="GL7" i="37"/>
  <c r="CT15" i="36"/>
  <c r="FW8" i="38"/>
  <c r="GO8" i="37"/>
  <c r="CB16" i="36"/>
  <c r="EW9" i="38"/>
  <c r="FL9" i="37"/>
  <c r="BS7" i="36"/>
  <c r="DU9" i="38"/>
  <c r="EG9" i="37"/>
  <c r="BK14" i="36"/>
  <c r="DM7" i="38"/>
  <c r="DY7" i="37"/>
  <c r="AY5" i="36"/>
  <c r="CH7" i="38"/>
  <c r="CQ7" i="37"/>
  <c r="BW7" i="38"/>
  <c r="AL14" i="36"/>
  <c r="CD7" i="37"/>
  <c r="AP7" i="36"/>
  <c r="BP9" i="38"/>
  <c r="BW9" i="37"/>
  <c r="AQ4" i="36"/>
  <c r="BQ6" i="38"/>
  <c r="BX6" i="37"/>
  <c r="Y13" i="36"/>
  <c r="BA6" i="38"/>
  <c r="BF6" i="37"/>
  <c r="Z12" i="36"/>
  <c r="BB5" i="38"/>
  <c r="BG5" i="37"/>
  <c r="BL6" i="37"/>
  <c r="BF6" i="38"/>
  <c r="AE13" i="36"/>
  <c r="X7" i="36"/>
  <c r="AP9" i="38"/>
  <c r="AT9" i="37"/>
  <c r="AR5" i="38"/>
  <c r="Z3" i="36"/>
  <c r="AV5" i="37"/>
  <c r="AA5" i="36"/>
  <c r="AS7" i="38"/>
  <c r="AW7" i="37"/>
  <c r="S15" i="36"/>
  <c r="AK8" i="38"/>
  <c r="AO8" i="37"/>
  <c r="U16" i="36"/>
  <c r="AM9" i="38"/>
  <c r="AQ9" i="37"/>
  <c r="V7" i="38"/>
  <c r="X7" i="37"/>
  <c r="M5" i="36"/>
  <c r="S5" i="36"/>
  <c r="AD7" i="37"/>
  <c r="AA7" i="38"/>
  <c r="B16" i="36"/>
  <c r="L9" i="38"/>
  <c r="M9" i="37"/>
  <c r="E6" i="38"/>
  <c r="E6" i="37"/>
  <c r="E4" i="36"/>
  <c r="H12" i="9"/>
  <c r="BE12" i="36"/>
  <c r="DH5" i="38"/>
  <c r="DS5" i="37"/>
  <c r="BG16" i="36"/>
  <c r="DU9" i="37"/>
  <c r="DJ9" i="38"/>
  <c r="AI4" i="36"/>
  <c r="BJ6" i="38"/>
  <c r="BP6" i="37"/>
  <c r="AA13" i="36"/>
  <c r="BC6" i="38"/>
  <c r="BH6" i="37"/>
  <c r="AC6" i="36"/>
  <c r="AT8" i="38"/>
  <c r="AY8" i="37"/>
  <c r="R3" i="36"/>
  <c r="Z5" i="38"/>
  <c r="AC5" i="37"/>
  <c r="D15" i="36"/>
  <c r="N8" i="38"/>
  <c r="O8" i="37"/>
  <c r="CK14" i="36"/>
  <c r="FO7" i="38"/>
  <c r="GF7" i="37"/>
  <c r="BP16" i="36"/>
  <c r="EB9" i="38"/>
  <c r="EO9" i="37"/>
  <c r="BR16" i="36"/>
  <c r="ED9" i="38"/>
  <c r="EQ9" i="37"/>
  <c r="BV16" i="36"/>
  <c r="EG9" i="38"/>
  <c r="EU9" i="37"/>
  <c r="BY13" i="36"/>
  <c r="EJ6" i="38"/>
  <c r="EX6" i="37"/>
  <c r="AW13" i="36"/>
  <c r="CQ6" i="38"/>
  <c r="CZ6" i="37"/>
  <c r="AU3" i="36"/>
  <c r="CM5" i="37"/>
  <c r="CE5" i="38"/>
  <c r="AH5" i="36"/>
  <c r="BI7" i="38"/>
  <c r="BO7" i="37"/>
  <c r="Y16" i="36"/>
  <c r="BA9" i="38"/>
  <c r="BF9" i="37"/>
  <c r="W6" i="38"/>
  <c r="Y6" i="37"/>
  <c r="N4" i="36"/>
  <c r="V4" i="36"/>
  <c r="AD6" i="38"/>
  <c r="AG6" i="37"/>
  <c r="V3" i="36"/>
  <c r="AD5" i="38"/>
  <c r="AG5" i="37"/>
  <c r="BP4" i="36"/>
  <c r="DR6" i="38"/>
  <c r="ED6" i="37"/>
  <c r="BA7" i="36"/>
  <c r="CJ9" i="38"/>
  <c r="CS9" i="37"/>
  <c r="BK6" i="38"/>
  <c r="AJ4" i="36"/>
  <c r="BQ6" i="37"/>
  <c r="AR4" i="36"/>
  <c r="BY6" i="37"/>
  <c r="BR6" i="38"/>
  <c r="AY8" i="38"/>
  <c r="W15" i="36"/>
  <c r="BD8" i="37"/>
  <c r="BD9" i="38"/>
  <c r="AC16" i="36"/>
  <c r="BJ9" i="37"/>
  <c r="AC14" i="36"/>
  <c r="BD7" i="38"/>
  <c r="BJ7" i="37"/>
  <c r="L6" i="36"/>
  <c r="U8" i="38"/>
  <c r="W8" i="37"/>
  <c r="E16" i="36"/>
  <c r="O9" i="38"/>
  <c r="P9" i="37"/>
  <c r="S6" i="38"/>
  <c r="J13" i="36"/>
  <c r="U6" i="37"/>
  <c r="J15" i="36"/>
  <c r="S8" i="38"/>
  <c r="U8" i="37"/>
  <c r="CH6" i="36"/>
  <c r="ER8" i="38"/>
  <c r="FG8" i="37"/>
  <c r="U7" i="36"/>
  <c r="AC9" i="38"/>
  <c r="AF9" i="37"/>
  <c r="A12" i="36"/>
  <c r="K5" i="38"/>
  <c r="L5" i="37"/>
  <c r="K16" i="36"/>
  <c r="T9" i="38"/>
  <c r="V9" i="37"/>
  <c r="T5" i="38"/>
  <c r="K12" i="36"/>
  <c r="V5" i="37"/>
  <c r="EY15" i="36"/>
  <c r="KE8" i="38"/>
  <c r="LH8" i="37"/>
  <c r="M6" i="36"/>
  <c r="V8" i="38"/>
  <c r="X8" i="37"/>
  <c r="X16" i="36"/>
  <c r="AZ9" i="38"/>
  <c r="BE9" i="37"/>
  <c r="AQ8" i="38"/>
  <c r="Y6" i="36"/>
  <c r="AU8" i="37"/>
  <c r="Y7" i="36"/>
  <c r="AQ9" i="38"/>
  <c r="AU9" i="37"/>
  <c r="B4" i="36"/>
  <c r="B6" i="37"/>
  <c r="B6" i="38"/>
  <c r="E12" i="9"/>
  <c r="BT8" i="38"/>
  <c r="AI15" i="36"/>
  <c r="CA8" i="3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M varié1 HF.txt1" type="6" refreshedVersion="0" background="1" saveData="1">
    <textPr fileType="mac" sourceFile="partition 2:BINGO MUSICAL:playlist:Hotel du Fjord:130922 playlist pop varié1 HF:BM varié1 HF.txt" tab="0">
      <textFields>
        <textField/>
      </textFields>
    </textPr>
  </connection>
</connections>
</file>

<file path=xl/sharedStrings.xml><?xml version="1.0" encoding="utf-8"?>
<sst xmlns="http://schemas.openxmlformats.org/spreadsheetml/2006/main" count="97" uniqueCount="96">
  <si>
    <t>#</t>
  </si>
  <si>
    <t>Instructions</t>
  </si>
  <si>
    <t>a.</t>
  </si>
  <si>
    <t>b.</t>
  </si>
  <si>
    <t>c.</t>
  </si>
  <si>
    <t>B</t>
  </si>
  <si>
    <t>I</t>
  </si>
  <si>
    <t>N</t>
  </si>
  <si>
    <t>G</t>
  </si>
  <si>
    <t>O</t>
  </si>
  <si>
    <t>d.</t>
  </si>
  <si>
    <t>Description:</t>
  </si>
  <si>
    <t>e.</t>
  </si>
  <si>
    <t>BingoCardGenerator.com</t>
  </si>
  <si>
    <r>
      <t xml:space="preserve">To generate personnalized bingo cards, follow the steps </t>
    </r>
    <r>
      <rPr>
        <sz val="12"/>
        <color rgb="FFFF0000"/>
        <rFont val="Arial"/>
        <family val="2"/>
      </rPr>
      <t>1</t>
    </r>
    <r>
      <rPr>
        <sz val="12"/>
        <rFont val="Arial"/>
        <family val="2"/>
      </rPr>
      <t xml:space="preserve"> to </t>
    </r>
    <r>
      <rPr>
        <sz val="12"/>
        <color rgb="FFFF0000"/>
        <rFont val="Arial"/>
        <family val="2"/>
      </rPr>
      <t>6</t>
    </r>
    <r>
      <rPr>
        <sz val="12"/>
        <rFont val="Arial"/>
        <family val="2"/>
      </rPr>
      <t xml:space="preserve">. The cards of this program contain </t>
    </r>
    <r>
      <rPr>
        <b/>
        <sz val="12"/>
        <color rgb="FFFF0000"/>
        <rFont val="Arial"/>
        <family val="2"/>
      </rPr>
      <t>60 random words</t>
    </r>
    <r>
      <rPr>
        <sz val="12"/>
        <rFont val="Arial"/>
        <family val="2"/>
      </rPr>
      <t xml:space="preserve">. Write the proper content in the yellow cells. Cards will automatically shuffle themselves as you enter the information. </t>
    </r>
  </si>
  <si>
    <r>
      <t xml:space="preserve">Follow the steps </t>
    </r>
    <r>
      <rPr>
        <b/>
        <u/>
        <sz val="12"/>
        <color rgb="FFFF0000"/>
        <rFont val="Arial"/>
        <family val="2"/>
      </rPr>
      <t>1</t>
    </r>
    <r>
      <rPr>
        <b/>
        <u/>
        <sz val="12"/>
        <rFont val="Arial"/>
        <family val="2"/>
      </rPr>
      <t xml:space="preserve"> to </t>
    </r>
    <r>
      <rPr>
        <b/>
        <u/>
        <sz val="12"/>
        <color rgb="FFFF0000"/>
        <rFont val="Arial"/>
        <family val="2"/>
      </rPr>
      <t>6</t>
    </r>
  </si>
  <si>
    <t>. .. … …. Modify the yellow cells …. … .. .</t>
  </si>
  <si>
    <r>
      <t xml:space="preserve">Modify the content in the yellow cells next to the points </t>
    </r>
    <r>
      <rPr>
        <b/>
        <sz val="12"/>
        <color rgb="FF0000FF"/>
        <rFont val="Arial"/>
        <family val="2"/>
      </rPr>
      <t xml:space="preserve">a. </t>
    </r>
    <r>
      <rPr>
        <sz val="12"/>
        <rFont val="Arial"/>
        <family val="2"/>
      </rPr>
      <t xml:space="preserve">to </t>
    </r>
    <r>
      <rPr>
        <b/>
        <sz val="12"/>
        <color rgb="FF0000FF"/>
        <rFont val="Arial"/>
        <family val="2"/>
      </rPr>
      <t>e.</t>
    </r>
    <r>
      <rPr>
        <sz val="12"/>
        <rFont val="Arial"/>
        <family val="2"/>
      </rPr>
      <t xml:space="preserve"> Don't leave any yellow cells empty. If you write a long title or description, you may need to change the font to make it fit properly into the bingo cards. The modification of the columns "B I N G O" and the center "Free" are optional. To remove the title, the description or the corners, uncheck the boxes on the master card.  </t>
    </r>
  </si>
  <si>
    <t>Master Card</t>
  </si>
  <si>
    <t xml:space="preserve">Write the title here    </t>
  </si>
  <si>
    <t>(This represent the first bingo card of a set of 100)</t>
  </si>
  <si>
    <t>Title:</t>
  </si>
  <si>
    <t>Colomns:</t>
  </si>
  <si>
    <t>Free</t>
  </si>
  <si>
    <t>Center:</t>
  </si>
  <si>
    <t>Write the description here</t>
  </si>
  <si>
    <t>The bingo cards will be numbered from</t>
  </si>
  <si>
    <t>to</t>
  </si>
  <si>
    <t xml:space="preserve">           4 Corners</t>
  </si>
  <si>
    <r>
      <rPr>
        <b/>
        <sz val="12"/>
        <rFont val="Arial"/>
        <family val="2"/>
      </rPr>
      <t>Enter</t>
    </r>
    <r>
      <rPr>
        <sz val="12"/>
        <rFont val="Arial"/>
        <family val="2"/>
      </rPr>
      <t xml:space="preserve"> your 60 words below.</t>
    </r>
  </si>
  <si>
    <t>Colomns</t>
  </si>
  <si>
    <t>Word List</t>
  </si>
  <si>
    <t>Word 1</t>
  </si>
  <si>
    <t>Word 2</t>
  </si>
  <si>
    <t>Word 3</t>
  </si>
  <si>
    <t>Word 4</t>
  </si>
  <si>
    <t>Word 5</t>
  </si>
  <si>
    <t>Word 6</t>
  </si>
  <si>
    <t>Word 7</t>
  </si>
  <si>
    <t>Word 8</t>
  </si>
  <si>
    <t>Word 9</t>
  </si>
  <si>
    <t>Word 10</t>
  </si>
  <si>
    <t>Word 11</t>
  </si>
  <si>
    <t>Word 12</t>
  </si>
  <si>
    <t>Word 13</t>
  </si>
  <si>
    <t>Word 14</t>
  </si>
  <si>
    <t>Word 15</t>
  </si>
  <si>
    <t>Word 16</t>
  </si>
  <si>
    <t>Word 17</t>
  </si>
  <si>
    <t>Word 18</t>
  </si>
  <si>
    <t>Word 19</t>
  </si>
  <si>
    <t>Word 20</t>
  </si>
  <si>
    <t>Word 21</t>
  </si>
  <si>
    <t>Word 22</t>
  </si>
  <si>
    <t>Word 23</t>
  </si>
  <si>
    <t>Word 24</t>
  </si>
  <si>
    <t>Word 25</t>
  </si>
  <si>
    <t>Word 26</t>
  </si>
  <si>
    <t>Word 27</t>
  </si>
  <si>
    <t>Word 28</t>
  </si>
  <si>
    <t>Word 29</t>
  </si>
  <si>
    <t>Word 30</t>
  </si>
  <si>
    <t>Word 31</t>
  </si>
  <si>
    <t>Word 32</t>
  </si>
  <si>
    <t>Word 33</t>
  </si>
  <si>
    <t>Word 34</t>
  </si>
  <si>
    <t>Word 35</t>
  </si>
  <si>
    <t>Word 36</t>
  </si>
  <si>
    <t>Word 37</t>
  </si>
  <si>
    <t>Word 38</t>
  </si>
  <si>
    <t>Word 39</t>
  </si>
  <si>
    <t>Word 40</t>
  </si>
  <si>
    <t>Word 41</t>
  </si>
  <si>
    <t>Word 42</t>
  </si>
  <si>
    <t>Word 43</t>
  </si>
  <si>
    <t>Word 44</t>
  </si>
  <si>
    <t>Word 45</t>
  </si>
  <si>
    <t>Word 46</t>
  </si>
  <si>
    <t>Word 47</t>
  </si>
  <si>
    <t>Word 48</t>
  </si>
  <si>
    <t>Word 49</t>
  </si>
  <si>
    <t>Word 50</t>
  </si>
  <si>
    <t>Word 51</t>
  </si>
  <si>
    <t>Word 52</t>
  </si>
  <si>
    <t>Word 53</t>
  </si>
  <si>
    <t>Word 54</t>
  </si>
  <si>
    <t>Word 55</t>
  </si>
  <si>
    <t>Word 56</t>
  </si>
  <si>
    <t>Word 57</t>
  </si>
  <si>
    <t>Word 58</t>
  </si>
  <si>
    <t>Word 59</t>
  </si>
  <si>
    <t>Word 60</t>
  </si>
  <si>
    <r>
      <rPr>
        <b/>
        <sz val="12"/>
        <rFont val="Arial"/>
        <family val="2"/>
      </rPr>
      <t>Choose</t>
    </r>
    <r>
      <rPr>
        <sz val="12"/>
        <rFont val="Arial"/>
        <family val="2"/>
      </rPr>
      <t xml:space="preserve"> which format of bingo cards you would like to print.</t>
    </r>
  </si>
  <si>
    <r>
      <rPr>
        <b/>
        <sz val="12"/>
        <rFont val="Arial"/>
        <family val="2"/>
      </rPr>
      <t>Check</t>
    </r>
    <r>
      <rPr>
        <sz val="12"/>
        <rFont val="Arial"/>
        <family val="2"/>
      </rPr>
      <t xml:space="preserve"> if the information is properly displayed. You can modify the font as needed. You can go back at anytime to the "Instructions" sheet if changes are needed. </t>
    </r>
  </si>
  <si>
    <r>
      <rPr>
        <b/>
        <u/>
        <sz val="12"/>
        <rFont val="Arial"/>
        <family val="2"/>
      </rPr>
      <t>Mac:</t>
    </r>
    <r>
      <rPr>
        <sz val="12"/>
        <rFont val="Arial"/>
        <family val="2"/>
      </rPr>
      <t xml:space="preserve">  To </t>
    </r>
    <r>
      <rPr>
        <b/>
        <sz val="12"/>
        <rFont val="Arial"/>
        <family val="2"/>
      </rPr>
      <t>shuffle</t>
    </r>
    <r>
      <rPr>
        <sz val="12"/>
        <rFont val="Arial"/>
        <family val="2"/>
      </rPr>
      <t xml:space="preserve"> the bingo cards, copy and paste a blank cell (</t>
    </r>
    <r>
      <rPr>
        <b/>
        <sz val="12"/>
        <rFont val="Arial"/>
        <family val="2"/>
      </rPr>
      <t>cmd + c, cmd + v</t>
    </r>
    <r>
      <rPr>
        <sz val="12"/>
        <rFont val="Arial"/>
        <family val="2"/>
      </rPr>
      <t>).</t>
    </r>
  </si>
  <si>
    <r>
      <rPr>
        <b/>
        <sz val="12"/>
        <rFont val="Arial"/>
        <family val="2"/>
      </rPr>
      <t>Print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save</t>
    </r>
    <r>
      <rPr>
        <sz val="12"/>
        <rFont val="Arial"/>
        <family val="2"/>
      </rPr>
      <t xml:space="preserve"> or create a </t>
    </r>
    <r>
      <rPr>
        <b/>
        <sz val="12"/>
        <rFont val="Arial"/>
        <family val="2"/>
      </rPr>
      <t>PDF file</t>
    </r>
    <r>
      <rPr>
        <sz val="12"/>
        <rFont val="Arial"/>
        <family val="2"/>
      </rPr>
      <t xml:space="preserve"> of the bingo cards and the </t>
    </r>
    <r>
      <rPr>
        <b/>
        <sz val="12"/>
        <rFont val="Arial"/>
        <family val="2"/>
      </rPr>
      <t>Word List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</si>
</sst>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>
    <font>
      <sz val="11"/>
      <name val="Arial Narrow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Arial Narrow"/>
      <family val="2"/>
    </font>
    <font>
      <u/>
      <sz val="11"/>
      <color theme="11"/>
      <name val="Arial Narrow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sz val="6"/>
      <color theme="1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u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u/>
      <sz val="1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32"/>
      <color theme="1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b/>
      <sz val="36"/>
      <color theme="1"/>
      <name val="Arial"/>
      <family val="2"/>
    </font>
    <font>
      <sz val="18"/>
      <color theme="1"/>
      <name val="Arial"/>
      <family val="2"/>
    </font>
    <font>
      <b/>
      <u/>
      <sz val="24"/>
      <color theme="1"/>
      <name val="Arial"/>
      <family val="2"/>
    </font>
    <font>
      <b/>
      <sz val="48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24"/>
      <name val="Arial Narrow"/>
      <family val="2"/>
    </font>
    <font>
      <sz val="8"/>
      <name val="Arial"/>
      <family val="2"/>
    </font>
    <font>
      <sz val="14"/>
      <color theme="0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0432FF"/>
      <name val="Arial"/>
      <family val="2"/>
    </font>
    <font>
      <b/>
      <sz val="11"/>
      <name val="Arial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rgb="FFFDFF89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187">
    <xf numFmtId="0" fontId="0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0">
    <xf numFmtId="0" fontId="0" fillId="0" borderId="0" xfId="0"/>
    <xf numFmtId="0" fontId="16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vertical="center" wrapText="1"/>
    </xf>
    <xf numFmtId="0" fontId="25" fillId="2" borderId="1" xfId="4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2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wrapText="1"/>
    </xf>
    <xf numFmtId="0" fontId="25" fillId="2" borderId="5" xfId="4" applyFont="1" applyFill="1" applyBorder="1" applyAlignment="1">
      <alignment horizontal="center" vertical="center" wrapText="1"/>
    </xf>
    <xf numFmtId="0" fontId="25" fillId="2" borderId="6" xfId="4" applyFont="1" applyFill="1" applyBorder="1" applyAlignment="1">
      <alignment horizontal="center" vertical="center" wrapText="1"/>
    </xf>
    <xf numFmtId="0" fontId="25" fillId="2" borderId="7" xfId="4" applyFont="1" applyFill="1" applyBorder="1" applyAlignment="1">
      <alignment horizontal="center" vertical="center" wrapText="1"/>
    </xf>
    <xf numFmtId="0" fontId="25" fillId="2" borderId="8" xfId="4" applyFont="1" applyFill="1" applyBorder="1" applyAlignment="1">
      <alignment horizontal="center" vertical="center" wrapText="1"/>
    </xf>
    <xf numFmtId="0" fontId="25" fillId="2" borderId="9" xfId="4" applyFont="1" applyFill="1" applyBorder="1" applyAlignment="1">
      <alignment horizontal="center" vertical="center" wrapText="1"/>
    </xf>
    <xf numFmtId="0" fontId="25" fillId="2" borderId="11" xfId="4" applyFont="1" applyFill="1" applyBorder="1" applyAlignment="1">
      <alignment horizontal="center" vertical="center" wrapText="1"/>
    </xf>
    <xf numFmtId="0" fontId="25" fillId="2" borderId="12" xfId="4" applyFont="1" applyFill="1" applyBorder="1" applyAlignment="1">
      <alignment horizontal="center" vertical="center" wrapText="1"/>
    </xf>
    <xf numFmtId="0" fontId="25" fillId="2" borderId="13" xfId="4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4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23" fillId="5" borderId="4" xfId="0" applyFont="1" applyFill="1" applyBorder="1" applyAlignment="1" applyProtection="1">
      <alignment horizontal="center" vertical="center"/>
      <protection locked="0"/>
    </xf>
    <xf numFmtId="0" fontId="25" fillId="6" borderId="1" xfId="4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35" fillId="2" borderId="0" xfId="4" applyFont="1" applyFill="1" applyAlignment="1" applyProtection="1">
      <alignment horizontal="left" vertical="center"/>
      <protection locked="0" hidden="1"/>
    </xf>
    <xf numFmtId="0" fontId="36" fillId="2" borderId="0" xfId="4" applyFont="1" applyFill="1" applyAlignment="1" applyProtection="1">
      <alignment vertical="center"/>
      <protection locked="0" hidden="1"/>
    </xf>
    <xf numFmtId="0" fontId="37" fillId="2" borderId="0" xfId="4" applyFont="1" applyFill="1" applyAlignment="1" applyProtection="1">
      <alignment horizontal="center" vertical="center"/>
      <protection locked="0" hidden="1"/>
    </xf>
    <xf numFmtId="0" fontId="36" fillId="2" borderId="0" xfId="4" applyFont="1" applyFill="1" applyAlignment="1" applyProtection="1">
      <alignment horizontal="center" vertical="center"/>
      <protection locked="0" hidden="1"/>
    </xf>
    <xf numFmtId="0" fontId="35" fillId="2" borderId="0" xfId="4" applyFont="1" applyFill="1" applyAlignment="1" applyProtection="1">
      <alignment vertical="center"/>
      <protection locked="0" hidden="1"/>
    </xf>
    <xf numFmtId="0" fontId="36" fillId="0" borderId="0" xfId="4" applyFont="1" applyFill="1" applyAlignment="1" applyProtection="1">
      <alignment vertical="center"/>
      <protection locked="0" hidden="1"/>
    </xf>
    <xf numFmtId="0" fontId="38" fillId="2" borderId="18" xfId="4" applyFont="1" applyFill="1" applyBorder="1" applyAlignment="1" applyProtection="1">
      <alignment horizontal="center" vertical="center"/>
      <protection locked="0" hidden="1"/>
    </xf>
    <xf numFmtId="0" fontId="38" fillId="2" borderId="19" xfId="4" applyFont="1" applyFill="1" applyBorder="1" applyAlignment="1" applyProtection="1">
      <alignment horizontal="center" vertical="center"/>
      <protection locked="0" hidden="1"/>
    </xf>
    <xf numFmtId="0" fontId="38" fillId="2" borderId="20" xfId="4" applyFont="1" applyFill="1" applyBorder="1" applyAlignment="1" applyProtection="1">
      <alignment horizontal="center" vertical="center"/>
      <protection locked="0" hidden="1"/>
    </xf>
    <xf numFmtId="0" fontId="38" fillId="2" borderId="0" xfId="4" applyFont="1" applyFill="1" applyBorder="1" applyAlignment="1" applyProtection="1">
      <alignment horizontal="center" vertical="center"/>
      <protection locked="0" hidden="1"/>
    </xf>
    <xf numFmtId="0" fontId="38" fillId="0" borderId="0" xfId="4" applyFont="1" applyFill="1" applyBorder="1" applyAlignment="1" applyProtection="1">
      <alignment vertical="center"/>
      <protection locked="0" hidden="1"/>
    </xf>
    <xf numFmtId="0" fontId="24" fillId="2" borderId="1" xfId="4" applyFont="1" applyFill="1" applyBorder="1" applyAlignment="1" applyProtection="1">
      <alignment horizontal="center" vertical="center" wrapText="1"/>
      <protection locked="0" hidden="1"/>
    </xf>
    <xf numFmtId="0" fontId="27" fillId="2" borderId="1" xfId="0" applyFont="1" applyFill="1" applyBorder="1" applyAlignment="1" applyProtection="1">
      <alignment horizontal="center" vertical="center" wrapText="1"/>
      <protection locked="0" hidden="1"/>
    </xf>
    <xf numFmtId="0" fontId="39" fillId="2" borderId="0" xfId="4" applyFont="1" applyFill="1" applyAlignment="1" applyProtection="1">
      <alignment horizontal="center" vertical="center"/>
      <protection locked="0" hidden="1"/>
    </xf>
    <xf numFmtId="0" fontId="40" fillId="2" borderId="0" xfId="4" applyFont="1" applyFill="1" applyAlignment="1" applyProtection="1">
      <alignment horizontal="center" vertical="center"/>
      <protection locked="0" hidden="1"/>
    </xf>
    <xf numFmtId="0" fontId="40" fillId="2" borderId="0" xfId="4" applyFont="1" applyFill="1" applyBorder="1" applyAlignment="1" applyProtection="1">
      <alignment horizontal="center" vertical="center"/>
      <protection locked="0" hidden="1"/>
    </xf>
    <xf numFmtId="0" fontId="40" fillId="0" borderId="0" xfId="4" applyFont="1" applyFill="1" applyAlignment="1" applyProtection="1">
      <alignment horizontal="center" vertical="center"/>
      <protection locked="0" hidden="1"/>
    </xf>
    <xf numFmtId="0" fontId="35" fillId="2" borderId="0" xfId="4" applyFont="1" applyFill="1" applyAlignment="1" applyProtection="1">
      <alignment horizontal="left"/>
      <protection locked="0" hidden="1"/>
    </xf>
    <xf numFmtId="0" fontId="35" fillId="2" borderId="0" xfId="4" applyFont="1" applyFill="1" applyAlignment="1" applyProtection="1">
      <alignment horizontal="center"/>
      <protection locked="0" hidden="1"/>
    </xf>
    <xf numFmtId="0" fontId="1" fillId="2" borderId="0" xfId="4" applyFont="1" applyFill="1" applyAlignment="1" applyProtection="1">
      <alignment horizontal="center"/>
      <protection locked="0" hidden="1"/>
    </xf>
    <xf numFmtId="0" fontId="35" fillId="2" borderId="0" xfId="4" applyFont="1" applyFill="1" applyAlignment="1" applyProtection="1">
      <alignment horizontal="right"/>
      <protection locked="0" hidden="1"/>
    </xf>
    <xf numFmtId="0" fontId="35" fillId="0" borderId="0" xfId="4" applyFont="1" applyFill="1" applyAlignment="1" applyProtection="1">
      <alignment horizontal="center"/>
      <protection locked="0" hidden="1"/>
    </xf>
    <xf numFmtId="0" fontId="1" fillId="0" borderId="0" xfId="4" applyFont="1" applyFill="1" applyProtection="1">
      <protection locked="0" hidden="1"/>
    </xf>
    <xf numFmtId="0" fontId="39" fillId="2" borderId="0" xfId="4" applyFont="1" applyFill="1" applyAlignment="1" applyProtection="1">
      <alignment horizontal="left" vertical="top"/>
      <protection locked="0" hidden="1"/>
    </xf>
    <xf numFmtId="0" fontId="37" fillId="2" borderId="0" xfId="4" applyFont="1" applyFill="1" applyAlignment="1" applyProtection="1">
      <alignment vertical="top"/>
      <protection locked="0" hidden="1"/>
    </xf>
    <xf numFmtId="0" fontId="37" fillId="2" borderId="0" xfId="4" applyFont="1" applyFill="1" applyAlignment="1" applyProtection="1">
      <alignment horizontal="center" vertical="top"/>
      <protection locked="0" hidden="1"/>
    </xf>
    <xf numFmtId="0" fontId="39" fillId="2" borderId="0" xfId="4" applyFont="1" applyFill="1" applyAlignment="1" applyProtection="1">
      <alignment vertical="top"/>
      <protection locked="0" hidden="1"/>
    </xf>
    <xf numFmtId="0" fontId="37" fillId="0" borderId="0" xfId="4" applyFont="1" applyFill="1" applyAlignment="1" applyProtection="1">
      <alignment vertical="top"/>
      <protection locked="0" hidden="1"/>
    </xf>
    <xf numFmtId="0" fontId="1" fillId="2" borderId="0" xfId="4" applyFont="1" applyFill="1" applyAlignment="1" applyProtection="1">
      <alignment horizontal="center" vertical="center"/>
      <protection locked="0" hidden="1"/>
    </xf>
    <xf numFmtId="0" fontId="1" fillId="2" borderId="0" xfId="4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Alignment="1" applyProtection="1">
      <alignment horizontal="center" vertical="center"/>
      <protection locked="0" hidden="1"/>
    </xf>
    <xf numFmtId="0" fontId="14" fillId="2" borderId="0" xfId="4" applyFont="1" applyFill="1" applyAlignment="1" applyProtection="1">
      <alignment horizontal="center" vertical="center"/>
      <protection locked="0" hidden="1"/>
    </xf>
    <xf numFmtId="0" fontId="14" fillId="0" borderId="0" xfId="4" applyFont="1" applyFill="1" applyAlignment="1" applyProtection="1">
      <alignment horizontal="center" vertical="center"/>
      <protection locked="0" hidden="1"/>
    </xf>
    <xf numFmtId="0" fontId="41" fillId="2" borderId="18" xfId="4" applyFont="1" applyFill="1" applyBorder="1" applyAlignment="1" applyProtection="1">
      <alignment horizontal="center" vertical="center"/>
      <protection locked="0" hidden="1"/>
    </xf>
    <xf numFmtId="0" fontId="41" fillId="2" borderId="19" xfId="4" applyFont="1" applyFill="1" applyBorder="1" applyAlignment="1" applyProtection="1">
      <alignment horizontal="center" vertical="center"/>
      <protection locked="0" hidden="1"/>
    </xf>
    <xf numFmtId="0" fontId="41" fillId="2" borderId="20" xfId="4" applyFont="1" applyFill="1" applyBorder="1" applyAlignment="1" applyProtection="1">
      <alignment horizontal="center" vertical="center"/>
      <protection locked="0" hidden="1"/>
    </xf>
    <xf numFmtId="0" fontId="41" fillId="2" borderId="0" xfId="4" applyFont="1" applyFill="1" applyBorder="1" applyAlignment="1" applyProtection="1">
      <alignment horizontal="center" vertical="center"/>
      <protection locked="0" hidden="1"/>
    </xf>
    <xf numFmtId="0" fontId="41" fillId="0" borderId="0" xfId="4" applyFont="1" applyFill="1" applyBorder="1" applyAlignment="1" applyProtection="1">
      <alignment vertical="center"/>
      <protection locked="0" hidden="1"/>
    </xf>
    <xf numFmtId="0" fontId="42" fillId="2" borderId="0" xfId="4" applyFont="1" applyFill="1" applyAlignment="1" applyProtection="1">
      <alignment horizontal="center" vertical="center"/>
      <protection locked="0" hidden="1"/>
    </xf>
    <xf numFmtId="0" fontId="42" fillId="2" borderId="0" xfId="4" applyFont="1" applyFill="1" applyBorder="1" applyAlignment="1" applyProtection="1">
      <alignment horizontal="center" vertical="center"/>
      <protection locked="0" hidden="1"/>
    </xf>
    <xf numFmtId="0" fontId="42" fillId="0" borderId="0" xfId="4" applyFont="1" applyFill="1" applyAlignment="1" applyProtection="1">
      <alignment horizontal="center" vertical="center"/>
      <protection locked="0" hidden="1"/>
    </xf>
    <xf numFmtId="0" fontId="37" fillId="2" borderId="0" xfId="4" applyFont="1" applyFill="1" applyBorder="1" applyAlignment="1" applyProtection="1">
      <alignment horizontal="center" vertical="center"/>
      <protection locked="0" hidden="1"/>
    </xf>
    <xf numFmtId="0" fontId="37" fillId="0" borderId="0" xfId="4" applyFont="1" applyFill="1" applyBorder="1" applyAlignment="1" applyProtection="1">
      <alignment horizontal="center" vertical="center"/>
      <protection locked="0" hidden="1"/>
    </xf>
    <xf numFmtId="0" fontId="39" fillId="2" borderId="0" xfId="4" applyFont="1" applyFill="1" applyAlignment="1" applyProtection="1">
      <alignment horizontal="left"/>
      <protection locked="0" hidden="1"/>
    </xf>
    <xf numFmtId="0" fontId="39" fillId="2" borderId="0" xfId="4" applyFont="1" applyFill="1" applyAlignment="1" applyProtection="1">
      <alignment horizontal="center"/>
      <protection locked="0" hidden="1"/>
    </xf>
    <xf numFmtId="0" fontId="39" fillId="2" borderId="0" xfId="4" applyFont="1" applyFill="1" applyAlignment="1" applyProtection="1">
      <alignment horizontal="right"/>
      <protection locked="0" hidden="1"/>
    </xf>
    <xf numFmtId="0" fontId="39" fillId="0" borderId="0" xfId="4" applyFont="1" applyFill="1" applyAlignment="1" applyProtection="1">
      <alignment horizontal="center"/>
      <protection locked="0" hidden="1"/>
    </xf>
    <xf numFmtId="0" fontId="43" fillId="2" borderId="0" xfId="4" applyFont="1" applyFill="1" applyAlignment="1" applyProtection="1">
      <alignment horizontal="left" vertical="top" wrapText="1"/>
      <protection locked="0" hidden="1"/>
    </xf>
    <xf numFmtId="0" fontId="14" fillId="2" borderId="0" xfId="4" applyFont="1" applyFill="1" applyAlignment="1" applyProtection="1">
      <alignment vertical="top" wrapText="1"/>
      <protection locked="0" hidden="1"/>
    </xf>
    <xf numFmtId="0" fontId="14" fillId="0" borderId="0" xfId="4" applyFont="1" applyFill="1" applyAlignment="1" applyProtection="1">
      <alignment vertical="top" wrapText="1"/>
      <protection locked="0" hidden="1"/>
    </xf>
    <xf numFmtId="0" fontId="43" fillId="2" borderId="0" xfId="4" applyFont="1" applyFill="1" applyAlignment="1" applyProtection="1">
      <alignment vertical="top" wrapText="1"/>
      <protection locked="0" hidden="1"/>
    </xf>
    <xf numFmtId="0" fontId="43" fillId="2" borderId="0" xfId="4" applyFont="1" applyFill="1" applyAlignment="1" applyProtection="1">
      <alignment horizontal="center" vertical="center" wrapText="1"/>
      <protection locked="0" hidden="1"/>
    </xf>
    <xf numFmtId="0" fontId="14" fillId="2" borderId="0" xfId="4" applyFont="1" applyFill="1" applyAlignment="1" applyProtection="1">
      <alignment horizontal="center" vertical="center" wrapText="1"/>
      <protection locked="0" hidden="1"/>
    </xf>
    <xf numFmtId="0" fontId="38" fillId="2" borderId="0" xfId="4" applyFont="1" applyFill="1" applyAlignment="1" applyProtection="1">
      <alignment horizontal="center" vertical="center"/>
      <protection locked="0" hidden="1"/>
    </xf>
    <xf numFmtId="0" fontId="38" fillId="0" borderId="0" xfId="4" applyFont="1" applyFill="1" applyAlignment="1" applyProtection="1">
      <alignment horizontal="center" vertical="center"/>
      <protection locked="0" hidden="1"/>
    </xf>
    <xf numFmtId="0" fontId="44" fillId="2" borderId="18" xfId="4" applyFont="1" applyFill="1" applyBorder="1" applyAlignment="1" applyProtection="1">
      <alignment horizontal="center" vertical="center" wrapText="1"/>
      <protection locked="0" hidden="1"/>
    </xf>
    <xf numFmtId="0" fontId="44" fillId="2" borderId="19" xfId="4" applyFont="1" applyFill="1" applyBorder="1" applyAlignment="1" applyProtection="1">
      <alignment horizontal="center" vertical="center" wrapText="1"/>
      <protection locked="0" hidden="1"/>
    </xf>
    <xf numFmtId="0" fontId="44" fillId="2" borderId="20" xfId="4" applyFont="1" applyFill="1" applyBorder="1" applyAlignment="1" applyProtection="1">
      <alignment horizontal="center" vertical="center" wrapText="1"/>
      <protection locked="0" hidden="1"/>
    </xf>
    <xf numFmtId="0" fontId="44" fillId="0" borderId="0" xfId="4" applyFont="1" applyFill="1" applyBorder="1" applyAlignment="1" applyProtection="1">
      <alignment vertical="center" wrapText="1"/>
      <protection locked="0" hidden="1"/>
    </xf>
    <xf numFmtId="0" fontId="45" fillId="2" borderId="0" xfId="4" applyFont="1" applyFill="1" applyAlignment="1" applyProtection="1">
      <alignment horizontal="center" vertical="center"/>
      <protection locked="0" hidden="1"/>
    </xf>
    <xf numFmtId="0" fontId="45" fillId="0" borderId="0" xfId="4" applyFont="1" applyFill="1" applyAlignment="1" applyProtection="1">
      <alignment horizontal="center" vertical="center"/>
      <protection locked="0" hidden="1"/>
    </xf>
    <xf numFmtId="0" fontId="14" fillId="2" borderId="0" xfId="4" applyFont="1" applyFill="1" applyBorder="1" applyAlignment="1" applyProtection="1">
      <alignment horizontal="center" vertical="center" wrapText="1"/>
      <protection locked="0" hidden="1"/>
    </xf>
    <xf numFmtId="0" fontId="42" fillId="0" borderId="0" xfId="4" applyFont="1" applyFill="1" applyBorder="1" applyAlignment="1" applyProtection="1">
      <alignment horizontal="center" vertical="center"/>
      <protection locked="0" hidden="1"/>
    </xf>
    <xf numFmtId="0" fontId="43" fillId="2" borderId="0" xfId="4" applyFont="1" applyFill="1" applyAlignment="1" applyProtection="1">
      <alignment horizontal="left" wrapText="1"/>
      <protection locked="0" hidden="1"/>
    </xf>
    <xf numFmtId="0" fontId="14" fillId="2" borderId="0" xfId="4" applyFont="1" applyFill="1" applyAlignment="1" applyProtection="1">
      <alignment horizontal="center" wrapText="1"/>
      <protection locked="0" hidden="1"/>
    </xf>
    <xf numFmtId="0" fontId="43" fillId="2" borderId="0" xfId="4" applyFont="1" applyFill="1" applyAlignment="1" applyProtection="1">
      <alignment horizontal="right" wrapText="1"/>
      <protection locked="0" hidden="1"/>
    </xf>
    <xf numFmtId="0" fontId="14" fillId="0" borderId="0" xfId="4" applyFont="1" applyFill="1" applyAlignment="1" applyProtection="1">
      <alignment horizontal="center" wrapText="1"/>
      <protection locked="0" hidden="1"/>
    </xf>
    <xf numFmtId="0" fontId="46" fillId="0" borderId="0" xfId="4" applyFont="1" applyFill="1" applyAlignment="1" applyProtection="1">
      <alignment wrapText="1"/>
      <protection locked="0" hidden="1"/>
    </xf>
    <xf numFmtId="0" fontId="1" fillId="0" borderId="0" xfId="4" applyFont="1" applyFill="1" applyAlignment="1" applyProtection="1">
      <alignment wrapText="1"/>
      <protection locked="0" hidden="1"/>
    </xf>
    <xf numFmtId="0" fontId="47" fillId="2" borderId="0" xfId="4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0" fontId="50" fillId="2" borderId="0" xfId="0" applyFont="1" applyFill="1" applyProtection="1">
      <protection locked="0" hidden="1"/>
    </xf>
    <xf numFmtId="0" fontId="0" fillId="2" borderId="0" xfId="0" applyFill="1" applyProtection="1">
      <protection hidden="1"/>
    </xf>
    <xf numFmtId="0" fontId="52" fillId="2" borderId="0" xfId="4" applyFont="1" applyFill="1" applyAlignment="1" applyProtection="1">
      <alignment horizontal="left"/>
      <protection locked="0" hidden="1"/>
    </xf>
    <xf numFmtId="0" fontId="46" fillId="2" borderId="0" xfId="4" applyFont="1" applyFill="1" applyAlignment="1" applyProtection="1">
      <alignment horizontal="left"/>
      <protection hidden="1"/>
    </xf>
    <xf numFmtId="0" fontId="49" fillId="2" borderId="29" xfId="4" applyFont="1" applyFill="1" applyBorder="1" applyAlignment="1" applyProtection="1">
      <alignment horizontal="left" vertical="center" wrapText="1"/>
      <protection locked="0" hidden="1"/>
    </xf>
    <xf numFmtId="0" fontId="49" fillId="2" borderId="30" xfId="4" applyFont="1" applyFill="1" applyBorder="1" applyAlignment="1" applyProtection="1">
      <alignment horizontal="left" vertical="center" wrapText="1"/>
      <protection locked="0" hidden="1"/>
    </xf>
    <xf numFmtId="0" fontId="49" fillId="2" borderId="31" xfId="4" applyFont="1" applyFill="1" applyBorder="1" applyAlignment="1" applyProtection="1">
      <alignment horizontal="left" vertical="center" wrapText="1"/>
      <protection locked="0" hidden="1"/>
    </xf>
    <xf numFmtId="0" fontId="53" fillId="2" borderId="0" xfId="0" applyFont="1" applyFill="1" applyProtection="1">
      <protection locked="0" hidden="1"/>
    </xf>
    <xf numFmtId="0" fontId="53" fillId="2" borderId="0" xfId="0" applyFont="1" applyFill="1" applyAlignment="1" applyProtection="1">
      <alignment horizontal="left"/>
      <protection hidden="1"/>
    </xf>
    <xf numFmtId="0" fontId="54" fillId="2" borderId="0" xfId="0" applyFont="1" applyFill="1" applyAlignment="1" applyProtection="1">
      <alignment horizontal="left" vertical="top"/>
      <protection hidden="1"/>
    </xf>
    <xf numFmtId="0" fontId="53" fillId="2" borderId="0" xfId="0" applyFont="1" applyFill="1" applyAlignment="1" applyProtection="1">
      <alignment horizontal="left"/>
      <protection locked="0" hidden="1"/>
    </xf>
    <xf numFmtId="0" fontId="55" fillId="2" borderId="21" xfId="4" applyFont="1" applyFill="1" applyBorder="1" applyAlignment="1" applyProtection="1">
      <alignment horizontal="center" vertical="center" wrapText="1"/>
      <protection locked="0" hidden="1"/>
    </xf>
    <xf numFmtId="0" fontId="55" fillId="2" borderId="22" xfId="4" applyFont="1" applyFill="1" applyBorder="1" applyAlignment="1" applyProtection="1">
      <alignment horizontal="center" vertical="center" wrapText="1"/>
      <protection locked="0" hidden="1"/>
    </xf>
    <xf numFmtId="0" fontId="55" fillId="2" borderId="23" xfId="4" applyFont="1" applyFill="1" applyBorder="1" applyAlignment="1" applyProtection="1">
      <alignment horizontal="center" vertical="center" wrapText="1"/>
      <protection locked="0" hidden="1"/>
    </xf>
    <xf numFmtId="0" fontId="56" fillId="0" borderId="0" xfId="0" applyFont="1" applyAlignment="1" applyProtection="1">
      <alignment horizontal="center" vertical="center" wrapText="1"/>
      <protection locked="0" hidden="1"/>
    </xf>
    <xf numFmtId="0" fontId="55" fillId="0" borderId="0" xfId="4" applyFont="1" applyFill="1" applyAlignment="1" applyProtection="1">
      <alignment horizontal="center" vertical="center" wrapText="1"/>
      <protection locked="0" hidden="1"/>
    </xf>
    <xf numFmtId="0" fontId="55" fillId="2" borderId="11" xfId="4" applyFont="1" applyFill="1" applyBorder="1" applyAlignment="1" applyProtection="1">
      <alignment horizontal="center" vertical="center" wrapText="1"/>
      <protection locked="0" hidden="1"/>
    </xf>
    <xf numFmtId="0" fontId="55" fillId="2" borderId="12" xfId="4" applyFont="1" applyFill="1" applyBorder="1" applyAlignment="1" applyProtection="1">
      <alignment horizontal="center" vertical="center" wrapText="1"/>
      <protection locked="0" hidden="1"/>
    </xf>
    <xf numFmtId="0" fontId="55" fillId="2" borderId="13" xfId="4" applyFont="1" applyFill="1" applyBorder="1" applyAlignment="1" applyProtection="1">
      <alignment horizontal="center" vertical="center" wrapText="1"/>
      <protection locked="0" hidden="1"/>
    </xf>
    <xf numFmtId="0" fontId="56" fillId="2" borderId="12" xfId="0" applyFont="1" applyFill="1" applyBorder="1" applyAlignment="1" applyProtection="1">
      <alignment horizontal="center" vertical="center" wrapText="1"/>
      <protection locked="0" hidden="1"/>
    </xf>
    <xf numFmtId="0" fontId="55" fillId="2" borderId="24" xfId="4" applyFont="1" applyFill="1" applyBorder="1" applyAlignment="1" applyProtection="1">
      <alignment horizontal="center" vertical="center" wrapText="1"/>
      <protection locked="0" hidden="1"/>
    </xf>
    <xf numFmtId="0" fontId="55" fillId="2" borderId="25" xfId="4" applyFont="1" applyFill="1" applyBorder="1" applyAlignment="1" applyProtection="1">
      <alignment horizontal="center" vertical="center" wrapText="1"/>
      <protection locked="0" hidden="1"/>
    </xf>
    <xf numFmtId="0" fontId="55" fillId="2" borderId="26" xfId="4" applyFont="1" applyFill="1" applyBorder="1" applyAlignment="1" applyProtection="1">
      <alignment horizontal="center" vertical="center" wrapText="1"/>
      <protection locked="0" hidden="1"/>
    </xf>
    <xf numFmtId="0" fontId="10" fillId="2" borderId="11" xfId="4" applyFont="1" applyFill="1" applyBorder="1" applyAlignment="1" applyProtection="1">
      <alignment horizontal="center" vertical="center" wrapText="1"/>
      <protection locked="0" hidden="1"/>
    </xf>
    <xf numFmtId="0" fontId="10" fillId="2" borderId="12" xfId="4" applyFont="1" applyFill="1" applyBorder="1" applyAlignment="1" applyProtection="1">
      <alignment horizontal="center" vertical="center" wrapText="1"/>
      <protection locked="0" hidden="1"/>
    </xf>
    <xf numFmtId="0" fontId="10" fillId="2" borderId="13" xfId="4" applyFont="1" applyFill="1" applyBorder="1" applyAlignment="1" applyProtection="1">
      <alignment horizontal="center" vertical="center" wrapText="1"/>
      <protection locked="0" hidden="1"/>
    </xf>
    <xf numFmtId="0" fontId="10" fillId="2" borderId="0" xfId="4" applyFont="1" applyFill="1" applyBorder="1" applyAlignment="1" applyProtection="1">
      <alignment horizontal="center" vertical="center" wrapText="1"/>
      <protection locked="0" hidden="1"/>
    </xf>
    <xf numFmtId="0" fontId="10" fillId="2" borderId="21" xfId="4" applyFont="1" applyFill="1" applyBorder="1" applyAlignment="1" applyProtection="1">
      <alignment horizontal="center" vertical="center" wrapText="1"/>
      <protection locked="0" hidden="1"/>
    </xf>
    <xf numFmtId="0" fontId="10" fillId="2" borderId="22" xfId="4" applyFont="1" applyFill="1" applyBorder="1" applyAlignment="1" applyProtection="1">
      <alignment horizontal="center" vertical="center" wrapText="1"/>
      <protection locked="0" hidden="1"/>
    </xf>
    <xf numFmtId="0" fontId="10" fillId="2" borderId="23" xfId="4" applyFont="1" applyFill="1" applyBorder="1" applyAlignment="1" applyProtection="1">
      <alignment horizontal="center" vertical="center" wrapText="1"/>
      <protection locked="0" hidden="1"/>
    </xf>
    <xf numFmtId="0" fontId="10" fillId="0" borderId="0" xfId="4" applyFont="1" applyFill="1" applyAlignment="1" applyProtection="1">
      <alignment horizontal="center" vertical="center" wrapText="1"/>
      <protection locked="0" hidden="1"/>
    </xf>
    <xf numFmtId="0" fontId="10" fillId="2" borderId="5" xfId="4" applyFont="1" applyFill="1" applyBorder="1" applyAlignment="1" applyProtection="1">
      <alignment horizontal="center" vertical="center" wrapText="1"/>
      <protection locked="0" hidden="1"/>
    </xf>
    <xf numFmtId="0" fontId="10" fillId="2" borderId="1" xfId="4" applyFont="1" applyFill="1" applyBorder="1" applyAlignment="1" applyProtection="1">
      <alignment horizontal="center" vertical="center" wrapText="1"/>
      <protection locked="0" hidden="1"/>
    </xf>
    <xf numFmtId="0" fontId="10" fillId="2" borderId="6" xfId="4" applyFont="1" applyFill="1" applyBorder="1" applyAlignment="1" applyProtection="1">
      <alignment horizontal="center" vertical="center" wrapText="1"/>
      <protection locked="0" hidden="1"/>
    </xf>
    <xf numFmtId="0" fontId="57" fillId="2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7" xfId="4" applyFont="1" applyFill="1" applyBorder="1" applyAlignment="1" applyProtection="1">
      <alignment horizontal="center" vertical="center" wrapText="1"/>
      <protection locked="0" hidden="1"/>
    </xf>
    <xf numFmtId="0" fontId="10" fillId="2" borderId="8" xfId="4" applyFont="1" applyFill="1" applyBorder="1" applyAlignment="1" applyProtection="1">
      <alignment horizontal="center" vertical="center" wrapText="1"/>
      <protection locked="0" hidden="1"/>
    </xf>
    <xf numFmtId="0" fontId="10" fillId="2" borderId="9" xfId="4" applyFont="1" applyFill="1" applyBorder="1" applyAlignment="1" applyProtection="1">
      <alignment horizontal="center" vertical="center" wrapText="1"/>
      <protection locked="0" hidden="1"/>
    </xf>
    <xf numFmtId="0" fontId="24" fillId="2" borderId="11" xfId="4" applyFont="1" applyFill="1" applyBorder="1" applyAlignment="1" applyProtection="1">
      <alignment horizontal="center" vertical="center" wrapText="1"/>
      <protection locked="0" hidden="1"/>
    </xf>
    <xf numFmtId="0" fontId="24" fillId="2" borderId="12" xfId="4" applyFont="1" applyFill="1" applyBorder="1" applyAlignment="1" applyProtection="1">
      <alignment horizontal="center" vertical="center" wrapText="1"/>
      <protection locked="0" hidden="1"/>
    </xf>
    <xf numFmtId="0" fontId="24" fillId="2" borderId="13" xfId="4" applyFont="1" applyFill="1" applyBorder="1" applyAlignment="1" applyProtection="1">
      <alignment horizontal="center" vertical="center" wrapText="1"/>
      <protection locked="0" hidden="1"/>
    </xf>
    <xf numFmtId="0" fontId="24" fillId="2" borderId="0" xfId="4" applyFont="1" applyFill="1" applyBorder="1" applyAlignment="1" applyProtection="1">
      <alignment horizontal="center" vertical="center" wrapText="1"/>
      <protection locked="0" hidden="1"/>
    </xf>
    <xf numFmtId="0" fontId="24" fillId="2" borderId="21" xfId="4" applyFont="1" applyFill="1" applyBorder="1" applyAlignment="1" applyProtection="1">
      <alignment horizontal="center" vertical="center" wrapText="1"/>
      <protection locked="0" hidden="1"/>
    </xf>
    <xf numFmtId="0" fontId="24" fillId="2" borderId="22" xfId="4" applyFont="1" applyFill="1" applyBorder="1" applyAlignment="1" applyProtection="1">
      <alignment horizontal="center" vertical="center" wrapText="1"/>
      <protection locked="0" hidden="1"/>
    </xf>
    <xf numFmtId="0" fontId="24" fillId="2" borderId="23" xfId="4" applyFont="1" applyFill="1" applyBorder="1" applyAlignment="1" applyProtection="1">
      <alignment horizontal="center" vertical="center" wrapText="1"/>
      <protection locked="0" hidden="1"/>
    </xf>
    <xf numFmtId="0" fontId="24" fillId="0" borderId="0" xfId="4" applyFont="1" applyFill="1" applyAlignment="1" applyProtection="1">
      <alignment horizontal="center" vertical="center" wrapText="1"/>
      <protection locked="0" hidden="1"/>
    </xf>
    <xf numFmtId="0" fontId="24" fillId="2" borderId="5" xfId="4" applyFont="1" applyFill="1" applyBorder="1" applyAlignment="1" applyProtection="1">
      <alignment horizontal="center" vertical="center" wrapText="1"/>
      <protection locked="0" hidden="1"/>
    </xf>
    <xf numFmtId="0" fontId="24" fillId="2" borderId="6" xfId="4" applyFont="1" applyFill="1" applyBorder="1" applyAlignment="1" applyProtection="1">
      <alignment horizontal="center" vertical="center" wrapText="1"/>
      <protection locked="0" hidden="1"/>
    </xf>
    <xf numFmtId="0" fontId="24" fillId="2" borderId="7" xfId="4" applyFont="1" applyFill="1" applyBorder="1" applyAlignment="1" applyProtection="1">
      <alignment horizontal="center" vertical="center" wrapText="1"/>
      <protection locked="0" hidden="1"/>
    </xf>
    <xf numFmtId="0" fontId="24" fillId="2" borderId="8" xfId="4" applyFont="1" applyFill="1" applyBorder="1" applyAlignment="1" applyProtection="1">
      <alignment horizontal="center" vertical="center" wrapText="1"/>
      <protection locked="0" hidden="1"/>
    </xf>
    <xf numFmtId="0" fontId="24" fillId="2" borderId="9" xfId="4" applyFont="1" applyFill="1" applyBorder="1" applyAlignment="1" applyProtection="1">
      <alignment horizontal="center" vertical="center" wrapText="1"/>
      <protection locked="0" hidden="1"/>
    </xf>
    <xf numFmtId="0" fontId="17" fillId="2" borderId="0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59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right" vertical="center" wrapText="1"/>
      <protection hidden="1"/>
    </xf>
    <xf numFmtId="0" fontId="60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2" fillId="2" borderId="0" xfId="0" applyFont="1" applyFill="1" applyAlignment="1">
      <alignment horizontal="center" vertical="center"/>
    </xf>
    <xf numFmtId="0" fontId="61" fillId="2" borderId="0" xfId="0" applyFont="1" applyFill="1" applyAlignment="1">
      <alignment horizontal="center" vertical="center"/>
    </xf>
    <xf numFmtId="0" fontId="63" fillId="2" borderId="0" xfId="0" applyFont="1" applyFill="1" applyBorder="1"/>
    <xf numFmtId="0" fontId="61" fillId="2" borderId="0" xfId="0" applyFont="1" applyFill="1" applyBorder="1"/>
    <xf numFmtId="0" fontId="63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4" fillId="2" borderId="14" xfId="0" applyFont="1" applyFill="1" applyBorder="1" applyAlignment="1">
      <alignment horizontal="center" vertical="center" wrapText="1"/>
    </xf>
    <xf numFmtId="0" fontId="64" fillId="2" borderId="16" xfId="0" applyFont="1" applyFill="1" applyBorder="1" applyAlignment="1">
      <alignment horizontal="center" vertical="center" wrapText="1"/>
    </xf>
    <xf numFmtId="0" fontId="64" fillId="2" borderId="1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 applyProtection="1">
      <alignment horizontal="center" vertical="center" wrapText="1"/>
      <protection hidden="1"/>
    </xf>
    <xf numFmtId="0" fontId="17" fillId="2" borderId="1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28" fillId="5" borderId="14" xfId="0" applyFont="1" applyFill="1" applyBorder="1" applyAlignment="1" applyProtection="1">
      <alignment horizontal="center" vertical="center" wrapText="1"/>
      <protection locked="0"/>
    </xf>
    <xf numFmtId="0" fontId="28" fillId="5" borderId="16" xfId="0" applyFont="1" applyFill="1" applyBorder="1" applyAlignment="1" applyProtection="1">
      <alignment horizontal="center" vertical="center" wrapText="1"/>
      <protection locked="0"/>
    </xf>
    <xf numFmtId="0" fontId="28" fillId="5" borderId="15" xfId="0" applyFont="1" applyFill="1" applyBorder="1" applyAlignment="1" applyProtection="1">
      <alignment horizontal="center" vertical="center" wrapText="1"/>
      <protection locked="0"/>
    </xf>
    <xf numFmtId="0" fontId="28" fillId="2" borderId="1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left" vertical="center" wrapText="1"/>
      <protection hidden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top" wrapText="1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5" xfId="0" applyFont="1" applyFill="1" applyBorder="1" applyAlignment="1" applyProtection="1">
      <alignment horizontal="center" vertical="center"/>
      <protection locked="0"/>
    </xf>
    <xf numFmtId="0" fontId="2" fillId="2" borderId="0" xfId="4" applyFont="1" applyFill="1" applyBorder="1" applyAlignment="1">
      <alignment horizontal="center" vertical="center" wrapText="1"/>
    </xf>
    <xf numFmtId="0" fontId="17" fillId="7" borderId="0" xfId="0" applyFont="1" applyFill="1" applyAlignment="1" applyProtection="1">
      <alignment horizontal="left" vertical="top" wrapText="1"/>
      <protection hidden="1"/>
    </xf>
    <xf numFmtId="0" fontId="17" fillId="2" borderId="0" xfId="0" applyFont="1" applyFill="1" applyBorder="1" applyAlignment="1">
      <alignment horizontal="left" vertical="center" wrapText="1"/>
    </xf>
    <xf numFmtId="0" fontId="51" fillId="2" borderId="32" xfId="0" applyFont="1" applyFill="1" applyBorder="1" applyAlignment="1" applyProtection="1">
      <alignment horizontal="center" vertical="top"/>
      <protection hidden="1"/>
    </xf>
    <xf numFmtId="0" fontId="48" fillId="2" borderId="10" xfId="4" applyFont="1" applyFill="1" applyBorder="1" applyAlignment="1" applyProtection="1">
      <alignment horizontal="center"/>
      <protection hidden="1"/>
    </xf>
    <xf numFmtId="0" fontId="36" fillId="2" borderId="18" xfId="4" applyFont="1" applyFill="1" applyBorder="1" applyAlignment="1" applyProtection="1">
      <alignment horizontal="center" vertical="center"/>
      <protection locked="0" hidden="1"/>
    </xf>
    <xf numFmtId="0" fontId="36" fillId="2" borderId="19" xfId="4" applyFont="1" applyFill="1" applyBorder="1" applyAlignment="1" applyProtection="1">
      <alignment horizontal="center" vertical="center"/>
      <protection locked="0" hidden="1"/>
    </xf>
    <xf numFmtId="0" fontId="36" fillId="2" borderId="20" xfId="4" applyFont="1" applyFill="1" applyBorder="1" applyAlignment="1" applyProtection="1">
      <alignment horizontal="center" vertical="center"/>
      <protection locked="0" hidden="1"/>
    </xf>
    <xf numFmtId="0" fontId="14" fillId="2" borderId="27" xfId="4" applyFont="1" applyFill="1" applyBorder="1" applyAlignment="1" applyProtection="1">
      <alignment horizontal="center" vertical="center" wrapText="1"/>
      <protection locked="0" hidden="1"/>
    </xf>
    <xf numFmtId="0" fontId="14" fillId="2" borderId="28" xfId="4" applyFont="1" applyFill="1" applyBorder="1" applyAlignment="1" applyProtection="1">
      <alignment horizontal="center" vertical="center" wrapText="1"/>
      <protection locked="0" hidden="1"/>
    </xf>
  </cellXfs>
  <cellStyles count="2187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Normal" xfId="0" builtinId="0"/>
    <cellStyle name="Normal 2" xfId="1" xr:uid="{00000000-0005-0000-0000-000087080000}"/>
    <cellStyle name="Normal 2 2" xfId="2" xr:uid="{00000000-0005-0000-0000-000088080000}"/>
    <cellStyle name="Normal 3" xfId="3" xr:uid="{00000000-0005-0000-0000-000089080000}"/>
    <cellStyle name="Normal 4" xfId="4" xr:uid="{00000000-0005-0000-0000-00008A08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'Word List'!$A$1" lockText="1" noThreeD="1"/>
</file>

<file path=xl/ctrlProps/ctrlProp2.xml><?xml version="1.0" encoding="utf-8"?>
<formControlPr xmlns="http://schemas.microsoft.com/office/spreadsheetml/2009/9/main" objectType="CheckBox" checked="Checked" fmlaLink="'Word List'!$D$1" lockText="1" noThreeD="1"/>
</file>

<file path=xl/ctrlProps/ctrlProp3.xml><?xml version="1.0" encoding="utf-8"?>
<formControlPr xmlns="http://schemas.microsoft.com/office/spreadsheetml/2009/9/main" objectType="CheckBox" checked="Checked" fmlaLink="'Word List'!$H$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BingoCardGenerator.com!A1"/><Relationship Id="rId5" Type="http://schemas.openxmlformats.org/officeDocument/2006/relationships/image" Target="../media/image3.png"/><Relationship Id="rId4" Type="http://schemas.openxmlformats.org/officeDocument/2006/relationships/hyperlink" Target="https://www.bingomaker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Instructions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6</xdr:row>
          <xdr:rowOff>228600</xdr:rowOff>
        </xdr:from>
        <xdr:to>
          <xdr:col>2</xdr:col>
          <xdr:colOff>444500</xdr:colOff>
          <xdr:row>8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4" name="Étoile à 5 branches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36900" y="5143500"/>
          <a:ext cx="635000" cy="5842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15</xdr:row>
          <xdr:rowOff>190500</xdr:rowOff>
        </xdr:from>
        <xdr:to>
          <xdr:col>2</xdr:col>
          <xdr:colOff>444500</xdr:colOff>
          <xdr:row>17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17</xdr:row>
          <xdr:rowOff>63500</xdr:rowOff>
        </xdr:from>
        <xdr:to>
          <xdr:col>8</xdr:col>
          <xdr:colOff>444500</xdr:colOff>
          <xdr:row>19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753532</xdr:colOff>
      <xdr:row>82</xdr:row>
      <xdr:rowOff>321731</xdr:rowOff>
    </xdr:from>
    <xdr:to>
      <xdr:col>5</xdr:col>
      <xdr:colOff>431799</xdr:colOff>
      <xdr:row>82</xdr:row>
      <xdr:rowOff>465731</xdr:rowOff>
    </xdr:to>
    <xdr:sp macro="" textlink="">
      <xdr:nvSpPr>
        <xdr:cNvPr id="8" name="Accolade fermant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6200000">
          <a:off x="2328299" y="19363297"/>
          <a:ext cx="144000" cy="2345267"/>
        </a:xfrm>
        <a:prstGeom prst="rightBrace">
          <a:avLst/>
        </a:prstGeom>
        <a:ln w="19050" cmpd="sng">
          <a:solidFill>
            <a:srgbClr val="008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428933</xdr:colOff>
      <xdr:row>85</xdr:row>
      <xdr:rowOff>315595</xdr:rowOff>
    </xdr:from>
    <xdr:to>
      <xdr:col>6</xdr:col>
      <xdr:colOff>533398</xdr:colOff>
      <xdr:row>86</xdr:row>
      <xdr:rowOff>137861</xdr:rowOff>
    </xdr:to>
    <xdr:sp macro="" textlink="">
      <xdr:nvSpPr>
        <xdr:cNvPr id="10" name="Accolade fermant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16200000">
          <a:off x="3867799" y="21650195"/>
          <a:ext cx="144000" cy="739465"/>
        </a:xfrm>
        <a:prstGeom prst="rightBrace">
          <a:avLst/>
        </a:prstGeom>
        <a:ln w="19050" cmpd="sng">
          <a:solidFill>
            <a:srgbClr val="008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610592</xdr:colOff>
      <xdr:row>0</xdr:row>
      <xdr:rowOff>306000</xdr:rowOff>
    </xdr:to>
    <xdr:pic>
      <xdr:nvPicPr>
        <xdr:cNvPr id="9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84725" cy="306000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82</xdr:row>
      <xdr:rowOff>471983</xdr:rowOff>
    </xdr:from>
    <xdr:to>
      <xdr:col>8</xdr:col>
      <xdr:colOff>770466</xdr:colOff>
      <xdr:row>82</xdr:row>
      <xdr:rowOff>664635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200" y="20614183"/>
          <a:ext cx="5486399" cy="192652"/>
        </a:xfrm>
        <a:prstGeom prst="rect">
          <a:avLst/>
        </a:prstGeom>
      </xdr:spPr>
    </xdr:pic>
    <xdr:clientData/>
  </xdr:twoCellAnchor>
  <xdr:twoCellAnchor editAs="oneCell">
    <xdr:from>
      <xdr:col>1</xdr:col>
      <xdr:colOff>50796</xdr:colOff>
      <xdr:row>86</xdr:row>
      <xdr:rowOff>143932</xdr:rowOff>
    </xdr:from>
    <xdr:to>
      <xdr:col>8</xdr:col>
      <xdr:colOff>770463</xdr:colOff>
      <xdr:row>86</xdr:row>
      <xdr:rowOff>336584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196" y="22097999"/>
          <a:ext cx="5486400" cy="192652"/>
        </a:xfrm>
        <a:prstGeom prst="rect">
          <a:avLst/>
        </a:prstGeom>
      </xdr:spPr>
    </xdr:pic>
    <xdr:clientData/>
  </xdr:twoCellAnchor>
  <xdr:twoCellAnchor editAs="oneCell">
    <xdr:from>
      <xdr:col>8</xdr:col>
      <xdr:colOff>118536</xdr:colOff>
      <xdr:row>5</xdr:row>
      <xdr:rowOff>711200</xdr:rowOff>
    </xdr:from>
    <xdr:to>
      <xdr:col>8</xdr:col>
      <xdr:colOff>2223852</xdr:colOff>
      <xdr:row>17</xdr:row>
      <xdr:rowOff>4234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C4E53C-8CAB-964F-B478-9F9A950A3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64669" y="2531533"/>
          <a:ext cx="2105316" cy="4830234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19</xdr:row>
      <xdr:rowOff>84667</xdr:rowOff>
    </xdr:from>
    <xdr:to>
      <xdr:col>5</xdr:col>
      <xdr:colOff>102208</xdr:colOff>
      <xdr:row>56</xdr:row>
      <xdr:rowOff>135466</xdr:rowOff>
    </xdr:to>
    <xdr:pic>
      <xdr:nvPicPr>
        <xdr:cNvPr id="13" name="Pictur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2FB340-2D16-C748-B6F2-D0ED0B2B3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400" y="7772400"/>
          <a:ext cx="3217941" cy="7382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4</xdr:row>
      <xdr:rowOff>19050</xdr:rowOff>
    </xdr:from>
    <xdr:to>
      <xdr:col>2</xdr:col>
      <xdr:colOff>809625</xdr:colOff>
      <xdr:row>4</xdr:row>
      <xdr:rowOff>812800</xdr:rowOff>
    </xdr:to>
    <xdr:sp macro="" textlink="">
      <xdr:nvSpPr>
        <xdr:cNvPr id="2" name="Étoile à 5 branch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90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19051</xdr:colOff>
      <xdr:row>4</xdr:row>
      <xdr:rowOff>19050</xdr:rowOff>
    </xdr:from>
    <xdr:to>
      <xdr:col>8</xdr:col>
      <xdr:colOff>809625</xdr:colOff>
      <xdr:row>4</xdr:row>
      <xdr:rowOff>812800</xdr:rowOff>
    </xdr:to>
    <xdr:sp macro="" textlink="">
      <xdr:nvSpPr>
        <xdr:cNvPr id="3" name="Étoile à 5 branche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72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19051</xdr:colOff>
      <xdr:row>13</xdr:row>
      <xdr:rowOff>19050</xdr:rowOff>
    </xdr:from>
    <xdr:to>
      <xdr:col>2</xdr:col>
      <xdr:colOff>809625</xdr:colOff>
      <xdr:row>13</xdr:row>
      <xdr:rowOff>812800</xdr:rowOff>
    </xdr:to>
    <xdr:sp macro="" textlink="">
      <xdr:nvSpPr>
        <xdr:cNvPr id="4" name="Étoile à 5 branch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90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19051</xdr:colOff>
      <xdr:row>13</xdr:row>
      <xdr:rowOff>19050</xdr:rowOff>
    </xdr:from>
    <xdr:to>
      <xdr:col>8</xdr:col>
      <xdr:colOff>809625</xdr:colOff>
      <xdr:row>13</xdr:row>
      <xdr:rowOff>812800</xdr:rowOff>
    </xdr:to>
    <xdr:sp macro="" textlink="">
      <xdr:nvSpPr>
        <xdr:cNvPr id="5" name="Étoile à 5 branche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972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19051</xdr:colOff>
      <xdr:row>4</xdr:row>
      <xdr:rowOff>19050</xdr:rowOff>
    </xdr:from>
    <xdr:to>
      <xdr:col>13</xdr:col>
      <xdr:colOff>809625</xdr:colOff>
      <xdr:row>4</xdr:row>
      <xdr:rowOff>812800</xdr:rowOff>
    </xdr:to>
    <xdr:sp macro="" textlink="">
      <xdr:nvSpPr>
        <xdr:cNvPr id="6" name="Étoile à 5 branche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401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19051</xdr:colOff>
      <xdr:row>4</xdr:row>
      <xdr:rowOff>19050</xdr:rowOff>
    </xdr:from>
    <xdr:to>
      <xdr:col>19</xdr:col>
      <xdr:colOff>809625</xdr:colOff>
      <xdr:row>4</xdr:row>
      <xdr:rowOff>812800</xdr:rowOff>
    </xdr:to>
    <xdr:sp macro="" textlink="">
      <xdr:nvSpPr>
        <xdr:cNvPr id="7" name="Étoile à 5 branche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982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19051</xdr:colOff>
      <xdr:row>13</xdr:row>
      <xdr:rowOff>19050</xdr:rowOff>
    </xdr:from>
    <xdr:to>
      <xdr:col>13</xdr:col>
      <xdr:colOff>809625</xdr:colOff>
      <xdr:row>13</xdr:row>
      <xdr:rowOff>812800</xdr:rowOff>
    </xdr:to>
    <xdr:sp macro="" textlink="">
      <xdr:nvSpPr>
        <xdr:cNvPr id="8" name="Étoile à 5 branche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01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19051</xdr:colOff>
      <xdr:row>13</xdr:row>
      <xdr:rowOff>19050</xdr:rowOff>
    </xdr:from>
    <xdr:to>
      <xdr:col>19</xdr:col>
      <xdr:colOff>809625</xdr:colOff>
      <xdr:row>13</xdr:row>
      <xdr:rowOff>812800</xdr:rowOff>
    </xdr:to>
    <xdr:sp macro="" textlink="">
      <xdr:nvSpPr>
        <xdr:cNvPr id="9" name="Étoile à 5 branches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982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19051</xdr:colOff>
      <xdr:row>4</xdr:row>
      <xdr:rowOff>19050</xdr:rowOff>
    </xdr:from>
    <xdr:to>
      <xdr:col>24</xdr:col>
      <xdr:colOff>809625</xdr:colOff>
      <xdr:row>4</xdr:row>
      <xdr:rowOff>812800</xdr:rowOff>
    </xdr:to>
    <xdr:sp macro="" textlink="">
      <xdr:nvSpPr>
        <xdr:cNvPr id="10" name="Étoile à 5 branches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5411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19051</xdr:colOff>
      <xdr:row>4</xdr:row>
      <xdr:rowOff>19050</xdr:rowOff>
    </xdr:from>
    <xdr:to>
      <xdr:col>30</xdr:col>
      <xdr:colOff>809625</xdr:colOff>
      <xdr:row>4</xdr:row>
      <xdr:rowOff>812800</xdr:rowOff>
    </xdr:to>
    <xdr:sp macro="" textlink="">
      <xdr:nvSpPr>
        <xdr:cNvPr id="11" name="Étoile à 5 branche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8992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19051</xdr:colOff>
      <xdr:row>13</xdr:row>
      <xdr:rowOff>19050</xdr:rowOff>
    </xdr:from>
    <xdr:to>
      <xdr:col>30</xdr:col>
      <xdr:colOff>809625</xdr:colOff>
      <xdr:row>13</xdr:row>
      <xdr:rowOff>812800</xdr:rowOff>
    </xdr:to>
    <xdr:sp macro="" textlink="">
      <xdr:nvSpPr>
        <xdr:cNvPr id="12" name="Étoile à 5 branches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8992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19051</xdr:colOff>
      <xdr:row>4</xdr:row>
      <xdr:rowOff>19050</xdr:rowOff>
    </xdr:from>
    <xdr:to>
      <xdr:col>35</xdr:col>
      <xdr:colOff>809625</xdr:colOff>
      <xdr:row>4</xdr:row>
      <xdr:rowOff>812800</xdr:rowOff>
    </xdr:to>
    <xdr:sp macro="" textlink="">
      <xdr:nvSpPr>
        <xdr:cNvPr id="13" name="Étoile à 5 branches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2421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19051</xdr:colOff>
      <xdr:row>4</xdr:row>
      <xdr:rowOff>19050</xdr:rowOff>
    </xdr:from>
    <xdr:to>
      <xdr:col>41</xdr:col>
      <xdr:colOff>809625</xdr:colOff>
      <xdr:row>4</xdr:row>
      <xdr:rowOff>812800</xdr:rowOff>
    </xdr:to>
    <xdr:sp macro="" textlink="">
      <xdr:nvSpPr>
        <xdr:cNvPr id="14" name="Étoile à 5 branches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6003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19051</xdr:colOff>
      <xdr:row>4</xdr:row>
      <xdr:rowOff>19050</xdr:rowOff>
    </xdr:from>
    <xdr:to>
      <xdr:col>46</xdr:col>
      <xdr:colOff>809625</xdr:colOff>
      <xdr:row>4</xdr:row>
      <xdr:rowOff>812800</xdr:rowOff>
    </xdr:to>
    <xdr:sp macro="" textlink="">
      <xdr:nvSpPr>
        <xdr:cNvPr id="15" name="Étoile à 5 branches 1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9432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19051</xdr:colOff>
      <xdr:row>4</xdr:row>
      <xdr:rowOff>19050</xdr:rowOff>
    </xdr:from>
    <xdr:to>
      <xdr:col>52</xdr:col>
      <xdr:colOff>809625</xdr:colOff>
      <xdr:row>4</xdr:row>
      <xdr:rowOff>812800</xdr:rowOff>
    </xdr:to>
    <xdr:sp macro="" textlink="">
      <xdr:nvSpPr>
        <xdr:cNvPr id="16" name="Étoile à 5 branches 1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013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19051</xdr:colOff>
      <xdr:row>13</xdr:row>
      <xdr:rowOff>19050</xdr:rowOff>
    </xdr:from>
    <xdr:to>
      <xdr:col>52</xdr:col>
      <xdr:colOff>809625</xdr:colOff>
      <xdr:row>13</xdr:row>
      <xdr:rowOff>812800</xdr:rowOff>
    </xdr:to>
    <xdr:sp macro="" textlink="">
      <xdr:nvSpPr>
        <xdr:cNvPr id="17" name="Étoile à 5 branches 2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013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19051</xdr:colOff>
      <xdr:row>4</xdr:row>
      <xdr:rowOff>19050</xdr:rowOff>
    </xdr:from>
    <xdr:to>
      <xdr:col>57</xdr:col>
      <xdr:colOff>809625</xdr:colOff>
      <xdr:row>4</xdr:row>
      <xdr:rowOff>812800</xdr:rowOff>
    </xdr:to>
    <xdr:sp macro="" textlink="">
      <xdr:nvSpPr>
        <xdr:cNvPr id="18" name="Étoile à 5 branches 2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6442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19051</xdr:colOff>
      <xdr:row>4</xdr:row>
      <xdr:rowOff>19050</xdr:rowOff>
    </xdr:from>
    <xdr:to>
      <xdr:col>63</xdr:col>
      <xdr:colOff>809625</xdr:colOff>
      <xdr:row>4</xdr:row>
      <xdr:rowOff>812800</xdr:rowOff>
    </xdr:to>
    <xdr:sp macro="" textlink="">
      <xdr:nvSpPr>
        <xdr:cNvPr id="19" name="Étoile à 5 branches 2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0024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19051</xdr:colOff>
      <xdr:row>13</xdr:row>
      <xdr:rowOff>19050</xdr:rowOff>
    </xdr:from>
    <xdr:to>
      <xdr:col>57</xdr:col>
      <xdr:colOff>809625</xdr:colOff>
      <xdr:row>13</xdr:row>
      <xdr:rowOff>812800</xdr:rowOff>
    </xdr:to>
    <xdr:sp macro="" textlink="">
      <xdr:nvSpPr>
        <xdr:cNvPr id="20" name="Étoile à 5 branches 2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6442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19051</xdr:colOff>
      <xdr:row>13</xdr:row>
      <xdr:rowOff>19050</xdr:rowOff>
    </xdr:from>
    <xdr:to>
      <xdr:col>63</xdr:col>
      <xdr:colOff>809625</xdr:colOff>
      <xdr:row>13</xdr:row>
      <xdr:rowOff>812800</xdr:rowOff>
    </xdr:to>
    <xdr:sp macro="" textlink="">
      <xdr:nvSpPr>
        <xdr:cNvPr id="21" name="Étoile à 5 branches 2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40024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19051</xdr:colOff>
      <xdr:row>4</xdr:row>
      <xdr:rowOff>19050</xdr:rowOff>
    </xdr:from>
    <xdr:to>
      <xdr:col>68</xdr:col>
      <xdr:colOff>809625</xdr:colOff>
      <xdr:row>4</xdr:row>
      <xdr:rowOff>812800</xdr:rowOff>
    </xdr:to>
    <xdr:sp macro="" textlink="">
      <xdr:nvSpPr>
        <xdr:cNvPr id="22" name="Étoile à 5 branches 2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3453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19051</xdr:colOff>
      <xdr:row>4</xdr:row>
      <xdr:rowOff>19050</xdr:rowOff>
    </xdr:from>
    <xdr:to>
      <xdr:col>74</xdr:col>
      <xdr:colOff>809625</xdr:colOff>
      <xdr:row>4</xdr:row>
      <xdr:rowOff>812800</xdr:rowOff>
    </xdr:to>
    <xdr:sp macro="" textlink="">
      <xdr:nvSpPr>
        <xdr:cNvPr id="23" name="Étoile à 5 branches 2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47034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19051</xdr:colOff>
      <xdr:row>13</xdr:row>
      <xdr:rowOff>19050</xdr:rowOff>
    </xdr:from>
    <xdr:to>
      <xdr:col>68</xdr:col>
      <xdr:colOff>809625</xdr:colOff>
      <xdr:row>13</xdr:row>
      <xdr:rowOff>812800</xdr:rowOff>
    </xdr:to>
    <xdr:sp macro="" textlink="">
      <xdr:nvSpPr>
        <xdr:cNvPr id="24" name="Étoile à 5 branches 2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3453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19051</xdr:colOff>
      <xdr:row>4</xdr:row>
      <xdr:rowOff>19050</xdr:rowOff>
    </xdr:from>
    <xdr:to>
      <xdr:col>85</xdr:col>
      <xdr:colOff>809625</xdr:colOff>
      <xdr:row>4</xdr:row>
      <xdr:rowOff>812800</xdr:rowOff>
    </xdr:to>
    <xdr:sp macro="" textlink="">
      <xdr:nvSpPr>
        <xdr:cNvPr id="25" name="Étoile à 5 branches 2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4044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19051</xdr:colOff>
      <xdr:row>4</xdr:row>
      <xdr:rowOff>19050</xdr:rowOff>
    </xdr:from>
    <xdr:to>
      <xdr:col>79</xdr:col>
      <xdr:colOff>809625</xdr:colOff>
      <xdr:row>4</xdr:row>
      <xdr:rowOff>812800</xdr:rowOff>
    </xdr:to>
    <xdr:sp macro="" textlink="">
      <xdr:nvSpPr>
        <xdr:cNvPr id="26" name="Étoile à 5 branches 3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50463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19051</xdr:colOff>
      <xdr:row>13</xdr:row>
      <xdr:rowOff>19050</xdr:rowOff>
    </xdr:from>
    <xdr:to>
      <xdr:col>85</xdr:col>
      <xdr:colOff>809625</xdr:colOff>
      <xdr:row>13</xdr:row>
      <xdr:rowOff>812800</xdr:rowOff>
    </xdr:to>
    <xdr:sp macro="" textlink="">
      <xdr:nvSpPr>
        <xdr:cNvPr id="27" name="Étoile à 5 branches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4044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19051</xdr:colOff>
      <xdr:row>4</xdr:row>
      <xdr:rowOff>19050</xdr:rowOff>
    </xdr:from>
    <xdr:to>
      <xdr:col>90</xdr:col>
      <xdr:colOff>809625</xdr:colOff>
      <xdr:row>4</xdr:row>
      <xdr:rowOff>812800</xdr:rowOff>
    </xdr:to>
    <xdr:sp macro="" textlink="">
      <xdr:nvSpPr>
        <xdr:cNvPr id="28" name="Étoile à 5 branches 3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7473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19051</xdr:colOff>
      <xdr:row>4</xdr:row>
      <xdr:rowOff>19050</xdr:rowOff>
    </xdr:from>
    <xdr:to>
      <xdr:col>96</xdr:col>
      <xdr:colOff>809625</xdr:colOff>
      <xdr:row>4</xdr:row>
      <xdr:rowOff>812800</xdr:rowOff>
    </xdr:to>
    <xdr:sp macro="" textlink="">
      <xdr:nvSpPr>
        <xdr:cNvPr id="29" name="Étoile à 5 branches 3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1055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19051</xdr:colOff>
      <xdr:row>13</xdr:row>
      <xdr:rowOff>19050</xdr:rowOff>
    </xdr:from>
    <xdr:to>
      <xdr:col>90</xdr:col>
      <xdr:colOff>809625</xdr:colOff>
      <xdr:row>13</xdr:row>
      <xdr:rowOff>812800</xdr:rowOff>
    </xdr:to>
    <xdr:sp macro="" textlink="">
      <xdr:nvSpPr>
        <xdr:cNvPr id="30" name="Étoile à 5 branches 35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57473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19051</xdr:colOff>
      <xdr:row>4</xdr:row>
      <xdr:rowOff>19050</xdr:rowOff>
    </xdr:from>
    <xdr:to>
      <xdr:col>101</xdr:col>
      <xdr:colOff>809625</xdr:colOff>
      <xdr:row>4</xdr:row>
      <xdr:rowOff>812800</xdr:rowOff>
    </xdr:to>
    <xdr:sp macro="" textlink="">
      <xdr:nvSpPr>
        <xdr:cNvPr id="31" name="Étoile à 5 branches 3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64484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19051</xdr:colOff>
      <xdr:row>4</xdr:row>
      <xdr:rowOff>19050</xdr:rowOff>
    </xdr:from>
    <xdr:to>
      <xdr:col>107</xdr:col>
      <xdr:colOff>809625</xdr:colOff>
      <xdr:row>4</xdr:row>
      <xdr:rowOff>812800</xdr:rowOff>
    </xdr:to>
    <xdr:sp macro="" textlink="">
      <xdr:nvSpPr>
        <xdr:cNvPr id="32" name="Étoile à 5 branches 3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8065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19051</xdr:colOff>
      <xdr:row>13</xdr:row>
      <xdr:rowOff>19050</xdr:rowOff>
    </xdr:from>
    <xdr:to>
      <xdr:col>101</xdr:col>
      <xdr:colOff>809625</xdr:colOff>
      <xdr:row>13</xdr:row>
      <xdr:rowOff>812800</xdr:rowOff>
    </xdr:to>
    <xdr:sp macro="" textlink="">
      <xdr:nvSpPr>
        <xdr:cNvPr id="33" name="Étoile à 5 branches 3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64484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19051</xdr:colOff>
      <xdr:row>4</xdr:row>
      <xdr:rowOff>19050</xdr:rowOff>
    </xdr:from>
    <xdr:to>
      <xdr:col>118</xdr:col>
      <xdr:colOff>809625</xdr:colOff>
      <xdr:row>4</xdr:row>
      <xdr:rowOff>812800</xdr:rowOff>
    </xdr:to>
    <xdr:sp macro="" textlink="">
      <xdr:nvSpPr>
        <xdr:cNvPr id="34" name="Étoile à 5 branches 4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75076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19051</xdr:colOff>
      <xdr:row>4</xdr:row>
      <xdr:rowOff>19050</xdr:rowOff>
    </xdr:from>
    <xdr:to>
      <xdr:col>112</xdr:col>
      <xdr:colOff>809625</xdr:colOff>
      <xdr:row>4</xdr:row>
      <xdr:rowOff>812800</xdr:rowOff>
    </xdr:to>
    <xdr:sp macro="" textlink="">
      <xdr:nvSpPr>
        <xdr:cNvPr id="35" name="Étoile à 5 branches 4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71494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19051</xdr:colOff>
      <xdr:row>4</xdr:row>
      <xdr:rowOff>19050</xdr:rowOff>
    </xdr:from>
    <xdr:to>
      <xdr:col>123</xdr:col>
      <xdr:colOff>809625</xdr:colOff>
      <xdr:row>4</xdr:row>
      <xdr:rowOff>812800</xdr:rowOff>
    </xdr:to>
    <xdr:sp macro="" textlink="">
      <xdr:nvSpPr>
        <xdr:cNvPr id="36" name="Étoile à 5 branches 4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78505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19051</xdr:colOff>
      <xdr:row>4</xdr:row>
      <xdr:rowOff>19050</xdr:rowOff>
    </xdr:from>
    <xdr:to>
      <xdr:col>129</xdr:col>
      <xdr:colOff>809625</xdr:colOff>
      <xdr:row>4</xdr:row>
      <xdr:rowOff>812800</xdr:rowOff>
    </xdr:to>
    <xdr:sp macro="" textlink="">
      <xdr:nvSpPr>
        <xdr:cNvPr id="37" name="Étoile à 5 branches 4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82086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19051</xdr:colOff>
      <xdr:row>13</xdr:row>
      <xdr:rowOff>19050</xdr:rowOff>
    </xdr:from>
    <xdr:to>
      <xdr:col>123</xdr:col>
      <xdr:colOff>809625</xdr:colOff>
      <xdr:row>13</xdr:row>
      <xdr:rowOff>812800</xdr:rowOff>
    </xdr:to>
    <xdr:sp macro="" textlink="">
      <xdr:nvSpPr>
        <xdr:cNvPr id="38" name="Étoile à 5 branches 4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78505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19051</xdr:colOff>
      <xdr:row>13</xdr:row>
      <xdr:rowOff>19050</xdr:rowOff>
    </xdr:from>
    <xdr:to>
      <xdr:col>129</xdr:col>
      <xdr:colOff>809625</xdr:colOff>
      <xdr:row>13</xdr:row>
      <xdr:rowOff>812800</xdr:rowOff>
    </xdr:to>
    <xdr:sp macro="" textlink="">
      <xdr:nvSpPr>
        <xdr:cNvPr id="39" name="Étoile à 5 branches 4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2086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19051</xdr:colOff>
      <xdr:row>4</xdr:row>
      <xdr:rowOff>19050</xdr:rowOff>
    </xdr:from>
    <xdr:to>
      <xdr:col>134</xdr:col>
      <xdr:colOff>809625</xdr:colOff>
      <xdr:row>4</xdr:row>
      <xdr:rowOff>812800</xdr:rowOff>
    </xdr:to>
    <xdr:sp macro="" textlink="">
      <xdr:nvSpPr>
        <xdr:cNvPr id="40" name="Étoile à 5 branches 4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85515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19051</xdr:colOff>
      <xdr:row>4</xdr:row>
      <xdr:rowOff>19050</xdr:rowOff>
    </xdr:from>
    <xdr:to>
      <xdr:col>140</xdr:col>
      <xdr:colOff>809625</xdr:colOff>
      <xdr:row>4</xdr:row>
      <xdr:rowOff>812800</xdr:rowOff>
    </xdr:to>
    <xdr:sp macro="" textlink="">
      <xdr:nvSpPr>
        <xdr:cNvPr id="41" name="Étoile à 5 branches 5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89096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19051</xdr:colOff>
      <xdr:row>4</xdr:row>
      <xdr:rowOff>19050</xdr:rowOff>
    </xdr:from>
    <xdr:to>
      <xdr:col>145</xdr:col>
      <xdr:colOff>809625</xdr:colOff>
      <xdr:row>4</xdr:row>
      <xdr:rowOff>812800</xdr:rowOff>
    </xdr:to>
    <xdr:sp macro="" textlink="">
      <xdr:nvSpPr>
        <xdr:cNvPr id="42" name="Étoile à 5 branches 5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92525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19051</xdr:colOff>
      <xdr:row>4</xdr:row>
      <xdr:rowOff>19050</xdr:rowOff>
    </xdr:from>
    <xdr:to>
      <xdr:col>151</xdr:col>
      <xdr:colOff>809625</xdr:colOff>
      <xdr:row>4</xdr:row>
      <xdr:rowOff>812800</xdr:rowOff>
    </xdr:to>
    <xdr:sp macro="" textlink="">
      <xdr:nvSpPr>
        <xdr:cNvPr id="43" name="Étoile à 5 branches 54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96107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19051</xdr:colOff>
      <xdr:row>13</xdr:row>
      <xdr:rowOff>19050</xdr:rowOff>
    </xdr:from>
    <xdr:to>
      <xdr:col>145</xdr:col>
      <xdr:colOff>809625</xdr:colOff>
      <xdr:row>13</xdr:row>
      <xdr:rowOff>812800</xdr:rowOff>
    </xdr:to>
    <xdr:sp macro="" textlink="">
      <xdr:nvSpPr>
        <xdr:cNvPr id="44" name="Étoile à 5 branches 55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92525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19051</xdr:colOff>
      <xdr:row>4</xdr:row>
      <xdr:rowOff>19050</xdr:rowOff>
    </xdr:from>
    <xdr:to>
      <xdr:col>156</xdr:col>
      <xdr:colOff>809625</xdr:colOff>
      <xdr:row>4</xdr:row>
      <xdr:rowOff>812800</xdr:rowOff>
    </xdr:to>
    <xdr:sp macro="" textlink="">
      <xdr:nvSpPr>
        <xdr:cNvPr id="45" name="Étoile à 5 branches 57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99536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19051</xdr:colOff>
      <xdr:row>4</xdr:row>
      <xdr:rowOff>19050</xdr:rowOff>
    </xdr:from>
    <xdr:to>
      <xdr:col>162</xdr:col>
      <xdr:colOff>809625</xdr:colOff>
      <xdr:row>4</xdr:row>
      <xdr:rowOff>812800</xdr:rowOff>
    </xdr:to>
    <xdr:sp macro="" textlink="">
      <xdr:nvSpPr>
        <xdr:cNvPr id="46" name="Étoile à 5 branches 5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103117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19051</xdr:colOff>
      <xdr:row>4</xdr:row>
      <xdr:rowOff>19050</xdr:rowOff>
    </xdr:from>
    <xdr:to>
      <xdr:col>167</xdr:col>
      <xdr:colOff>809625</xdr:colOff>
      <xdr:row>4</xdr:row>
      <xdr:rowOff>812800</xdr:rowOff>
    </xdr:to>
    <xdr:sp macro="" textlink="">
      <xdr:nvSpPr>
        <xdr:cNvPr id="47" name="Étoile à 5 branches 6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106546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19051</xdr:colOff>
      <xdr:row>4</xdr:row>
      <xdr:rowOff>19050</xdr:rowOff>
    </xdr:from>
    <xdr:to>
      <xdr:col>173</xdr:col>
      <xdr:colOff>809625</xdr:colOff>
      <xdr:row>4</xdr:row>
      <xdr:rowOff>812800</xdr:rowOff>
    </xdr:to>
    <xdr:sp macro="" textlink="">
      <xdr:nvSpPr>
        <xdr:cNvPr id="48" name="Étoile à 5 branches 6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110128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19051</xdr:colOff>
      <xdr:row>4</xdr:row>
      <xdr:rowOff>19050</xdr:rowOff>
    </xdr:from>
    <xdr:to>
      <xdr:col>178</xdr:col>
      <xdr:colOff>809625</xdr:colOff>
      <xdr:row>4</xdr:row>
      <xdr:rowOff>812800</xdr:rowOff>
    </xdr:to>
    <xdr:sp macro="" textlink="">
      <xdr:nvSpPr>
        <xdr:cNvPr id="49" name="Étoile à 5 branches 6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113557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19051</xdr:colOff>
      <xdr:row>4</xdr:row>
      <xdr:rowOff>19050</xdr:rowOff>
    </xdr:from>
    <xdr:to>
      <xdr:col>184</xdr:col>
      <xdr:colOff>809625</xdr:colOff>
      <xdr:row>4</xdr:row>
      <xdr:rowOff>812800</xdr:rowOff>
    </xdr:to>
    <xdr:sp macro="" textlink="">
      <xdr:nvSpPr>
        <xdr:cNvPr id="50" name="Étoile à 5 branches 66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17138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19051</xdr:colOff>
      <xdr:row>13</xdr:row>
      <xdr:rowOff>19050</xdr:rowOff>
    </xdr:from>
    <xdr:to>
      <xdr:col>178</xdr:col>
      <xdr:colOff>809625</xdr:colOff>
      <xdr:row>13</xdr:row>
      <xdr:rowOff>812800</xdr:rowOff>
    </xdr:to>
    <xdr:sp macro="" textlink="">
      <xdr:nvSpPr>
        <xdr:cNvPr id="51" name="Étoile à 5 branches 67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13557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19051</xdr:colOff>
      <xdr:row>4</xdr:row>
      <xdr:rowOff>19050</xdr:rowOff>
    </xdr:from>
    <xdr:to>
      <xdr:col>189</xdr:col>
      <xdr:colOff>809625</xdr:colOff>
      <xdr:row>4</xdr:row>
      <xdr:rowOff>812800</xdr:rowOff>
    </xdr:to>
    <xdr:sp macro="" textlink="">
      <xdr:nvSpPr>
        <xdr:cNvPr id="52" name="Étoile à 5 branches 6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120567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19051</xdr:colOff>
      <xdr:row>4</xdr:row>
      <xdr:rowOff>19050</xdr:rowOff>
    </xdr:from>
    <xdr:to>
      <xdr:col>195</xdr:col>
      <xdr:colOff>809625</xdr:colOff>
      <xdr:row>4</xdr:row>
      <xdr:rowOff>812800</xdr:rowOff>
    </xdr:to>
    <xdr:sp macro="" textlink="">
      <xdr:nvSpPr>
        <xdr:cNvPr id="53" name="Étoile à 5 branches 7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24148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19051</xdr:colOff>
      <xdr:row>13</xdr:row>
      <xdr:rowOff>19050</xdr:rowOff>
    </xdr:from>
    <xdr:to>
      <xdr:col>189</xdr:col>
      <xdr:colOff>809625</xdr:colOff>
      <xdr:row>13</xdr:row>
      <xdr:rowOff>812800</xdr:rowOff>
    </xdr:to>
    <xdr:sp macro="" textlink="">
      <xdr:nvSpPr>
        <xdr:cNvPr id="54" name="Étoile à 5 branches 7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120567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19051</xdr:colOff>
      <xdr:row>4</xdr:row>
      <xdr:rowOff>19050</xdr:rowOff>
    </xdr:from>
    <xdr:to>
      <xdr:col>200</xdr:col>
      <xdr:colOff>809625</xdr:colOff>
      <xdr:row>4</xdr:row>
      <xdr:rowOff>812800</xdr:rowOff>
    </xdr:to>
    <xdr:sp macro="" textlink="">
      <xdr:nvSpPr>
        <xdr:cNvPr id="55" name="Étoile à 5 branches 73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27577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19051</xdr:colOff>
      <xdr:row>4</xdr:row>
      <xdr:rowOff>19050</xdr:rowOff>
    </xdr:from>
    <xdr:to>
      <xdr:col>206</xdr:col>
      <xdr:colOff>809625</xdr:colOff>
      <xdr:row>4</xdr:row>
      <xdr:rowOff>812800</xdr:rowOff>
    </xdr:to>
    <xdr:sp macro="" textlink="">
      <xdr:nvSpPr>
        <xdr:cNvPr id="56" name="Étoile à 5 branches 74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31159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19051</xdr:colOff>
      <xdr:row>13</xdr:row>
      <xdr:rowOff>19050</xdr:rowOff>
    </xdr:from>
    <xdr:to>
      <xdr:col>200</xdr:col>
      <xdr:colOff>809625</xdr:colOff>
      <xdr:row>13</xdr:row>
      <xdr:rowOff>812800</xdr:rowOff>
    </xdr:to>
    <xdr:sp macro="" textlink="">
      <xdr:nvSpPr>
        <xdr:cNvPr id="57" name="Étoile à 5 branches 75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127577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19051</xdr:colOff>
      <xdr:row>13</xdr:row>
      <xdr:rowOff>19050</xdr:rowOff>
    </xdr:from>
    <xdr:to>
      <xdr:col>206</xdr:col>
      <xdr:colOff>809625</xdr:colOff>
      <xdr:row>13</xdr:row>
      <xdr:rowOff>812800</xdr:rowOff>
    </xdr:to>
    <xdr:sp macro="" textlink="">
      <xdr:nvSpPr>
        <xdr:cNvPr id="58" name="Étoile à 5 branches 76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131159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19051</xdr:colOff>
      <xdr:row>4</xdr:row>
      <xdr:rowOff>19050</xdr:rowOff>
    </xdr:from>
    <xdr:to>
      <xdr:col>211</xdr:col>
      <xdr:colOff>809625</xdr:colOff>
      <xdr:row>4</xdr:row>
      <xdr:rowOff>812800</xdr:rowOff>
    </xdr:to>
    <xdr:sp macro="" textlink="">
      <xdr:nvSpPr>
        <xdr:cNvPr id="59" name="Étoile à 5 branches 77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134588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19051</xdr:colOff>
      <xdr:row>4</xdr:row>
      <xdr:rowOff>19050</xdr:rowOff>
    </xdr:from>
    <xdr:to>
      <xdr:col>217</xdr:col>
      <xdr:colOff>809625</xdr:colOff>
      <xdr:row>4</xdr:row>
      <xdr:rowOff>812800</xdr:rowOff>
    </xdr:to>
    <xdr:sp macro="" textlink="">
      <xdr:nvSpPr>
        <xdr:cNvPr id="60" name="Étoile à 5 branches 7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38169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19051</xdr:colOff>
      <xdr:row>13</xdr:row>
      <xdr:rowOff>19050</xdr:rowOff>
    </xdr:from>
    <xdr:to>
      <xdr:col>211</xdr:col>
      <xdr:colOff>809625</xdr:colOff>
      <xdr:row>13</xdr:row>
      <xdr:rowOff>812800</xdr:rowOff>
    </xdr:to>
    <xdr:sp macro="" textlink="">
      <xdr:nvSpPr>
        <xdr:cNvPr id="61" name="Étoile à 5 branches 7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134588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19051</xdr:colOff>
      <xdr:row>13</xdr:row>
      <xdr:rowOff>19050</xdr:rowOff>
    </xdr:from>
    <xdr:to>
      <xdr:col>217</xdr:col>
      <xdr:colOff>809625</xdr:colOff>
      <xdr:row>13</xdr:row>
      <xdr:rowOff>812800</xdr:rowOff>
    </xdr:to>
    <xdr:sp macro="" textlink="">
      <xdr:nvSpPr>
        <xdr:cNvPr id="62" name="Étoile à 5 branches 80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138169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19051</xdr:colOff>
      <xdr:row>4</xdr:row>
      <xdr:rowOff>19050</xdr:rowOff>
    </xdr:from>
    <xdr:to>
      <xdr:col>222</xdr:col>
      <xdr:colOff>809625</xdr:colOff>
      <xdr:row>4</xdr:row>
      <xdr:rowOff>812800</xdr:rowOff>
    </xdr:to>
    <xdr:sp macro="" textlink="">
      <xdr:nvSpPr>
        <xdr:cNvPr id="63" name="Étoile à 5 branches 8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141598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19051</xdr:colOff>
      <xdr:row>4</xdr:row>
      <xdr:rowOff>19050</xdr:rowOff>
    </xdr:from>
    <xdr:to>
      <xdr:col>228</xdr:col>
      <xdr:colOff>809625</xdr:colOff>
      <xdr:row>4</xdr:row>
      <xdr:rowOff>812800</xdr:rowOff>
    </xdr:to>
    <xdr:sp macro="" textlink="">
      <xdr:nvSpPr>
        <xdr:cNvPr id="64" name="Étoile à 5 branches 8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145180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19051</xdr:colOff>
      <xdr:row>13</xdr:row>
      <xdr:rowOff>19050</xdr:rowOff>
    </xdr:from>
    <xdr:to>
      <xdr:col>222</xdr:col>
      <xdr:colOff>809625</xdr:colOff>
      <xdr:row>13</xdr:row>
      <xdr:rowOff>812800</xdr:rowOff>
    </xdr:to>
    <xdr:sp macro="" textlink="">
      <xdr:nvSpPr>
        <xdr:cNvPr id="65" name="Étoile à 5 branches 8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41598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19051</xdr:colOff>
      <xdr:row>13</xdr:row>
      <xdr:rowOff>19050</xdr:rowOff>
    </xdr:from>
    <xdr:to>
      <xdr:col>228</xdr:col>
      <xdr:colOff>809625</xdr:colOff>
      <xdr:row>13</xdr:row>
      <xdr:rowOff>812800</xdr:rowOff>
    </xdr:to>
    <xdr:sp macro="" textlink="">
      <xdr:nvSpPr>
        <xdr:cNvPr id="66" name="Étoile à 5 branches 84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145180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19051</xdr:colOff>
      <xdr:row>4</xdr:row>
      <xdr:rowOff>19050</xdr:rowOff>
    </xdr:from>
    <xdr:to>
      <xdr:col>233</xdr:col>
      <xdr:colOff>809625</xdr:colOff>
      <xdr:row>4</xdr:row>
      <xdr:rowOff>812800</xdr:rowOff>
    </xdr:to>
    <xdr:sp macro="" textlink="">
      <xdr:nvSpPr>
        <xdr:cNvPr id="67" name="Étoile à 5 branches 85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148609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19051</xdr:colOff>
      <xdr:row>4</xdr:row>
      <xdr:rowOff>19050</xdr:rowOff>
    </xdr:from>
    <xdr:to>
      <xdr:col>239</xdr:col>
      <xdr:colOff>809625</xdr:colOff>
      <xdr:row>4</xdr:row>
      <xdr:rowOff>812800</xdr:rowOff>
    </xdr:to>
    <xdr:sp macro="" textlink="">
      <xdr:nvSpPr>
        <xdr:cNvPr id="68" name="Étoile à 5 branches 86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152190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19051</xdr:colOff>
      <xdr:row>13</xdr:row>
      <xdr:rowOff>19050</xdr:rowOff>
    </xdr:from>
    <xdr:to>
      <xdr:col>233</xdr:col>
      <xdr:colOff>809625</xdr:colOff>
      <xdr:row>13</xdr:row>
      <xdr:rowOff>812800</xdr:rowOff>
    </xdr:to>
    <xdr:sp macro="" textlink="">
      <xdr:nvSpPr>
        <xdr:cNvPr id="69" name="Étoile à 5 branches 87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148609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19051</xdr:colOff>
      <xdr:row>4</xdr:row>
      <xdr:rowOff>19050</xdr:rowOff>
    </xdr:from>
    <xdr:to>
      <xdr:col>250</xdr:col>
      <xdr:colOff>809625</xdr:colOff>
      <xdr:row>4</xdr:row>
      <xdr:rowOff>812800</xdr:rowOff>
    </xdr:to>
    <xdr:sp macro="" textlink="">
      <xdr:nvSpPr>
        <xdr:cNvPr id="70" name="Étoile à 5 branches 8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59200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19051</xdr:colOff>
      <xdr:row>4</xdr:row>
      <xdr:rowOff>19050</xdr:rowOff>
    </xdr:from>
    <xdr:to>
      <xdr:col>244</xdr:col>
      <xdr:colOff>809625</xdr:colOff>
      <xdr:row>4</xdr:row>
      <xdr:rowOff>812800</xdr:rowOff>
    </xdr:to>
    <xdr:sp macro="" textlink="">
      <xdr:nvSpPr>
        <xdr:cNvPr id="71" name="Étoile à 5 branches 9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55619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19051</xdr:colOff>
      <xdr:row>13</xdr:row>
      <xdr:rowOff>19050</xdr:rowOff>
    </xdr:from>
    <xdr:to>
      <xdr:col>250</xdr:col>
      <xdr:colOff>809625</xdr:colOff>
      <xdr:row>13</xdr:row>
      <xdr:rowOff>812800</xdr:rowOff>
    </xdr:to>
    <xdr:sp macro="" textlink="">
      <xdr:nvSpPr>
        <xdr:cNvPr id="72" name="Étoile à 5 branches 9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159200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19051</xdr:colOff>
      <xdr:row>4</xdr:row>
      <xdr:rowOff>19050</xdr:rowOff>
    </xdr:from>
    <xdr:to>
      <xdr:col>255</xdr:col>
      <xdr:colOff>809625</xdr:colOff>
      <xdr:row>4</xdr:row>
      <xdr:rowOff>812800</xdr:rowOff>
    </xdr:to>
    <xdr:sp macro="" textlink="">
      <xdr:nvSpPr>
        <xdr:cNvPr id="73" name="Étoile à 5 branches 9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162629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19051</xdr:colOff>
      <xdr:row>4</xdr:row>
      <xdr:rowOff>19050</xdr:rowOff>
    </xdr:from>
    <xdr:to>
      <xdr:col>261</xdr:col>
      <xdr:colOff>809625</xdr:colOff>
      <xdr:row>4</xdr:row>
      <xdr:rowOff>812800</xdr:rowOff>
    </xdr:to>
    <xdr:sp macro="" textlink="">
      <xdr:nvSpPr>
        <xdr:cNvPr id="74" name="Étoile à 5 branches 94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166211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19051</xdr:colOff>
      <xdr:row>13</xdr:row>
      <xdr:rowOff>19050</xdr:rowOff>
    </xdr:from>
    <xdr:to>
      <xdr:col>255</xdr:col>
      <xdr:colOff>809625</xdr:colOff>
      <xdr:row>13</xdr:row>
      <xdr:rowOff>812800</xdr:rowOff>
    </xdr:to>
    <xdr:sp macro="" textlink="">
      <xdr:nvSpPr>
        <xdr:cNvPr id="75" name="Étoile à 5 branches 95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162629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19051</xdr:colOff>
      <xdr:row>13</xdr:row>
      <xdr:rowOff>19050</xdr:rowOff>
    </xdr:from>
    <xdr:to>
      <xdr:col>261</xdr:col>
      <xdr:colOff>809625</xdr:colOff>
      <xdr:row>13</xdr:row>
      <xdr:rowOff>812800</xdr:rowOff>
    </xdr:to>
    <xdr:sp macro="" textlink="">
      <xdr:nvSpPr>
        <xdr:cNvPr id="76" name="Étoile à 5 branches 9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166211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19051</xdr:colOff>
      <xdr:row>4</xdr:row>
      <xdr:rowOff>19050</xdr:rowOff>
    </xdr:from>
    <xdr:to>
      <xdr:col>266</xdr:col>
      <xdr:colOff>809625</xdr:colOff>
      <xdr:row>4</xdr:row>
      <xdr:rowOff>812800</xdr:rowOff>
    </xdr:to>
    <xdr:sp macro="" textlink="">
      <xdr:nvSpPr>
        <xdr:cNvPr id="77" name="Étoile à 5 branches 97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169640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19051</xdr:colOff>
      <xdr:row>4</xdr:row>
      <xdr:rowOff>19050</xdr:rowOff>
    </xdr:from>
    <xdr:to>
      <xdr:col>272</xdr:col>
      <xdr:colOff>809625</xdr:colOff>
      <xdr:row>4</xdr:row>
      <xdr:rowOff>812800</xdr:rowOff>
    </xdr:to>
    <xdr:sp macro="" textlink="">
      <xdr:nvSpPr>
        <xdr:cNvPr id="78" name="Étoile à 5 branches 9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173221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19051</xdr:colOff>
      <xdr:row>13</xdr:row>
      <xdr:rowOff>19050</xdr:rowOff>
    </xdr:from>
    <xdr:to>
      <xdr:col>266</xdr:col>
      <xdr:colOff>809625</xdr:colOff>
      <xdr:row>13</xdr:row>
      <xdr:rowOff>812800</xdr:rowOff>
    </xdr:to>
    <xdr:sp macro="" textlink="">
      <xdr:nvSpPr>
        <xdr:cNvPr id="79" name="Étoile à 5 branches 9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69640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19051</xdr:colOff>
      <xdr:row>13</xdr:row>
      <xdr:rowOff>19050</xdr:rowOff>
    </xdr:from>
    <xdr:to>
      <xdr:col>272</xdr:col>
      <xdr:colOff>809625</xdr:colOff>
      <xdr:row>13</xdr:row>
      <xdr:rowOff>812800</xdr:rowOff>
    </xdr:to>
    <xdr:sp macro="" textlink="">
      <xdr:nvSpPr>
        <xdr:cNvPr id="80" name="Étoile à 5 branches 10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173221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19051</xdr:colOff>
      <xdr:row>13</xdr:row>
      <xdr:rowOff>19050</xdr:rowOff>
    </xdr:from>
    <xdr:to>
      <xdr:col>24</xdr:col>
      <xdr:colOff>809625</xdr:colOff>
      <xdr:row>13</xdr:row>
      <xdr:rowOff>812800</xdr:rowOff>
    </xdr:to>
    <xdr:sp macro="" textlink="">
      <xdr:nvSpPr>
        <xdr:cNvPr id="81" name="Étoile à 5 branches 20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15411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19051</xdr:colOff>
      <xdr:row>13</xdr:row>
      <xdr:rowOff>19050</xdr:rowOff>
    </xdr:from>
    <xdr:to>
      <xdr:col>35</xdr:col>
      <xdr:colOff>809625</xdr:colOff>
      <xdr:row>13</xdr:row>
      <xdr:rowOff>812800</xdr:rowOff>
    </xdr:to>
    <xdr:sp macro="" textlink="">
      <xdr:nvSpPr>
        <xdr:cNvPr id="82" name="Étoile à 5 branches 213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22421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19051</xdr:colOff>
      <xdr:row>13</xdr:row>
      <xdr:rowOff>19050</xdr:rowOff>
    </xdr:from>
    <xdr:to>
      <xdr:col>41</xdr:col>
      <xdr:colOff>809625</xdr:colOff>
      <xdr:row>13</xdr:row>
      <xdr:rowOff>812800</xdr:rowOff>
    </xdr:to>
    <xdr:sp macro="" textlink="">
      <xdr:nvSpPr>
        <xdr:cNvPr id="83" name="Étoile à 5 branches 214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26003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19051</xdr:colOff>
      <xdr:row>13</xdr:row>
      <xdr:rowOff>19050</xdr:rowOff>
    </xdr:from>
    <xdr:to>
      <xdr:col>46</xdr:col>
      <xdr:colOff>809625</xdr:colOff>
      <xdr:row>13</xdr:row>
      <xdr:rowOff>812800</xdr:rowOff>
    </xdr:to>
    <xdr:sp macro="" textlink="">
      <xdr:nvSpPr>
        <xdr:cNvPr id="84" name="Étoile à 5 branches 217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29432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19051</xdr:colOff>
      <xdr:row>13</xdr:row>
      <xdr:rowOff>19050</xdr:rowOff>
    </xdr:from>
    <xdr:to>
      <xdr:col>74</xdr:col>
      <xdr:colOff>809625</xdr:colOff>
      <xdr:row>13</xdr:row>
      <xdr:rowOff>812800</xdr:rowOff>
    </xdr:to>
    <xdr:sp macro="" textlink="">
      <xdr:nvSpPr>
        <xdr:cNvPr id="85" name="Étoile à 5 branches 226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47034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19051</xdr:colOff>
      <xdr:row>13</xdr:row>
      <xdr:rowOff>19050</xdr:rowOff>
    </xdr:from>
    <xdr:to>
      <xdr:col>79</xdr:col>
      <xdr:colOff>809625</xdr:colOff>
      <xdr:row>13</xdr:row>
      <xdr:rowOff>812800</xdr:rowOff>
    </xdr:to>
    <xdr:sp macro="" textlink="">
      <xdr:nvSpPr>
        <xdr:cNvPr id="86" name="Étoile à 5 branches 230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50463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19051</xdr:colOff>
      <xdr:row>13</xdr:row>
      <xdr:rowOff>19050</xdr:rowOff>
    </xdr:from>
    <xdr:to>
      <xdr:col>96</xdr:col>
      <xdr:colOff>809625</xdr:colOff>
      <xdr:row>13</xdr:row>
      <xdr:rowOff>812800</xdr:rowOff>
    </xdr:to>
    <xdr:sp macro="" textlink="">
      <xdr:nvSpPr>
        <xdr:cNvPr id="87" name="Étoile à 5 branches 234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61055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19051</xdr:colOff>
      <xdr:row>13</xdr:row>
      <xdr:rowOff>19050</xdr:rowOff>
    </xdr:from>
    <xdr:to>
      <xdr:col>107</xdr:col>
      <xdr:colOff>809625</xdr:colOff>
      <xdr:row>13</xdr:row>
      <xdr:rowOff>812800</xdr:rowOff>
    </xdr:to>
    <xdr:sp macro="" textlink="">
      <xdr:nvSpPr>
        <xdr:cNvPr id="88" name="Étoile à 5 branches 23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68065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19051</xdr:colOff>
      <xdr:row>13</xdr:row>
      <xdr:rowOff>19050</xdr:rowOff>
    </xdr:from>
    <xdr:to>
      <xdr:col>118</xdr:col>
      <xdr:colOff>809625</xdr:colOff>
      <xdr:row>13</xdr:row>
      <xdr:rowOff>812800</xdr:rowOff>
    </xdr:to>
    <xdr:sp macro="" textlink="">
      <xdr:nvSpPr>
        <xdr:cNvPr id="89" name="Étoile à 5 branches 24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75076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19051</xdr:colOff>
      <xdr:row>13</xdr:row>
      <xdr:rowOff>19050</xdr:rowOff>
    </xdr:from>
    <xdr:to>
      <xdr:col>112</xdr:col>
      <xdr:colOff>809625</xdr:colOff>
      <xdr:row>13</xdr:row>
      <xdr:rowOff>812800</xdr:rowOff>
    </xdr:to>
    <xdr:sp macro="" textlink="">
      <xdr:nvSpPr>
        <xdr:cNvPr id="90" name="Étoile à 5 branches 242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71494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19051</xdr:colOff>
      <xdr:row>13</xdr:row>
      <xdr:rowOff>19050</xdr:rowOff>
    </xdr:from>
    <xdr:to>
      <xdr:col>134</xdr:col>
      <xdr:colOff>809625</xdr:colOff>
      <xdr:row>13</xdr:row>
      <xdr:rowOff>812800</xdr:rowOff>
    </xdr:to>
    <xdr:sp macro="" textlink="">
      <xdr:nvSpPr>
        <xdr:cNvPr id="91" name="Étoile à 5 branches 24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85515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19051</xdr:colOff>
      <xdr:row>13</xdr:row>
      <xdr:rowOff>19050</xdr:rowOff>
    </xdr:from>
    <xdr:to>
      <xdr:col>140</xdr:col>
      <xdr:colOff>809625</xdr:colOff>
      <xdr:row>13</xdr:row>
      <xdr:rowOff>812800</xdr:rowOff>
    </xdr:to>
    <xdr:sp macro="" textlink="">
      <xdr:nvSpPr>
        <xdr:cNvPr id="92" name="Étoile à 5 branches 250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89096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19051</xdr:colOff>
      <xdr:row>13</xdr:row>
      <xdr:rowOff>19050</xdr:rowOff>
    </xdr:from>
    <xdr:to>
      <xdr:col>151</xdr:col>
      <xdr:colOff>809625</xdr:colOff>
      <xdr:row>13</xdr:row>
      <xdr:rowOff>812800</xdr:rowOff>
    </xdr:to>
    <xdr:sp macro="" textlink="">
      <xdr:nvSpPr>
        <xdr:cNvPr id="93" name="Étoile à 5 branches 254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96107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19051</xdr:colOff>
      <xdr:row>13</xdr:row>
      <xdr:rowOff>19050</xdr:rowOff>
    </xdr:from>
    <xdr:to>
      <xdr:col>156</xdr:col>
      <xdr:colOff>809625</xdr:colOff>
      <xdr:row>13</xdr:row>
      <xdr:rowOff>812800</xdr:rowOff>
    </xdr:to>
    <xdr:sp macro="" textlink="">
      <xdr:nvSpPr>
        <xdr:cNvPr id="94" name="Étoile à 5 branches 257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99536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19051</xdr:colOff>
      <xdr:row>13</xdr:row>
      <xdr:rowOff>19050</xdr:rowOff>
    </xdr:from>
    <xdr:to>
      <xdr:col>162</xdr:col>
      <xdr:colOff>809625</xdr:colOff>
      <xdr:row>13</xdr:row>
      <xdr:rowOff>812800</xdr:rowOff>
    </xdr:to>
    <xdr:sp macro="" textlink="">
      <xdr:nvSpPr>
        <xdr:cNvPr id="95" name="Étoile à 5 branches 258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103117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19051</xdr:colOff>
      <xdr:row>13</xdr:row>
      <xdr:rowOff>19050</xdr:rowOff>
    </xdr:from>
    <xdr:to>
      <xdr:col>167</xdr:col>
      <xdr:colOff>809625</xdr:colOff>
      <xdr:row>13</xdr:row>
      <xdr:rowOff>812800</xdr:rowOff>
    </xdr:to>
    <xdr:sp macro="" textlink="">
      <xdr:nvSpPr>
        <xdr:cNvPr id="96" name="Étoile à 5 branches 26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106546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19051</xdr:colOff>
      <xdr:row>13</xdr:row>
      <xdr:rowOff>19050</xdr:rowOff>
    </xdr:from>
    <xdr:to>
      <xdr:col>173</xdr:col>
      <xdr:colOff>809625</xdr:colOff>
      <xdr:row>13</xdr:row>
      <xdr:rowOff>812800</xdr:rowOff>
    </xdr:to>
    <xdr:sp macro="" textlink="">
      <xdr:nvSpPr>
        <xdr:cNvPr id="97" name="Étoile à 5 branches 262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110128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19051</xdr:colOff>
      <xdr:row>13</xdr:row>
      <xdr:rowOff>19050</xdr:rowOff>
    </xdr:from>
    <xdr:to>
      <xdr:col>184</xdr:col>
      <xdr:colOff>809625</xdr:colOff>
      <xdr:row>13</xdr:row>
      <xdr:rowOff>812800</xdr:rowOff>
    </xdr:to>
    <xdr:sp macro="" textlink="">
      <xdr:nvSpPr>
        <xdr:cNvPr id="98" name="Étoile à 5 branches 266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117138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19051</xdr:colOff>
      <xdr:row>13</xdr:row>
      <xdr:rowOff>19050</xdr:rowOff>
    </xdr:from>
    <xdr:to>
      <xdr:col>195</xdr:col>
      <xdr:colOff>809625</xdr:colOff>
      <xdr:row>13</xdr:row>
      <xdr:rowOff>812800</xdr:rowOff>
    </xdr:to>
    <xdr:sp macro="" textlink="">
      <xdr:nvSpPr>
        <xdr:cNvPr id="99" name="Étoile à 5 branches 270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124148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19051</xdr:colOff>
      <xdr:row>13</xdr:row>
      <xdr:rowOff>19050</xdr:rowOff>
    </xdr:from>
    <xdr:to>
      <xdr:col>239</xdr:col>
      <xdr:colOff>809625</xdr:colOff>
      <xdr:row>13</xdr:row>
      <xdr:rowOff>812800</xdr:rowOff>
    </xdr:to>
    <xdr:sp macro="" textlink="">
      <xdr:nvSpPr>
        <xdr:cNvPr id="100" name="Étoile à 5 branches 286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152190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19051</xdr:colOff>
      <xdr:row>13</xdr:row>
      <xdr:rowOff>19050</xdr:rowOff>
    </xdr:from>
    <xdr:to>
      <xdr:col>244</xdr:col>
      <xdr:colOff>809625</xdr:colOff>
      <xdr:row>13</xdr:row>
      <xdr:rowOff>812800</xdr:rowOff>
    </xdr:to>
    <xdr:sp macro="" textlink="">
      <xdr:nvSpPr>
        <xdr:cNvPr id="101" name="Étoile à 5 branches 29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155619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3</xdr:col>
      <xdr:colOff>0</xdr:colOff>
      <xdr:row>7</xdr:row>
      <xdr:rowOff>31750</xdr:rowOff>
    </xdr:from>
    <xdr:to>
      <xdr:col>3</xdr:col>
      <xdr:colOff>324000</xdr:colOff>
      <xdr:row>8</xdr:row>
      <xdr:rowOff>114450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31750</xdr:rowOff>
    </xdr:from>
    <xdr:to>
      <xdr:col>9</xdr:col>
      <xdr:colOff>324000</xdr:colOff>
      <xdr:row>8</xdr:row>
      <xdr:rowOff>114450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8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</xdr:row>
      <xdr:rowOff>31750</xdr:rowOff>
    </xdr:from>
    <xdr:to>
      <xdr:col>3</xdr:col>
      <xdr:colOff>324000</xdr:colOff>
      <xdr:row>17</xdr:row>
      <xdr:rowOff>114450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31750</xdr:rowOff>
    </xdr:from>
    <xdr:to>
      <xdr:col>9</xdr:col>
      <xdr:colOff>324000</xdr:colOff>
      <xdr:row>17</xdr:row>
      <xdr:rowOff>114450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8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</xdr:row>
      <xdr:rowOff>31750</xdr:rowOff>
    </xdr:from>
    <xdr:to>
      <xdr:col>14</xdr:col>
      <xdr:colOff>324000</xdr:colOff>
      <xdr:row>8</xdr:row>
      <xdr:rowOff>114450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7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7</xdr:row>
      <xdr:rowOff>31750</xdr:rowOff>
    </xdr:from>
    <xdr:to>
      <xdr:col>20</xdr:col>
      <xdr:colOff>324000</xdr:colOff>
      <xdr:row>8</xdr:row>
      <xdr:rowOff>114450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49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</xdr:row>
      <xdr:rowOff>31750</xdr:rowOff>
    </xdr:from>
    <xdr:to>
      <xdr:col>14</xdr:col>
      <xdr:colOff>324000</xdr:colOff>
      <xdr:row>17</xdr:row>
      <xdr:rowOff>114450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7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16</xdr:row>
      <xdr:rowOff>31750</xdr:rowOff>
    </xdr:from>
    <xdr:to>
      <xdr:col>20</xdr:col>
      <xdr:colOff>324000</xdr:colOff>
      <xdr:row>17</xdr:row>
      <xdr:rowOff>114450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49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7</xdr:row>
      <xdr:rowOff>31750</xdr:rowOff>
    </xdr:from>
    <xdr:to>
      <xdr:col>25</xdr:col>
      <xdr:colOff>324000</xdr:colOff>
      <xdr:row>8</xdr:row>
      <xdr:rowOff>114450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78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7</xdr:row>
      <xdr:rowOff>31750</xdr:rowOff>
    </xdr:from>
    <xdr:to>
      <xdr:col>31</xdr:col>
      <xdr:colOff>324000</xdr:colOff>
      <xdr:row>8</xdr:row>
      <xdr:rowOff>114450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59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16</xdr:row>
      <xdr:rowOff>31750</xdr:rowOff>
    </xdr:from>
    <xdr:to>
      <xdr:col>25</xdr:col>
      <xdr:colOff>324000</xdr:colOff>
      <xdr:row>17</xdr:row>
      <xdr:rowOff>114450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78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16</xdr:row>
      <xdr:rowOff>31750</xdr:rowOff>
    </xdr:from>
    <xdr:to>
      <xdr:col>31</xdr:col>
      <xdr:colOff>324000</xdr:colOff>
      <xdr:row>17</xdr:row>
      <xdr:rowOff>114450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59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7</xdr:row>
      <xdr:rowOff>31750</xdr:rowOff>
    </xdr:from>
    <xdr:to>
      <xdr:col>36</xdr:col>
      <xdr:colOff>324000</xdr:colOff>
      <xdr:row>8</xdr:row>
      <xdr:rowOff>114450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88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7</xdr:row>
      <xdr:rowOff>31750</xdr:rowOff>
    </xdr:from>
    <xdr:to>
      <xdr:col>42</xdr:col>
      <xdr:colOff>324000</xdr:colOff>
      <xdr:row>8</xdr:row>
      <xdr:rowOff>114450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16</xdr:row>
      <xdr:rowOff>31750</xdr:rowOff>
    </xdr:from>
    <xdr:to>
      <xdr:col>36</xdr:col>
      <xdr:colOff>324000</xdr:colOff>
      <xdr:row>17</xdr:row>
      <xdr:rowOff>114450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88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16</xdr:row>
      <xdr:rowOff>31750</xdr:rowOff>
    </xdr:from>
    <xdr:to>
      <xdr:col>42</xdr:col>
      <xdr:colOff>324000</xdr:colOff>
      <xdr:row>17</xdr:row>
      <xdr:rowOff>114450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7</xdr:row>
      <xdr:rowOff>31750</xdr:rowOff>
    </xdr:from>
    <xdr:to>
      <xdr:col>47</xdr:col>
      <xdr:colOff>324000</xdr:colOff>
      <xdr:row>8</xdr:row>
      <xdr:rowOff>114450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9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7</xdr:row>
      <xdr:rowOff>31750</xdr:rowOff>
    </xdr:from>
    <xdr:to>
      <xdr:col>53</xdr:col>
      <xdr:colOff>324000</xdr:colOff>
      <xdr:row>8</xdr:row>
      <xdr:rowOff>114450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80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16</xdr:row>
      <xdr:rowOff>31750</xdr:rowOff>
    </xdr:from>
    <xdr:to>
      <xdr:col>47</xdr:col>
      <xdr:colOff>324000</xdr:colOff>
      <xdr:row>17</xdr:row>
      <xdr:rowOff>114450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9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16</xdr:row>
      <xdr:rowOff>31750</xdr:rowOff>
    </xdr:from>
    <xdr:to>
      <xdr:col>53</xdr:col>
      <xdr:colOff>324000</xdr:colOff>
      <xdr:row>17</xdr:row>
      <xdr:rowOff>114450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80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7</xdr:row>
      <xdr:rowOff>31750</xdr:rowOff>
    </xdr:from>
    <xdr:to>
      <xdr:col>58</xdr:col>
      <xdr:colOff>324000</xdr:colOff>
      <xdr:row>8</xdr:row>
      <xdr:rowOff>114450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09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7</xdr:row>
      <xdr:rowOff>31750</xdr:rowOff>
    </xdr:from>
    <xdr:to>
      <xdr:col>64</xdr:col>
      <xdr:colOff>324000</xdr:colOff>
      <xdr:row>8</xdr:row>
      <xdr:rowOff>114450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0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16</xdr:row>
      <xdr:rowOff>31750</xdr:rowOff>
    </xdr:from>
    <xdr:to>
      <xdr:col>58</xdr:col>
      <xdr:colOff>324000</xdr:colOff>
      <xdr:row>17</xdr:row>
      <xdr:rowOff>114450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09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16</xdr:row>
      <xdr:rowOff>31750</xdr:rowOff>
    </xdr:from>
    <xdr:to>
      <xdr:col>64</xdr:col>
      <xdr:colOff>324000</xdr:colOff>
      <xdr:row>17</xdr:row>
      <xdr:rowOff>114450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0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7</xdr:row>
      <xdr:rowOff>31750</xdr:rowOff>
    </xdr:from>
    <xdr:to>
      <xdr:col>69</xdr:col>
      <xdr:colOff>324000</xdr:colOff>
      <xdr:row>8</xdr:row>
      <xdr:rowOff>114450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19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7</xdr:row>
      <xdr:rowOff>31750</xdr:rowOff>
    </xdr:from>
    <xdr:to>
      <xdr:col>75</xdr:col>
      <xdr:colOff>324000</xdr:colOff>
      <xdr:row>8</xdr:row>
      <xdr:rowOff>114450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01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16</xdr:row>
      <xdr:rowOff>31750</xdr:rowOff>
    </xdr:from>
    <xdr:to>
      <xdr:col>69</xdr:col>
      <xdr:colOff>324000</xdr:colOff>
      <xdr:row>17</xdr:row>
      <xdr:rowOff>114450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19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16</xdr:row>
      <xdr:rowOff>31750</xdr:rowOff>
    </xdr:from>
    <xdr:to>
      <xdr:col>75</xdr:col>
      <xdr:colOff>324000</xdr:colOff>
      <xdr:row>17</xdr:row>
      <xdr:rowOff>114450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01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7</xdr:row>
      <xdr:rowOff>31750</xdr:rowOff>
    </xdr:from>
    <xdr:to>
      <xdr:col>80</xdr:col>
      <xdr:colOff>324000</xdr:colOff>
      <xdr:row>8</xdr:row>
      <xdr:rowOff>114450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0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7</xdr:row>
      <xdr:rowOff>31750</xdr:rowOff>
    </xdr:from>
    <xdr:to>
      <xdr:col>86</xdr:col>
      <xdr:colOff>324000</xdr:colOff>
      <xdr:row>8</xdr:row>
      <xdr:rowOff>114450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11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16</xdr:row>
      <xdr:rowOff>31750</xdr:rowOff>
    </xdr:from>
    <xdr:to>
      <xdr:col>80</xdr:col>
      <xdr:colOff>324000</xdr:colOff>
      <xdr:row>17</xdr:row>
      <xdr:rowOff>114450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0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16</xdr:row>
      <xdr:rowOff>31750</xdr:rowOff>
    </xdr:from>
    <xdr:to>
      <xdr:col>86</xdr:col>
      <xdr:colOff>324000</xdr:colOff>
      <xdr:row>17</xdr:row>
      <xdr:rowOff>114450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11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7</xdr:row>
      <xdr:rowOff>31750</xdr:rowOff>
    </xdr:from>
    <xdr:to>
      <xdr:col>91</xdr:col>
      <xdr:colOff>324000</xdr:colOff>
      <xdr:row>8</xdr:row>
      <xdr:rowOff>114450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40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7</xdr:row>
      <xdr:rowOff>31750</xdr:rowOff>
    </xdr:from>
    <xdr:to>
      <xdr:col>97</xdr:col>
      <xdr:colOff>324000</xdr:colOff>
      <xdr:row>8</xdr:row>
      <xdr:rowOff>114450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16</xdr:row>
      <xdr:rowOff>31750</xdr:rowOff>
    </xdr:from>
    <xdr:to>
      <xdr:col>91</xdr:col>
      <xdr:colOff>324000</xdr:colOff>
      <xdr:row>17</xdr:row>
      <xdr:rowOff>114450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40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16</xdr:row>
      <xdr:rowOff>31750</xdr:rowOff>
    </xdr:from>
    <xdr:to>
      <xdr:col>97</xdr:col>
      <xdr:colOff>324000</xdr:colOff>
      <xdr:row>17</xdr:row>
      <xdr:rowOff>114450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7</xdr:row>
      <xdr:rowOff>31750</xdr:rowOff>
    </xdr:from>
    <xdr:to>
      <xdr:col>102</xdr:col>
      <xdr:colOff>324000</xdr:colOff>
      <xdr:row>8</xdr:row>
      <xdr:rowOff>114450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7</xdr:row>
      <xdr:rowOff>31750</xdr:rowOff>
    </xdr:from>
    <xdr:to>
      <xdr:col>108</xdr:col>
      <xdr:colOff>324000</xdr:colOff>
      <xdr:row>8</xdr:row>
      <xdr:rowOff>114450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32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16</xdr:row>
      <xdr:rowOff>31750</xdr:rowOff>
    </xdr:from>
    <xdr:to>
      <xdr:col>102</xdr:col>
      <xdr:colOff>324000</xdr:colOff>
      <xdr:row>17</xdr:row>
      <xdr:rowOff>114450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16</xdr:row>
      <xdr:rowOff>31750</xdr:rowOff>
    </xdr:from>
    <xdr:to>
      <xdr:col>108</xdr:col>
      <xdr:colOff>324000</xdr:colOff>
      <xdr:row>17</xdr:row>
      <xdr:rowOff>114450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32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7</xdr:row>
      <xdr:rowOff>31750</xdr:rowOff>
    </xdr:from>
    <xdr:to>
      <xdr:col>113</xdr:col>
      <xdr:colOff>324000</xdr:colOff>
      <xdr:row>8</xdr:row>
      <xdr:rowOff>114450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61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7</xdr:row>
      <xdr:rowOff>31750</xdr:rowOff>
    </xdr:from>
    <xdr:to>
      <xdr:col>119</xdr:col>
      <xdr:colOff>324000</xdr:colOff>
      <xdr:row>8</xdr:row>
      <xdr:rowOff>114450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2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16</xdr:row>
      <xdr:rowOff>31750</xdr:rowOff>
    </xdr:from>
    <xdr:to>
      <xdr:col>113</xdr:col>
      <xdr:colOff>324000</xdr:colOff>
      <xdr:row>17</xdr:row>
      <xdr:rowOff>114450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61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16</xdr:row>
      <xdr:rowOff>31750</xdr:rowOff>
    </xdr:from>
    <xdr:to>
      <xdr:col>119</xdr:col>
      <xdr:colOff>324000</xdr:colOff>
      <xdr:row>17</xdr:row>
      <xdr:rowOff>114450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2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7</xdr:row>
      <xdr:rowOff>31750</xdr:rowOff>
    </xdr:from>
    <xdr:to>
      <xdr:col>124</xdr:col>
      <xdr:colOff>324000</xdr:colOff>
      <xdr:row>8</xdr:row>
      <xdr:rowOff>114450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71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7</xdr:row>
      <xdr:rowOff>31750</xdr:rowOff>
    </xdr:from>
    <xdr:to>
      <xdr:col>130</xdr:col>
      <xdr:colOff>324000</xdr:colOff>
      <xdr:row>8</xdr:row>
      <xdr:rowOff>114450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3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16</xdr:row>
      <xdr:rowOff>31750</xdr:rowOff>
    </xdr:from>
    <xdr:to>
      <xdr:col>124</xdr:col>
      <xdr:colOff>324000</xdr:colOff>
      <xdr:row>17</xdr:row>
      <xdr:rowOff>114450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71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16</xdr:row>
      <xdr:rowOff>31750</xdr:rowOff>
    </xdr:from>
    <xdr:to>
      <xdr:col>130</xdr:col>
      <xdr:colOff>324000</xdr:colOff>
      <xdr:row>17</xdr:row>
      <xdr:rowOff>114450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3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7</xdr:row>
      <xdr:rowOff>31750</xdr:rowOff>
    </xdr:from>
    <xdr:to>
      <xdr:col>135</xdr:col>
      <xdr:colOff>324000</xdr:colOff>
      <xdr:row>8</xdr:row>
      <xdr:rowOff>114450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82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7</xdr:row>
      <xdr:rowOff>31750</xdr:rowOff>
    </xdr:from>
    <xdr:to>
      <xdr:col>141</xdr:col>
      <xdr:colOff>324000</xdr:colOff>
      <xdr:row>8</xdr:row>
      <xdr:rowOff>114450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763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16</xdr:row>
      <xdr:rowOff>31750</xdr:rowOff>
    </xdr:from>
    <xdr:to>
      <xdr:col>135</xdr:col>
      <xdr:colOff>324000</xdr:colOff>
      <xdr:row>17</xdr:row>
      <xdr:rowOff>114450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82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16</xdr:row>
      <xdr:rowOff>31750</xdr:rowOff>
    </xdr:from>
    <xdr:to>
      <xdr:col>141</xdr:col>
      <xdr:colOff>324000</xdr:colOff>
      <xdr:row>17</xdr:row>
      <xdr:rowOff>114450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763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7</xdr:row>
      <xdr:rowOff>31750</xdr:rowOff>
    </xdr:from>
    <xdr:to>
      <xdr:col>146</xdr:col>
      <xdr:colOff>324000</xdr:colOff>
      <xdr:row>8</xdr:row>
      <xdr:rowOff>114450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92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7</xdr:row>
      <xdr:rowOff>31750</xdr:rowOff>
    </xdr:from>
    <xdr:to>
      <xdr:col>152</xdr:col>
      <xdr:colOff>324000</xdr:colOff>
      <xdr:row>8</xdr:row>
      <xdr:rowOff>114450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74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16</xdr:row>
      <xdr:rowOff>31750</xdr:rowOff>
    </xdr:from>
    <xdr:to>
      <xdr:col>146</xdr:col>
      <xdr:colOff>324000</xdr:colOff>
      <xdr:row>17</xdr:row>
      <xdr:rowOff>114450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92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16</xdr:row>
      <xdr:rowOff>31750</xdr:rowOff>
    </xdr:from>
    <xdr:to>
      <xdr:col>152</xdr:col>
      <xdr:colOff>324000</xdr:colOff>
      <xdr:row>17</xdr:row>
      <xdr:rowOff>114450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74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7</xdr:row>
      <xdr:rowOff>31750</xdr:rowOff>
    </xdr:from>
    <xdr:to>
      <xdr:col>157</xdr:col>
      <xdr:colOff>324000</xdr:colOff>
      <xdr:row>8</xdr:row>
      <xdr:rowOff>114450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03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7</xdr:row>
      <xdr:rowOff>31750</xdr:rowOff>
    </xdr:from>
    <xdr:to>
      <xdr:col>163</xdr:col>
      <xdr:colOff>324000</xdr:colOff>
      <xdr:row>8</xdr:row>
      <xdr:rowOff>114450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784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16</xdr:row>
      <xdr:rowOff>31750</xdr:rowOff>
    </xdr:from>
    <xdr:to>
      <xdr:col>157</xdr:col>
      <xdr:colOff>324000</xdr:colOff>
      <xdr:row>17</xdr:row>
      <xdr:rowOff>114450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03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16</xdr:row>
      <xdr:rowOff>31750</xdr:rowOff>
    </xdr:from>
    <xdr:to>
      <xdr:col>163</xdr:col>
      <xdr:colOff>324000</xdr:colOff>
      <xdr:row>17</xdr:row>
      <xdr:rowOff>114450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784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7</xdr:row>
      <xdr:rowOff>31750</xdr:rowOff>
    </xdr:from>
    <xdr:to>
      <xdr:col>168</xdr:col>
      <xdr:colOff>324000</xdr:colOff>
      <xdr:row>8</xdr:row>
      <xdr:rowOff>114450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213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7</xdr:row>
      <xdr:rowOff>31750</xdr:rowOff>
    </xdr:from>
    <xdr:to>
      <xdr:col>174</xdr:col>
      <xdr:colOff>324000</xdr:colOff>
      <xdr:row>8</xdr:row>
      <xdr:rowOff>114450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94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16</xdr:row>
      <xdr:rowOff>31750</xdr:rowOff>
    </xdr:from>
    <xdr:to>
      <xdr:col>168</xdr:col>
      <xdr:colOff>324000</xdr:colOff>
      <xdr:row>17</xdr:row>
      <xdr:rowOff>114450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213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16</xdr:row>
      <xdr:rowOff>31750</xdr:rowOff>
    </xdr:from>
    <xdr:to>
      <xdr:col>174</xdr:col>
      <xdr:colOff>324000</xdr:colOff>
      <xdr:row>17</xdr:row>
      <xdr:rowOff>114450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94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7</xdr:row>
      <xdr:rowOff>31750</xdr:rowOff>
    </xdr:from>
    <xdr:to>
      <xdr:col>179</xdr:col>
      <xdr:colOff>324000</xdr:colOff>
      <xdr:row>8</xdr:row>
      <xdr:rowOff>114450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23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7</xdr:row>
      <xdr:rowOff>31750</xdr:rowOff>
    </xdr:from>
    <xdr:to>
      <xdr:col>185</xdr:col>
      <xdr:colOff>324000</xdr:colOff>
      <xdr:row>8</xdr:row>
      <xdr:rowOff>114450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805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16</xdr:row>
      <xdr:rowOff>31750</xdr:rowOff>
    </xdr:from>
    <xdr:to>
      <xdr:col>179</xdr:col>
      <xdr:colOff>324000</xdr:colOff>
      <xdr:row>17</xdr:row>
      <xdr:rowOff>114450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23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16</xdr:row>
      <xdr:rowOff>31750</xdr:rowOff>
    </xdr:from>
    <xdr:to>
      <xdr:col>185</xdr:col>
      <xdr:colOff>324000</xdr:colOff>
      <xdr:row>17</xdr:row>
      <xdr:rowOff>114450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805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7</xdr:row>
      <xdr:rowOff>31750</xdr:rowOff>
    </xdr:from>
    <xdr:to>
      <xdr:col>190</xdr:col>
      <xdr:colOff>324000</xdr:colOff>
      <xdr:row>8</xdr:row>
      <xdr:rowOff>114450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34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7</xdr:row>
      <xdr:rowOff>31750</xdr:rowOff>
    </xdr:from>
    <xdr:to>
      <xdr:col>196</xdr:col>
      <xdr:colOff>324000</xdr:colOff>
      <xdr:row>8</xdr:row>
      <xdr:rowOff>114450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815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16</xdr:row>
      <xdr:rowOff>31750</xdr:rowOff>
    </xdr:from>
    <xdr:to>
      <xdr:col>190</xdr:col>
      <xdr:colOff>324000</xdr:colOff>
      <xdr:row>17</xdr:row>
      <xdr:rowOff>114450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34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16</xdr:row>
      <xdr:rowOff>31750</xdr:rowOff>
    </xdr:from>
    <xdr:to>
      <xdr:col>196</xdr:col>
      <xdr:colOff>324000</xdr:colOff>
      <xdr:row>17</xdr:row>
      <xdr:rowOff>114450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815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7</xdr:row>
      <xdr:rowOff>31750</xdr:rowOff>
    </xdr:from>
    <xdr:to>
      <xdr:col>201</xdr:col>
      <xdr:colOff>324000</xdr:colOff>
      <xdr:row>8</xdr:row>
      <xdr:rowOff>114450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244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7</xdr:row>
      <xdr:rowOff>31750</xdr:rowOff>
    </xdr:from>
    <xdr:to>
      <xdr:col>207</xdr:col>
      <xdr:colOff>324000</xdr:colOff>
      <xdr:row>8</xdr:row>
      <xdr:rowOff>114450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826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16</xdr:row>
      <xdr:rowOff>31750</xdr:rowOff>
    </xdr:from>
    <xdr:to>
      <xdr:col>201</xdr:col>
      <xdr:colOff>324000</xdr:colOff>
      <xdr:row>17</xdr:row>
      <xdr:rowOff>114450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244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16</xdr:row>
      <xdr:rowOff>31750</xdr:rowOff>
    </xdr:from>
    <xdr:to>
      <xdr:col>207</xdr:col>
      <xdr:colOff>324000</xdr:colOff>
      <xdr:row>17</xdr:row>
      <xdr:rowOff>114450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826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7</xdr:row>
      <xdr:rowOff>31750</xdr:rowOff>
    </xdr:from>
    <xdr:to>
      <xdr:col>212</xdr:col>
      <xdr:colOff>324000</xdr:colOff>
      <xdr:row>8</xdr:row>
      <xdr:rowOff>114450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7</xdr:row>
      <xdr:rowOff>31750</xdr:rowOff>
    </xdr:from>
    <xdr:to>
      <xdr:col>218</xdr:col>
      <xdr:colOff>324000</xdr:colOff>
      <xdr:row>8</xdr:row>
      <xdr:rowOff>114450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836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16</xdr:row>
      <xdr:rowOff>31750</xdr:rowOff>
    </xdr:from>
    <xdr:to>
      <xdr:col>212</xdr:col>
      <xdr:colOff>324000</xdr:colOff>
      <xdr:row>17</xdr:row>
      <xdr:rowOff>114450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16</xdr:row>
      <xdr:rowOff>31750</xdr:rowOff>
    </xdr:from>
    <xdr:to>
      <xdr:col>218</xdr:col>
      <xdr:colOff>324000</xdr:colOff>
      <xdr:row>17</xdr:row>
      <xdr:rowOff>114450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836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7</xdr:row>
      <xdr:rowOff>31750</xdr:rowOff>
    </xdr:from>
    <xdr:to>
      <xdr:col>223</xdr:col>
      <xdr:colOff>324000</xdr:colOff>
      <xdr:row>8</xdr:row>
      <xdr:rowOff>114450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65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7</xdr:row>
      <xdr:rowOff>31750</xdr:rowOff>
    </xdr:from>
    <xdr:to>
      <xdr:col>229</xdr:col>
      <xdr:colOff>324000</xdr:colOff>
      <xdr:row>8</xdr:row>
      <xdr:rowOff>114450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46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16</xdr:row>
      <xdr:rowOff>31750</xdr:rowOff>
    </xdr:from>
    <xdr:to>
      <xdr:col>223</xdr:col>
      <xdr:colOff>324000</xdr:colOff>
      <xdr:row>17</xdr:row>
      <xdr:rowOff>114450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65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16</xdr:row>
      <xdr:rowOff>31750</xdr:rowOff>
    </xdr:from>
    <xdr:to>
      <xdr:col>229</xdr:col>
      <xdr:colOff>324000</xdr:colOff>
      <xdr:row>17</xdr:row>
      <xdr:rowOff>114450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46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7</xdr:row>
      <xdr:rowOff>31750</xdr:rowOff>
    </xdr:from>
    <xdr:to>
      <xdr:col>234</xdr:col>
      <xdr:colOff>324000</xdr:colOff>
      <xdr:row>8</xdr:row>
      <xdr:rowOff>114450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2758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7</xdr:row>
      <xdr:rowOff>31750</xdr:rowOff>
    </xdr:from>
    <xdr:to>
      <xdr:col>240</xdr:col>
      <xdr:colOff>324000</xdr:colOff>
      <xdr:row>8</xdr:row>
      <xdr:rowOff>114450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857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16</xdr:row>
      <xdr:rowOff>31750</xdr:rowOff>
    </xdr:from>
    <xdr:to>
      <xdr:col>234</xdr:col>
      <xdr:colOff>324000</xdr:colOff>
      <xdr:row>17</xdr:row>
      <xdr:rowOff>114450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2758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16</xdr:row>
      <xdr:rowOff>31750</xdr:rowOff>
    </xdr:from>
    <xdr:to>
      <xdr:col>240</xdr:col>
      <xdr:colOff>324000</xdr:colOff>
      <xdr:row>17</xdr:row>
      <xdr:rowOff>114450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857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7</xdr:row>
      <xdr:rowOff>31750</xdr:rowOff>
    </xdr:from>
    <xdr:to>
      <xdr:col>245</xdr:col>
      <xdr:colOff>324000</xdr:colOff>
      <xdr:row>8</xdr:row>
      <xdr:rowOff>114450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862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7</xdr:row>
      <xdr:rowOff>31750</xdr:rowOff>
    </xdr:from>
    <xdr:to>
      <xdr:col>251</xdr:col>
      <xdr:colOff>324000</xdr:colOff>
      <xdr:row>8</xdr:row>
      <xdr:rowOff>114450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867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16</xdr:row>
      <xdr:rowOff>31750</xdr:rowOff>
    </xdr:from>
    <xdr:to>
      <xdr:col>245</xdr:col>
      <xdr:colOff>324000</xdr:colOff>
      <xdr:row>17</xdr:row>
      <xdr:rowOff>114450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862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16</xdr:row>
      <xdr:rowOff>31750</xdr:rowOff>
    </xdr:from>
    <xdr:to>
      <xdr:col>251</xdr:col>
      <xdr:colOff>324000</xdr:colOff>
      <xdr:row>17</xdr:row>
      <xdr:rowOff>114450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867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7</xdr:row>
      <xdr:rowOff>31750</xdr:rowOff>
    </xdr:from>
    <xdr:to>
      <xdr:col>256</xdr:col>
      <xdr:colOff>324000</xdr:colOff>
      <xdr:row>8</xdr:row>
      <xdr:rowOff>114450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2966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7</xdr:row>
      <xdr:rowOff>31750</xdr:rowOff>
    </xdr:from>
    <xdr:to>
      <xdr:col>262</xdr:col>
      <xdr:colOff>324000</xdr:colOff>
      <xdr:row>8</xdr:row>
      <xdr:rowOff>114450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878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16</xdr:row>
      <xdr:rowOff>31750</xdr:rowOff>
    </xdr:from>
    <xdr:to>
      <xdr:col>256</xdr:col>
      <xdr:colOff>324000</xdr:colOff>
      <xdr:row>17</xdr:row>
      <xdr:rowOff>114450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2966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16</xdr:row>
      <xdr:rowOff>31750</xdr:rowOff>
    </xdr:from>
    <xdr:to>
      <xdr:col>262</xdr:col>
      <xdr:colOff>324000</xdr:colOff>
      <xdr:row>17</xdr:row>
      <xdr:rowOff>114450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878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7</xdr:row>
      <xdr:rowOff>31750</xdr:rowOff>
    </xdr:from>
    <xdr:to>
      <xdr:col>267</xdr:col>
      <xdr:colOff>324000</xdr:colOff>
      <xdr:row>8</xdr:row>
      <xdr:rowOff>114450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3070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7</xdr:row>
      <xdr:rowOff>31750</xdr:rowOff>
    </xdr:from>
    <xdr:to>
      <xdr:col>273</xdr:col>
      <xdr:colOff>324000</xdr:colOff>
      <xdr:row>8</xdr:row>
      <xdr:rowOff>114450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888400" y="40322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16</xdr:row>
      <xdr:rowOff>31750</xdr:rowOff>
    </xdr:from>
    <xdr:to>
      <xdr:col>267</xdr:col>
      <xdr:colOff>324000</xdr:colOff>
      <xdr:row>17</xdr:row>
      <xdr:rowOff>114450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3070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16</xdr:row>
      <xdr:rowOff>31750</xdr:rowOff>
    </xdr:from>
    <xdr:to>
      <xdr:col>273</xdr:col>
      <xdr:colOff>324000</xdr:colOff>
      <xdr:row>17</xdr:row>
      <xdr:rowOff>114450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888400" y="8566150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2</xdr:row>
      <xdr:rowOff>31750</xdr:rowOff>
    </xdr:from>
    <xdr:to>
      <xdr:col>2</xdr:col>
      <xdr:colOff>666996</xdr:colOff>
      <xdr:row>2</xdr:row>
      <xdr:rowOff>146950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3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31750</xdr:colOff>
      <xdr:row>2</xdr:row>
      <xdr:rowOff>31750</xdr:rowOff>
    </xdr:from>
    <xdr:to>
      <xdr:col>8</xdr:col>
      <xdr:colOff>666996</xdr:colOff>
      <xdr:row>2</xdr:row>
      <xdr:rowOff>146950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84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11</xdr:row>
      <xdr:rowOff>31750</xdr:rowOff>
    </xdr:from>
    <xdr:to>
      <xdr:col>2</xdr:col>
      <xdr:colOff>666996</xdr:colOff>
      <xdr:row>11</xdr:row>
      <xdr:rowOff>146950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33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31750</xdr:colOff>
      <xdr:row>11</xdr:row>
      <xdr:rowOff>31750</xdr:rowOff>
    </xdr:from>
    <xdr:to>
      <xdr:col>8</xdr:col>
      <xdr:colOff>666996</xdr:colOff>
      <xdr:row>11</xdr:row>
      <xdr:rowOff>146950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84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13</xdr:col>
      <xdr:colOff>31750</xdr:colOff>
      <xdr:row>2</xdr:row>
      <xdr:rowOff>31750</xdr:rowOff>
    </xdr:from>
    <xdr:to>
      <xdr:col>13</xdr:col>
      <xdr:colOff>666996</xdr:colOff>
      <xdr:row>2</xdr:row>
      <xdr:rowOff>146950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13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19</xdr:col>
      <xdr:colOff>31750</xdr:colOff>
      <xdr:row>2</xdr:row>
      <xdr:rowOff>31750</xdr:rowOff>
    </xdr:from>
    <xdr:to>
      <xdr:col>19</xdr:col>
      <xdr:colOff>666996</xdr:colOff>
      <xdr:row>2</xdr:row>
      <xdr:rowOff>146950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5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13</xdr:col>
      <xdr:colOff>31750</xdr:colOff>
      <xdr:row>11</xdr:row>
      <xdr:rowOff>31750</xdr:rowOff>
    </xdr:from>
    <xdr:to>
      <xdr:col>13</xdr:col>
      <xdr:colOff>666996</xdr:colOff>
      <xdr:row>11</xdr:row>
      <xdr:rowOff>146950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13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19</xdr:col>
      <xdr:colOff>31750</xdr:colOff>
      <xdr:row>11</xdr:row>
      <xdr:rowOff>31750</xdr:rowOff>
    </xdr:from>
    <xdr:to>
      <xdr:col>19</xdr:col>
      <xdr:colOff>666996</xdr:colOff>
      <xdr:row>11</xdr:row>
      <xdr:rowOff>146950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5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24</xdr:col>
      <xdr:colOff>31750</xdr:colOff>
      <xdr:row>2</xdr:row>
      <xdr:rowOff>31750</xdr:rowOff>
    </xdr:from>
    <xdr:to>
      <xdr:col>24</xdr:col>
      <xdr:colOff>666996</xdr:colOff>
      <xdr:row>2</xdr:row>
      <xdr:rowOff>146950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24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30</xdr:col>
      <xdr:colOff>31750</xdr:colOff>
      <xdr:row>2</xdr:row>
      <xdr:rowOff>31750</xdr:rowOff>
    </xdr:from>
    <xdr:to>
      <xdr:col>30</xdr:col>
      <xdr:colOff>666996</xdr:colOff>
      <xdr:row>2</xdr:row>
      <xdr:rowOff>146950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05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24</xdr:col>
      <xdr:colOff>31750</xdr:colOff>
      <xdr:row>11</xdr:row>
      <xdr:rowOff>31750</xdr:rowOff>
    </xdr:from>
    <xdr:to>
      <xdr:col>24</xdr:col>
      <xdr:colOff>666996</xdr:colOff>
      <xdr:row>11</xdr:row>
      <xdr:rowOff>146950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24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30</xdr:col>
      <xdr:colOff>31750</xdr:colOff>
      <xdr:row>11</xdr:row>
      <xdr:rowOff>31750</xdr:rowOff>
    </xdr:from>
    <xdr:to>
      <xdr:col>30</xdr:col>
      <xdr:colOff>666996</xdr:colOff>
      <xdr:row>11</xdr:row>
      <xdr:rowOff>146950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05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35</xdr:col>
      <xdr:colOff>31750</xdr:colOff>
      <xdr:row>2</xdr:row>
      <xdr:rowOff>31750</xdr:rowOff>
    </xdr:from>
    <xdr:to>
      <xdr:col>35</xdr:col>
      <xdr:colOff>666996</xdr:colOff>
      <xdr:row>2</xdr:row>
      <xdr:rowOff>146950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34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41</xdr:col>
      <xdr:colOff>31750</xdr:colOff>
      <xdr:row>2</xdr:row>
      <xdr:rowOff>31750</xdr:rowOff>
    </xdr:from>
    <xdr:to>
      <xdr:col>41</xdr:col>
      <xdr:colOff>666996</xdr:colOff>
      <xdr:row>2</xdr:row>
      <xdr:rowOff>146950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15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35</xdr:col>
      <xdr:colOff>31750</xdr:colOff>
      <xdr:row>11</xdr:row>
      <xdr:rowOff>31750</xdr:rowOff>
    </xdr:from>
    <xdr:to>
      <xdr:col>35</xdr:col>
      <xdr:colOff>666996</xdr:colOff>
      <xdr:row>11</xdr:row>
      <xdr:rowOff>146950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34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41</xdr:col>
      <xdr:colOff>31750</xdr:colOff>
      <xdr:row>11</xdr:row>
      <xdr:rowOff>31750</xdr:rowOff>
    </xdr:from>
    <xdr:to>
      <xdr:col>41</xdr:col>
      <xdr:colOff>666996</xdr:colOff>
      <xdr:row>11</xdr:row>
      <xdr:rowOff>146950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15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46</xdr:col>
      <xdr:colOff>31750</xdr:colOff>
      <xdr:row>2</xdr:row>
      <xdr:rowOff>31750</xdr:rowOff>
    </xdr:from>
    <xdr:to>
      <xdr:col>46</xdr:col>
      <xdr:colOff>666996</xdr:colOff>
      <xdr:row>2</xdr:row>
      <xdr:rowOff>146950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44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52</xdr:col>
      <xdr:colOff>31750</xdr:colOff>
      <xdr:row>2</xdr:row>
      <xdr:rowOff>31750</xdr:rowOff>
    </xdr:from>
    <xdr:to>
      <xdr:col>52</xdr:col>
      <xdr:colOff>666996</xdr:colOff>
      <xdr:row>2</xdr:row>
      <xdr:rowOff>146950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026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46</xdr:col>
      <xdr:colOff>31750</xdr:colOff>
      <xdr:row>11</xdr:row>
      <xdr:rowOff>31750</xdr:rowOff>
    </xdr:from>
    <xdr:to>
      <xdr:col>46</xdr:col>
      <xdr:colOff>666996</xdr:colOff>
      <xdr:row>11</xdr:row>
      <xdr:rowOff>146950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44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52</xdr:col>
      <xdr:colOff>31750</xdr:colOff>
      <xdr:row>11</xdr:row>
      <xdr:rowOff>31750</xdr:rowOff>
    </xdr:from>
    <xdr:to>
      <xdr:col>52</xdr:col>
      <xdr:colOff>666996</xdr:colOff>
      <xdr:row>11</xdr:row>
      <xdr:rowOff>146950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0263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57</xdr:col>
      <xdr:colOff>31750</xdr:colOff>
      <xdr:row>2</xdr:row>
      <xdr:rowOff>31750</xdr:rowOff>
    </xdr:from>
    <xdr:to>
      <xdr:col>57</xdr:col>
      <xdr:colOff>666996</xdr:colOff>
      <xdr:row>2</xdr:row>
      <xdr:rowOff>146950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55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63</xdr:col>
      <xdr:colOff>31750</xdr:colOff>
      <xdr:row>2</xdr:row>
      <xdr:rowOff>31750</xdr:rowOff>
    </xdr:from>
    <xdr:to>
      <xdr:col>63</xdr:col>
      <xdr:colOff>666996</xdr:colOff>
      <xdr:row>2</xdr:row>
      <xdr:rowOff>146950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36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57</xdr:col>
      <xdr:colOff>31750</xdr:colOff>
      <xdr:row>11</xdr:row>
      <xdr:rowOff>31750</xdr:rowOff>
    </xdr:from>
    <xdr:to>
      <xdr:col>57</xdr:col>
      <xdr:colOff>666996</xdr:colOff>
      <xdr:row>11</xdr:row>
      <xdr:rowOff>146950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553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63</xdr:col>
      <xdr:colOff>31750</xdr:colOff>
      <xdr:row>11</xdr:row>
      <xdr:rowOff>31750</xdr:rowOff>
    </xdr:from>
    <xdr:to>
      <xdr:col>63</xdr:col>
      <xdr:colOff>666996</xdr:colOff>
      <xdr:row>11</xdr:row>
      <xdr:rowOff>146950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36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68</xdr:col>
      <xdr:colOff>31750</xdr:colOff>
      <xdr:row>2</xdr:row>
      <xdr:rowOff>31750</xdr:rowOff>
    </xdr:from>
    <xdr:to>
      <xdr:col>68</xdr:col>
      <xdr:colOff>666996</xdr:colOff>
      <xdr:row>2</xdr:row>
      <xdr:rowOff>146950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65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74</xdr:col>
      <xdr:colOff>31750</xdr:colOff>
      <xdr:row>2</xdr:row>
      <xdr:rowOff>31750</xdr:rowOff>
    </xdr:from>
    <xdr:to>
      <xdr:col>74</xdr:col>
      <xdr:colOff>666996</xdr:colOff>
      <xdr:row>2</xdr:row>
      <xdr:rowOff>146950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47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68</xdr:col>
      <xdr:colOff>31750</xdr:colOff>
      <xdr:row>11</xdr:row>
      <xdr:rowOff>31750</xdr:rowOff>
    </xdr:from>
    <xdr:to>
      <xdr:col>68</xdr:col>
      <xdr:colOff>666996</xdr:colOff>
      <xdr:row>11</xdr:row>
      <xdr:rowOff>146950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65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74</xdr:col>
      <xdr:colOff>31750</xdr:colOff>
      <xdr:row>11</xdr:row>
      <xdr:rowOff>31750</xdr:rowOff>
    </xdr:from>
    <xdr:to>
      <xdr:col>74</xdr:col>
      <xdr:colOff>666996</xdr:colOff>
      <xdr:row>11</xdr:row>
      <xdr:rowOff>146950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47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79</xdr:col>
      <xdr:colOff>31750</xdr:colOff>
      <xdr:row>2</xdr:row>
      <xdr:rowOff>31750</xdr:rowOff>
    </xdr:from>
    <xdr:to>
      <xdr:col>79</xdr:col>
      <xdr:colOff>666996</xdr:colOff>
      <xdr:row>2</xdr:row>
      <xdr:rowOff>146950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76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85</xdr:col>
      <xdr:colOff>31750</xdr:colOff>
      <xdr:row>2</xdr:row>
      <xdr:rowOff>31750</xdr:rowOff>
    </xdr:from>
    <xdr:to>
      <xdr:col>85</xdr:col>
      <xdr:colOff>666996</xdr:colOff>
      <xdr:row>2</xdr:row>
      <xdr:rowOff>146950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057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79</xdr:col>
      <xdr:colOff>31750</xdr:colOff>
      <xdr:row>11</xdr:row>
      <xdr:rowOff>31750</xdr:rowOff>
    </xdr:from>
    <xdr:to>
      <xdr:col>79</xdr:col>
      <xdr:colOff>666996</xdr:colOff>
      <xdr:row>11</xdr:row>
      <xdr:rowOff>146950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76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85</xdr:col>
      <xdr:colOff>31750</xdr:colOff>
      <xdr:row>11</xdr:row>
      <xdr:rowOff>31750</xdr:rowOff>
    </xdr:from>
    <xdr:to>
      <xdr:col>85</xdr:col>
      <xdr:colOff>666996</xdr:colOff>
      <xdr:row>11</xdr:row>
      <xdr:rowOff>146950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057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90</xdr:col>
      <xdr:colOff>31750</xdr:colOff>
      <xdr:row>2</xdr:row>
      <xdr:rowOff>31750</xdr:rowOff>
    </xdr:from>
    <xdr:to>
      <xdr:col>90</xdr:col>
      <xdr:colOff>666996</xdr:colOff>
      <xdr:row>2</xdr:row>
      <xdr:rowOff>146950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486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96</xdr:col>
      <xdr:colOff>31750</xdr:colOff>
      <xdr:row>2</xdr:row>
      <xdr:rowOff>31750</xdr:rowOff>
    </xdr:from>
    <xdr:to>
      <xdr:col>96</xdr:col>
      <xdr:colOff>666996</xdr:colOff>
      <xdr:row>2</xdr:row>
      <xdr:rowOff>146950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67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90</xdr:col>
      <xdr:colOff>31750</xdr:colOff>
      <xdr:row>11</xdr:row>
      <xdr:rowOff>31750</xdr:rowOff>
    </xdr:from>
    <xdr:to>
      <xdr:col>90</xdr:col>
      <xdr:colOff>666996</xdr:colOff>
      <xdr:row>11</xdr:row>
      <xdr:rowOff>146950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486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96</xdr:col>
      <xdr:colOff>31750</xdr:colOff>
      <xdr:row>11</xdr:row>
      <xdr:rowOff>31750</xdr:rowOff>
    </xdr:from>
    <xdr:to>
      <xdr:col>96</xdr:col>
      <xdr:colOff>666996</xdr:colOff>
      <xdr:row>11</xdr:row>
      <xdr:rowOff>146950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67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31750</xdr:colOff>
      <xdr:row>2</xdr:row>
      <xdr:rowOff>31750</xdr:rowOff>
    </xdr:from>
    <xdr:to>
      <xdr:col>101</xdr:col>
      <xdr:colOff>666996</xdr:colOff>
      <xdr:row>2</xdr:row>
      <xdr:rowOff>146950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496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31750</xdr:colOff>
      <xdr:row>2</xdr:row>
      <xdr:rowOff>31750</xdr:rowOff>
    </xdr:from>
    <xdr:to>
      <xdr:col>107</xdr:col>
      <xdr:colOff>666996</xdr:colOff>
      <xdr:row>2</xdr:row>
      <xdr:rowOff>146950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78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31750</xdr:colOff>
      <xdr:row>11</xdr:row>
      <xdr:rowOff>31750</xdr:rowOff>
    </xdr:from>
    <xdr:to>
      <xdr:col>101</xdr:col>
      <xdr:colOff>666996</xdr:colOff>
      <xdr:row>11</xdr:row>
      <xdr:rowOff>146950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496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31750</xdr:colOff>
      <xdr:row>11</xdr:row>
      <xdr:rowOff>31750</xdr:rowOff>
    </xdr:from>
    <xdr:to>
      <xdr:col>107</xdr:col>
      <xdr:colOff>666996</xdr:colOff>
      <xdr:row>11</xdr:row>
      <xdr:rowOff>146950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783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31750</xdr:colOff>
      <xdr:row>2</xdr:row>
      <xdr:rowOff>31750</xdr:rowOff>
    </xdr:from>
    <xdr:to>
      <xdr:col>112</xdr:col>
      <xdr:colOff>666996</xdr:colOff>
      <xdr:row>2</xdr:row>
      <xdr:rowOff>146950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07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31750</xdr:colOff>
      <xdr:row>2</xdr:row>
      <xdr:rowOff>31750</xdr:rowOff>
    </xdr:from>
    <xdr:to>
      <xdr:col>118</xdr:col>
      <xdr:colOff>666996</xdr:colOff>
      <xdr:row>2</xdr:row>
      <xdr:rowOff>146950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088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31750</xdr:colOff>
      <xdr:row>11</xdr:row>
      <xdr:rowOff>31750</xdr:rowOff>
    </xdr:from>
    <xdr:to>
      <xdr:col>112</xdr:col>
      <xdr:colOff>666996</xdr:colOff>
      <xdr:row>11</xdr:row>
      <xdr:rowOff>146950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073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31750</xdr:colOff>
      <xdr:row>11</xdr:row>
      <xdr:rowOff>31750</xdr:rowOff>
    </xdr:from>
    <xdr:to>
      <xdr:col>118</xdr:col>
      <xdr:colOff>666996</xdr:colOff>
      <xdr:row>11</xdr:row>
      <xdr:rowOff>146950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088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31750</xdr:colOff>
      <xdr:row>2</xdr:row>
      <xdr:rowOff>31750</xdr:rowOff>
    </xdr:from>
    <xdr:to>
      <xdr:col>123</xdr:col>
      <xdr:colOff>666996</xdr:colOff>
      <xdr:row>2</xdr:row>
      <xdr:rowOff>146950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17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31750</xdr:colOff>
      <xdr:row>2</xdr:row>
      <xdr:rowOff>31750</xdr:rowOff>
    </xdr:from>
    <xdr:to>
      <xdr:col>129</xdr:col>
      <xdr:colOff>666996</xdr:colOff>
      <xdr:row>2</xdr:row>
      <xdr:rowOff>146950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99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31750</xdr:colOff>
      <xdr:row>11</xdr:row>
      <xdr:rowOff>31750</xdr:rowOff>
    </xdr:from>
    <xdr:to>
      <xdr:col>123</xdr:col>
      <xdr:colOff>666996</xdr:colOff>
      <xdr:row>11</xdr:row>
      <xdr:rowOff>146950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17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31750</xdr:colOff>
      <xdr:row>11</xdr:row>
      <xdr:rowOff>31750</xdr:rowOff>
    </xdr:from>
    <xdr:to>
      <xdr:col>129</xdr:col>
      <xdr:colOff>666996</xdr:colOff>
      <xdr:row>11</xdr:row>
      <xdr:rowOff>146950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99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31750</xdr:colOff>
      <xdr:row>2</xdr:row>
      <xdr:rowOff>31750</xdr:rowOff>
    </xdr:from>
    <xdr:to>
      <xdr:col>134</xdr:col>
      <xdr:colOff>666996</xdr:colOff>
      <xdr:row>2</xdr:row>
      <xdr:rowOff>146950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528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31750</xdr:colOff>
      <xdr:row>2</xdr:row>
      <xdr:rowOff>31750</xdr:rowOff>
    </xdr:from>
    <xdr:to>
      <xdr:col>140</xdr:col>
      <xdr:colOff>666996</xdr:colOff>
      <xdr:row>2</xdr:row>
      <xdr:rowOff>146950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109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31750</xdr:colOff>
      <xdr:row>11</xdr:row>
      <xdr:rowOff>31750</xdr:rowOff>
    </xdr:from>
    <xdr:to>
      <xdr:col>134</xdr:col>
      <xdr:colOff>666996</xdr:colOff>
      <xdr:row>11</xdr:row>
      <xdr:rowOff>146950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528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31750</xdr:colOff>
      <xdr:row>11</xdr:row>
      <xdr:rowOff>31750</xdr:rowOff>
    </xdr:from>
    <xdr:to>
      <xdr:col>140</xdr:col>
      <xdr:colOff>666996</xdr:colOff>
      <xdr:row>11</xdr:row>
      <xdr:rowOff>146950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109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31750</xdr:colOff>
      <xdr:row>2</xdr:row>
      <xdr:rowOff>31750</xdr:rowOff>
    </xdr:from>
    <xdr:to>
      <xdr:col>145</xdr:col>
      <xdr:colOff>666996</xdr:colOff>
      <xdr:row>2</xdr:row>
      <xdr:rowOff>146950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538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31750</xdr:colOff>
      <xdr:row>2</xdr:row>
      <xdr:rowOff>31750</xdr:rowOff>
    </xdr:from>
    <xdr:to>
      <xdr:col>151</xdr:col>
      <xdr:colOff>666996</xdr:colOff>
      <xdr:row>2</xdr:row>
      <xdr:rowOff>146950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119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31750</xdr:colOff>
      <xdr:row>11</xdr:row>
      <xdr:rowOff>31750</xdr:rowOff>
    </xdr:from>
    <xdr:to>
      <xdr:col>145</xdr:col>
      <xdr:colOff>666996</xdr:colOff>
      <xdr:row>11</xdr:row>
      <xdr:rowOff>146950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538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31750</xdr:colOff>
      <xdr:row>11</xdr:row>
      <xdr:rowOff>31750</xdr:rowOff>
    </xdr:from>
    <xdr:to>
      <xdr:col>151</xdr:col>
      <xdr:colOff>666996</xdr:colOff>
      <xdr:row>11</xdr:row>
      <xdr:rowOff>146950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119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31750</xdr:colOff>
      <xdr:row>2</xdr:row>
      <xdr:rowOff>31750</xdr:rowOff>
    </xdr:from>
    <xdr:to>
      <xdr:col>156</xdr:col>
      <xdr:colOff>666996</xdr:colOff>
      <xdr:row>2</xdr:row>
      <xdr:rowOff>146950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548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31750</xdr:colOff>
      <xdr:row>2</xdr:row>
      <xdr:rowOff>31750</xdr:rowOff>
    </xdr:from>
    <xdr:to>
      <xdr:col>162</xdr:col>
      <xdr:colOff>666996</xdr:colOff>
      <xdr:row>2</xdr:row>
      <xdr:rowOff>146950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30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31750</xdr:colOff>
      <xdr:row>11</xdr:row>
      <xdr:rowOff>31750</xdr:rowOff>
    </xdr:from>
    <xdr:to>
      <xdr:col>156</xdr:col>
      <xdr:colOff>666996</xdr:colOff>
      <xdr:row>11</xdr:row>
      <xdr:rowOff>146950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548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31750</xdr:colOff>
      <xdr:row>11</xdr:row>
      <xdr:rowOff>31750</xdr:rowOff>
    </xdr:from>
    <xdr:to>
      <xdr:col>162</xdr:col>
      <xdr:colOff>666996</xdr:colOff>
      <xdr:row>11</xdr:row>
      <xdr:rowOff>146950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303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31750</xdr:colOff>
      <xdr:row>2</xdr:row>
      <xdr:rowOff>31750</xdr:rowOff>
    </xdr:from>
    <xdr:to>
      <xdr:col>167</xdr:col>
      <xdr:colOff>666996</xdr:colOff>
      <xdr:row>2</xdr:row>
      <xdr:rowOff>146950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559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31750</xdr:colOff>
      <xdr:row>2</xdr:row>
      <xdr:rowOff>31750</xdr:rowOff>
    </xdr:from>
    <xdr:to>
      <xdr:col>173</xdr:col>
      <xdr:colOff>666996</xdr:colOff>
      <xdr:row>2</xdr:row>
      <xdr:rowOff>146950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140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31750</xdr:colOff>
      <xdr:row>11</xdr:row>
      <xdr:rowOff>31750</xdr:rowOff>
    </xdr:from>
    <xdr:to>
      <xdr:col>167</xdr:col>
      <xdr:colOff>666996</xdr:colOff>
      <xdr:row>11</xdr:row>
      <xdr:rowOff>146950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5593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31750</xdr:colOff>
      <xdr:row>11</xdr:row>
      <xdr:rowOff>31750</xdr:rowOff>
    </xdr:from>
    <xdr:to>
      <xdr:col>173</xdr:col>
      <xdr:colOff>666996</xdr:colOff>
      <xdr:row>11</xdr:row>
      <xdr:rowOff>146950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140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31750</xdr:colOff>
      <xdr:row>2</xdr:row>
      <xdr:rowOff>31750</xdr:rowOff>
    </xdr:from>
    <xdr:to>
      <xdr:col>178</xdr:col>
      <xdr:colOff>666996</xdr:colOff>
      <xdr:row>2</xdr:row>
      <xdr:rowOff>146950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569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31750</xdr:colOff>
      <xdr:row>2</xdr:row>
      <xdr:rowOff>31750</xdr:rowOff>
    </xdr:from>
    <xdr:to>
      <xdr:col>184</xdr:col>
      <xdr:colOff>666996</xdr:colOff>
      <xdr:row>2</xdr:row>
      <xdr:rowOff>146950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151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31750</xdr:colOff>
      <xdr:row>11</xdr:row>
      <xdr:rowOff>31750</xdr:rowOff>
    </xdr:from>
    <xdr:to>
      <xdr:col>178</xdr:col>
      <xdr:colOff>666996</xdr:colOff>
      <xdr:row>11</xdr:row>
      <xdr:rowOff>146950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569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31750</xdr:colOff>
      <xdr:row>11</xdr:row>
      <xdr:rowOff>31750</xdr:rowOff>
    </xdr:from>
    <xdr:to>
      <xdr:col>184</xdr:col>
      <xdr:colOff>666996</xdr:colOff>
      <xdr:row>11</xdr:row>
      <xdr:rowOff>146950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151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31750</xdr:colOff>
      <xdr:row>2</xdr:row>
      <xdr:rowOff>31750</xdr:rowOff>
    </xdr:from>
    <xdr:to>
      <xdr:col>189</xdr:col>
      <xdr:colOff>666996</xdr:colOff>
      <xdr:row>2</xdr:row>
      <xdr:rowOff>146950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580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31750</xdr:colOff>
      <xdr:row>2</xdr:row>
      <xdr:rowOff>31750</xdr:rowOff>
    </xdr:from>
    <xdr:to>
      <xdr:col>195</xdr:col>
      <xdr:colOff>666996</xdr:colOff>
      <xdr:row>2</xdr:row>
      <xdr:rowOff>146950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161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31750</xdr:colOff>
      <xdr:row>11</xdr:row>
      <xdr:rowOff>31750</xdr:rowOff>
    </xdr:from>
    <xdr:to>
      <xdr:col>189</xdr:col>
      <xdr:colOff>666996</xdr:colOff>
      <xdr:row>11</xdr:row>
      <xdr:rowOff>146950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580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31750</xdr:colOff>
      <xdr:row>11</xdr:row>
      <xdr:rowOff>31750</xdr:rowOff>
    </xdr:from>
    <xdr:to>
      <xdr:col>195</xdr:col>
      <xdr:colOff>666996</xdr:colOff>
      <xdr:row>11</xdr:row>
      <xdr:rowOff>146950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161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31750</xdr:colOff>
      <xdr:row>2</xdr:row>
      <xdr:rowOff>31750</xdr:rowOff>
    </xdr:from>
    <xdr:to>
      <xdr:col>200</xdr:col>
      <xdr:colOff>666996</xdr:colOff>
      <xdr:row>2</xdr:row>
      <xdr:rowOff>146950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590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31750</xdr:colOff>
      <xdr:row>2</xdr:row>
      <xdr:rowOff>31750</xdr:rowOff>
    </xdr:from>
    <xdr:to>
      <xdr:col>206</xdr:col>
      <xdr:colOff>666996</xdr:colOff>
      <xdr:row>2</xdr:row>
      <xdr:rowOff>146950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171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31750</xdr:colOff>
      <xdr:row>11</xdr:row>
      <xdr:rowOff>31750</xdr:rowOff>
    </xdr:from>
    <xdr:to>
      <xdr:col>200</xdr:col>
      <xdr:colOff>666996</xdr:colOff>
      <xdr:row>11</xdr:row>
      <xdr:rowOff>146950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590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31750</xdr:colOff>
      <xdr:row>11</xdr:row>
      <xdr:rowOff>31750</xdr:rowOff>
    </xdr:from>
    <xdr:to>
      <xdr:col>206</xdr:col>
      <xdr:colOff>666996</xdr:colOff>
      <xdr:row>11</xdr:row>
      <xdr:rowOff>146950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171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31750</xdr:colOff>
      <xdr:row>2</xdr:row>
      <xdr:rowOff>31750</xdr:rowOff>
    </xdr:from>
    <xdr:to>
      <xdr:col>211</xdr:col>
      <xdr:colOff>666996</xdr:colOff>
      <xdr:row>2</xdr:row>
      <xdr:rowOff>146950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600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31750</xdr:colOff>
      <xdr:row>2</xdr:row>
      <xdr:rowOff>31750</xdr:rowOff>
    </xdr:from>
    <xdr:to>
      <xdr:col>217</xdr:col>
      <xdr:colOff>666996</xdr:colOff>
      <xdr:row>2</xdr:row>
      <xdr:rowOff>146950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82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31750</xdr:colOff>
      <xdr:row>11</xdr:row>
      <xdr:rowOff>31750</xdr:rowOff>
    </xdr:from>
    <xdr:to>
      <xdr:col>211</xdr:col>
      <xdr:colOff>666996</xdr:colOff>
      <xdr:row>11</xdr:row>
      <xdr:rowOff>146950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600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31750</xdr:colOff>
      <xdr:row>11</xdr:row>
      <xdr:rowOff>31750</xdr:rowOff>
    </xdr:from>
    <xdr:to>
      <xdr:col>217</xdr:col>
      <xdr:colOff>666996</xdr:colOff>
      <xdr:row>11</xdr:row>
      <xdr:rowOff>146950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823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31750</xdr:colOff>
      <xdr:row>2</xdr:row>
      <xdr:rowOff>31750</xdr:rowOff>
    </xdr:from>
    <xdr:to>
      <xdr:col>222</xdr:col>
      <xdr:colOff>666996</xdr:colOff>
      <xdr:row>2</xdr:row>
      <xdr:rowOff>146950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611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31750</xdr:colOff>
      <xdr:row>2</xdr:row>
      <xdr:rowOff>31750</xdr:rowOff>
    </xdr:from>
    <xdr:to>
      <xdr:col>228</xdr:col>
      <xdr:colOff>666996</xdr:colOff>
      <xdr:row>2</xdr:row>
      <xdr:rowOff>146950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192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31750</xdr:colOff>
      <xdr:row>11</xdr:row>
      <xdr:rowOff>31750</xdr:rowOff>
    </xdr:from>
    <xdr:to>
      <xdr:col>222</xdr:col>
      <xdr:colOff>666996</xdr:colOff>
      <xdr:row>11</xdr:row>
      <xdr:rowOff>146950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6113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31750</xdr:colOff>
      <xdr:row>11</xdr:row>
      <xdr:rowOff>31750</xdr:rowOff>
    </xdr:from>
    <xdr:to>
      <xdr:col>228</xdr:col>
      <xdr:colOff>666996</xdr:colOff>
      <xdr:row>11</xdr:row>
      <xdr:rowOff>146950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192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31750</xdr:colOff>
      <xdr:row>2</xdr:row>
      <xdr:rowOff>31750</xdr:rowOff>
    </xdr:from>
    <xdr:to>
      <xdr:col>233</xdr:col>
      <xdr:colOff>666996</xdr:colOff>
      <xdr:row>2</xdr:row>
      <xdr:rowOff>146950</xdr:rowOff>
    </xdr:to>
    <xdr:pic>
      <xdr:nvPicPr>
        <xdr:cNvPr id="286" name="Picture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6217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31750</xdr:colOff>
      <xdr:row>2</xdr:row>
      <xdr:rowOff>31750</xdr:rowOff>
    </xdr:from>
    <xdr:to>
      <xdr:col>239</xdr:col>
      <xdr:colOff>666996</xdr:colOff>
      <xdr:row>2</xdr:row>
      <xdr:rowOff>146950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203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31750</xdr:colOff>
      <xdr:row>11</xdr:row>
      <xdr:rowOff>31750</xdr:rowOff>
    </xdr:from>
    <xdr:to>
      <xdr:col>233</xdr:col>
      <xdr:colOff>666996</xdr:colOff>
      <xdr:row>11</xdr:row>
      <xdr:rowOff>146950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6217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31750</xdr:colOff>
      <xdr:row>11</xdr:row>
      <xdr:rowOff>31750</xdr:rowOff>
    </xdr:from>
    <xdr:to>
      <xdr:col>239</xdr:col>
      <xdr:colOff>666996</xdr:colOff>
      <xdr:row>11</xdr:row>
      <xdr:rowOff>146950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203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31750</xdr:colOff>
      <xdr:row>2</xdr:row>
      <xdr:rowOff>31750</xdr:rowOff>
    </xdr:from>
    <xdr:to>
      <xdr:col>244</xdr:col>
      <xdr:colOff>666996</xdr:colOff>
      <xdr:row>2</xdr:row>
      <xdr:rowOff>146950</xdr:rowOff>
    </xdr:to>
    <xdr:pic>
      <xdr:nvPicPr>
        <xdr:cNvPr id="290" name="Picture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6321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31750</xdr:colOff>
      <xdr:row>2</xdr:row>
      <xdr:rowOff>31750</xdr:rowOff>
    </xdr:from>
    <xdr:to>
      <xdr:col>250</xdr:col>
      <xdr:colOff>666996</xdr:colOff>
      <xdr:row>2</xdr:row>
      <xdr:rowOff>146950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213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31750</xdr:colOff>
      <xdr:row>11</xdr:row>
      <xdr:rowOff>31750</xdr:rowOff>
    </xdr:from>
    <xdr:to>
      <xdr:col>244</xdr:col>
      <xdr:colOff>666996</xdr:colOff>
      <xdr:row>11</xdr:row>
      <xdr:rowOff>146950</xdr:rowOff>
    </xdr:to>
    <xdr:pic>
      <xdr:nvPicPr>
        <xdr:cNvPr id="292" name="Picture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6321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31750</xdr:colOff>
      <xdr:row>11</xdr:row>
      <xdr:rowOff>31750</xdr:rowOff>
    </xdr:from>
    <xdr:to>
      <xdr:col>250</xdr:col>
      <xdr:colOff>666996</xdr:colOff>
      <xdr:row>11</xdr:row>
      <xdr:rowOff>146950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213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31750</xdr:colOff>
      <xdr:row>2</xdr:row>
      <xdr:rowOff>31750</xdr:rowOff>
    </xdr:from>
    <xdr:to>
      <xdr:col>255</xdr:col>
      <xdr:colOff>666996</xdr:colOff>
      <xdr:row>2</xdr:row>
      <xdr:rowOff>146950</xdr:rowOff>
    </xdr:to>
    <xdr:pic>
      <xdr:nvPicPr>
        <xdr:cNvPr id="294" name="Picture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6425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31750</xdr:colOff>
      <xdr:row>2</xdr:row>
      <xdr:rowOff>31750</xdr:rowOff>
    </xdr:from>
    <xdr:to>
      <xdr:col>261</xdr:col>
      <xdr:colOff>666996</xdr:colOff>
      <xdr:row>2</xdr:row>
      <xdr:rowOff>146950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223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31750</xdr:colOff>
      <xdr:row>11</xdr:row>
      <xdr:rowOff>31750</xdr:rowOff>
    </xdr:from>
    <xdr:to>
      <xdr:col>255</xdr:col>
      <xdr:colOff>666996</xdr:colOff>
      <xdr:row>11</xdr:row>
      <xdr:rowOff>146950</xdr:rowOff>
    </xdr:to>
    <xdr:pic>
      <xdr:nvPicPr>
        <xdr:cNvPr id="296" name="Picture 29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6425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31750</xdr:colOff>
      <xdr:row>11</xdr:row>
      <xdr:rowOff>31750</xdr:rowOff>
    </xdr:from>
    <xdr:to>
      <xdr:col>261</xdr:col>
      <xdr:colOff>666996</xdr:colOff>
      <xdr:row>11</xdr:row>
      <xdr:rowOff>146950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223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31750</xdr:colOff>
      <xdr:row>2</xdr:row>
      <xdr:rowOff>31750</xdr:rowOff>
    </xdr:from>
    <xdr:to>
      <xdr:col>266</xdr:col>
      <xdr:colOff>666996</xdr:colOff>
      <xdr:row>2</xdr:row>
      <xdr:rowOff>146950</xdr:rowOff>
    </xdr:to>
    <xdr:pic>
      <xdr:nvPicPr>
        <xdr:cNvPr id="298" name="Picture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6529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31750</xdr:colOff>
      <xdr:row>2</xdr:row>
      <xdr:rowOff>31750</xdr:rowOff>
    </xdr:from>
    <xdr:to>
      <xdr:col>272</xdr:col>
      <xdr:colOff>666996</xdr:colOff>
      <xdr:row>2</xdr:row>
      <xdr:rowOff>146950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234350" y="8572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31750</xdr:colOff>
      <xdr:row>11</xdr:row>
      <xdr:rowOff>31750</xdr:rowOff>
    </xdr:from>
    <xdr:to>
      <xdr:col>266</xdr:col>
      <xdr:colOff>666996</xdr:colOff>
      <xdr:row>11</xdr:row>
      <xdr:rowOff>146950</xdr:rowOff>
    </xdr:to>
    <xdr:pic>
      <xdr:nvPicPr>
        <xdr:cNvPr id="300" name="Picture 29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652950" y="5391150"/>
          <a:ext cx="635246" cy="1152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31750</xdr:colOff>
      <xdr:row>11</xdr:row>
      <xdr:rowOff>31750</xdr:rowOff>
    </xdr:from>
    <xdr:to>
      <xdr:col>272</xdr:col>
      <xdr:colOff>666996</xdr:colOff>
      <xdr:row>11</xdr:row>
      <xdr:rowOff>146950</xdr:rowOff>
    </xdr:to>
    <xdr:pic>
      <xdr:nvPicPr>
        <xdr:cNvPr id="301" name="Picture 30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234350" y="5391150"/>
          <a:ext cx="635246" cy="11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882650</xdr:colOff>
      <xdr:row>6</xdr:row>
      <xdr:rowOff>882651</xdr:rowOff>
    </xdr:to>
    <xdr:sp macro="" textlink="">
      <xdr:nvSpPr>
        <xdr:cNvPr id="2" name="Étoile à 5 branche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7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882650</xdr:colOff>
      <xdr:row>6</xdr:row>
      <xdr:rowOff>882651</xdr:rowOff>
    </xdr:to>
    <xdr:sp macro="" textlink="">
      <xdr:nvSpPr>
        <xdr:cNvPr id="3" name="Étoile à 5 branches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1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882650</xdr:colOff>
      <xdr:row>6</xdr:row>
      <xdr:rowOff>882651</xdr:rowOff>
    </xdr:to>
    <xdr:sp macro="" textlink="">
      <xdr:nvSpPr>
        <xdr:cNvPr id="4" name="Étoile à 5 branches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85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882650</xdr:colOff>
      <xdr:row>6</xdr:row>
      <xdr:rowOff>882651</xdr:rowOff>
    </xdr:to>
    <xdr:sp macro="" textlink="">
      <xdr:nvSpPr>
        <xdr:cNvPr id="5" name="Étoile à 5 branches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549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882650</xdr:colOff>
      <xdr:row>6</xdr:row>
      <xdr:rowOff>882651</xdr:rowOff>
    </xdr:to>
    <xdr:sp macro="" textlink="">
      <xdr:nvSpPr>
        <xdr:cNvPr id="6" name="Étoile à 5 branches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993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882650</xdr:colOff>
      <xdr:row>6</xdr:row>
      <xdr:rowOff>882651</xdr:rowOff>
    </xdr:to>
    <xdr:sp macro="" textlink="">
      <xdr:nvSpPr>
        <xdr:cNvPr id="7" name="Étoile à 5 branches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457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882650</xdr:colOff>
      <xdr:row>6</xdr:row>
      <xdr:rowOff>882651</xdr:rowOff>
    </xdr:to>
    <xdr:sp macro="" textlink="">
      <xdr:nvSpPr>
        <xdr:cNvPr id="8" name="Étoile à 5 branches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901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882650</xdr:colOff>
      <xdr:row>6</xdr:row>
      <xdr:rowOff>882651</xdr:rowOff>
    </xdr:to>
    <xdr:sp macro="" textlink="">
      <xdr:nvSpPr>
        <xdr:cNvPr id="9" name="Étoile à 5 branches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65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882650</xdr:colOff>
      <xdr:row>6</xdr:row>
      <xdr:rowOff>882651</xdr:rowOff>
    </xdr:to>
    <xdr:sp macro="" textlink="">
      <xdr:nvSpPr>
        <xdr:cNvPr id="10" name="Étoile à 5 branches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810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882650</xdr:colOff>
      <xdr:row>6</xdr:row>
      <xdr:rowOff>882651</xdr:rowOff>
    </xdr:to>
    <xdr:sp macro="" textlink="">
      <xdr:nvSpPr>
        <xdr:cNvPr id="11" name="Étoile à 5 branches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273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882650</xdr:colOff>
      <xdr:row>6</xdr:row>
      <xdr:rowOff>882651</xdr:rowOff>
    </xdr:to>
    <xdr:sp macro="" textlink="">
      <xdr:nvSpPr>
        <xdr:cNvPr id="12" name="Étoile à 5 branches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718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882650</xdr:colOff>
      <xdr:row>6</xdr:row>
      <xdr:rowOff>882651</xdr:rowOff>
    </xdr:to>
    <xdr:sp macro="" textlink="">
      <xdr:nvSpPr>
        <xdr:cNvPr id="13" name="Étoile à 5 branches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181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882650</xdr:colOff>
      <xdr:row>6</xdr:row>
      <xdr:rowOff>882651</xdr:rowOff>
    </xdr:to>
    <xdr:sp macro="" textlink="">
      <xdr:nvSpPr>
        <xdr:cNvPr id="14" name="Étoile à 5 branches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626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882650</xdr:colOff>
      <xdr:row>6</xdr:row>
      <xdr:rowOff>882651</xdr:rowOff>
    </xdr:to>
    <xdr:sp macro="" textlink="">
      <xdr:nvSpPr>
        <xdr:cNvPr id="15" name="Étoile à 5 branches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089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882650</xdr:colOff>
      <xdr:row>6</xdr:row>
      <xdr:rowOff>882651</xdr:rowOff>
    </xdr:to>
    <xdr:sp macro="" textlink="">
      <xdr:nvSpPr>
        <xdr:cNvPr id="16" name="Étoile à 5 branches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534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882650</xdr:colOff>
      <xdr:row>6</xdr:row>
      <xdr:rowOff>882651</xdr:rowOff>
    </xdr:to>
    <xdr:sp macro="" textlink="">
      <xdr:nvSpPr>
        <xdr:cNvPr id="17" name="Étoile à 5 branches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997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882650</xdr:colOff>
      <xdr:row>6</xdr:row>
      <xdr:rowOff>882651</xdr:rowOff>
    </xdr:to>
    <xdr:sp macro="" textlink="">
      <xdr:nvSpPr>
        <xdr:cNvPr id="18" name="Étoile à 5 branches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7442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882650</xdr:colOff>
      <xdr:row>6</xdr:row>
      <xdr:rowOff>882651</xdr:rowOff>
    </xdr:to>
    <xdr:sp macro="" textlink="">
      <xdr:nvSpPr>
        <xdr:cNvPr id="19" name="Étoile à 5 branches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905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882650</xdr:colOff>
      <xdr:row>6</xdr:row>
      <xdr:rowOff>882651</xdr:rowOff>
    </xdr:to>
    <xdr:sp macro="" textlink="">
      <xdr:nvSpPr>
        <xdr:cNvPr id="20" name="Étoile à 5 branches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350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107</xdr:col>
      <xdr:colOff>882650</xdr:colOff>
      <xdr:row>6</xdr:row>
      <xdr:rowOff>882651</xdr:rowOff>
    </xdr:to>
    <xdr:sp macro="" textlink="">
      <xdr:nvSpPr>
        <xdr:cNvPr id="21" name="Étoile à 5 branches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813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112</xdr:col>
      <xdr:colOff>882650</xdr:colOff>
      <xdr:row>6</xdr:row>
      <xdr:rowOff>882651</xdr:rowOff>
    </xdr:to>
    <xdr:sp macro="" textlink="">
      <xdr:nvSpPr>
        <xdr:cNvPr id="22" name="Étoile à 5 branches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92583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0</xdr:colOff>
      <xdr:row>6</xdr:row>
      <xdr:rowOff>0</xdr:rowOff>
    </xdr:from>
    <xdr:to>
      <xdr:col>118</xdr:col>
      <xdr:colOff>882650</xdr:colOff>
      <xdr:row>6</xdr:row>
      <xdr:rowOff>882651</xdr:rowOff>
    </xdr:to>
    <xdr:sp macro="" textlink="">
      <xdr:nvSpPr>
        <xdr:cNvPr id="23" name="Étoile à 5 branches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9721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0</xdr:colOff>
      <xdr:row>6</xdr:row>
      <xdr:rowOff>0</xdr:rowOff>
    </xdr:from>
    <xdr:to>
      <xdr:col>123</xdr:col>
      <xdr:colOff>882650</xdr:colOff>
      <xdr:row>6</xdr:row>
      <xdr:rowOff>882651</xdr:rowOff>
    </xdr:to>
    <xdr:sp macro="" textlink="">
      <xdr:nvSpPr>
        <xdr:cNvPr id="24" name="Étoile à 5 branches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0166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0</xdr:colOff>
      <xdr:row>6</xdr:row>
      <xdr:rowOff>0</xdr:rowOff>
    </xdr:from>
    <xdr:to>
      <xdr:col>129</xdr:col>
      <xdr:colOff>882650</xdr:colOff>
      <xdr:row>6</xdr:row>
      <xdr:rowOff>882651</xdr:rowOff>
    </xdr:to>
    <xdr:sp macro="" textlink="">
      <xdr:nvSpPr>
        <xdr:cNvPr id="25" name="Étoile à 5 branches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0629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0</xdr:colOff>
      <xdr:row>6</xdr:row>
      <xdr:rowOff>0</xdr:rowOff>
    </xdr:from>
    <xdr:to>
      <xdr:col>134</xdr:col>
      <xdr:colOff>882650</xdr:colOff>
      <xdr:row>6</xdr:row>
      <xdr:rowOff>882651</xdr:rowOff>
    </xdr:to>
    <xdr:sp macro="" textlink="">
      <xdr:nvSpPr>
        <xdr:cNvPr id="26" name="Étoile à 5 branches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74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0</xdr:colOff>
      <xdr:row>6</xdr:row>
      <xdr:rowOff>0</xdr:rowOff>
    </xdr:from>
    <xdr:to>
      <xdr:col>140</xdr:col>
      <xdr:colOff>882650</xdr:colOff>
      <xdr:row>6</xdr:row>
      <xdr:rowOff>882651</xdr:rowOff>
    </xdr:to>
    <xdr:sp macro="" textlink="">
      <xdr:nvSpPr>
        <xdr:cNvPr id="27" name="Étoile à 5 branches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537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0</xdr:colOff>
      <xdr:row>6</xdr:row>
      <xdr:rowOff>0</xdr:rowOff>
    </xdr:from>
    <xdr:to>
      <xdr:col>145</xdr:col>
      <xdr:colOff>882650</xdr:colOff>
      <xdr:row>6</xdr:row>
      <xdr:rowOff>882651</xdr:rowOff>
    </xdr:to>
    <xdr:sp macro="" textlink="">
      <xdr:nvSpPr>
        <xdr:cNvPr id="28" name="Étoile à 5 branches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982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0</xdr:colOff>
      <xdr:row>6</xdr:row>
      <xdr:rowOff>0</xdr:rowOff>
    </xdr:from>
    <xdr:to>
      <xdr:col>151</xdr:col>
      <xdr:colOff>882650</xdr:colOff>
      <xdr:row>6</xdr:row>
      <xdr:rowOff>882651</xdr:rowOff>
    </xdr:to>
    <xdr:sp macro="" textlink="">
      <xdr:nvSpPr>
        <xdr:cNvPr id="29" name="Étoile à 5 branches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2446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0</xdr:colOff>
      <xdr:row>6</xdr:row>
      <xdr:rowOff>0</xdr:rowOff>
    </xdr:from>
    <xdr:to>
      <xdr:col>156</xdr:col>
      <xdr:colOff>882650</xdr:colOff>
      <xdr:row>6</xdr:row>
      <xdr:rowOff>882651</xdr:rowOff>
    </xdr:to>
    <xdr:sp macro="" textlink="">
      <xdr:nvSpPr>
        <xdr:cNvPr id="30" name="Étoile à 5 branches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2890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162</xdr:col>
      <xdr:colOff>882650</xdr:colOff>
      <xdr:row>6</xdr:row>
      <xdr:rowOff>882651</xdr:rowOff>
    </xdr:to>
    <xdr:sp macro="" textlink="">
      <xdr:nvSpPr>
        <xdr:cNvPr id="31" name="Étoile à 5 branches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3354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167</xdr:col>
      <xdr:colOff>882650</xdr:colOff>
      <xdr:row>6</xdr:row>
      <xdr:rowOff>882651</xdr:rowOff>
    </xdr:to>
    <xdr:sp macro="" textlink="">
      <xdr:nvSpPr>
        <xdr:cNvPr id="32" name="Étoile à 5 branches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13798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0</xdr:colOff>
      <xdr:row>6</xdr:row>
      <xdr:rowOff>0</xdr:rowOff>
    </xdr:from>
    <xdr:to>
      <xdr:col>173</xdr:col>
      <xdr:colOff>882650</xdr:colOff>
      <xdr:row>6</xdr:row>
      <xdr:rowOff>882651</xdr:rowOff>
    </xdr:to>
    <xdr:sp macro="" textlink="">
      <xdr:nvSpPr>
        <xdr:cNvPr id="33" name="Étoile à 5 branches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14262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0</xdr:colOff>
      <xdr:row>6</xdr:row>
      <xdr:rowOff>0</xdr:rowOff>
    </xdr:from>
    <xdr:to>
      <xdr:col>178</xdr:col>
      <xdr:colOff>882650</xdr:colOff>
      <xdr:row>6</xdr:row>
      <xdr:rowOff>882651</xdr:rowOff>
    </xdr:to>
    <xdr:sp macro="" textlink="">
      <xdr:nvSpPr>
        <xdr:cNvPr id="34" name="Étoile à 5 branches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14706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0</xdr:colOff>
      <xdr:row>6</xdr:row>
      <xdr:rowOff>0</xdr:rowOff>
    </xdr:from>
    <xdr:to>
      <xdr:col>184</xdr:col>
      <xdr:colOff>882650</xdr:colOff>
      <xdr:row>6</xdr:row>
      <xdr:rowOff>882651</xdr:rowOff>
    </xdr:to>
    <xdr:sp macro="" textlink="">
      <xdr:nvSpPr>
        <xdr:cNvPr id="35" name="Étoile à 5 branches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15170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0</xdr:colOff>
      <xdr:row>6</xdr:row>
      <xdr:rowOff>0</xdr:rowOff>
    </xdr:from>
    <xdr:to>
      <xdr:col>189</xdr:col>
      <xdr:colOff>882650</xdr:colOff>
      <xdr:row>6</xdr:row>
      <xdr:rowOff>882651</xdr:rowOff>
    </xdr:to>
    <xdr:sp macro="" textlink="">
      <xdr:nvSpPr>
        <xdr:cNvPr id="36" name="Étoile à 5 branches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15614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0</xdr:colOff>
      <xdr:row>6</xdr:row>
      <xdr:rowOff>0</xdr:rowOff>
    </xdr:from>
    <xdr:to>
      <xdr:col>195</xdr:col>
      <xdr:colOff>882650</xdr:colOff>
      <xdr:row>6</xdr:row>
      <xdr:rowOff>882651</xdr:rowOff>
    </xdr:to>
    <xdr:sp macro="" textlink="">
      <xdr:nvSpPr>
        <xdr:cNvPr id="37" name="Étoile à 5 branches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16078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0</xdr:colOff>
      <xdr:row>6</xdr:row>
      <xdr:rowOff>0</xdr:rowOff>
    </xdr:from>
    <xdr:to>
      <xdr:col>200</xdr:col>
      <xdr:colOff>882650</xdr:colOff>
      <xdr:row>6</xdr:row>
      <xdr:rowOff>882651</xdr:rowOff>
    </xdr:to>
    <xdr:sp macro="" textlink="">
      <xdr:nvSpPr>
        <xdr:cNvPr id="38" name="Étoile à 5 branches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16522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0</xdr:colOff>
      <xdr:row>6</xdr:row>
      <xdr:rowOff>0</xdr:rowOff>
    </xdr:from>
    <xdr:to>
      <xdr:col>206</xdr:col>
      <xdr:colOff>882650</xdr:colOff>
      <xdr:row>6</xdr:row>
      <xdr:rowOff>882651</xdr:rowOff>
    </xdr:to>
    <xdr:sp macro="" textlink="">
      <xdr:nvSpPr>
        <xdr:cNvPr id="39" name="Étoile à 5 branches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16986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0</xdr:colOff>
      <xdr:row>6</xdr:row>
      <xdr:rowOff>0</xdr:rowOff>
    </xdr:from>
    <xdr:to>
      <xdr:col>211</xdr:col>
      <xdr:colOff>882650</xdr:colOff>
      <xdr:row>6</xdr:row>
      <xdr:rowOff>882651</xdr:rowOff>
    </xdr:to>
    <xdr:sp macro="" textlink="">
      <xdr:nvSpPr>
        <xdr:cNvPr id="40" name="Étoile à 5 branches 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17430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217</xdr:col>
      <xdr:colOff>882650</xdr:colOff>
      <xdr:row>6</xdr:row>
      <xdr:rowOff>882651</xdr:rowOff>
    </xdr:to>
    <xdr:sp macro="" textlink="">
      <xdr:nvSpPr>
        <xdr:cNvPr id="41" name="Étoile à 5 branches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178943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222</xdr:col>
      <xdr:colOff>882650</xdr:colOff>
      <xdr:row>6</xdr:row>
      <xdr:rowOff>882651</xdr:rowOff>
    </xdr:to>
    <xdr:sp macro="" textlink="">
      <xdr:nvSpPr>
        <xdr:cNvPr id="42" name="Étoile à 5 branches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18338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882650</xdr:colOff>
      <xdr:row>6</xdr:row>
      <xdr:rowOff>882651</xdr:rowOff>
    </xdr:to>
    <xdr:sp macro="" textlink="">
      <xdr:nvSpPr>
        <xdr:cNvPr id="43" name="Étoile à 5 branches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18802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882650</xdr:colOff>
      <xdr:row>6</xdr:row>
      <xdr:rowOff>882651</xdr:rowOff>
    </xdr:to>
    <xdr:sp macro="" textlink="">
      <xdr:nvSpPr>
        <xdr:cNvPr id="44" name="Étoile à 5 branches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19246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0</xdr:colOff>
      <xdr:row>6</xdr:row>
      <xdr:rowOff>0</xdr:rowOff>
    </xdr:from>
    <xdr:to>
      <xdr:col>239</xdr:col>
      <xdr:colOff>882650</xdr:colOff>
      <xdr:row>6</xdr:row>
      <xdr:rowOff>882651</xdr:rowOff>
    </xdr:to>
    <xdr:sp macro="" textlink="">
      <xdr:nvSpPr>
        <xdr:cNvPr id="45" name="Étoile à 5 branches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19710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0</xdr:colOff>
      <xdr:row>6</xdr:row>
      <xdr:rowOff>0</xdr:rowOff>
    </xdr:from>
    <xdr:to>
      <xdr:col>244</xdr:col>
      <xdr:colOff>882650</xdr:colOff>
      <xdr:row>6</xdr:row>
      <xdr:rowOff>882651</xdr:rowOff>
    </xdr:to>
    <xdr:sp macro="" textlink="">
      <xdr:nvSpPr>
        <xdr:cNvPr id="46" name="Étoile à 5 branches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20154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250</xdr:col>
      <xdr:colOff>882650</xdr:colOff>
      <xdr:row>6</xdr:row>
      <xdr:rowOff>882651</xdr:rowOff>
    </xdr:to>
    <xdr:sp macro="" textlink="">
      <xdr:nvSpPr>
        <xdr:cNvPr id="47" name="Étoile à 5 branches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20618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0</xdr:colOff>
      <xdr:row>6</xdr:row>
      <xdr:rowOff>0</xdr:rowOff>
    </xdr:from>
    <xdr:to>
      <xdr:col>255</xdr:col>
      <xdr:colOff>882650</xdr:colOff>
      <xdr:row>6</xdr:row>
      <xdr:rowOff>882651</xdr:rowOff>
    </xdr:to>
    <xdr:sp macro="" textlink="">
      <xdr:nvSpPr>
        <xdr:cNvPr id="48" name="Étoile à 5 branches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21062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0</xdr:colOff>
      <xdr:row>6</xdr:row>
      <xdr:rowOff>0</xdr:rowOff>
    </xdr:from>
    <xdr:to>
      <xdr:col>261</xdr:col>
      <xdr:colOff>882650</xdr:colOff>
      <xdr:row>6</xdr:row>
      <xdr:rowOff>882651</xdr:rowOff>
    </xdr:to>
    <xdr:sp macro="" textlink="">
      <xdr:nvSpPr>
        <xdr:cNvPr id="49" name="Étoile à 5 branches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21526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0</xdr:colOff>
      <xdr:row>6</xdr:row>
      <xdr:rowOff>0</xdr:rowOff>
    </xdr:from>
    <xdr:to>
      <xdr:col>266</xdr:col>
      <xdr:colOff>882650</xdr:colOff>
      <xdr:row>6</xdr:row>
      <xdr:rowOff>882651</xdr:rowOff>
    </xdr:to>
    <xdr:sp macro="" textlink="">
      <xdr:nvSpPr>
        <xdr:cNvPr id="50" name="Étoile à 5 branches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21971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272</xdr:col>
      <xdr:colOff>882650</xdr:colOff>
      <xdr:row>6</xdr:row>
      <xdr:rowOff>882651</xdr:rowOff>
    </xdr:to>
    <xdr:sp macro="" textlink="">
      <xdr:nvSpPr>
        <xdr:cNvPr id="51" name="Étoile à 5 branches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22434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277</xdr:col>
      <xdr:colOff>882650</xdr:colOff>
      <xdr:row>6</xdr:row>
      <xdr:rowOff>882651</xdr:rowOff>
    </xdr:to>
    <xdr:sp macro="" textlink="">
      <xdr:nvSpPr>
        <xdr:cNvPr id="52" name="Étoile à 5 branches 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22879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283</xdr:col>
      <xdr:colOff>0</xdr:colOff>
      <xdr:row>6</xdr:row>
      <xdr:rowOff>0</xdr:rowOff>
    </xdr:from>
    <xdr:to>
      <xdr:col>283</xdr:col>
      <xdr:colOff>882650</xdr:colOff>
      <xdr:row>6</xdr:row>
      <xdr:rowOff>882651</xdr:rowOff>
    </xdr:to>
    <xdr:sp macro="" textlink="">
      <xdr:nvSpPr>
        <xdr:cNvPr id="53" name="Étoile à 5 branches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23342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288</xdr:col>
      <xdr:colOff>0</xdr:colOff>
      <xdr:row>6</xdr:row>
      <xdr:rowOff>0</xdr:rowOff>
    </xdr:from>
    <xdr:to>
      <xdr:col>288</xdr:col>
      <xdr:colOff>882650</xdr:colOff>
      <xdr:row>6</xdr:row>
      <xdr:rowOff>882651</xdr:rowOff>
    </xdr:to>
    <xdr:sp macro="" textlink="">
      <xdr:nvSpPr>
        <xdr:cNvPr id="54" name="Étoile à 5 branches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23787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294</xdr:col>
      <xdr:colOff>0</xdr:colOff>
      <xdr:row>6</xdr:row>
      <xdr:rowOff>0</xdr:rowOff>
    </xdr:from>
    <xdr:to>
      <xdr:col>294</xdr:col>
      <xdr:colOff>882650</xdr:colOff>
      <xdr:row>6</xdr:row>
      <xdr:rowOff>882651</xdr:rowOff>
    </xdr:to>
    <xdr:sp macro="" textlink="">
      <xdr:nvSpPr>
        <xdr:cNvPr id="55" name="Étoile à 5 branches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24250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299</xdr:col>
      <xdr:colOff>0</xdr:colOff>
      <xdr:row>6</xdr:row>
      <xdr:rowOff>0</xdr:rowOff>
    </xdr:from>
    <xdr:to>
      <xdr:col>299</xdr:col>
      <xdr:colOff>882650</xdr:colOff>
      <xdr:row>6</xdr:row>
      <xdr:rowOff>882651</xdr:rowOff>
    </xdr:to>
    <xdr:sp macro="" textlink="">
      <xdr:nvSpPr>
        <xdr:cNvPr id="56" name="Étoile à 5 branches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24695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305</xdr:col>
      <xdr:colOff>0</xdr:colOff>
      <xdr:row>6</xdr:row>
      <xdr:rowOff>0</xdr:rowOff>
    </xdr:from>
    <xdr:to>
      <xdr:col>305</xdr:col>
      <xdr:colOff>882650</xdr:colOff>
      <xdr:row>6</xdr:row>
      <xdr:rowOff>882651</xdr:rowOff>
    </xdr:to>
    <xdr:sp macro="" textlink="">
      <xdr:nvSpPr>
        <xdr:cNvPr id="57" name="Étoile à 5 branches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25158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310</xdr:col>
      <xdr:colOff>0</xdr:colOff>
      <xdr:row>6</xdr:row>
      <xdr:rowOff>0</xdr:rowOff>
    </xdr:from>
    <xdr:to>
      <xdr:col>310</xdr:col>
      <xdr:colOff>882650</xdr:colOff>
      <xdr:row>6</xdr:row>
      <xdr:rowOff>882651</xdr:rowOff>
    </xdr:to>
    <xdr:sp macro="" textlink="">
      <xdr:nvSpPr>
        <xdr:cNvPr id="58" name="Étoile à 5 branches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25603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316</xdr:col>
      <xdr:colOff>0</xdr:colOff>
      <xdr:row>6</xdr:row>
      <xdr:rowOff>0</xdr:rowOff>
    </xdr:from>
    <xdr:to>
      <xdr:col>316</xdr:col>
      <xdr:colOff>882650</xdr:colOff>
      <xdr:row>6</xdr:row>
      <xdr:rowOff>882651</xdr:rowOff>
    </xdr:to>
    <xdr:sp macro="" textlink="">
      <xdr:nvSpPr>
        <xdr:cNvPr id="59" name="Étoile à 5 branches 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26066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321</xdr:col>
      <xdr:colOff>0</xdr:colOff>
      <xdr:row>6</xdr:row>
      <xdr:rowOff>0</xdr:rowOff>
    </xdr:from>
    <xdr:to>
      <xdr:col>321</xdr:col>
      <xdr:colOff>882650</xdr:colOff>
      <xdr:row>6</xdr:row>
      <xdr:rowOff>882651</xdr:rowOff>
    </xdr:to>
    <xdr:sp macro="" textlink="">
      <xdr:nvSpPr>
        <xdr:cNvPr id="60" name="Étoile à 5 branches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26511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327</xdr:col>
      <xdr:colOff>882650</xdr:colOff>
      <xdr:row>6</xdr:row>
      <xdr:rowOff>882651</xdr:rowOff>
    </xdr:to>
    <xdr:sp macro="" textlink="">
      <xdr:nvSpPr>
        <xdr:cNvPr id="61" name="Étoile à 5 branches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26974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332</xdr:col>
      <xdr:colOff>882650</xdr:colOff>
      <xdr:row>6</xdr:row>
      <xdr:rowOff>882651</xdr:rowOff>
    </xdr:to>
    <xdr:sp macro="" textlink="">
      <xdr:nvSpPr>
        <xdr:cNvPr id="62" name="Étoile à 5 branches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274193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338</xdr:col>
      <xdr:colOff>0</xdr:colOff>
      <xdr:row>6</xdr:row>
      <xdr:rowOff>0</xdr:rowOff>
    </xdr:from>
    <xdr:to>
      <xdr:col>338</xdr:col>
      <xdr:colOff>882650</xdr:colOff>
      <xdr:row>6</xdr:row>
      <xdr:rowOff>882651</xdr:rowOff>
    </xdr:to>
    <xdr:sp macro="" textlink="">
      <xdr:nvSpPr>
        <xdr:cNvPr id="63" name="Étoile à 5 branches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>
          <a:off x="27882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343</xdr:col>
      <xdr:colOff>0</xdr:colOff>
      <xdr:row>6</xdr:row>
      <xdr:rowOff>0</xdr:rowOff>
    </xdr:from>
    <xdr:to>
      <xdr:col>343</xdr:col>
      <xdr:colOff>882650</xdr:colOff>
      <xdr:row>6</xdr:row>
      <xdr:rowOff>882651</xdr:rowOff>
    </xdr:to>
    <xdr:sp macro="" textlink="">
      <xdr:nvSpPr>
        <xdr:cNvPr id="64" name="Étoile à 5 branches 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28327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349</xdr:col>
      <xdr:colOff>0</xdr:colOff>
      <xdr:row>6</xdr:row>
      <xdr:rowOff>0</xdr:rowOff>
    </xdr:from>
    <xdr:to>
      <xdr:col>349</xdr:col>
      <xdr:colOff>882650</xdr:colOff>
      <xdr:row>6</xdr:row>
      <xdr:rowOff>882651</xdr:rowOff>
    </xdr:to>
    <xdr:sp macro="" textlink="">
      <xdr:nvSpPr>
        <xdr:cNvPr id="65" name="Étoile à 5 branches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>
          <a:off x="28790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354</xdr:col>
      <xdr:colOff>0</xdr:colOff>
      <xdr:row>6</xdr:row>
      <xdr:rowOff>0</xdr:rowOff>
    </xdr:from>
    <xdr:to>
      <xdr:col>354</xdr:col>
      <xdr:colOff>882650</xdr:colOff>
      <xdr:row>6</xdr:row>
      <xdr:rowOff>882651</xdr:rowOff>
    </xdr:to>
    <xdr:sp macro="" textlink="">
      <xdr:nvSpPr>
        <xdr:cNvPr id="66" name="Étoile à 5 branches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>
          <a:off x="29235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360</xdr:col>
      <xdr:colOff>0</xdr:colOff>
      <xdr:row>6</xdr:row>
      <xdr:rowOff>0</xdr:rowOff>
    </xdr:from>
    <xdr:to>
      <xdr:col>360</xdr:col>
      <xdr:colOff>882650</xdr:colOff>
      <xdr:row>6</xdr:row>
      <xdr:rowOff>882651</xdr:rowOff>
    </xdr:to>
    <xdr:sp macro="" textlink="">
      <xdr:nvSpPr>
        <xdr:cNvPr id="67" name="Étoile à 5 branches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>
        <a:xfrm>
          <a:off x="29698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365</xdr:col>
      <xdr:colOff>0</xdr:colOff>
      <xdr:row>6</xdr:row>
      <xdr:rowOff>0</xdr:rowOff>
    </xdr:from>
    <xdr:to>
      <xdr:col>365</xdr:col>
      <xdr:colOff>882650</xdr:colOff>
      <xdr:row>6</xdr:row>
      <xdr:rowOff>882651</xdr:rowOff>
    </xdr:to>
    <xdr:sp macro="" textlink="">
      <xdr:nvSpPr>
        <xdr:cNvPr id="68" name="Étoile à 5 branches 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/>
      </xdr:nvSpPr>
      <xdr:spPr>
        <a:xfrm>
          <a:off x="30143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371</xdr:col>
      <xdr:colOff>0</xdr:colOff>
      <xdr:row>6</xdr:row>
      <xdr:rowOff>0</xdr:rowOff>
    </xdr:from>
    <xdr:to>
      <xdr:col>371</xdr:col>
      <xdr:colOff>882650</xdr:colOff>
      <xdr:row>6</xdr:row>
      <xdr:rowOff>882651</xdr:rowOff>
    </xdr:to>
    <xdr:sp macro="" textlink="">
      <xdr:nvSpPr>
        <xdr:cNvPr id="69" name="Étoile à 5 branches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/>
      </xdr:nvSpPr>
      <xdr:spPr>
        <a:xfrm>
          <a:off x="30607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376</xdr:col>
      <xdr:colOff>0</xdr:colOff>
      <xdr:row>6</xdr:row>
      <xdr:rowOff>0</xdr:rowOff>
    </xdr:from>
    <xdr:to>
      <xdr:col>376</xdr:col>
      <xdr:colOff>882650</xdr:colOff>
      <xdr:row>6</xdr:row>
      <xdr:rowOff>882651</xdr:rowOff>
    </xdr:to>
    <xdr:sp macro="" textlink="">
      <xdr:nvSpPr>
        <xdr:cNvPr id="70" name="Étoile à 5 branches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/>
      </xdr:nvSpPr>
      <xdr:spPr>
        <a:xfrm>
          <a:off x="31051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382</xdr:col>
      <xdr:colOff>882650</xdr:colOff>
      <xdr:row>6</xdr:row>
      <xdr:rowOff>882651</xdr:rowOff>
    </xdr:to>
    <xdr:sp macro="" textlink="">
      <xdr:nvSpPr>
        <xdr:cNvPr id="71" name="Étoile à 5 branches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>
        <a:xfrm>
          <a:off x="31515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387</xdr:col>
      <xdr:colOff>882650</xdr:colOff>
      <xdr:row>6</xdr:row>
      <xdr:rowOff>882651</xdr:rowOff>
    </xdr:to>
    <xdr:sp macro="" textlink="">
      <xdr:nvSpPr>
        <xdr:cNvPr id="72" name="Étoile à 5 branches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/>
      </xdr:nvSpPr>
      <xdr:spPr>
        <a:xfrm>
          <a:off x="31959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393</xdr:col>
      <xdr:colOff>0</xdr:colOff>
      <xdr:row>6</xdr:row>
      <xdr:rowOff>0</xdr:rowOff>
    </xdr:from>
    <xdr:to>
      <xdr:col>393</xdr:col>
      <xdr:colOff>882650</xdr:colOff>
      <xdr:row>6</xdr:row>
      <xdr:rowOff>882651</xdr:rowOff>
    </xdr:to>
    <xdr:sp macro="" textlink="">
      <xdr:nvSpPr>
        <xdr:cNvPr id="73" name="Étoile à 5 branches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/>
      </xdr:nvSpPr>
      <xdr:spPr>
        <a:xfrm>
          <a:off x="32423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398</xdr:col>
      <xdr:colOff>0</xdr:colOff>
      <xdr:row>6</xdr:row>
      <xdr:rowOff>0</xdr:rowOff>
    </xdr:from>
    <xdr:to>
      <xdr:col>398</xdr:col>
      <xdr:colOff>882650</xdr:colOff>
      <xdr:row>6</xdr:row>
      <xdr:rowOff>882651</xdr:rowOff>
    </xdr:to>
    <xdr:sp macro="" textlink="">
      <xdr:nvSpPr>
        <xdr:cNvPr id="74" name="Étoile à 5 branches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/>
      </xdr:nvSpPr>
      <xdr:spPr>
        <a:xfrm>
          <a:off x="32867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404</xdr:col>
      <xdr:colOff>0</xdr:colOff>
      <xdr:row>6</xdr:row>
      <xdr:rowOff>0</xdr:rowOff>
    </xdr:from>
    <xdr:to>
      <xdr:col>404</xdr:col>
      <xdr:colOff>882650</xdr:colOff>
      <xdr:row>6</xdr:row>
      <xdr:rowOff>882651</xdr:rowOff>
    </xdr:to>
    <xdr:sp macro="" textlink="">
      <xdr:nvSpPr>
        <xdr:cNvPr id="75" name="Étoile à 5 branches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/>
      </xdr:nvSpPr>
      <xdr:spPr>
        <a:xfrm>
          <a:off x="33331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409</xdr:col>
      <xdr:colOff>0</xdr:colOff>
      <xdr:row>6</xdr:row>
      <xdr:rowOff>0</xdr:rowOff>
    </xdr:from>
    <xdr:to>
      <xdr:col>409</xdr:col>
      <xdr:colOff>882650</xdr:colOff>
      <xdr:row>6</xdr:row>
      <xdr:rowOff>882651</xdr:rowOff>
    </xdr:to>
    <xdr:sp macro="" textlink="">
      <xdr:nvSpPr>
        <xdr:cNvPr id="76" name="Étoile à 5 branches 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/>
      </xdr:nvSpPr>
      <xdr:spPr>
        <a:xfrm>
          <a:off x="33775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415</xdr:col>
      <xdr:colOff>0</xdr:colOff>
      <xdr:row>6</xdr:row>
      <xdr:rowOff>0</xdr:rowOff>
    </xdr:from>
    <xdr:to>
      <xdr:col>415</xdr:col>
      <xdr:colOff>882650</xdr:colOff>
      <xdr:row>6</xdr:row>
      <xdr:rowOff>882651</xdr:rowOff>
    </xdr:to>
    <xdr:sp macro="" textlink="">
      <xdr:nvSpPr>
        <xdr:cNvPr id="77" name="Étoile à 5 branches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/>
      </xdr:nvSpPr>
      <xdr:spPr>
        <a:xfrm>
          <a:off x="34239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420</xdr:col>
      <xdr:colOff>0</xdr:colOff>
      <xdr:row>6</xdr:row>
      <xdr:rowOff>0</xdr:rowOff>
    </xdr:from>
    <xdr:to>
      <xdr:col>420</xdr:col>
      <xdr:colOff>882650</xdr:colOff>
      <xdr:row>6</xdr:row>
      <xdr:rowOff>882651</xdr:rowOff>
    </xdr:to>
    <xdr:sp macro="" textlink="">
      <xdr:nvSpPr>
        <xdr:cNvPr id="78" name="Étoile à 5 branches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/>
      </xdr:nvSpPr>
      <xdr:spPr>
        <a:xfrm>
          <a:off x="34683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426</xdr:col>
      <xdr:colOff>0</xdr:colOff>
      <xdr:row>6</xdr:row>
      <xdr:rowOff>0</xdr:rowOff>
    </xdr:from>
    <xdr:to>
      <xdr:col>426</xdr:col>
      <xdr:colOff>882650</xdr:colOff>
      <xdr:row>6</xdr:row>
      <xdr:rowOff>882651</xdr:rowOff>
    </xdr:to>
    <xdr:sp macro="" textlink="">
      <xdr:nvSpPr>
        <xdr:cNvPr id="79" name="Étoile à 5 branches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/>
      </xdr:nvSpPr>
      <xdr:spPr>
        <a:xfrm>
          <a:off x="35147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431</xdr:col>
      <xdr:colOff>0</xdr:colOff>
      <xdr:row>6</xdr:row>
      <xdr:rowOff>0</xdr:rowOff>
    </xdr:from>
    <xdr:to>
      <xdr:col>431</xdr:col>
      <xdr:colOff>882650</xdr:colOff>
      <xdr:row>6</xdr:row>
      <xdr:rowOff>882651</xdr:rowOff>
    </xdr:to>
    <xdr:sp macro="" textlink="">
      <xdr:nvSpPr>
        <xdr:cNvPr id="80" name="Étoile à 5 branches 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/>
      </xdr:nvSpPr>
      <xdr:spPr>
        <a:xfrm>
          <a:off x="35591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437</xdr:col>
      <xdr:colOff>882650</xdr:colOff>
      <xdr:row>6</xdr:row>
      <xdr:rowOff>882651</xdr:rowOff>
    </xdr:to>
    <xdr:sp macro="" textlink="">
      <xdr:nvSpPr>
        <xdr:cNvPr id="81" name="Étoile à 5 branches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/>
      </xdr:nvSpPr>
      <xdr:spPr>
        <a:xfrm>
          <a:off x="360553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442</xdr:col>
      <xdr:colOff>882650</xdr:colOff>
      <xdr:row>6</xdr:row>
      <xdr:rowOff>882651</xdr:rowOff>
    </xdr:to>
    <xdr:sp macro="" textlink="">
      <xdr:nvSpPr>
        <xdr:cNvPr id="82" name="Étoile à 5 branches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/>
      </xdr:nvSpPr>
      <xdr:spPr>
        <a:xfrm>
          <a:off x="36499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448</xdr:col>
      <xdr:colOff>0</xdr:colOff>
      <xdr:row>6</xdr:row>
      <xdr:rowOff>0</xdr:rowOff>
    </xdr:from>
    <xdr:to>
      <xdr:col>448</xdr:col>
      <xdr:colOff>882650</xdr:colOff>
      <xdr:row>6</xdr:row>
      <xdr:rowOff>882651</xdr:rowOff>
    </xdr:to>
    <xdr:sp macro="" textlink="">
      <xdr:nvSpPr>
        <xdr:cNvPr id="83" name="Étoile à 5 branches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>
          <a:off x="369633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453</xdr:col>
      <xdr:colOff>0</xdr:colOff>
      <xdr:row>6</xdr:row>
      <xdr:rowOff>0</xdr:rowOff>
    </xdr:from>
    <xdr:to>
      <xdr:col>453</xdr:col>
      <xdr:colOff>882650</xdr:colOff>
      <xdr:row>6</xdr:row>
      <xdr:rowOff>882651</xdr:rowOff>
    </xdr:to>
    <xdr:sp macro="" textlink="">
      <xdr:nvSpPr>
        <xdr:cNvPr id="84" name="Étoile à 5 branches 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/>
      </xdr:nvSpPr>
      <xdr:spPr>
        <a:xfrm>
          <a:off x="374078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459</xdr:col>
      <xdr:colOff>0</xdr:colOff>
      <xdr:row>6</xdr:row>
      <xdr:rowOff>0</xdr:rowOff>
    </xdr:from>
    <xdr:to>
      <xdr:col>459</xdr:col>
      <xdr:colOff>882650</xdr:colOff>
      <xdr:row>6</xdr:row>
      <xdr:rowOff>882651</xdr:rowOff>
    </xdr:to>
    <xdr:sp macro="" textlink="">
      <xdr:nvSpPr>
        <xdr:cNvPr id="85" name="Étoile à 5 branches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/>
      </xdr:nvSpPr>
      <xdr:spPr>
        <a:xfrm>
          <a:off x="378714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464</xdr:col>
      <xdr:colOff>0</xdr:colOff>
      <xdr:row>6</xdr:row>
      <xdr:rowOff>0</xdr:rowOff>
    </xdr:from>
    <xdr:to>
      <xdr:col>464</xdr:col>
      <xdr:colOff>882650</xdr:colOff>
      <xdr:row>6</xdr:row>
      <xdr:rowOff>882651</xdr:rowOff>
    </xdr:to>
    <xdr:sp macro="" textlink="">
      <xdr:nvSpPr>
        <xdr:cNvPr id="86" name="Étoile à 5 branches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/>
      </xdr:nvSpPr>
      <xdr:spPr>
        <a:xfrm>
          <a:off x="383159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470</xdr:col>
      <xdr:colOff>0</xdr:colOff>
      <xdr:row>6</xdr:row>
      <xdr:rowOff>0</xdr:rowOff>
    </xdr:from>
    <xdr:to>
      <xdr:col>470</xdr:col>
      <xdr:colOff>882650</xdr:colOff>
      <xdr:row>6</xdr:row>
      <xdr:rowOff>882651</xdr:rowOff>
    </xdr:to>
    <xdr:sp macro="" textlink="">
      <xdr:nvSpPr>
        <xdr:cNvPr id="87" name="Étoile à 5 branches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/>
      </xdr:nvSpPr>
      <xdr:spPr>
        <a:xfrm>
          <a:off x="387794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475</xdr:col>
      <xdr:colOff>0</xdr:colOff>
      <xdr:row>6</xdr:row>
      <xdr:rowOff>0</xdr:rowOff>
    </xdr:from>
    <xdr:to>
      <xdr:col>475</xdr:col>
      <xdr:colOff>882650</xdr:colOff>
      <xdr:row>6</xdr:row>
      <xdr:rowOff>882651</xdr:rowOff>
    </xdr:to>
    <xdr:sp macro="" textlink="">
      <xdr:nvSpPr>
        <xdr:cNvPr id="88" name="Étoile à 5 branches 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/>
      </xdr:nvSpPr>
      <xdr:spPr>
        <a:xfrm>
          <a:off x="392239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481</xdr:col>
      <xdr:colOff>0</xdr:colOff>
      <xdr:row>6</xdr:row>
      <xdr:rowOff>0</xdr:rowOff>
    </xdr:from>
    <xdr:to>
      <xdr:col>481</xdr:col>
      <xdr:colOff>882650</xdr:colOff>
      <xdr:row>6</xdr:row>
      <xdr:rowOff>882651</xdr:rowOff>
    </xdr:to>
    <xdr:sp macro="" textlink="">
      <xdr:nvSpPr>
        <xdr:cNvPr id="89" name="Étoile à 5 branches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/>
      </xdr:nvSpPr>
      <xdr:spPr>
        <a:xfrm>
          <a:off x="396875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486</xdr:col>
      <xdr:colOff>0</xdr:colOff>
      <xdr:row>6</xdr:row>
      <xdr:rowOff>0</xdr:rowOff>
    </xdr:from>
    <xdr:to>
      <xdr:col>486</xdr:col>
      <xdr:colOff>882650</xdr:colOff>
      <xdr:row>6</xdr:row>
      <xdr:rowOff>882651</xdr:rowOff>
    </xdr:to>
    <xdr:sp macro="" textlink="">
      <xdr:nvSpPr>
        <xdr:cNvPr id="90" name="Étoile à 5 branches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/>
      </xdr:nvSpPr>
      <xdr:spPr>
        <a:xfrm>
          <a:off x="401320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492</xdr:col>
      <xdr:colOff>882650</xdr:colOff>
      <xdr:row>6</xdr:row>
      <xdr:rowOff>882651</xdr:rowOff>
    </xdr:to>
    <xdr:sp macro="" textlink="">
      <xdr:nvSpPr>
        <xdr:cNvPr id="91" name="Étoile à 5 branches 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/>
      </xdr:nvSpPr>
      <xdr:spPr>
        <a:xfrm>
          <a:off x="405955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497</xdr:col>
      <xdr:colOff>882650</xdr:colOff>
      <xdr:row>6</xdr:row>
      <xdr:rowOff>882651</xdr:rowOff>
    </xdr:to>
    <xdr:sp macro="" textlink="">
      <xdr:nvSpPr>
        <xdr:cNvPr id="92" name="Étoile à 5 branches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/>
      </xdr:nvSpPr>
      <xdr:spPr>
        <a:xfrm>
          <a:off x="410400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503</xdr:col>
      <xdr:colOff>0</xdr:colOff>
      <xdr:row>6</xdr:row>
      <xdr:rowOff>0</xdr:rowOff>
    </xdr:from>
    <xdr:to>
      <xdr:col>503</xdr:col>
      <xdr:colOff>882650</xdr:colOff>
      <xdr:row>6</xdr:row>
      <xdr:rowOff>882651</xdr:rowOff>
    </xdr:to>
    <xdr:sp macro="" textlink="">
      <xdr:nvSpPr>
        <xdr:cNvPr id="93" name="Étoile à 5 branches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/>
      </xdr:nvSpPr>
      <xdr:spPr>
        <a:xfrm>
          <a:off x="415036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508</xdr:col>
      <xdr:colOff>0</xdr:colOff>
      <xdr:row>6</xdr:row>
      <xdr:rowOff>0</xdr:rowOff>
    </xdr:from>
    <xdr:to>
      <xdr:col>508</xdr:col>
      <xdr:colOff>882650</xdr:colOff>
      <xdr:row>6</xdr:row>
      <xdr:rowOff>882651</xdr:rowOff>
    </xdr:to>
    <xdr:sp macro="" textlink="">
      <xdr:nvSpPr>
        <xdr:cNvPr id="94" name="Étoile à 5 branches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/>
      </xdr:nvSpPr>
      <xdr:spPr>
        <a:xfrm>
          <a:off x="419481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514</xdr:col>
      <xdr:colOff>0</xdr:colOff>
      <xdr:row>6</xdr:row>
      <xdr:rowOff>0</xdr:rowOff>
    </xdr:from>
    <xdr:to>
      <xdr:col>514</xdr:col>
      <xdr:colOff>882650</xdr:colOff>
      <xdr:row>6</xdr:row>
      <xdr:rowOff>882651</xdr:rowOff>
    </xdr:to>
    <xdr:sp macro="" textlink="">
      <xdr:nvSpPr>
        <xdr:cNvPr id="95" name="Étoile à 5 branches 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/>
      </xdr:nvSpPr>
      <xdr:spPr>
        <a:xfrm>
          <a:off x="424116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519</xdr:col>
      <xdr:colOff>0</xdr:colOff>
      <xdr:row>6</xdr:row>
      <xdr:rowOff>0</xdr:rowOff>
    </xdr:from>
    <xdr:to>
      <xdr:col>519</xdr:col>
      <xdr:colOff>882650</xdr:colOff>
      <xdr:row>6</xdr:row>
      <xdr:rowOff>882651</xdr:rowOff>
    </xdr:to>
    <xdr:sp macro="" textlink="">
      <xdr:nvSpPr>
        <xdr:cNvPr id="96" name="Étoile à 5 branches 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/>
      </xdr:nvSpPr>
      <xdr:spPr>
        <a:xfrm>
          <a:off x="428561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525</xdr:col>
      <xdr:colOff>0</xdr:colOff>
      <xdr:row>6</xdr:row>
      <xdr:rowOff>0</xdr:rowOff>
    </xdr:from>
    <xdr:to>
      <xdr:col>525</xdr:col>
      <xdr:colOff>882650</xdr:colOff>
      <xdr:row>6</xdr:row>
      <xdr:rowOff>882651</xdr:rowOff>
    </xdr:to>
    <xdr:sp macro="" textlink="">
      <xdr:nvSpPr>
        <xdr:cNvPr id="97" name="Étoile à 5 branches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/>
      </xdr:nvSpPr>
      <xdr:spPr>
        <a:xfrm>
          <a:off x="433197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530</xdr:col>
      <xdr:colOff>0</xdr:colOff>
      <xdr:row>6</xdr:row>
      <xdr:rowOff>0</xdr:rowOff>
    </xdr:from>
    <xdr:to>
      <xdr:col>530</xdr:col>
      <xdr:colOff>882650</xdr:colOff>
      <xdr:row>6</xdr:row>
      <xdr:rowOff>882651</xdr:rowOff>
    </xdr:to>
    <xdr:sp macro="" textlink="">
      <xdr:nvSpPr>
        <xdr:cNvPr id="98" name="Étoile à 5 branches 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/>
      </xdr:nvSpPr>
      <xdr:spPr>
        <a:xfrm>
          <a:off x="437642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536</xdr:col>
      <xdr:colOff>0</xdr:colOff>
      <xdr:row>6</xdr:row>
      <xdr:rowOff>0</xdr:rowOff>
    </xdr:from>
    <xdr:to>
      <xdr:col>536</xdr:col>
      <xdr:colOff>882650</xdr:colOff>
      <xdr:row>6</xdr:row>
      <xdr:rowOff>882651</xdr:rowOff>
    </xdr:to>
    <xdr:sp macro="" textlink="">
      <xdr:nvSpPr>
        <xdr:cNvPr id="99" name="Étoile à 5 branches 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/>
      </xdr:nvSpPr>
      <xdr:spPr>
        <a:xfrm>
          <a:off x="442277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541</xdr:col>
      <xdr:colOff>0</xdr:colOff>
      <xdr:row>6</xdr:row>
      <xdr:rowOff>0</xdr:rowOff>
    </xdr:from>
    <xdr:to>
      <xdr:col>541</xdr:col>
      <xdr:colOff>882650</xdr:colOff>
      <xdr:row>6</xdr:row>
      <xdr:rowOff>882651</xdr:rowOff>
    </xdr:to>
    <xdr:sp macro="" textlink="">
      <xdr:nvSpPr>
        <xdr:cNvPr id="100" name="Étoile à 5 branches 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/>
      </xdr:nvSpPr>
      <xdr:spPr>
        <a:xfrm>
          <a:off x="4467225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547</xdr:col>
      <xdr:colOff>0</xdr:colOff>
      <xdr:row>6</xdr:row>
      <xdr:rowOff>0</xdr:rowOff>
    </xdr:from>
    <xdr:to>
      <xdr:col>547</xdr:col>
      <xdr:colOff>882650</xdr:colOff>
      <xdr:row>6</xdr:row>
      <xdr:rowOff>882651</xdr:rowOff>
    </xdr:to>
    <xdr:sp macro="" textlink="">
      <xdr:nvSpPr>
        <xdr:cNvPr id="101" name="Étoile à 5 branches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/>
      </xdr:nvSpPr>
      <xdr:spPr>
        <a:xfrm>
          <a:off x="451358000" y="3467100"/>
          <a:ext cx="882650" cy="882651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31750</xdr:colOff>
      <xdr:row>4</xdr:row>
      <xdr:rowOff>31750</xdr:rowOff>
    </xdr:from>
    <xdr:to>
      <xdr:col>2</xdr:col>
      <xdr:colOff>865510</xdr:colOff>
      <xdr:row>4</xdr:row>
      <xdr:rowOff>182950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31750</xdr:colOff>
      <xdr:row>4</xdr:row>
      <xdr:rowOff>31750</xdr:rowOff>
    </xdr:from>
    <xdr:to>
      <xdr:col>8</xdr:col>
      <xdr:colOff>865510</xdr:colOff>
      <xdr:row>4</xdr:row>
      <xdr:rowOff>182950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5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13</xdr:col>
      <xdr:colOff>31750</xdr:colOff>
      <xdr:row>4</xdr:row>
      <xdr:rowOff>31750</xdr:rowOff>
    </xdr:from>
    <xdr:to>
      <xdr:col>13</xdr:col>
      <xdr:colOff>865510</xdr:colOff>
      <xdr:row>4</xdr:row>
      <xdr:rowOff>182950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0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19</xdr:col>
      <xdr:colOff>31750</xdr:colOff>
      <xdr:row>4</xdr:row>
      <xdr:rowOff>31750</xdr:rowOff>
    </xdr:from>
    <xdr:to>
      <xdr:col>19</xdr:col>
      <xdr:colOff>865510</xdr:colOff>
      <xdr:row>4</xdr:row>
      <xdr:rowOff>182950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5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24</xdr:col>
      <xdr:colOff>31750</xdr:colOff>
      <xdr:row>4</xdr:row>
      <xdr:rowOff>31750</xdr:rowOff>
    </xdr:from>
    <xdr:to>
      <xdr:col>24</xdr:col>
      <xdr:colOff>865510</xdr:colOff>
      <xdr:row>4</xdr:row>
      <xdr:rowOff>182950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70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30</xdr:col>
      <xdr:colOff>31750</xdr:colOff>
      <xdr:row>4</xdr:row>
      <xdr:rowOff>31750</xdr:rowOff>
    </xdr:from>
    <xdr:to>
      <xdr:col>30</xdr:col>
      <xdr:colOff>865510</xdr:colOff>
      <xdr:row>4</xdr:row>
      <xdr:rowOff>182950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06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35</xdr:col>
      <xdr:colOff>31750</xdr:colOff>
      <xdr:row>4</xdr:row>
      <xdr:rowOff>31750</xdr:rowOff>
    </xdr:from>
    <xdr:to>
      <xdr:col>35</xdr:col>
      <xdr:colOff>865510</xdr:colOff>
      <xdr:row>4</xdr:row>
      <xdr:rowOff>182950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41</xdr:col>
      <xdr:colOff>31750</xdr:colOff>
      <xdr:row>4</xdr:row>
      <xdr:rowOff>31750</xdr:rowOff>
    </xdr:from>
    <xdr:to>
      <xdr:col>41</xdr:col>
      <xdr:colOff>865510</xdr:colOff>
      <xdr:row>4</xdr:row>
      <xdr:rowOff>182950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86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46</xdr:col>
      <xdr:colOff>31750</xdr:colOff>
      <xdr:row>4</xdr:row>
      <xdr:rowOff>31750</xdr:rowOff>
    </xdr:from>
    <xdr:to>
      <xdr:col>46</xdr:col>
      <xdr:colOff>865510</xdr:colOff>
      <xdr:row>4</xdr:row>
      <xdr:rowOff>182950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31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52</xdr:col>
      <xdr:colOff>31750</xdr:colOff>
      <xdr:row>4</xdr:row>
      <xdr:rowOff>31750</xdr:rowOff>
    </xdr:from>
    <xdr:to>
      <xdr:col>52</xdr:col>
      <xdr:colOff>865510</xdr:colOff>
      <xdr:row>4</xdr:row>
      <xdr:rowOff>182950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57</xdr:col>
      <xdr:colOff>31750</xdr:colOff>
      <xdr:row>4</xdr:row>
      <xdr:rowOff>31750</xdr:rowOff>
    </xdr:from>
    <xdr:to>
      <xdr:col>57</xdr:col>
      <xdr:colOff>865510</xdr:colOff>
      <xdr:row>4</xdr:row>
      <xdr:rowOff>182950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12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63</xdr:col>
      <xdr:colOff>31750</xdr:colOff>
      <xdr:row>4</xdr:row>
      <xdr:rowOff>31750</xdr:rowOff>
    </xdr:from>
    <xdr:to>
      <xdr:col>63</xdr:col>
      <xdr:colOff>865510</xdr:colOff>
      <xdr:row>4</xdr:row>
      <xdr:rowOff>182950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47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68</xdr:col>
      <xdr:colOff>31750</xdr:colOff>
      <xdr:row>4</xdr:row>
      <xdr:rowOff>31750</xdr:rowOff>
    </xdr:from>
    <xdr:to>
      <xdr:col>68</xdr:col>
      <xdr:colOff>865510</xdr:colOff>
      <xdr:row>4</xdr:row>
      <xdr:rowOff>182950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2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74</xdr:col>
      <xdr:colOff>31750</xdr:colOff>
      <xdr:row>4</xdr:row>
      <xdr:rowOff>31750</xdr:rowOff>
    </xdr:from>
    <xdr:to>
      <xdr:col>74</xdr:col>
      <xdr:colOff>865510</xdr:colOff>
      <xdr:row>4</xdr:row>
      <xdr:rowOff>182950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28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79</xdr:col>
      <xdr:colOff>31750</xdr:colOff>
      <xdr:row>4</xdr:row>
      <xdr:rowOff>31750</xdr:rowOff>
    </xdr:from>
    <xdr:to>
      <xdr:col>79</xdr:col>
      <xdr:colOff>865510</xdr:colOff>
      <xdr:row>4</xdr:row>
      <xdr:rowOff>182950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73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85</xdr:col>
      <xdr:colOff>31750</xdr:colOff>
      <xdr:row>4</xdr:row>
      <xdr:rowOff>31750</xdr:rowOff>
    </xdr:from>
    <xdr:to>
      <xdr:col>85</xdr:col>
      <xdr:colOff>865510</xdr:colOff>
      <xdr:row>4</xdr:row>
      <xdr:rowOff>182950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90</xdr:col>
      <xdr:colOff>31750</xdr:colOff>
      <xdr:row>4</xdr:row>
      <xdr:rowOff>31750</xdr:rowOff>
    </xdr:from>
    <xdr:to>
      <xdr:col>90</xdr:col>
      <xdr:colOff>865510</xdr:colOff>
      <xdr:row>4</xdr:row>
      <xdr:rowOff>182950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53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96</xdr:col>
      <xdr:colOff>31750</xdr:colOff>
      <xdr:row>4</xdr:row>
      <xdr:rowOff>31750</xdr:rowOff>
    </xdr:from>
    <xdr:to>
      <xdr:col>96</xdr:col>
      <xdr:colOff>865510</xdr:colOff>
      <xdr:row>4</xdr:row>
      <xdr:rowOff>182950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89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31750</xdr:colOff>
      <xdr:row>4</xdr:row>
      <xdr:rowOff>31750</xdr:rowOff>
    </xdr:from>
    <xdr:to>
      <xdr:col>101</xdr:col>
      <xdr:colOff>865510</xdr:colOff>
      <xdr:row>4</xdr:row>
      <xdr:rowOff>182950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34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31750</xdr:colOff>
      <xdr:row>4</xdr:row>
      <xdr:rowOff>31750</xdr:rowOff>
    </xdr:from>
    <xdr:to>
      <xdr:col>107</xdr:col>
      <xdr:colOff>865510</xdr:colOff>
      <xdr:row>4</xdr:row>
      <xdr:rowOff>182950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69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31750</xdr:colOff>
      <xdr:row>4</xdr:row>
      <xdr:rowOff>31750</xdr:rowOff>
    </xdr:from>
    <xdr:to>
      <xdr:col>112</xdr:col>
      <xdr:colOff>865510</xdr:colOff>
      <xdr:row>4</xdr:row>
      <xdr:rowOff>182950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14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31750</xdr:colOff>
      <xdr:row>4</xdr:row>
      <xdr:rowOff>31750</xdr:rowOff>
    </xdr:from>
    <xdr:to>
      <xdr:col>118</xdr:col>
      <xdr:colOff>865510</xdr:colOff>
      <xdr:row>4</xdr:row>
      <xdr:rowOff>182950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50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31750</xdr:colOff>
      <xdr:row>4</xdr:row>
      <xdr:rowOff>31750</xdr:rowOff>
    </xdr:from>
    <xdr:to>
      <xdr:col>123</xdr:col>
      <xdr:colOff>865510</xdr:colOff>
      <xdr:row>4</xdr:row>
      <xdr:rowOff>182950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95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31750</xdr:colOff>
      <xdr:row>4</xdr:row>
      <xdr:rowOff>31750</xdr:rowOff>
    </xdr:from>
    <xdr:to>
      <xdr:col>129</xdr:col>
      <xdr:colOff>865510</xdr:colOff>
      <xdr:row>4</xdr:row>
      <xdr:rowOff>182950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30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31750</xdr:colOff>
      <xdr:row>4</xdr:row>
      <xdr:rowOff>31750</xdr:rowOff>
    </xdr:from>
    <xdr:to>
      <xdr:col>134</xdr:col>
      <xdr:colOff>865510</xdr:colOff>
      <xdr:row>4</xdr:row>
      <xdr:rowOff>182950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75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31750</xdr:colOff>
      <xdr:row>4</xdr:row>
      <xdr:rowOff>31750</xdr:rowOff>
    </xdr:from>
    <xdr:to>
      <xdr:col>140</xdr:col>
      <xdr:colOff>865510</xdr:colOff>
      <xdr:row>4</xdr:row>
      <xdr:rowOff>182950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11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31750</xdr:colOff>
      <xdr:row>4</xdr:row>
      <xdr:rowOff>31750</xdr:rowOff>
    </xdr:from>
    <xdr:to>
      <xdr:col>145</xdr:col>
      <xdr:colOff>865510</xdr:colOff>
      <xdr:row>4</xdr:row>
      <xdr:rowOff>182950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56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31750</xdr:colOff>
      <xdr:row>4</xdr:row>
      <xdr:rowOff>31750</xdr:rowOff>
    </xdr:from>
    <xdr:to>
      <xdr:col>151</xdr:col>
      <xdr:colOff>865510</xdr:colOff>
      <xdr:row>4</xdr:row>
      <xdr:rowOff>182950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491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31750</xdr:colOff>
      <xdr:row>4</xdr:row>
      <xdr:rowOff>31750</xdr:rowOff>
    </xdr:from>
    <xdr:to>
      <xdr:col>156</xdr:col>
      <xdr:colOff>865510</xdr:colOff>
      <xdr:row>4</xdr:row>
      <xdr:rowOff>182950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36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31750</xdr:colOff>
      <xdr:row>4</xdr:row>
      <xdr:rowOff>31750</xdr:rowOff>
    </xdr:from>
    <xdr:to>
      <xdr:col>162</xdr:col>
      <xdr:colOff>865510</xdr:colOff>
      <xdr:row>4</xdr:row>
      <xdr:rowOff>182950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572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31750</xdr:colOff>
      <xdr:row>4</xdr:row>
      <xdr:rowOff>31750</xdr:rowOff>
    </xdr:from>
    <xdr:to>
      <xdr:col>167</xdr:col>
      <xdr:colOff>865510</xdr:colOff>
      <xdr:row>4</xdr:row>
      <xdr:rowOff>182950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017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31750</xdr:colOff>
      <xdr:row>4</xdr:row>
      <xdr:rowOff>31750</xdr:rowOff>
    </xdr:from>
    <xdr:to>
      <xdr:col>173</xdr:col>
      <xdr:colOff>865510</xdr:colOff>
      <xdr:row>4</xdr:row>
      <xdr:rowOff>182950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652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31750</xdr:colOff>
      <xdr:row>4</xdr:row>
      <xdr:rowOff>31750</xdr:rowOff>
    </xdr:from>
    <xdr:to>
      <xdr:col>178</xdr:col>
      <xdr:colOff>865510</xdr:colOff>
      <xdr:row>4</xdr:row>
      <xdr:rowOff>182950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097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31750</xdr:colOff>
      <xdr:row>4</xdr:row>
      <xdr:rowOff>31750</xdr:rowOff>
    </xdr:from>
    <xdr:to>
      <xdr:col>184</xdr:col>
      <xdr:colOff>865510</xdr:colOff>
      <xdr:row>4</xdr:row>
      <xdr:rowOff>182950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733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31750</xdr:colOff>
      <xdr:row>4</xdr:row>
      <xdr:rowOff>31750</xdr:rowOff>
    </xdr:from>
    <xdr:to>
      <xdr:col>189</xdr:col>
      <xdr:colOff>865510</xdr:colOff>
      <xdr:row>4</xdr:row>
      <xdr:rowOff>182950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178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31750</xdr:colOff>
      <xdr:row>4</xdr:row>
      <xdr:rowOff>31750</xdr:rowOff>
    </xdr:from>
    <xdr:to>
      <xdr:col>195</xdr:col>
      <xdr:colOff>865510</xdr:colOff>
      <xdr:row>4</xdr:row>
      <xdr:rowOff>182950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813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31750</xdr:colOff>
      <xdr:row>4</xdr:row>
      <xdr:rowOff>31750</xdr:rowOff>
    </xdr:from>
    <xdr:to>
      <xdr:col>200</xdr:col>
      <xdr:colOff>865510</xdr:colOff>
      <xdr:row>4</xdr:row>
      <xdr:rowOff>182950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258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31750</xdr:colOff>
      <xdr:row>4</xdr:row>
      <xdr:rowOff>31750</xdr:rowOff>
    </xdr:from>
    <xdr:to>
      <xdr:col>206</xdr:col>
      <xdr:colOff>865510</xdr:colOff>
      <xdr:row>4</xdr:row>
      <xdr:rowOff>182950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894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31750</xdr:colOff>
      <xdr:row>4</xdr:row>
      <xdr:rowOff>31750</xdr:rowOff>
    </xdr:from>
    <xdr:to>
      <xdr:col>211</xdr:col>
      <xdr:colOff>865510</xdr:colOff>
      <xdr:row>4</xdr:row>
      <xdr:rowOff>182950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39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31750</xdr:colOff>
      <xdr:row>4</xdr:row>
      <xdr:rowOff>31750</xdr:rowOff>
    </xdr:from>
    <xdr:to>
      <xdr:col>217</xdr:col>
      <xdr:colOff>865510</xdr:colOff>
      <xdr:row>4</xdr:row>
      <xdr:rowOff>182950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74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31750</xdr:colOff>
      <xdr:row>4</xdr:row>
      <xdr:rowOff>31750</xdr:rowOff>
    </xdr:from>
    <xdr:to>
      <xdr:col>222</xdr:col>
      <xdr:colOff>865510</xdr:colOff>
      <xdr:row>4</xdr:row>
      <xdr:rowOff>182950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419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31750</xdr:colOff>
      <xdr:row>4</xdr:row>
      <xdr:rowOff>31750</xdr:rowOff>
    </xdr:from>
    <xdr:to>
      <xdr:col>228</xdr:col>
      <xdr:colOff>865510</xdr:colOff>
      <xdr:row>4</xdr:row>
      <xdr:rowOff>182950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055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31750</xdr:colOff>
      <xdr:row>4</xdr:row>
      <xdr:rowOff>31750</xdr:rowOff>
    </xdr:from>
    <xdr:to>
      <xdr:col>233</xdr:col>
      <xdr:colOff>865510</xdr:colOff>
      <xdr:row>4</xdr:row>
      <xdr:rowOff>182950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500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31750</xdr:colOff>
      <xdr:row>4</xdr:row>
      <xdr:rowOff>31750</xdr:rowOff>
    </xdr:from>
    <xdr:to>
      <xdr:col>239</xdr:col>
      <xdr:colOff>865510</xdr:colOff>
      <xdr:row>4</xdr:row>
      <xdr:rowOff>182950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135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31750</xdr:colOff>
      <xdr:row>4</xdr:row>
      <xdr:rowOff>31750</xdr:rowOff>
    </xdr:from>
    <xdr:to>
      <xdr:col>244</xdr:col>
      <xdr:colOff>865510</xdr:colOff>
      <xdr:row>4</xdr:row>
      <xdr:rowOff>182950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580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31750</xdr:colOff>
      <xdr:row>4</xdr:row>
      <xdr:rowOff>31750</xdr:rowOff>
    </xdr:from>
    <xdr:to>
      <xdr:col>250</xdr:col>
      <xdr:colOff>865510</xdr:colOff>
      <xdr:row>4</xdr:row>
      <xdr:rowOff>182950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216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31750</xdr:colOff>
      <xdr:row>4</xdr:row>
      <xdr:rowOff>31750</xdr:rowOff>
    </xdr:from>
    <xdr:to>
      <xdr:col>255</xdr:col>
      <xdr:colOff>865510</xdr:colOff>
      <xdr:row>4</xdr:row>
      <xdr:rowOff>182950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661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31750</xdr:colOff>
      <xdr:row>4</xdr:row>
      <xdr:rowOff>31750</xdr:rowOff>
    </xdr:from>
    <xdr:to>
      <xdr:col>261</xdr:col>
      <xdr:colOff>865510</xdr:colOff>
      <xdr:row>4</xdr:row>
      <xdr:rowOff>182950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96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31750</xdr:colOff>
      <xdr:row>4</xdr:row>
      <xdr:rowOff>31750</xdr:rowOff>
    </xdr:from>
    <xdr:to>
      <xdr:col>266</xdr:col>
      <xdr:colOff>865510</xdr:colOff>
      <xdr:row>4</xdr:row>
      <xdr:rowOff>182950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741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31750</xdr:colOff>
      <xdr:row>4</xdr:row>
      <xdr:rowOff>31750</xdr:rowOff>
    </xdr:from>
    <xdr:to>
      <xdr:col>272</xdr:col>
      <xdr:colOff>865510</xdr:colOff>
      <xdr:row>4</xdr:row>
      <xdr:rowOff>182950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377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277</xdr:col>
      <xdr:colOff>31750</xdr:colOff>
      <xdr:row>4</xdr:row>
      <xdr:rowOff>31750</xdr:rowOff>
    </xdr:from>
    <xdr:to>
      <xdr:col>277</xdr:col>
      <xdr:colOff>865510</xdr:colOff>
      <xdr:row>4</xdr:row>
      <xdr:rowOff>182950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822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283</xdr:col>
      <xdr:colOff>31750</xdr:colOff>
      <xdr:row>4</xdr:row>
      <xdr:rowOff>31750</xdr:rowOff>
    </xdr:from>
    <xdr:to>
      <xdr:col>283</xdr:col>
      <xdr:colOff>865510</xdr:colOff>
      <xdr:row>4</xdr:row>
      <xdr:rowOff>182950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457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288</xdr:col>
      <xdr:colOff>31750</xdr:colOff>
      <xdr:row>4</xdr:row>
      <xdr:rowOff>31750</xdr:rowOff>
    </xdr:from>
    <xdr:to>
      <xdr:col>288</xdr:col>
      <xdr:colOff>865510</xdr:colOff>
      <xdr:row>4</xdr:row>
      <xdr:rowOff>182950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902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294</xdr:col>
      <xdr:colOff>31750</xdr:colOff>
      <xdr:row>4</xdr:row>
      <xdr:rowOff>31750</xdr:rowOff>
    </xdr:from>
    <xdr:to>
      <xdr:col>294</xdr:col>
      <xdr:colOff>865510</xdr:colOff>
      <xdr:row>4</xdr:row>
      <xdr:rowOff>182950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538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299</xdr:col>
      <xdr:colOff>31750</xdr:colOff>
      <xdr:row>4</xdr:row>
      <xdr:rowOff>31750</xdr:rowOff>
    </xdr:from>
    <xdr:to>
      <xdr:col>299</xdr:col>
      <xdr:colOff>865510</xdr:colOff>
      <xdr:row>4</xdr:row>
      <xdr:rowOff>182950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983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305</xdr:col>
      <xdr:colOff>31750</xdr:colOff>
      <xdr:row>4</xdr:row>
      <xdr:rowOff>31750</xdr:rowOff>
    </xdr:from>
    <xdr:to>
      <xdr:col>305</xdr:col>
      <xdr:colOff>865510</xdr:colOff>
      <xdr:row>4</xdr:row>
      <xdr:rowOff>182950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618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310</xdr:col>
      <xdr:colOff>31750</xdr:colOff>
      <xdr:row>4</xdr:row>
      <xdr:rowOff>31750</xdr:rowOff>
    </xdr:from>
    <xdr:to>
      <xdr:col>310</xdr:col>
      <xdr:colOff>865510</xdr:colOff>
      <xdr:row>4</xdr:row>
      <xdr:rowOff>182950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63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316</xdr:col>
      <xdr:colOff>31750</xdr:colOff>
      <xdr:row>4</xdr:row>
      <xdr:rowOff>31750</xdr:rowOff>
    </xdr:from>
    <xdr:to>
      <xdr:col>316</xdr:col>
      <xdr:colOff>865510</xdr:colOff>
      <xdr:row>4</xdr:row>
      <xdr:rowOff>182950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699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321</xdr:col>
      <xdr:colOff>31750</xdr:colOff>
      <xdr:row>4</xdr:row>
      <xdr:rowOff>31750</xdr:rowOff>
    </xdr:from>
    <xdr:to>
      <xdr:col>321</xdr:col>
      <xdr:colOff>865510</xdr:colOff>
      <xdr:row>4</xdr:row>
      <xdr:rowOff>182950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144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327</xdr:col>
      <xdr:colOff>31750</xdr:colOff>
      <xdr:row>4</xdr:row>
      <xdr:rowOff>31750</xdr:rowOff>
    </xdr:from>
    <xdr:to>
      <xdr:col>327</xdr:col>
      <xdr:colOff>865510</xdr:colOff>
      <xdr:row>4</xdr:row>
      <xdr:rowOff>182950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79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332</xdr:col>
      <xdr:colOff>31750</xdr:colOff>
      <xdr:row>4</xdr:row>
      <xdr:rowOff>31750</xdr:rowOff>
    </xdr:from>
    <xdr:to>
      <xdr:col>332</xdr:col>
      <xdr:colOff>865510</xdr:colOff>
      <xdr:row>4</xdr:row>
      <xdr:rowOff>182950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224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338</xdr:col>
      <xdr:colOff>31750</xdr:colOff>
      <xdr:row>4</xdr:row>
      <xdr:rowOff>31750</xdr:rowOff>
    </xdr:from>
    <xdr:to>
      <xdr:col>338</xdr:col>
      <xdr:colOff>865510</xdr:colOff>
      <xdr:row>4</xdr:row>
      <xdr:rowOff>182950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860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343</xdr:col>
      <xdr:colOff>31750</xdr:colOff>
      <xdr:row>4</xdr:row>
      <xdr:rowOff>31750</xdr:rowOff>
    </xdr:from>
    <xdr:to>
      <xdr:col>343</xdr:col>
      <xdr:colOff>865510</xdr:colOff>
      <xdr:row>4</xdr:row>
      <xdr:rowOff>182950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305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349</xdr:col>
      <xdr:colOff>31750</xdr:colOff>
      <xdr:row>4</xdr:row>
      <xdr:rowOff>31750</xdr:rowOff>
    </xdr:from>
    <xdr:to>
      <xdr:col>349</xdr:col>
      <xdr:colOff>865510</xdr:colOff>
      <xdr:row>4</xdr:row>
      <xdr:rowOff>182950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940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354</xdr:col>
      <xdr:colOff>31750</xdr:colOff>
      <xdr:row>4</xdr:row>
      <xdr:rowOff>31750</xdr:rowOff>
    </xdr:from>
    <xdr:to>
      <xdr:col>354</xdr:col>
      <xdr:colOff>865510</xdr:colOff>
      <xdr:row>4</xdr:row>
      <xdr:rowOff>182950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385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360</xdr:col>
      <xdr:colOff>31750</xdr:colOff>
      <xdr:row>4</xdr:row>
      <xdr:rowOff>31750</xdr:rowOff>
    </xdr:from>
    <xdr:to>
      <xdr:col>360</xdr:col>
      <xdr:colOff>865510</xdr:colOff>
      <xdr:row>4</xdr:row>
      <xdr:rowOff>182950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021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365</xdr:col>
      <xdr:colOff>31750</xdr:colOff>
      <xdr:row>4</xdr:row>
      <xdr:rowOff>31750</xdr:rowOff>
    </xdr:from>
    <xdr:to>
      <xdr:col>365</xdr:col>
      <xdr:colOff>865510</xdr:colOff>
      <xdr:row>4</xdr:row>
      <xdr:rowOff>182950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466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371</xdr:col>
      <xdr:colOff>31750</xdr:colOff>
      <xdr:row>4</xdr:row>
      <xdr:rowOff>31750</xdr:rowOff>
    </xdr:from>
    <xdr:to>
      <xdr:col>371</xdr:col>
      <xdr:colOff>865510</xdr:colOff>
      <xdr:row>4</xdr:row>
      <xdr:rowOff>182950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101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376</xdr:col>
      <xdr:colOff>31750</xdr:colOff>
      <xdr:row>4</xdr:row>
      <xdr:rowOff>31750</xdr:rowOff>
    </xdr:from>
    <xdr:to>
      <xdr:col>376</xdr:col>
      <xdr:colOff>865510</xdr:colOff>
      <xdr:row>4</xdr:row>
      <xdr:rowOff>182950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46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382</xdr:col>
      <xdr:colOff>31750</xdr:colOff>
      <xdr:row>4</xdr:row>
      <xdr:rowOff>31750</xdr:rowOff>
    </xdr:from>
    <xdr:to>
      <xdr:col>382</xdr:col>
      <xdr:colOff>865510</xdr:colOff>
      <xdr:row>4</xdr:row>
      <xdr:rowOff>182950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182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387</xdr:col>
      <xdr:colOff>31750</xdr:colOff>
      <xdr:row>4</xdr:row>
      <xdr:rowOff>31750</xdr:rowOff>
    </xdr:from>
    <xdr:to>
      <xdr:col>387</xdr:col>
      <xdr:colOff>865510</xdr:colOff>
      <xdr:row>4</xdr:row>
      <xdr:rowOff>182950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627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393</xdr:col>
      <xdr:colOff>31750</xdr:colOff>
      <xdr:row>4</xdr:row>
      <xdr:rowOff>31750</xdr:rowOff>
    </xdr:from>
    <xdr:to>
      <xdr:col>393</xdr:col>
      <xdr:colOff>865510</xdr:colOff>
      <xdr:row>4</xdr:row>
      <xdr:rowOff>182950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262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398</xdr:col>
      <xdr:colOff>31750</xdr:colOff>
      <xdr:row>4</xdr:row>
      <xdr:rowOff>31750</xdr:rowOff>
    </xdr:from>
    <xdr:to>
      <xdr:col>398</xdr:col>
      <xdr:colOff>865510</xdr:colOff>
      <xdr:row>4</xdr:row>
      <xdr:rowOff>182950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707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404</xdr:col>
      <xdr:colOff>31750</xdr:colOff>
      <xdr:row>4</xdr:row>
      <xdr:rowOff>31750</xdr:rowOff>
    </xdr:from>
    <xdr:to>
      <xdr:col>404</xdr:col>
      <xdr:colOff>865510</xdr:colOff>
      <xdr:row>4</xdr:row>
      <xdr:rowOff>182950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43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409</xdr:col>
      <xdr:colOff>31750</xdr:colOff>
      <xdr:row>4</xdr:row>
      <xdr:rowOff>31750</xdr:rowOff>
    </xdr:from>
    <xdr:to>
      <xdr:col>409</xdr:col>
      <xdr:colOff>865510</xdr:colOff>
      <xdr:row>4</xdr:row>
      <xdr:rowOff>182950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788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415</xdr:col>
      <xdr:colOff>31750</xdr:colOff>
      <xdr:row>4</xdr:row>
      <xdr:rowOff>31750</xdr:rowOff>
    </xdr:from>
    <xdr:to>
      <xdr:col>415</xdr:col>
      <xdr:colOff>865510</xdr:colOff>
      <xdr:row>4</xdr:row>
      <xdr:rowOff>182950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423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420</xdr:col>
      <xdr:colOff>31750</xdr:colOff>
      <xdr:row>4</xdr:row>
      <xdr:rowOff>31750</xdr:rowOff>
    </xdr:from>
    <xdr:to>
      <xdr:col>420</xdr:col>
      <xdr:colOff>865510</xdr:colOff>
      <xdr:row>4</xdr:row>
      <xdr:rowOff>182950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868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426</xdr:col>
      <xdr:colOff>31750</xdr:colOff>
      <xdr:row>4</xdr:row>
      <xdr:rowOff>31750</xdr:rowOff>
    </xdr:from>
    <xdr:to>
      <xdr:col>426</xdr:col>
      <xdr:colOff>865510</xdr:colOff>
      <xdr:row>4</xdr:row>
      <xdr:rowOff>182950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504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431</xdr:col>
      <xdr:colOff>31750</xdr:colOff>
      <xdr:row>4</xdr:row>
      <xdr:rowOff>31750</xdr:rowOff>
    </xdr:from>
    <xdr:to>
      <xdr:col>431</xdr:col>
      <xdr:colOff>865510</xdr:colOff>
      <xdr:row>4</xdr:row>
      <xdr:rowOff>182950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949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437</xdr:col>
      <xdr:colOff>31750</xdr:colOff>
      <xdr:row>4</xdr:row>
      <xdr:rowOff>31750</xdr:rowOff>
    </xdr:from>
    <xdr:to>
      <xdr:col>437</xdr:col>
      <xdr:colOff>865510</xdr:colOff>
      <xdr:row>4</xdr:row>
      <xdr:rowOff>182950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584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442</xdr:col>
      <xdr:colOff>31750</xdr:colOff>
      <xdr:row>4</xdr:row>
      <xdr:rowOff>31750</xdr:rowOff>
    </xdr:from>
    <xdr:to>
      <xdr:col>442</xdr:col>
      <xdr:colOff>865510</xdr:colOff>
      <xdr:row>4</xdr:row>
      <xdr:rowOff>182950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029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448</xdr:col>
      <xdr:colOff>31750</xdr:colOff>
      <xdr:row>4</xdr:row>
      <xdr:rowOff>31750</xdr:rowOff>
    </xdr:from>
    <xdr:to>
      <xdr:col>448</xdr:col>
      <xdr:colOff>865510</xdr:colOff>
      <xdr:row>4</xdr:row>
      <xdr:rowOff>182950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665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453</xdr:col>
      <xdr:colOff>31750</xdr:colOff>
      <xdr:row>4</xdr:row>
      <xdr:rowOff>31750</xdr:rowOff>
    </xdr:from>
    <xdr:to>
      <xdr:col>453</xdr:col>
      <xdr:colOff>865510</xdr:colOff>
      <xdr:row>4</xdr:row>
      <xdr:rowOff>182950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110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459</xdr:col>
      <xdr:colOff>31750</xdr:colOff>
      <xdr:row>4</xdr:row>
      <xdr:rowOff>31750</xdr:rowOff>
    </xdr:from>
    <xdr:to>
      <xdr:col>459</xdr:col>
      <xdr:colOff>865510</xdr:colOff>
      <xdr:row>4</xdr:row>
      <xdr:rowOff>182950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745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464</xdr:col>
      <xdr:colOff>31750</xdr:colOff>
      <xdr:row>4</xdr:row>
      <xdr:rowOff>31750</xdr:rowOff>
    </xdr:from>
    <xdr:to>
      <xdr:col>464</xdr:col>
      <xdr:colOff>865510</xdr:colOff>
      <xdr:row>4</xdr:row>
      <xdr:rowOff>182950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190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470</xdr:col>
      <xdr:colOff>31750</xdr:colOff>
      <xdr:row>4</xdr:row>
      <xdr:rowOff>31750</xdr:rowOff>
    </xdr:from>
    <xdr:to>
      <xdr:col>470</xdr:col>
      <xdr:colOff>865510</xdr:colOff>
      <xdr:row>4</xdr:row>
      <xdr:rowOff>182950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826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475</xdr:col>
      <xdr:colOff>31750</xdr:colOff>
      <xdr:row>4</xdr:row>
      <xdr:rowOff>31750</xdr:rowOff>
    </xdr:from>
    <xdr:to>
      <xdr:col>475</xdr:col>
      <xdr:colOff>865510</xdr:colOff>
      <xdr:row>4</xdr:row>
      <xdr:rowOff>182950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271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481</xdr:col>
      <xdr:colOff>31750</xdr:colOff>
      <xdr:row>4</xdr:row>
      <xdr:rowOff>31750</xdr:rowOff>
    </xdr:from>
    <xdr:to>
      <xdr:col>481</xdr:col>
      <xdr:colOff>865510</xdr:colOff>
      <xdr:row>4</xdr:row>
      <xdr:rowOff>182950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906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486</xdr:col>
      <xdr:colOff>31750</xdr:colOff>
      <xdr:row>4</xdr:row>
      <xdr:rowOff>31750</xdr:rowOff>
    </xdr:from>
    <xdr:to>
      <xdr:col>486</xdr:col>
      <xdr:colOff>865510</xdr:colOff>
      <xdr:row>4</xdr:row>
      <xdr:rowOff>182950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351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492</xdr:col>
      <xdr:colOff>31750</xdr:colOff>
      <xdr:row>4</xdr:row>
      <xdr:rowOff>31750</xdr:rowOff>
    </xdr:from>
    <xdr:to>
      <xdr:col>492</xdr:col>
      <xdr:colOff>865510</xdr:colOff>
      <xdr:row>4</xdr:row>
      <xdr:rowOff>182950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987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497</xdr:col>
      <xdr:colOff>31750</xdr:colOff>
      <xdr:row>4</xdr:row>
      <xdr:rowOff>31750</xdr:rowOff>
    </xdr:from>
    <xdr:to>
      <xdr:col>497</xdr:col>
      <xdr:colOff>865510</xdr:colOff>
      <xdr:row>4</xdr:row>
      <xdr:rowOff>182950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432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503</xdr:col>
      <xdr:colOff>31750</xdr:colOff>
      <xdr:row>4</xdr:row>
      <xdr:rowOff>31750</xdr:rowOff>
    </xdr:from>
    <xdr:to>
      <xdr:col>503</xdr:col>
      <xdr:colOff>865510</xdr:colOff>
      <xdr:row>4</xdr:row>
      <xdr:rowOff>182950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067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508</xdr:col>
      <xdr:colOff>31750</xdr:colOff>
      <xdr:row>4</xdr:row>
      <xdr:rowOff>31750</xdr:rowOff>
    </xdr:from>
    <xdr:to>
      <xdr:col>508</xdr:col>
      <xdr:colOff>865510</xdr:colOff>
      <xdr:row>4</xdr:row>
      <xdr:rowOff>182950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512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514</xdr:col>
      <xdr:colOff>31750</xdr:colOff>
      <xdr:row>4</xdr:row>
      <xdr:rowOff>31750</xdr:rowOff>
    </xdr:from>
    <xdr:to>
      <xdr:col>514</xdr:col>
      <xdr:colOff>865510</xdr:colOff>
      <xdr:row>4</xdr:row>
      <xdr:rowOff>182950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148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519</xdr:col>
      <xdr:colOff>31750</xdr:colOff>
      <xdr:row>4</xdr:row>
      <xdr:rowOff>31750</xdr:rowOff>
    </xdr:from>
    <xdr:to>
      <xdr:col>519</xdr:col>
      <xdr:colOff>865510</xdr:colOff>
      <xdr:row>4</xdr:row>
      <xdr:rowOff>182950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593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525</xdr:col>
      <xdr:colOff>31750</xdr:colOff>
      <xdr:row>4</xdr:row>
      <xdr:rowOff>31750</xdr:rowOff>
    </xdr:from>
    <xdr:to>
      <xdr:col>525</xdr:col>
      <xdr:colOff>865510</xdr:colOff>
      <xdr:row>4</xdr:row>
      <xdr:rowOff>182950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228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530</xdr:col>
      <xdr:colOff>31750</xdr:colOff>
      <xdr:row>4</xdr:row>
      <xdr:rowOff>31750</xdr:rowOff>
    </xdr:from>
    <xdr:to>
      <xdr:col>530</xdr:col>
      <xdr:colOff>865510</xdr:colOff>
      <xdr:row>4</xdr:row>
      <xdr:rowOff>182950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673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536</xdr:col>
      <xdr:colOff>31750</xdr:colOff>
      <xdr:row>4</xdr:row>
      <xdr:rowOff>31750</xdr:rowOff>
    </xdr:from>
    <xdr:to>
      <xdr:col>536</xdr:col>
      <xdr:colOff>865510</xdr:colOff>
      <xdr:row>4</xdr:row>
      <xdr:rowOff>182950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309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541</xdr:col>
      <xdr:colOff>31750</xdr:colOff>
      <xdr:row>4</xdr:row>
      <xdr:rowOff>31750</xdr:rowOff>
    </xdr:from>
    <xdr:to>
      <xdr:col>541</xdr:col>
      <xdr:colOff>865510</xdr:colOff>
      <xdr:row>4</xdr:row>
      <xdr:rowOff>182950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542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547</xdr:col>
      <xdr:colOff>31750</xdr:colOff>
      <xdr:row>4</xdr:row>
      <xdr:rowOff>31750</xdr:rowOff>
    </xdr:from>
    <xdr:to>
      <xdr:col>547</xdr:col>
      <xdr:colOff>865510</xdr:colOff>
      <xdr:row>4</xdr:row>
      <xdr:rowOff>182950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389750" y="1720850"/>
          <a:ext cx="833760" cy="1512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31750</xdr:rowOff>
    </xdr:from>
    <xdr:to>
      <xdr:col>3</xdr:col>
      <xdr:colOff>432000</xdr:colOff>
      <xdr:row>11</xdr:row>
      <xdr:rowOff>171650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31750</xdr:rowOff>
    </xdr:from>
    <xdr:to>
      <xdr:col>9</xdr:col>
      <xdr:colOff>432000</xdr:colOff>
      <xdr:row>11</xdr:row>
      <xdr:rowOff>171650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64579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10</xdr:row>
      <xdr:rowOff>31750</xdr:rowOff>
    </xdr:from>
    <xdr:to>
      <xdr:col>14</xdr:col>
      <xdr:colOff>432000</xdr:colOff>
      <xdr:row>11</xdr:row>
      <xdr:rowOff>171650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10</xdr:row>
      <xdr:rowOff>31750</xdr:rowOff>
    </xdr:from>
    <xdr:to>
      <xdr:col>20</xdr:col>
      <xdr:colOff>432000</xdr:colOff>
      <xdr:row>11</xdr:row>
      <xdr:rowOff>171650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10</xdr:row>
      <xdr:rowOff>31750</xdr:rowOff>
    </xdr:from>
    <xdr:to>
      <xdr:col>25</xdr:col>
      <xdr:colOff>432000</xdr:colOff>
      <xdr:row>11</xdr:row>
      <xdr:rowOff>171650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10</xdr:row>
      <xdr:rowOff>31750</xdr:rowOff>
    </xdr:from>
    <xdr:to>
      <xdr:col>31</xdr:col>
      <xdr:colOff>432000</xdr:colOff>
      <xdr:row>11</xdr:row>
      <xdr:rowOff>171650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10</xdr:row>
      <xdr:rowOff>31750</xdr:rowOff>
    </xdr:from>
    <xdr:to>
      <xdr:col>36</xdr:col>
      <xdr:colOff>432000</xdr:colOff>
      <xdr:row>11</xdr:row>
      <xdr:rowOff>171650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10</xdr:row>
      <xdr:rowOff>31750</xdr:rowOff>
    </xdr:from>
    <xdr:to>
      <xdr:col>42</xdr:col>
      <xdr:colOff>432000</xdr:colOff>
      <xdr:row>11</xdr:row>
      <xdr:rowOff>171650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10</xdr:row>
      <xdr:rowOff>31750</xdr:rowOff>
    </xdr:from>
    <xdr:to>
      <xdr:col>47</xdr:col>
      <xdr:colOff>432000</xdr:colOff>
      <xdr:row>11</xdr:row>
      <xdr:rowOff>171650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10</xdr:row>
      <xdr:rowOff>31750</xdr:rowOff>
    </xdr:from>
    <xdr:to>
      <xdr:col>53</xdr:col>
      <xdr:colOff>432000</xdr:colOff>
      <xdr:row>11</xdr:row>
      <xdr:rowOff>171650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10</xdr:row>
      <xdr:rowOff>31750</xdr:rowOff>
    </xdr:from>
    <xdr:to>
      <xdr:col>58</xdr:col>
      <xdr:colOff>432000</xdr:colOff>
      <xdr:row>11</xdr:row>
      <xdr:rowOff>171650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10</xdr:row>
      <xdr:rowOff>31750</xdr:rowOff>
    </xdr:from>
    <xdr:to>
      <xdr:col>64</xdr:col>
      <xdr:colOff>432000</xdr:colOff>
      <xdr:row>11</xdr:row>
      <xdr:rowOff>171650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10</xdr:row>
      <xdr:rowOff>31750</xdr:rowOff>
    </xdr:from>
    <xdr:to>
      <xdr:col>69</xdr:col>
      <xdr:colOff>432000</xdr:colOff>
      <xdr:row>11</xdr:row>
      <xdr:rowOff>171650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10</xdr:row>
      <xdr:rowOff>31750</xdr:rowOff>
    </xdr:from>
    <xdr:to>
      <xdr:col>75</xdr:col>
      <xdr:colOff>432000</xdr:colOff>
      <xdr:row>11</xdr:row>
      <xdr:rowOff>171650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10</xdr:row>
      <xdr:rowOff>31750</xdr:rowOff>
    </xdr:from>
    <xdr:to>
      <xdr:col>80</xdr:col>
      <xdr:colOff>432000</xdr:colOff>
      <xdr:row>11</xdr:row>
      <xdr:rowOff>171650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10</xdr:row>
      <xdr:rowOff>31750</xdr:rowOff>
    </xdr:from>
    <xdr:to>
      <xdr:col>86</xdr:col>
      <xdr:colOff>432000</xdr:colOff>
      <xdr:row>11</xdr:row>
      <xdr:rowOff>171650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10</xdr:row>
      <xdr:rowOff>31750</xdr:rowOff>
    </xdr:from>
    <xdr:to>
      <xdr:col>91</xdr:col>
      <xdr:colOff>432000</xdr:colOff>
      <xdr:row>11</xdr:row>
      <xdr:rowOff>171650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10</xdr:row>
      <xdr:rowOff>31750</xdr:rowOff>
    </xdr:from>
    <xdr:to>
      <xdr:col>97</xdr:col>
      <xdr:colOff>432000</xdr:colOff>
      <xdr:row>11</xdr:row>
      <xdr:rowOff>171650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10</xdr:row>
      <xdr:rowOff>31750</xdr:rowOff>
    </xdr:from>
    <xdr:to>
      <xdr:col>102</xdr:col>
      <xdr:colOff>432000</xdr:colOff>
      <xdr:row>11</xdr:row>
      <xdr:rowOff>171650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10</xdr:row>
      <xdr:rowOff>31750</xdr:rowOff>
    </xdr:from>
    <xdr:to>
      <xdr:col>108</xdr:col>
      <xdr:colOff>432000</xdr:colOff>
      <xdr:row>11</xdr:row>
      <xdr:rowOff>171650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10</xdr:row>
      <xdr:rowOff>31750</xdr:rowOff>
    </xdr:from>
    <xdr:to>
      <xdr:col>113</xdr:col>
      <xdr:colOff>432000</xdr:colOff>
      <xdr:row>11</xdr:row>
      <xdr:rowOff>171650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10</xdr:row>
      <xdr:rowOff>31750</xdr:rowOff>
    </xdr:from>
    <xdr:to>
      <xdr:col>119</xdr:col>
      <xdr:colOff>432000</xdr:colOff>
      <xdr:row>11</xdr:row>
      <xdr:rowOff>171650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10</xdr:row>
      <xdr:rowOff>31750</xdr:rowOff>
    </xdr:from>
    <xdr:to>
      <xdr:col>124</xdr:col>
      <xdr:colOff>432000</xdr:colOff>
      <xdr:row>11</xdr:row>
      <xdr:rowOff>171650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10</xdr:row>
      <xdr:rowOff>31750</xdr:rowOff>
    </xdr:from>
    <xdr:to>
      <xdr:col>130</xdr:col>
      <xdr:colOff>432000</xdr:colOff>
      <xdr:row>11</xdr:row>
      <xdr:rowOff>171650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10</xdr:row>
      <xdr:rowOff>31750</xdr:rowOff>
    </xdr:from>
    <xdr:to>
      <xdr:col>135</xdr:col>
      <xdr:colOff>432000</xdr:colOff>
      <xdr:row>11</xdr:row>
      <xdr:rowOff>171650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10</xdr:row>
      <xdr:rowOff>31750</xdr:rowOff>
    </xdr:from>
    <xdr:to>
      <xdr:col>141</xdr:col>
      <xdr:colOff>432000</xdr:colOff>
      <xdr:row>11</xdr:row>
      <xdr:rowOff>171650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10</xdr:row>
      <xdr:rowOff>31750</xdr:rowOff>
    </xdr:from>
    <xdr:to>
      <xdr:col>146</xdr:col>
      <xdr:colOff>432000</xdr:colOff>
      <xdr:row>11</xdr:row>
      <xdr:rowOff>171650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10</xdr:row>
      <xdr:rowOff>31750</xdr:rowOff>
    </xdr:from>
    <xdr:to>
      <xdr:col>152</xdr:col>
      <xdr:colOff>432000</xdr:colOff>
      <xdr:row>11</xdr:row>
      <xdr:rowOff>171650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10</xdr:row>
      <xdr:rowOff>31750</xdr:rowOff>
    </xdr:from>
    <xdr:to>
      <xdr:col>157</xdr:col>
      <xdr:colOff>432000</xdr:colOff>
      <xdr:row>11</xdr:row>
      <xdr:rowOff>171650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10</xdr:row>
      <xdr:rowOff>31750</xdr:rowOff>
    </xdr:from>
    <xdr:to>
      <xdr:col>163</xdr:col>
      <xdr:colOff>432000</xdr:colOff>
      <xdr:row>11</xdr:row>
      <xdr:rowOff>171650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10</xdr:row>
      <xdr:rowOff>31750</xdr:rowOff>
    </xdr:from>
    <xdr:to>
      <xdr:col>168</xdr:col>
      <xdr:colOff>432000</xdr:colOff>
      <xdr:row>11</xdr:row>
      <xdr:rowOff>171650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10</xdr:row>
      <xdr:rowOff>31750</xdr:rowOff>
    </xdr:from>
    <xdr:to>
      <xdr:col>174</xdr:col>
      <xdr:colOff>432000</xdr:colOff>
      <xdr:row>11</xdr:row>
      <xdr:rowOff>171650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10</xdr:row>
      <xdr:rowOff>31750</xdr:rowOff>
    </xdr:from>
    <xdr:to>
      <xdr:col>179</xdr:col>
      <xdr:colOff>432000</xdr:colOff>
      <xdr:row>11</xdr:row>
      <xdr:rowOff>171650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10</xdr:row>
      <xdr:rowOff>31750</xdr:rowOff>
    </xdr:from>
    <xdr:to>
      <xdr:col>185</xdr:col>
      <xdr:colOff>432000</xdr:colOff>
      <xdr:row>11</xdr:row>
      <xdr:rowOff>171650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10</xdr:row>
      <xdr:rowOff>31750</xdr:rowOff>
    </xdr:from>
    <xdr:to>
      <xdr:col>190</xdr:col>
      <xdr:colOff>432000</xdr:colOff>
      <xdr:row>11</xdr:row>
      <xdr:rowOff>171650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10</xdr:row>
      <xdr:rowOff>31750</xdr:rowOff>
    </xdr:from>
    <xdr:to>
      <xdr:col>196</xdr:col>
      <xdr:colOff>432000</xdr:colOff>
      <xdr:row>11</xdr:row>
      <xdr:rowOff>171650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10</xdr:row>
      <xdr:rowOff>31750</xdr:rowOff>
    </xdr:from>
    <xdr:to>
      <xdr:col>201</xdr:col>
      <xdr:colOff>432000</xdr:colOff>
      <xdr:row>11</xdr:row>
      <xdr:rowOff>171650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10</xdr:row>
      <xdr:rowOff>31750</xdr:rowOff>
    </xdr:from>
    <xdr:to>
      <xdr:col>207</xdr:col>
      <xdr:colOff>432000</xdr:colOff>
      <xdr:row>11</xdr:row>
      <xdr:rowOff>171650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10</xdr:row>
      <xdr:rowOff>31750</xdr:rowOff>
    </xdr:from>
    <xdr:to>
      <xdr:col>212</xdr:col>
      <xdr:colOff>432000</xdr:colOff>
      <xdr:row>11</xdr:row>
      <xdr:rowOff>171650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10</xdr:row>
      <xdr:rowOff>31750</xdr:rowOff>
    </xdr:from>
    <xdr:to>
      <xdr:col>218</xdr:col>
      <xdr:colOff>432000</xdr:colOff>
      <xdr:row>11</xdr:row>
      <xdr:rowOff>171650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10</xdr:row>
      <xdr:rowOff>31750</xdr:rowOff>
    </xdr:from>
    <xdr:to>
      <xdr:col>223</xdr:col>
      <xdr:colOff>432000</xdr:colOff>
      <xdr:row>11</xdr:row>
      <xdr:rowOff>171650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10</xdr:row>
      <xdr:rowOff>31750</xdr:rowOff>
    </xdr:from>
    <xdr:to>
      <xdr:col>229</xdr:col>
      <xdr:colOff>432000</xdr:colOff>
      <xdr:row>11</xdr:row>
      <xdr:rowOff>171650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10</xdr:row>
      <xdr:rowOff>31750</xdr:rowOff>
    </xdr:from>
    <xdr:to>
      <xdr:col>234</xdr:col>
      <xdr:colOff>432000</xdr:colOff>
      <xdr:row>11</xdr:row>
      <xdr:rowOff>171650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10</xdr:row>
      <xdr:rowOff>31750</xdr:rowOff>
    </xdr:from>
    <xdr:to>
      <xdr:col>240</xdr:col>
      <xdr:colOff>432000</xdr:colOff>
      <xdr:row>11</xdr:row>
      <xdr:rowOff>171650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10</xdr:row>
      <xdr:rowOff>31750</xdr:rowOff>
    </xdr:from>
    <xdr:to>
      <xdr:col>245</xdr:col>
      <xdr:colOff>432000</xdr:colOff>
      <xdr:row>11</xdr:row>
      <xdr:rowOff>171650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10</xdr:row>
      <xdr:rowOff>31750</xdr:rowOff>
    </xdr:from>
    <xdr:to>
      <xdr:col>251</xdr:col>
      <xdr:colOff>432000</xdr:colOff>
      <xdr:row>11</xdr:row>
      <xdr:rowOff>171650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10</xdr:row>
      <xdr:rowOff>31750</xdr:rowOff>
    </xdr:from>
    <xdr:to>
      <xdr:col>256</xdr:col>
      <xdr:colOff>432000</xdr:colOff>
      <xdr:row>11</xdr:row>
      <xdr:rowOff>171650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10</xdr:row>
      <xdr:rowOff>31750</xdr:rowOff>
    </xdr:from>
    <xdr:to>
      <xdr:col>262</xdr:col>
      <xdr:colOff>432000</xdr:colOff>
      <xdr:row>11</xdr:row>
      <xdr:rowOff>171650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10</xdr:row>
      <xdr:rowOff>31750</xdr:rowOff>
    </xdr:from>
    <xdr:to>
      <xdr:col>267</xdr:col>
      <xdr:colOff>432000</xdr:colOff>
      <xdr:row>11</xdr:row>
      <xdr:rowOff>171650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10</xdr:row>
      <xdr:rowOff>31750</xdr:rowOff>
    </xdr:from>
    <xdr:to>
      <xdr:col>273</xdr:col>
      <xdr:colOff>432000</xdr:colOff>
      <xdr:row>11</xdr:row>
      <xdr:rowOff>171650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278</xdr:col>
      <xdr:colOff>0</xdr:colOff>
      <xdr:row>10</xdr:row>
      <xdr:rowOff>31750</xdr:rowOff>
    </xdr:from>
    <xdr:to>
      <xdr:col>278</xdr:col>
      <xdr:colOff>432000</xdr:colOff>
      <xdr:row>11</xdr:row>
      <xdr:rowOff>171650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284</xdr:col>
      <xdr:colOff>0</xdr:colOff>
      <xdr:row>10</xdr:row>
      <xdr:rowOff>31750</xdr:rowOff>
    </xdr:from>
    <xdr:to>
      <xdr:col>284</xdr:col>
      <xdr:colOff>432000</xdr:colOff>
      <xdr:row>11</xdr:row>
      <xdr:rowOff>171650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289</xdr:col>
      <xdr:colOff>0</xdr:colOff>
      <xdr:row>10</xdr:row>
      <xdr:rowOff>31750</xdr:rowOff>
    </xdr:from>
    <xdr:to>
      <xdr:col>289</xdr:col>
      <xdr:colOff>432000</xdr:colOff>
      <xdr:row>11</xdr:row>
      <xdr:rowOff>171650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295</xdr:col>
      <xdr:colOff>0</xdr:colOff>
      <xdr:row>10</xdr:row>
      <xdr:rowOff>31750</xdr:rowOff>
    </xdr:from>
    <xdr:to>
      <xdr:col>295</xdr:col>
      <xdr:colOff>432000</xdr:colOff>
      <xdr:row>11</xdr:row>
      <xdr:rowOff>171650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300</xdr:col>
      <xdr:colOff>0</xdr:colOff>
      <xdr:row>10</xdr:row>
      <xdr:rowOff>31750</xdr:rowOff>
    </xdr:from>
    <xdr:to>
      <xdr:col>300</xdr:col>
      <xdr:colOff>432000</xdr:colOff>
      <xdr:row>11</xdr:row>
      <xdr:rowOff>171650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306</xdr:col>
      <xdr:colOff>0</xdr:colOff>
      <xdr:row>10</xdr:row>
      <xdr:rowOff>31750</xdr:rowOff>
    </xdr:from>
    <xdr:to>
      <xdr:col>306</xdr:col>
      <xdr:colOff>432000</xdr:colOff>
      <xdr:row>11</xdr:row>
      <xdr:rowOff>171650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311</xdr:col>
      <xdr:colOff>0</xdr:colOff>
      <xdr:row>10</xdr:row>
      <xdr:rowOff>31750</xdr:rowOff>
    </xdr:from>
    <xdr:to>
      <xdr:col>311</xdr:col>
      <xdr:colOff>432000</xdr:colOff>
      <xdr:row>11</xdr:row>
      <xdr:rowOff>171650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317</xdr:col>
      <xdr:colOff>0</xdr:colOff>
      <xdr:row>10</xdr:row>
      <xdr:rowOff>31750</xdr:rowOff>
    </xdr:from>
    <xdr:to>
      <xdr:col>317</xdr:col>
      <xdr:colOff>432000</xdr:colOff>
      <xdr:row>11</xdr:row>
      <xdr:rowOff>171650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322</xdr:col>
      <xdr:colOff>0</xdr:colOff>
      <xdr:row>10</xdr:row>
      <xdr:rowOff>31750</xdr:rowOff>
    </xdr:from>
    <xdr:to>
      <xdr:col>322</xdr:col>
      <xdr:colOff>432000</xdr:colOff>
      <xdr:row>11</xdr:row>
      <xdr:rowOff>171650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328</xdr:col>
      <xdr:colOff>0</xdr:colOff>
      <xdr:row>10</xdr:row>
      <xdr:rowOff>31750</xdr:rowOff>
    </xdr:from>
    <xdr:to>
      <xdr:col>328</xdr:col>
      <xdr:colOff>432000</xdr:colOff>
      <xdr:row>11</xdr:row>
      <xdr:rowOff>171650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333</xdr:col>
      <xdr:colOff>0</xdr:colOff>
      <xdr:row>10</xdr:row>
      <xdr:rowOff>31750</xdr:rowOff>
    </xdr:from>
    <xdr:to>
      <xdr:col>333</xdr:col>
      <xdr:colOff>432000</xdr:colOff>
      <xdr:row>11</xdr:row>
      <xdr:rowOff>171650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339</xdr:col>
      <xdr:colOff>0</xdr:colOff>
      <xdr:row>10</xdr:row>
      <xdr:rowOff>31750</xdr:rowOff>
    </xdr:from>
    <xdr:to>
      <xdr:col>339</xdr:col>
      <xdr:colOff>432000</xdr:colOff>
      <xdr:row>11</xdr:row>
      <xdr:rowOff>171650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344</xdr:col>
      <xdr:colOff>0</xdr:colOff>
      <xdr:row>10</xdr:row>
      <xdr:rowOff>31750</xdr:rowOff>
    </xdr:from>
    <xdr:to>
      <xdr:col>344</xdr:col>
      <xdr:colOff>432000</xdr:colOff>
      <xdr:row>11</xdr:row>
      <xdr:rowOff>171650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350</xdr:col>
      <xdr:colOff>0</xdr:colOff>
      <xdr:row>10</xdr:row>
      <xdr:rowOff>31750</xdr:rowOff>
    </xdr:from>
    <xdr:to>
      <xdr:col>350</xdr:col>
      <xdr:colOff>432000</xdr:colOff>
      <xdr:row>11</xdr:row>
      <xdr:rowOff>171650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355</xdr:col>
      <xdr:colOff>0</xdr:colOff>
      <xdr:row>10</xdr:row>
      <xdr:rowOff>31750</xdr:rowOff>
    </xdr:from>
    <xdr:to>
      <xdr:col>355</xdr:col>
      <xdr:colOff>432000</xdr:colOff>
      <xdr:row>11</xdr:row>
      <xdr:rowOff>171650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361</xdr:col>
      <xdr:colOff>0</xdr:colOff>
      <xdr:row>10</xdr:row>
      <xdr:rowOff>31750</xdr:rowOff>
    </xdr:from>
    <xdr:to>
      <xdr:col>361</xdr:col>
      <xdr:colOff>432000</xdr:colOff>
      <xdr:row>11</xdr:row>
      <xdr:rowOff>171650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366</xdr:col>
      <xdr:colOff>0</xdr:colOff>
      <xdr:row>10</xdr:row>
      <xdr:rowOff>31750</xdr:rowOff>
    </xdr:from>
    <xdr:to>
      <xdr:col>366</xdr:col>
      <xdr:colOff>432000</xdr:colOff>
      <xdr:row>11</xdr:row>
      <xdr:rowOff>171650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372</xdr:col>
      <xdr:colOff>0</xdr:colOff>
      <xdr:row>10</xdr:row>
      <xdr:rowOff>31750</xdr:rowOff>
    </xdr:from>
    <xdr:to>
      <xdr:col>372</xdr:col>
      <xdr:colOff>432000</xdr:colOff>
      <xdr:row>11</xdr:row>
      <xdr:rowOff>171650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377</xdr:col>
      <xdr:colOff>0</xdr:colOff>
      <xdr:row>10</xdr:row>
      <xdr:rowOff>31750</xdr:rowOff>
    </xdr:from>
    <xdr:to>
      <xdr:col>377</xdr:col>
      <xdr:colOff>432000</xdr:colOff>
      <xdr:row>11</xdr:row>
      <xdr:rowOff>171650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383</xdr:col>
      <xdr:colOff>0</xdr:colOff>
      <xdr:row>10</xdr:row>
      <xdr:rowOff>31750</xdr:rowOff>
    </xdr:from>
    <xdr:to>
      <xdr:col>383</xdr:col>
      <xdr:colOff>432000</xdr:colOff>
      <xdr:row>11</xdr:row>
      <xdr:rowOff>171650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388</xdr:col>
      <xdr:colOff>0</xdr:colOff>
      <xdr:row>10</xdr:row>
      <xdr:rowOff>31750</xdr:rowOff>
    </xdr:from>
    <xdr:to>
      <xdr:col>388</xdr:col>
      <xdr:colOff>432000</xdr:colOff>
      <xdr:row>11</xdr:row>
      <xdr:rowOff>171650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394</xdr:col>
      <xdr:colOff>0</xdr:colOff>
      <xdr:row>10</xdr:row>
      <xdr:rowOff>31750</xdr:rowOff>
    </xdr:from>
    <xdr:to>
      <xdr:col>394</xdr:col>
      <xdr:colOff>432000</xdr:colOff>
      <xdr:row>11</xdr:row>
      <xdr:rowOff>171650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399</xdr:col>
      <xdr:colOff>0</xdr:colOff>
      <xdr:row>10</xdr:row>
      <xdr:rowOff>31750</xdr:rowOff>
    </xdr:from>
    <xdr:to>
      <xdr:col>399</xdr:col>
      <xdr:colOff>432000</xdr:colOff>
      <xdr:row>11</xdr:row>
      <xdr:rowOff>171650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405</xdr:col>
      <xdr:colOff>0</xdr:colOff>
      <xdr:row>10</xdr:row>
      <xdr:rowOff>31750</xdr:rowOff>
    </xdr:from>
    <xdr:to>
      <xdr:col>405</xdr:col>
      <xdr:colOff>432000</xdr:colOff>
      <xdr:row>11</xdr:row>
      <xdr:rowOff>171650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410</xdr:col>
      <xdr:colOff>0</xdr:colOff>
      <xdr:row>10</xdr:row>
      <xdr:rowOff>31750</xdr:rowOff>
    </xdr:from>
    <xdr:to>
      <xdr:col>410</xdr:col>
      <xdr:colOff>432000</xdr:colOff>
      <xdr:row>11</xdr:row>
      <xdr:rowOff>171650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416</xdr:col>
      <xdr:colOff>0</xdr:colOff>
      <xdr:row>10</xdr:row>
      <xdr:rowOff>31750</xdr:rowOff>
    </xdr:from>
    <xdr:to>
      <xdr:col>416</xdr:col>
      <xdr:colOff>432000</xdr:colOff>
      <xdr:row>11</xdr:row>
      <xdr:rowOff>171650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421</xdr:col>
      <xdr:colOff>0</xdr:colOff>
      <xdr:row>10</xdr:row>
      <xdr:rowOff>31750</xdr:rowOff>
    </xdr:from>
    <xdr:to>
      <xdr:col>421</xdr:col>
      <xdr:colOff>432000</xdr:colOff>
      <xdr:row>11</xdr:row>
      <xdr:rowOff>171650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427</xdr:col>
      <xdr:colOff>0</xdr:colOff>
      <xdr:row>10</xdr:row>
      <xdr:rowOff>31750</xdr:rowOff>
    </xdr:from>
    <xdr:to>
      <xdr:col>427</xdr:col>
      <xdr:colOff>432000</xdr:colOff>
      <xdr:row>11</xdr:row>
      <xdr:rowOff>171650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432</xdr:col>
      <xdr:colOff>0</xdr:colOff>
      <xdr:row>10</xdr:row>
      <xdr:rowOff>31750</xdr:rowOff>
    </xdr:from>
    <xdr:to>
      <xdr:col>432</xdr:col>
      <xdr:colOff>432000</xdr:colOff>
      <xdr:row>11</xdr:row>
      <xdr:rowOff>171650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438</xdr:col>
      <xdr:colOff>0</xdr:colOff>
      <xdr:row>10</xdr:row>
      <xdr:rowOff>31750</xdr:rowOff>
    </xdr:from>
    <xdr:to>
      <xdr:col>438</xdr:col>
      <xdr:colOff>432000</xdr:colOff>
      <xdr:row>11</xdr:row>
      <xdr:rowOff>171650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443</xdr:col>
      <xdr:colOff>0</xdr:colOff>
      <xdr:row>10</xdr:row>
      <xdr:rowOff>31750</xdr:rowOff>
    </xdr:from>
    <xdr:to>
      <xdr:col>443</xdr:col>
      <xdr:colOff>432000</xdr:colOff>
      <xdr:row>11</xdr:row>
      <xdr:rowOff>171650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449</xdr:col>
      <xdr:colOff>0</xdr:colOff>
      <xdr:row>10</xdr:row>
      <xdr:rowOff>31750</xdr:rowOff>
    </xdr:from>
    <xdr:to>
      <xdr:col>449</xdr:col>
      <xdr:colOff>432000</xdr:colOff>
      <xdr:row>11</xdr:row>
      <xdr:rowOff>171650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454</xdr:col>
      <xdr:colOff>0</xdr:colOff>
      <xdr:row>10</xdr:row>
      <xdr:rowOff>31750</xdr:rowOff>
    </xdr:from>
    <xdr:to>
      <xdr:col>454</xdr:col>
      <xdr:colOff>432000</xdr:colOff>
      <xdr:row>11</xdr:row>
      <xdr:rowOff>171650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460</xdr:col>
      <xdr:colOff>0</xdr:colOff>
      <xdr:row>10</xdr:row>
      <xdr:rowOff>31750</xdr:rowOff>
    </xdr:from>
    <xdr:to>
      <xdr:col>460</xdr:col>
      <xdr:colOff>432000</xdr:colOff>
      <xdr:row>11</xdr:row>
      <xdr:rowOff>171650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465</xdr:col>
      <xdr:colOff>0</xdr:colOff>
      <xdr:row>10</xdr:row>
      <xdr:rowOff>31750</xdr:rowOff>
    </xdr:from>
    <xdr:to>
      <xdr:col>465</xdr:col>
      <xdr:colOff>432000</xdr:colOff>
      <xdr:row>11</xdr:row>
      <xdr:rowOff>171650</xdr:rowOff>
    </xdr:to>
    <xdr:pic>
      <xdr:nvPicPr>
        <xdr:cNvPr id="286" name="Picture 28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471</xdr:col>
      <xdr:colOff>0</xdr:colOff>
      <xdr:row>10</xdr:row>
      <xdr:rowOff>31750</xdr:rowOff>
    </xdr:from>
    <xdr:to>
      <xdr:col>471</xdr:col>
      <xdr:colOff>432000</xdr:colOff>
      <xdr:row>11</xdr:row>
      <xdr:rowOff>171650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476</xdr:col>
      <xdr:colOff>0</xdr:colOff>
      <xdr:row>10</xdr:row>
      <xdr:rowOff>31750</xdr:rowOff>
    </xdr:from>
    <xdr:to>
      <xdr:col>476</xdr:col>
      <xdr:colOff>432000</xdr:colOff>
      <xdr:row>11</xdr:row>
      <xdr:rowOff>171650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482</xdr:col>
      <xdr:colOff>0</xdr:colOff>
      <xdr:row>10</xdr:row>
      <xdr:rowOff>31750</xdr:rowOff>
    </xdr:from>
    <xdr:to>
      <xdr:col>482</xdr:col>
      <xdr:colOff>432000</xdr:colOff>
      <xdr:row>11</xdr:row>
      <xdr:rowOff>171650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487</xdr:col>
      <xdr:colOff>0</xdr:colOff>
      <xdr:row>10</xdr:row>
      <xdr:rowOff>31750</xdr:rowOff>
    </xdr:from>
    <xdr:to>
      <xdr:col>487</xdr:col>
      <xdr:colOff>432000</xdr:colOff>
      <xdr:row>11</xdr:row>
      <xdr:rowOff>171650</xdr:rowOff>
    </xdr:to>
    <xdr:pic>
      <xdr:nvPicPr>
        <xdr:cNvPr id="290" name="Picture 28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493</xdr:col>
      <xdr:colOff>0</xdr:colOff>
      <xdr:row>10</xdr:row>
      <xdr:rowOff>31750</xdr:rowOff>
    </xdr:from>
    <xdr:to>
      <xdr:col>493</xdr:col>
      <xdr:colOff>432000</xdr:colOff>
      <xdr:row>11</xdr:row>
      <xdr:rowOff>171650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498</xdr:col>
      <xdr:colOff>0</xdr:colOff>
      <xdr:row>10</xdr:row>
      <xdr:rowOff>31750</xdr:rowOff>
    </xdr:from>
    <xdr:to>
      <xdr:col>498</xdr:col>
      <xdr:colOff>432000</xdr:colOff>
      <xdr:row>11</xdr:row>
      <xdr:rowOff>171650</xdr:rowOff>
    </xdr:to>
    <xdr:pic>
      <xdr:nvPicPr>
        <xdr:cNvPr id="292" name="Picture 29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504</xdr:col>
      <xdr:colOff>0</xdr:colOff>
      <xdr:row>10</xdr:row>
      <xdr:rowOff>31750</xdr:rowOff>
    </xdr:from>
    <xdr:to>
      <xdr:col>504</xdr:col>
      <xdr:colOff>432000</xdr:colOff>
      <xdr:row>11</xdr:row>
      <xdr:rowOff>171650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509</xdr:col>
      <xdr:colOff>0</xdr:colOff>
      <xdr:row>10</xdr:row>
      <xdr:rowOff>31750</xdr:rowOff>
    </xdr:from>
    <xdr:to>
      <xdr:col>509</xdr:col>
      <xdr:colOff>432000</xdr:colOff>
      <xdr:row>11</xdr:row>
      <xdr:rowOff>171650</xdr:rowOff>
    </xdr:to>
    <xdr:pic>
      <xdr:nvPicPr>
        <xdr:cNvPr id="294" name="Picture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515</xdr:col>
      <xdr:colOff>0</xdr:colOff>
      <xdr:row>10</xdr:row>
      <xdr:rowOff>31750</xdr:rowOff>
    </xdr:from>
    <xdr:to>
      <xdr:col>515</xdr:col>
      <xdr:colOff>432000</xdr:colOff>
      <xdr:row>11</xdr:row>
      <xdr:rowOff>171650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520</xdr:col>
      <xdr:colOff>0</xdr:colOff>
      <xdr:row>10</xdr:row>
      <xdr:rowOff>31750</xdr:rowOff>
    </xdr:from>
    <xdr:to>
      <xdr:col>520</xdr:col>
      <xdr:colOff>432000</xdr:colOff>
      <xdr:row>11</xdr:row>
      <xdr:rowOff>171650</xdr:rowOff>
    </xdr:to>
    <xdr:pic>
      <xdr:nvPicPr>
        <xdr:cNvPr id="296" name="Picture 29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526</xdr:col>
      <xdr:colOff>0</xdr:colOff>
      <xdr:row>10</xdr:row>
      <xdr:rowOff>31750</xdr:rowOff>
    </xdr:from>
    <xdr:to>
      <xdr:col>526</xdr:col>
      <xdr:colOff>432000</xdr:colOff>
      <xdr:row>11</xdr:row>
      <xdr:rowOff>171650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531</xdr:col>
      <xdr:colOff>0</xdr:colOff>
      <xdr:row>10</xdr:row>
      <xdr:rowOff>31750</xdr:rowOff>
    </xdr:from>
    <xdr:to>
      <xdr:col>531</xdr:col>
      <xdr:colOff>432000</xdr:colOff>
      <xdr:row>11</xdr:row>
      <xdr:rowOff>171650</xdr:rowOff>
    </xdr:to>
    <xdr:pic>
      <xdr:nvPicPr>
        <xdr:cNvPr id="298" name="Picture 297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537</xdr:col>
      <xdr:colOff>0</xdr:colOff>
      <xdr:row>10</xdr:row>
      <xdr:rowOff>31750</xdr:rowOff>
    </xdr:from>
    <xdr:to>
      <xdr:col>537</xdr:col>
      <xdr:colOff>432000</xdr:colOff>
      <xdr:row>11</xdr:row>
      <xdr:rowOff>171650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542</xdr:col>
      <xdr:colOff>0</xdr:colOff>
      <xdr:row>10</xdr:row>
      <xdr:rowOff>31750</xdr:rowOff>
    </xdr:from>
    <xdr:to>
      <xdr:col>542</xdr:col>
      <xdr:colOff>432000</xdr:colOff>
      <xdr:row>11</xdr:row>
      <xdr:rowOff>171650</xdr:rowOff>
    </xdr:to>
    <xdr:pic>
      <xdr:nvPicPr>
        <xdr:cNvPr id="300" name="Picture 299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6466417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548</xdr:col>
      <xdr:colOff>0</xdr:colOff>
      <xdr:row>10</xdr:row>
      <xdr:rowOff>31750</xdr:rowOff>
    </xdr:from>
    <xdr:to>
      <xdr:col>548</xdr:col>
      <xdr:colOff>432000</xdr:colOff>
      <xdr:row>11</xdr:row>
      <xdr:rowOff>171650</xdr:rowOff>
    </xdr:to>
    <xdr:pic>
      <xdr:nvPicPr>
        <xdr:cNvPr id="301" name="Picture 300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556" y="6466417"/>
          <a:ext cx="432000" cy="436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1400175</xdr:colOff>
      <xdr:row>6</xdr:row>
      <xdr:rowOff>1165225</xdr:rowOff>
    </xdr:to>
    <xdr:sp macro="" textlink="">
      <xdr:nvSpPr>
        <xdr:cNvPr id="2" name="Étoile à 5 branches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79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1400175</xdr:colOff>
      <xdr:row>6</xdr:row>
      <xdr:rowOff>1165225</xdr:rowOff>
    </xdr:to>
    <xdr:sp macro="" textlink="">
      <xdr:nvSpPr>
        <xdr:cNvPr id="3" name="Étoile à 5 branches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17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1400175</xdr:colOff>
      <xdr:row>6</xdr:row>
      <xdr:rowOff>1165225</xdr:rowOff>
    </xdr:to>
    <xdr:sp macro="" textlink="">
      <xdr:nvSpPr>
        <xdr:cNvPr id="4" name="Étoile à 5 branche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8161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1400175</xdr:colOff>
      <xdr:row>6</xdr:row>
      <xdr:rowOff>1165225</xdr:rowOff>
    </xdr:to>
    <xdr:sp macro="" textlink="">
      <xdr:nvSpPr>
        <xdr:cNvPr id="5" name="Étoile à 5 branches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6543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1400175</xdr:colOff>
      <xdr:row>6</xdr:row>
      <xdr:rowOff>1165225</xdr:rowOff>
    </xdr:to>
    <xdr:sp macro="" textlink="">
      <xdr:nvSpPr>
        <xdr:cNvPr id="6" name="Étoile à 5 branches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3528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1400175</xdr:colOff>
      <xdr:row>6</xdr:row>
      <xdr:rowOff>1165225</xdr:rowOff>
    </xdr:to>
    <xdr:sp macro="" textlink="">
      <xdr:nvSpPr>
        <xdr:cNvPr id="7" name="Étoile à 5 branches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1910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1400175</xdr:colOff>
      <xdr:row>6</xdr:row>
      <xdr:rowOff>1165225</xdr:rowOff>
    </xdr:to>
    <xdr:sp macro="" textlink="">
      <xdr:nvSpPr>
        <xdr:cNvPr id="8" name="Étoile à 5 branches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8895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1400175</xdr:colOff>
      <xdr:row>6</xdr:row>
      <xdr:rowOff>1165225</xdr:rowOff>
    </xdr:to>
    <xdr:sp macro="" textlink="">
      <xdr:nvSpPr>
        <xdr:cNvPr id="9" name="Étoile à 5 branches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5727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</xdr:col>
      <xdr:colOff>1</xdr:colOff>
      <xdr:row>6</xdr:row>
      <xdr:rowOff>0</xdr:rowOff>
    </xdr:from>
    <xdr:to>
      <xdr:col>42</xdr:col>
      <xdr:colOff>1400176</xdr:colOff>
      <xdr:row>6</xdr:row>
      <xdr:rowOff>1165225</xdr:rowOff>
    </xdr:to>
    <xdr:sp macro="" textlink="">
      <xdr:nvSpPr>
        <xdr:cNvPr id="10" name="Étoile à 5 branches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426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</xdr:col>
      <xdr:colOff>1</xdr:colOff>
      <xdr:row>6</xdr:row>
      <xdr:rowOff>0</xdr:rowOff>
    </xdr:from>
    <xdr:to>
      <xdr:col>47</xdr:col>
      <xdr:colOff>1400176</xdr:colOff>
      <xdr:row>6</xdr:row>
      <xdr:rowOff>1165225</xdr:rowOff>
    </xdr:to>
    <xdr:sp macro="" textlink="">
      <xdr:nvSpPr>
        <xdr:cNvPr id="11" name="Étoile à 5 branches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2644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</xdr:colOff>
      <xdr:row>6</xdr:row>
      <xdr:rowOff>0</xdr:rowOff>
    </xdr:from>
    <xdr:to>
      <xdr:col>52</xdr:col>
      <xdr:colOff>1400176</xdr:colOff>
      <xdr:row>6</xdr:row>
      <xdr:rowOff>1165225</xdr:rowOff>
    </xdr:to>
    <xdr:sp macro="" textlink="">
      <xdr:nvSpPr>
        <xdr:cNvPr id="12" name="Étoile à 5 branches 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9629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</xdr:colOff>
      <xdr:row>6</xdr:row>
      <xdr:rowOff>0</xdr:rowOff>
    </xdr:from>
    <xdr:to>
      <xdr:col>57</xdr:col>
      <xdr:colOff>1400176</xdr:colOff>
      <xdr:row>6</xdr:row>
      <xdr:rowOff>1165225</xdr:rowOff>
    </xdr:to>
    <xdr:sp macro="" textlink="">
      <xdr:nvSpPr>
        <xdr:cNvPr id="13" name="Étoile à 5 branches 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88011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1400175</xdr:colOff>
      <xdr:row>6</xdr:row>
      <xdr:rowOff>1165225</xdr:rowOff>
    </xdr:to>
    <xdr:sp macro="" textlink="">
      <xdr:nvSpPr>
        <xdr:cNvPr id="14" name="Étoile à 5 branches 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9499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1400175</xdr:colOff>
      <xdr:row>6</xdr:row>
      <xdr:rowOff>1165225</xdr:rowOff>
    </xdr:to>
    <xdr:sp macro="" textlink="">
      <xdr:nvSpPr>
        <xdr:cNvPr id="15" name="Étoile à 5 branches 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03378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72</xdr:col>
      <xdr:colOff>1</xdr:colOff>
      <xdr:row>6</xdr:row>
      <xdr:rowOff>0</xdr:rowOff>
    </xdr:from>
    <xdr:to>
      <xdr:col>72</xdr:col>
      <xdr:colOff>1400176</xdr:colOff>
      <xdr:row>6</xdr:row>
      <xdr:rowOff>1165225</xdr:rowOff>
    </xdr:to>
    <xdr:sp macro="" textlink="">
      <xdr:nvSpPr>
        <xdr:cNvPr id="16" name="Étoile à 5 branches 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110363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77</xdr:col>
      <xdr:colOff>1</xdr:colOff>
      <xdr:row>6</xdr:row>
      <xdr:rowOff>0</xdr:rowOff>
    </xdr:from>
    <xdr:to>
      <xdr:col>77</xdr:col>
      <xdr:colOff>1400176</xdr:colOff>
      <xdr:row>6</xdr:row>
      <xdr:rowOff>1165225</xdr:rowOff>
    </xdr:to>
    <xdr:sp macro="" textlink="">
      <xdr:nvSpPr>
        <xdr:cNvPr id="17" name="Étoile à 5 branches 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118745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82</xdr:col>
      <xdr:colOff>1</xdr:colOff>
      <xdr:row>6</xdr:row>
      <xdr:rowOff>0</xdr:rowOff>
    </xdr:from>
    <xdr:to>
      <xdr:col>82</xdr:col>
      <xdr:colOff>1400176</xdr:colOff>
      <xdr:row>6</xdr:row>
      <xdr:rowOff>1165225</xdr:rowOff>
    </xdr:to>
    <xdr:sp macro="" textlink="">
      <xdr:nvSpPr>
        <xdr:cNvPr id="18" name="Étoile à 5 branches 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125730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87</xdr:col>
      <xdr:colOff>1</xdr:colOff>
      <xdr:row>6</xdr:row>
      <xdr:rowOff>0</xdr:rowOff>
    </xdr:from>
    <xdr:to>
      <xdr:col>87</xdr:col>
      <xdr:colOff>1400176</xdr:colOff>
      <xdr:row>6</xdr:row>
      <xdr:rowOff>1165225</xdr:rowOff>
    </xdr:to>
    <xdr:sp macro="" textlink="">
      <xdr:nvSpPr>
        <xdr:cNvPr id="19" name="Étoile à 5 branches 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3411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1400175</xdr:colOff>
      <xdr:row>6</xdr:row>
      <xdr:rowOff>1165225</xdr:rowOff>
    </xdr:to>
    <xdr:sp macro="" textlink="">
      <xdr:nvSpPr>
        <xdr:cNvPr id="20" name="Étoile à 5 branches 3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4109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97</xdr:col>
      <xdr:colOff>0</xdr:colOff>
      <xdr:row>6</xdr:row>
      <xdr:rowOff>0</xdr:rowOff>
    </xdr:from>
    <xdr:to>
      <xdr:col>97</xdr:col>
      <xdr:colOff>1400175</xdr:colOff>
      <xdr:row>6</xdr:row>
      <xdr:rowOff>1165225</xdr:rowOff>
    </xdr:to>
    <xdr:sp macro="" textlink="">
      <xdr:nvSpPr>
        <xdr:cNvPr id="21" name="Étoile à 5 branches 3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4947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102</xdr:col>
      <xdr:colOff>0</xdr:colOff>
      <xdr:row>6</xdr:row>
      <xdr:rowOff>0</xdr:rowOff>
    </xdr:from>
    <xdr:to>
      <xdr:col>102</xdr:col>
      <xdr:colOff>1400175</xdr:colOff>
      <xdr:row>6</xdr:row>
      <xdr:rowOff>1165225</xdr:rowOff>
    </xdr:to>
    <xdr:sp macro="" textlink="">
      <xdr:nvSpPr>
        <xdr:cNvPr id="22" name="Étoile à 5 branches 3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646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-1</xdr:colOff>
      <xdr:row>6</xdr:row>
      <xdr:rowOff>0</xdr:rowOff>
    </xdr:from>
    <xdr:to>
      <xdr:col>107</xdr:col>
      <xdr:colOff>1400174</xdr:colOff>
      <xdr:row>6</xdr:row>
      <xdr:rowOff>1165225</xdr:rowOff>
    </xdr:to>
    <xdr:sp macro="" textlink="">
      <xdr:nvSpPr>
        <xdr:cNvPr id="23" name="Étoile à 5 branches 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164845999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112</xdr:col>
      <xdr:colOff>1400175</xdr:colOff>
      <xdr:row>6</xdr:row>
      <xdr:rowOff>1165225</xdr:rowOff>
    </xdr:to>
    <xdr:sp macro="" textlink="">
      <xdr:nvSpPr>
        <xdr:cNvPr id="24" name="Étoile à 5 branches 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171831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117</xdr:col>
      <xdr:colOff>0</xdr:colOff>
      <xdr:row>6</xdr:row>
      <xdr:rowOff>0</xdr:rowOff>
    </xdr:from>
    <xdr:to>
      <xdr:col>117</xdr:col>
      <xdr:colOff>1400175</xdr:colOff>
      <xdr:row>6</xdr:row>
      <xdr:rowOff>1165225</xdr:rowOff>
    </xdr:to>
    <xdr:sp macro="" textlink="">
      <xdr:nvSpPr>
        <xdr:cNvPr id="25" name="Étoile à 5 branches 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180213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122</xdr:col>
      <xdr:colOff>0</xdr:colOff>
      <xdr:row>6</xdr:row>
      <xdr:rowOff>0</xdr:rowOff>
    </xdr:from>
    <xdr:to>
      <xdr:col>122</xdr:col>
      <xdr:colOff>1400175</xdr:colOff>
      <xdr:row>6</xdr:row>
      <xdr:rowOff>1165225</xdr:rowOff>
    </xdr:to>
    <xdr:sp macro="" textlink="">
      <xdr:nvSpPr>
        <xdr:cNvPr id="26" name="Étoile à 5 branches 3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187198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127</xdr:col>
      <xdr:colOff>0</xdr:colOff>
      <xdr:row>6</xdr:row>
      <xdr:rowOff>0</xdr:rowOff>
    </xdr:from>
    <xdr:to>
      <xdr:col>127</xdr:col>
      <xdr:colOff>1400175</xdr:colOff>
      <xdr:row>6</xdr:row>
      <xdr:rowOff>1165225</xdr:rowOff>
    </xdr:to>
    <xdr:sp macro="" textlink="">
      <xdr:nvSpPr>
        <xdr:cNvPr id="27" name="Étoile à 5 branches 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195580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132</xdr:col>
      <xdr:colOff>0</xdr:colOff>
      <xdr:row>6</xdr:row>
      <xdr:rowOff>0</xdr:rowOff>
    </xdr:from>
    <xdr:to>
      <xdr:col>132</xdr:col>
      <xdr:colOff>1400175</xdr:colOff>
      <xdr:row>6</xdr:row>
      <xdr:rowOff>1165225</xdr:rowOff>
    </xdr:to>
    <xdr:sp macro="" textlink="">
      <xdr:nvSpPr>
        <xdr:cNvPr id="28" name="Étoile à 5 branches 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02565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137</xdr:col>
      <xdr:colOff>0</xdr:colOff>
      <xdr:row>6</xdr:row>
      <xdr:rowOff>0</xdr:rowOff>
    </xdr:from>
    <xdr:to>
      <xdr:col>137</xdr:col>
      <xdr:colOff>1400175</xdr:colOff>
      <xdr:row>6</xdr:row>
      <xdr:rowOff>1165225</xdr:rowOff>
    </xdr:to>
    <xdr:sp macro="" textlink="">
      <xdr:nvSpPr>
        <xdr:cNvPr id="29" name="Étoile à 5 branches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21094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142</xdr:col>
      <xdr:colOff>1</xdr:colOff>
      <xdr:row>6</xdr:row>
      <xdr:rowOff>0</xdr:rowOff>
    </xdr:from>
    <xdr:to>
      <xdr:col>142</xdr:col>
      <xdr:colOff>1400176</xdr:colOff>
      <xdr:row>6</xdr:row>
      <xdr:rowOff>1165225</xdr:rowOff>
    </xdr:to>
    <xdr:sp macro="" textlink="">
      <xdr:nvSpPr>
        <xdr:cNvPr id="30" name="Étoile à 5 branches 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21793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147</xdr:col>
      <xdr:colOff>1</xdr:colOff>
      <xdr:row>6</xdr:row>
      <xdr:rowOff>0</xdr:rowOff>
    </xdr:from>
    <xdr:to>
      <xdr:col>147</xdr:col>
      <xdr:colOff>1400176</xdr:colOff>
      <xdr:row>6</xdr:row>
      <xdr:rowOff>1165225</xdr:rowOff>
    </xdr:to>
    <xdr:sp macro="" textlink="">
      <xdr:nvSpPr>
        <xdr:cNvPr id="31" name="Étoile à 5 branches 3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226314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152</xdr:col>
      <xdr:colOff>1</xdr:colOff>
      <xdr:row>6</xdr:row>
      <xdr:rowOff>0</xdr:rowOff>
    </xdr:from>
    <xdr:to>
      <xdr:col>152</xdr:col>
      <xdr:colOff>1400176</xdr:colOff>
      <xdr:row>6</xdr:row>
      <xdr:rowOff>1165225</xdr:rowOff>
    </xdr:to>
    <xdr:sp macro="" textlink="">
      <xdr:nvSpPr>
        <xdr:cNvPr id="32" name="Étoile à 5 branches 3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233299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157</xdr:col>
      <xdr:colOff>1</xdr:colOff>
      <xdr:row>6</xdr:row>
      <xdr:rowOff>0</xdr:rowOff>
    </xdr:from>
    <xdr:to>
      <xdr:col>157</xdr:col>
      <xdr:colOff>1400176</xdr:colOff>
      <xdr:row>6</xdr:row>
      <xdr:rowOff>1165225</xdr:rowOff>
    </xdr:to>
    <xdr:sp macro="" textlink="">
      <xdr:nvSpPr>
        <xdr:cNvPr id="33" name="Étoile à 5 branches 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241681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162</xdr:col>
      <xdr:colOff>1400175</xdr:colOff>
      <xdr:row>6</xdr:row>
      <xdr:rowOff>1165225</xdr:rowOff>
    </xdr:to>
    <xdr:sp macro="" textlink="">
      <xdr:nvSpPr>
        <xdr:cNvPr id="34" name="Étoile à 5 branches 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24866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167</xdr:col>
      <xdr:colOff>1400175</xdr:colOff>
      <xdr:row>6</xdr:row>
      <xdr:rowOff>1165225</xdr:rowOff>
    </xdr:to>
    <xdr:sp macro="" textlink="">
      <xdr:nvSpPr>
        <xdr:cNvPr id="35" name="Étoile à 5 branches 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257048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172</xdr:col>
      <xdr:colOff>1</xdr:colOff>
      <xdr:row>6</xdr:row>
      <xdr:rowOff>0</xdr:rowOff>
    </xdr:from>
    <xdr:to>
      <xdr:col>172</xdr:col>
      <xdr:colOff>1400176</xdr:colOff>
      <xdr:row>6</xdr:row>
      <xdr:rowOff>1165225</xdr:rowOff>
    </xdr:to>
    <xdr:sp macro="" textlink="">
      <xdr:nvSpPr>
        <xdr:cNvPr id="36" name="Étoile à 5 branches 3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264033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177</xdr:col>
      <xdr:colOff>1</xdr:colOff>
      <xdr:row>6</xdr:row>
      <xdr:rowOff>0</xdr:rowOff>
    </xdr:from>
    <xdr:to>
      <xdr:col>177</xdr:col>
      <xdr:colOff>1400176</xdr:colOff>
      <xdr:row>6</xdr:row>
      <xdr:rowOff>1165225</xdr:rowOff>
    </xdr:to>
    <xdr:sp macro="" textlink="">
      <xdr:nvSpPr>
        <xdr:cNvPr id="37" name="Étoile à 5 branches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272415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182</xdr:col>
      <xdr:colOff>1</xdr:colOff>
      <xdr:row>6</xdr:row>
      <xdr:rowOff>0</xdr:rowOff>
    </xdr:from>
    <xdr:to>
      <xdr:col>182</xdr:col>
      <xdr:colOff>1400176</xdr:colOff>
      <xdr:row>6</xdr:row>
      <xdr:rowOff>1165225</xdr:rowOff>
    </xdr:to>
    <xdr:sp macro="" textlink="">
      <xdr:nvSpPr>
        <xdr:cNvPr id="38" name="Étoile à 5 branches 3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279400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187</xdr:col>
      <xdr:colOff>1</xdr:colOff>
      <xdr:row>6</xdr:row>
      <xdr:rowOff>0</xdr:rowOff>
    </xdr:from>
    <xdr:to>
      <xdr:col>187</xdr:col>
      <xdr:colOff>1400176</xdr:colOff>
      <xdr:row>6</xdr:row>
      <xdr:rowOff>1165225</xdr:rowOff>
    </xdr:to>
    <xdr:sp macro="" textlink="">
      <xdr:nvSpPr>
        <xdr:cNvPr id="39" name="Étoile à 5 branches 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28778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192</xdr:col>
      <xdr:colOff>0</xdr:colOff>
      <xdr:row>6</xdr:row>
      <xdr:rowOff>0</xdr:rowOff>
    </xdr:from>
    <xdr:to>
      <xdr:col>192</xdr:col>
      <xdr:colOff>1400175</xdr:colOff>
      <xdr:row>6</xdr:row>
      <xdr:rowOff>1165225</xdr:rowOff>
    </xdr:to>
    <xdr:sp macro="" textlink="">
      <xdr:nvSpPr>
        <xdr:cNvPr id="40" name="Étoile à 5 branches 3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29476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197</xdr:col>
      <xdr:colOff>0</xdr:colOff>
      <xdr:row>6</xdr:row>
      <xdr:rowOff>0</xdr:rowOff>
    </xdr:from>
    <xdr:to>
      <xdr:col>197</xdr:col>
      <xdr:colOff>1400175</xdr:colOff>
      <xdr:row>6</xdr:row>
      <xdr:rowOff>1165225</xdr:rowOff>
    </xdr:to>
    <xdr:sp macro="" textlink="">
      <xdr:nvSpPr>
        <xdr:cNvPr id="41" name="Étoile à 5 branches 3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30314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202</xdr:col>
      <xdr:colOff>0</xdr:colOff>
      <xdr:row>6</xdr:row>
      <xdr:rowOff>0</xdr:rowOff>
    </xdr:from>
    <xdr:to>
      <xdr:col>202</xdr:col>
      <xdr:colOff>1400175</xdr:colOff>
      <xdr:row>6</xdr:row>
      <xdr:rowOff>1165225</xdr:rowOff>
    </xdr:to>
    <xdr:sp macro="" textlink="">
      <xdr:nvSpPr>
        <xdr:cNvPr id="42" name="Étoile à 5 branches 3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31013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207</xdr:col>
      <xdr:colOff>0</xdr:colOff>
      <xdr:row>6</xdr:row>
      <xdr:rowOff>0</xdr:rowOff>
    </xdr:from>
    <xdr:to>
      <xdr:col>207</xdr:col>
      <xdr:colOff>1400175</xdr:colOff>
      <xdr:row>6</xdr:row>
      <xdr:rowOff>1165225</xdr:rowOff>
    </xdr:to>
    <xdr:sp macro="" textlink="">
      <xdr:nvSpPr>
        <xdr:cNvPr id="43" name="Étoile à 5 branches 3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31851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212</xdr:col>
      <xdr:colOff>1</xdr:colOff>
      <xdr:row>6</xdr:row>
      <xdr:rowOff>0</xdr:rowOff>
    </xdr:from>
    <xdr:to>
      <xdr:col>212</xdr:col>
      <xdr:colOff>1400176</xdr:colOff>
      <xdr:row>6</xdr:row>
      <xdr:rowOff>1165225</xdr:rowOff>
    </xdr:to>
    <xdr:sp macro="" textlink="">
      <xdr:nvSpPr>
        <xdr:cNvPr id="44" name="Étoile à 5 branches 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325501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</xdr:colOff>
      <xdr:row>6</xdr:row>
      <xdr:rowOff>0</xdr:rowOff>
    </xdr:from>
    <xdr:to>
      <xdr:col>217</xdr:col>
      <xdr:colOff>1400176</xdr:colOff>
      <xdr:row>6</xdr:row>
      <xdr:rowOff>1165225</xdr:rowOff>
    </xdr:to>
    <xdr:sp macro="" textlink="">
      <xdr:nvSpPr>
        <xdr:cNvPr id="45" name="Étoile à 5 branches 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333883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</xdr:colOff>
      <xdr:row>6</xdr:row>
      <xdr:rowOff>0</xdr:rowOff>
    </xdr:from>
    <xdr:to>
      <xdr:col>222</xdr:col>
      <xdr:colOff>1400176</xdr:colOff>
      <xdr:row>6</xdr:row>
      <xdr:rowOff>1165225</xdr:rowOff>
    </xdr:to>
    <xdr:sp macro="" textlink="">
      <xdr:nvSpPr>
        <xdr:cNvPr id="46" name="Étoile à 5 branches 3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34086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227</xdr:col>
      <xdr:colOff>1</xdr:colOff>
      <xdr:row>6</xdr:row>
      <xdr:rowOff>0</xdr:rowOff>
    </xdr:from>
    <xdr:to>
      <xdr:col>227</xdr:col>
      <xdr:colOff>1400176</xdr:colOff>
      <xdr:row>6</xdr:row>
      <xdr:rowOff>1165225</xdr:rowOff>
    </xdr:to>
    <xdr:sp macro="" textlink="">
      <xdr:nvSpPr>
        <xdr:cNvPr id="47" name="Étoile à 5 branches 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349250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232</xdr:col>
      <xdr:colOff>1</xdr:colOff>
      <xdr:row>6</xdr:row>
      <xdr:rowOff>0</xdr:rowOff>
    </xdr:from>
    <xdr:to>
      <xdr:col>232</xdr:col>
      <xdr:colOff>1400176</xdr:colOff>
      <xdr:row>6</xdr:row>
      <xdr:rowOff>1165225</xdr:rowOff>
    </xdr:to>
    <xdr:sp macro="" textlink="">
      <xdr:nvSpPr>
        <xdr:cNvPr id="48" name="Étoile à 5 branches 3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356235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237</xdr:col>
      <xdr:colOff>1</xdr:colOff>
      <xdr:row>6</xdr:row>
      <xdr:rowOff>0</xdr:rowOff>
    </xdr:from>
    <xdr:to>
      <xdr:col>237</xdr:col>
      <xdr:colOff>1400176</xdr:colOff>
      <xdr:row>6</xdr:row>
      <xdr:rowOff>1165225</xdr:rowOff>
    </xdr:to>
    <xdr:sp macro="" textlink="">
      <xdr:nvSpPr>
        <xdr:cNvPr id="49" name="Étoile à 5 branches 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364617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242</xdr:col>
      <xdr:colOff>2</xdr:colOff>
      <xdr:row>6</xdr:row>
      <xdr:rowOff>0</xdr:rowOff>
    </xdr:from>
    <xdr:to>
      <xdr:col>242</xdr:col>
      <xdr:colOff>1400177</xdr:colOff>
      <xdr:row>6</xdr:row>
      <xdr:rowOff>1165225</xdr:rowOff>
    </xdr:to>
    <xdr:sp macro="" textlink="">
      <xdr:nvSpPr>
        <xdr:cNvPr id="50" name="Étoile à 5 branches 3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371602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247</xdr:col>
      <xdr:colOff>2</xdr:colOff>
      <xdr:row>6</xdr:row>
      <xdr:rowOff>0</xdr:rowOff>
    </xdr:from>
    <xdr:to>
      <xdr:col>247</xdr:col>
      <xdr:colOff>1400177</xdr:colOff>
      <xdr:row>6</xdr:row>
      <xdr:rowOff>1165225</xdr:rowOff>
    </xdr:to>
    <xdr:sp macro="" textlink="">
      <xdr:nvSpPr>
        <xdr:cNvPr id="51" name="Étoile à 5 branches 3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379984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252</xdr:col>
      <xdr:colOff>2</xdr:colOff>
      <xdr:row>6</xdr:row>
      <xdr:rowOff>0</xdr:rowOff>
    </xdr:from>
    <xdr:to>
      <xdr:col>252</xdr:col>
      <xdr:colOff>1400177</xdr:colOff>
      <xdr:row>6</xdr:row>
      <xdr:rowOff>1165225</xdr:rowOff>
    </xdr:to>
    <xdr:sp macro="" textlink="">
      <xdr:nvSpPr>
        <xdr:cNvPr id="52" name="Étoile à 5 branches 3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386969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257</xdr:col>
      <xdr:colOff>2</xdr:colOff>
      <xdr:row>6</xdr:row>
      <xdr:rowOff>0</xdr:rowOff>
    </xdr:from>
    <xdr:to>
      <xdr:col>257</xdr:col>
      <xdr:colOff>1400177</xdr:colOff>
      <xdr:row>6</xdr:row>
      <xdr:rowOff>1165225</xdr:rowOff>
    </xdr:to>
    <xdr:sp macro="" textlink="">
      <xdr:nvSpPr>
        <xdr:cNvPr id="53" name="Étoile à 5 branches 3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395351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262</xdr:col>
      <xdr:colOff>1</xdr:colOff>
      <xdr:row>6</xdr:row>
      <xdr:rowOff>0</xdr:rowOff>
    </xdr:from>
    <xdr:to>
      <xdr:col>262</xdr:col>
      <xdr:colOff>1400176</xdr:colOff>
      <xdr:row>6</xdr:row>
      <xdr:rowOff>1165225</xdr:rowOff>
    </xdr:to>
    <xdr:sp macro="" textlink="">
      <xdr:nvSpPr>
        <xdr:cNvPr id="54" name="Étoile à 5 branches 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402336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267</xdr:col>
      <xdr:colOff>1</xdr:colOff>
      <xdr:row>6</xdr:row>
      <xdr:rowOff>0</xdr:rowOff>
    </xdr:from>
    <xdr:to>
      <xdr:col>267</xdr:col>
      <xdr:colOff>1400176</xdr:colOff>
      <xdr:row>6</xdr:row>
      <xdr:rowOff>1165225</xdr:rowOff>
    </xdr:to>
    <xdr:sp macro="" textlink="">
      <xdr:nvSpPr>
        <xdr:cNvPr id="55" name="Étoile à 5 branches 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>
        <a:xfrm>
          <a:off x="41071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2</xdr:colOff>
      <xdr:row>6</xdr:row>
      <xdr:rowOff>0</xdr:rowOff>
    </xdr:from>
    <xdr:to>
      <xdr:col>272</xdr:col>
      <xdr:colOff>1400177</xdr:colOff>
      <xdr:row>6</xdr:row>
      <xdr:rowOff>1165225</xdr:rowOff>
    </xdr:to>
    <xdr:sp macro="" textlink="">
      <xdr:nvSpPr>
        <xdr:cNvPr id="56" name="Étoile à 5 branches 3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417703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2</xdr:colOff>
      <xdr:row>6</xdr:row>
      <xdr:rowOff>0</xdr:rowOff>
    </xdr:from>
    <xdr:to>
      <xdr:col>277</xdr:col>
      <xdr:colOff>1400177</xdr:colOff>
      <xdr:row>6</xdr:row>
      <xdr:rowOff>1165225</xdr:rowOff>
    </xdr:to>
    <xdr:sp macro="" textlink="">
      <xdr:nvSpPr>
        <xdr:cNvPr id="57" name="Étoile à 5 branches 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>
        <a:xfrm>
          <a:off x="426085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282</xdr:col>
      <xdr:colOff>2</xdr:colOff>
      <xdr:row>6</xdr:row>
      <xdr:rowOff>0</xdr:rowOff>
    </xdr:from>
    <xdr:to>
      <xdr:col>282</xdr:col>
      <xdr:colOff>1400177</xdr:colOff>
      <xdr:row>6</xdr:row>
      <xdr:rowOff>1165225</xdr:rowOff>
    </xdr:to>
    <xdr:sp macro="" textlink="">
      <xdr:nvSpPr>
        <xdr:cNvPr id="58" name="Étoile à 5 branches 3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>
        <a:xfrm>
          <a:off x="433070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287</xdr:col>
      <xdr:colOff>2</xdr:colOff>
      <xdr:row>6</xdr:row>
      <xdr:rowOff>0</xdr:rowOff>
    </xdr:from>
    <xdr:to>
      <xdr:col>287</xdr:col>
      <xdr:colOff>1400177</xdr:colOff>
      <xdr:row>6</xdr:row>
      <xdr:rowOff>1165225</xdr:rowOff>
    </xdr:to>
    <xdr:sp macro="" textlink="">
      <xdr:nvSpPr>
        <xdr:cNvPr id="59" name="Étoile à 5 branches 3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/>
      </xdr:nvSpPr>
      <xdr:spPr>
        <a:xfrm>
          <a:off x="441452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292</xdr:col>
      <xdr:colOff>1</xdr:colOff>
      <xdr:row>6</xdr:row>
      <xdr:rowOff>0</xdr:rowOff>
    </xdr:from>
    <xdr:to>
      <xdr:col>292</xdr:col>
      <xdr:colOff>1400176</xdr:colOff>
      <xdr:row>6</xdr:row>
      <xdr:rowOff>1165225</xdr:rowOff>
    </xdr:to>
    <xdr:sp macro="" textlink="">
      <xdr:nvSpPr>
        <xdr:cNvPr id="60" name="Étoile à 5 branches 3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/>
      </xdr:nvSpPr>
      <xdr:spPr>
        <a:xfrm>
          <a:off x="448437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297</xdr:col>
      <xdr:colOff>0</xdr:colOff>
      <xdr:row>6</xdr:row>
      <xdr:rowOff>0</xdr:rowOff>
    </xdr:from>
    <xdr:to>
      <xdr:col>297</xdr:col>
      <xdr:colOff>1400175</xdr:colOff>
      <xdr:row>6</xdr:row>
      <xdr:rowOff>1165225</xdr:rowOff>
    </xdr:to>
    <xdr:sp macro="" textlink="">
      <xdr:nvSpPr>
        <xdr:cNvPr id="61" name="Étoile à 5 branches 3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/>
      </xdr:nvSpPr>
      <xdr:spPr>
        <a:xfrm>
          <a:off x="45681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302</xdr:col>
      <xdr:colOff>0</xdr:colOff>
      <xdr:row>6</xdr:row>
      <xdr:rowOff>0</xdr:rowOff>
    </xdr:from>
    <xdr:to>
      <xdr:col>302</xdr:col>
      <xdr:colOff>1400175</xdr:colOff>
      <xdr:row>6</xdr:row>
      <xdr:rowOff>1165225</xdr:rowOff>
    </xdr:to>
    <xdr:sp macro="" textlink="">
      <xdr:nvSpPr>
        <xdr:cNvPr id="62" name="Étoile à 5 branches 3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>
          <a:off x="46380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307</xdr:col>
      <xdr:colOff>0</xdr:colOff>
      <xdr:row>6</xdr:row>
      <xdr:rowOff>0</xdr:rowOff>
    </xdr:from>
    <xdr:to>
      <xdr:col>307</xdr:col>
      <xdr:colOff>1400175</xdr:colOff>
      <xdr:row>6</xdr:row>
      <xdr:rowOff>1165225</xdr:rowOff>
    </xdr:to>
    <xdr:sp macro="" textlink="">
      <xdr:nvSpPr>
        <xdr:cNvPr id="63" name="Étoile à 5 branches 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>
        <a:xfrm>
          <a:off x="47218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312</xdr:col>
      <xdr:colOff>1</xdr:colOff>
      <xdr:row>6</xdr:row>
      <xdr:rowOff>0</xdr:rowOff>
    </xdr:from>
    <xdr:to>
      <xdr:col>312</xdr:col>
      <xdr:colOff>1400176</xdr:colOff>
      <xdr:row>6</xdr:row>
      <xdr:rowOff>1165225</xdr:rowOff>
    </xdr:to>
    <xdr:sp macro="" textlink="">
      <xdr:nvSpPr>
        <xdr:cNvPr id="64" name="Étoile à 5 branches 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/>
      </xdr:nvSpPr>
      <xdr:spPr>
        <a:xfrm>
          <a:off x="479171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317</xdr:col>
      <xdr:colOff>1</xdr:colOff>
      <xdr:row>6</xdr:row>
      <xdr:rowOff>0</xdr:rowOff>
    </xdr:from>
    <xdr:to>
      <xdr:col>317</xdr:col>
      <xdr:colOff>1400176</xdr:colOff>
      <xdr:row>6</xdr:row>
      <xdr:rowOff>1165225</xdr:rowOff>
    </xdr:to>
    <xdr:sp macro="" textlink="">
      <xdr:nvSpPr>
        <xdr:cNvPr id="65" name="Étoile à 5 branches 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>
        <a:xfrm>
          <a:off x="487553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322</xdr:col>
      <xdr:colOff>1</xdr:colOff>
      <xdr:row>6</xdr:row>
      <xdr:rowOff>0</xdr:rowOff>
    </xdr:from>
    <xdr:to>
      <xdr:col>322</xdr:col>
      <xdr:colOff>1400176</xdr:colOff>
      <xdr:row>6</xdr:row>
      <xdr:rowOff>1165225</xdr:rowOff>
    </xdr:to>
    <xdr:sp macro="" textlink="">
      <xdr:nvSpPr>
        <xdr:cNvPr id="66" name="Étoile à 5 branches 3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>
        <a:xfrm>
          <a:off x="49453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1</xdr:colOff>
      <xdr:row>6</xdr:row>
      <xdr:rowOff>0</xdr:rowOff>
    </xdr:from>
    <xdr:to>
      <xdr:col>327</xdr:col>
      <xdr:colOff>1400176</xdr:colOff>
      <xdr:row>6</xdr:row>
      <xdr:rowOff>1165225</xdr:rowOff>
    </xdr:to>
    <xdr:sp macro="" textlink="">
      <xdr:nvSpPr>
        <xdr:cNvPr id="67" name="Étoile à 5 branches 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/>
      </xdr:nvSpPr>
      <xdr:spPr>
        <a:xfrm>
          <a:off x="502920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1</xdr:colOff>
      <xdr:row>6</xdr:row>
      <xdr:rowOff>0</xdr:rowOff>
    </xdr:from>
    <xdr:to>
      <xdr:col>332</xdr:col>
      <xdr:colOff>1400176</xdr:colOff>
      <xdr:row>6</xdr:row>
      <xdr:rowOff>1165225</xdr:rowOff>
    </xdr:to>
    <xdr:sp macro="" textlink="">
      <xdr:nvSpPr>
        <xdr:cNvPr id="68" name="Étoile à 5 branches 3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>
        <a:xfrm>
          <a:off x="509905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337</xdr:col>
      <xdr:colOff>1</xdr:colOff>
      <xdr:row>6</xdr:row>
      <xdr:rowOff>0</xdr:rowOff>
    </xdr:from>
    <xdr:to>
      <xdr:col>337</xdr:col>
      <xdr:colOff>1400176</xdr:colOff>
      <xdr:row>6</xdr:row>
      <xdr:rowOff>1165225</xdr:rowOff>
    </xdr:to>
    <xdr:sp macro="" textlink="">
      <xdr:nvSpPr>
        <xdr:cNvPr id="69" name="Étoile à 5 branches 3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>
        <a:xfrm>
          <a:off x="518287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342</xdr:col>
      <xdr:colOff>2</xdr:colOff>
      <xdr:row>6</xdr:row>
      <xdr:rowOff>0</xdr:rowOff>
    </xdr:from>
    <xdr:to>
      <xdr:col>342</xdr:col>
      <xdr:colOff>1400177</xdr:colOff>
      <xdr:row>6</xdr:row>
      <xdr:rowOff>1165225</xdr:rowOff>
    </xdr:to>
    <xdr:sp macro="" textlink="">
      <xdr:nvSpPr>
        <xdr:cNvPr id="70" name="Étoile à 5 branches 3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/>
      </xdr:nvSpPr>
      <xdr:spPr>
        <a:xfrm>
          <a:off x="525272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347</xdr:col>
      <xdr:colOff>2</xdr:colOff>
      <xdr:row>6</xdr:row>
      <xdr:rowOff>0</xdr:rowOff>
    </xdr:from>
    <xdr:to>
      <xdr:col>347</xdr:col>
      <xdr:colOff>1400177</xdr:colOff>
      <xdr:row>6</xdr:row>
      <xdr:rowOff>1165225</xdr:rowOff>
    </xdr:to>
    <xdr:sp macro="" textlink="">
      <xdr:nvSpPr>
        <xdr:cNvPr id="71" name="Étoile à 5 branches 3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>
        <a:xfrm>
          <a:off x="533654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352</xdr:col>
      <xdr:colOff>2</xdr:colOff>
      <xdr:row>6</xdr:row>
      <xdr:rowOff>0</xdr:rowOff>
    </xdr:from>
    <xdr:to>
      <xdr:col>352</xdr:col>
      <xdr:colOff>1400177</xdr:colOff>
      <xdr:row>6</xdr:row>
      <xdr:rowOff>1165225</xdr:rowOff>
    </xdr:to>
    <xdr:sp macro="" textlink="">
      <xdr:nvSpPr>
        <xdr:cNvPr id="72" name="Étoile à 5 branches 3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>
        <a:xfrm>
          <a:off x="540639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357</xdr:col>
      <xdr:colOff>2</xdr:colOff>
      <xdr:row>6</xdr:row>
      <xdr:rowOff>0</xdr:rowOff>
    </xdr:from>
    <xdr:to>
      <xdr:col>357</xdr:col>
      <xdr:colOff>1400177</xdr:colOff>
      <xdr:row>6</xdr:row>
      <xdr:rowOff>1165225</xdr:rowOff>
    </xdr:to>
    <xdr:sp macro="" textlink="">
      <xdr:nvSpPr>
        <xdr:cNvPr id="73" name="Étoile à 5 branches 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/>
      </xdr:nvSpPr>
      <xdr:spPr>
        <a:xfrm>
          <a:off x="549021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362</xdr:col>
      <xdr:colOff>1</xdr:colOff>
      <xdr:row>6</xdr:row>
      <xdr:rowOff>0</xdr:rowOff>
    </xdr:from>
    <xdr:to>
      <xdr:col>362</xdr:col>
      <xdr:colOff>1400176</xdr:colOff>
      <xdr:row>6</xdr:row>
      <xdr:rowOff>1165225</xdr:rowOff>
    </xdr:to>
    <xdr:sp macro="" textlink="">
      <xdr:nvSpPr>
        <xdr:cNvPr id="74" name="Étoile à 5 branches 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>
          <a:off x="556006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367</xdr:col>
      <xdr:colOff>1</xdr:colOff>
      <xdr:row>6</xdr:row>
      <xdr:rowOff>0</xdr:rowOff>
    </xdr:from>
    <xdr:to>
      <xdr:col>367</xdr:col>
      <xdr:colOff>1400176</xdr:colOff>
      <xdr:row>6</xdr:row>
      <xdr:rowOff>1165225</xdr:rowOff>
    </xdr:to>
    <xdr:sp macro="" textlink="">
      <xdr:nvSpPr>
        <xdr:cNvPr id="75" name="Étoile à 5 branches 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/>
      </xdr:nvSpPr>
      <xdr:spPr>
        <a:xfrm>
          <a:off x="56438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372</xdr:col>
      <xdr:colOff>2</xdr:colOff>
      <xdr:row>6</xdr:row>
      <xdr:rowOff>0</xdr:rowOff>
    </xdr:from>
    <xdr:to>
      <xdr:col>372</xdr:col>
      <xdr:colOff>1400177</xdr:colOff>
      <xdr:row>6</xdr:row>
      <xdr:rowOff>1165225</xdr:rowOff>
    </xdr:to>
    <xdr:sp macro="" textlink="">
      <xdr:nvSpPr>
        <xdr:cNvPr id="76" name="Étoile à 5 branches 3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/>
      </xdr:nvSpPr>
      <xdr:spPr>
        <a:xfrm>
          <a:off x="571373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377</xdr:col>
      <xdr:colOff>2</xdr:colOff>
      <xdr:row>6</xdr:row>
      <xdr:rowOff>0</xdr:rowOff>
    </xdr:from>
    <xdr:to>
      <xdr:col>377</xdr:col>
      <xdr:colOff>1400177</xdr:colOff>
      <xdr:row>6</xdr:row>
      <xdr:rowOff>1165225</xdr:rowOff>
    </xdr:to>
    <xdr:sp macro="" textlink="">
      <xdr:nvSpPr>
        <xdr:cNvPr id="77" name="Étoile à 5 branches 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>
        <a:xfrm>
          <a:off x="579755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2</xdr:colOff>
      <xdr:row>6</xdr:row>
      <xdr:rowOff>0</xdr:rowOff>
    </xdr:from>
    <xdr:to>
      <xdr:col>382</xdr:col>
      <xdr:colOff>1400177</xdr:colOff>
      <xdr:row>6</xdr:row>
      <xdr:rowOff>1165225</xdr:rowOff>
    </xdr:to>
    <xdr:sp macro="" textlink="">
      <xdr:nvSpPr>
        <xdr:cNvPr id="78" name="Étoile à 5 branches 3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>
        <a:xfrm>
          <a:off x="586740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2</xdr:colOff>
      <xdr:row>6</xdr:row>
      <xdr:rowOff>0</xdr:rowOff>
    </xdr:from>
    <xdr:to>
      <xdr:col>387</xdr:col>
      <xdr:colOff>1400177</xdr:colOff>
      <xdr:row>6</xdr:row>
      <xdr:rowOff>1165225</xdr:rowOff>
    </xdr:to>
    <xdr:sp macro="" textlink="">
      <xdr:nvSpPr>
        <xdr:cNvPr id="79" name="Étoile à 5 branches 3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/>
      </xdr:nvSpPr>
      <xdr:spPr>
        <a:xfrm>
          <a:off x="595122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392</xdr:col>
      <xdr:colOff>0</xdr:colOff>
      <xdr:row>6</xdr:row>
      <xdr:rowOff>0</xdr:rowOff>
    </xdr:from>
    <xdr:to>
      <xdr:col>392</xdr:col>
      <xdr:colOff>1400175</xdr:colOff>
      <xdr:row>6</xdr:row>
      <xdr:rowOff>1165225</xdr:rowOff>
    </xdr:to>
    <xdr:sp macro="" textlink="">
      <xdr:nvSpPr>
        <xdr:cNvPr id="80" name="Étoile à 5 branches 3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/>
      </xdr:nvSpPr>
      <xdr:spPr>
        <a:xfrm>
          <a:off x="60210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397</xdr:col>
      <xdr:colOff>0</xdr:colOff>
      <xdr:row>6</xdr:row>
      <xdr:rowOff>0</xdr:rowOff>
    </xdr:from>
    <xdr:to>
      <xdr:col>397</xdr:col>
      <xdr:colOff>1400175</xdr:colOff>
      <xdr:row>6</xdr:row>
      <xdr:rowOff>1165225</xdr:rowOff>
    </xdr:to>
    <xdr:sp macro="" textlink="">
      <xdr:nvSpPr>
        <xdr:cNvPr id="81" name="Étoile à 5 branches 3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/>
      </xdr:nvSpPr>
      <xdr:spPr>
        <a:xfrm>
          <a:off x="61048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402</xdr:col>
      <xdr:colOff>0</xdr:colOff>
      <xdr:row>6</xdr:row>
      <xdr:rowOff>0</xdr:rowOff>
    </xdr:from>
    <xdr:to>
      <xdr:col>402</xdr:col>
      <xdr:colOff>1400175</xdr:colOff>
      <xdr:row>6</xdr:row>
      <xdr:rowOff>1165225</xdr:rowOff>
    </xdr:to>
    <xdr:sp macro="" textlink="">
      <xdr:nvSpPr>
        <xdr:cNvPr id="82" name="Étoile à 5 branches 3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/>
      </xdr:nvSpPr>
      <xdr:spPr>
        <a:xfrm>
          <a:off x="617474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407</xdr:col>
      <xdr:colOff>0</xdr:colOff>
      <xdr:row>6</xdr:row>
      <xdr:rowOff>0</xdr:rowOff>
    </xdr:from>
    <xdr:to>
      <xdr:col>407</xdr:col>
      <xdr:colOff>1400175</xdr:colOff>
      <xdr:row>6</xdr:row>
      <xdr:rowOff>1165225</xdr:rowOff>
    </xdr:to>
    <xdr:sp macro="" textlink="">
      <xdr:nvSpPr>
        <xdr:cNvPr id="83" name="Étoile à 5 branches 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/>
      </xdr:nvSpPr>
      <xdr:spPr>
        <a:xfrm>
          <a:off x="625856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412</xdr:col>
      <xdr:colOff>1</xdr:colOff>
      <xdr:row>6</xdr:row>
      <xdr:rowOff>0</xdr:rowOff>
    </xdr:from>
    <xdr:to>
      <xdr:col>412</xdr:col>
      <xdr:colOff>1400176</xdr:colOff>
      <xdr:row>6</xdr:row>
      <xdr:rowOff>1165225</xdr:rowOff>
    </xdr:to>
    <xdr:sp macro="" textlink="">
      <xdr:nvSpPr>
        <xdr:cNvPr id="84" name="Étoile à 5 branches 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/>
      </xdr:nvSpPr>
      <xdr:spPr>
        <a:xfrm>
          <a:off x="632841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417</xdr:col>
      <xdr:colOff>1</xdr:colOff>
      <xdr:row>6</xdr:row>
      <xdr:rowOff>0</xdr:rowOff>
    </xdr:from>
    <xdr:to>
      <xdr:col>417</xdr:col>
      <xdr:colOff>1400176</xdr:colOff>
      <xdr:row>6</xdr:row>
      <xdr:rowOff>1165225</xdr:rowOff>
    </xdr:to>
    <xdr:sp macro="" textlink="">
      <xdr:nvSpPr>
        <xdr:cNvPr id="85" name="Étoile à 5 branches 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/>
      </xdr:nvSpPr>
      <xdr:spPr>
        <a:xfrm>
          <a:off x="641223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422</xdr:col>
      <xdr:colOff>1</xdr:colOff>
      <xdr:row>6</xdr:row>
      <xdr:rowOff>0</xdr:rowOff>
    </xdr:from>
    <xdr:to>
      <xdr:col>422</xdr:col>
      <xdr:colOff>1400176</xdr:colOff>
      <xdr:row>6</xdr:row>
      <xdr:rowOff>1165225</xdr:rowOff>
    </xdr:to>
    <xdr:sp macro="" textlink="">
      <xdr:nvSpPr>
        <xdr:cNvPr id="86" name="Étoile à 5 branches 3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/>
      </xdr:nvSpPr>
      <xdr:spPr>
        <a:xfrm>
          <a:off x="64820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427</xdr:col>
      <xdr:colOff>1</xdr:colOff>
      <xdr:row>6</xdr:row>
      <xdr:rowOff>0</xdr:rowOff>
    </xdr:from>
    <xdr:to>
      <xdr:col>427</xdr:col>
      <xdr:colOff>1400176</xdr:colOff>
      <xdr:row>6</xdr:row>
      <xdr:rowOff>1165225</xdr:rowOff>
    </xdr:to>
    <xdr:sp macro="" textlink="">
      <xdr:nvSpPr>
        <xdr:cNvPr id="87" name="Étoile à 5 branches 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/>
      </xdr:nvSpPr>
      <xdr:spPr>
        <a:xfrm>
          <a:off x="656590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432</xdr:col>
      <xdr:colOff>1</xdr:colOff>
      <xdr:row>6</xdr:row>
      <xdr:rowOff>0</xdr:rowOff>
    </xdr:from>
    <xdr:to>
      <xdr:col>432</xdr:col>
      <xdr:colOff>1400176</xdr:colOff>
      <xdr:row>6</xdr:row>
      <xdr:rowOff>1165225</xdr:rowOff>
    </xdr:to>
    <xdr:sp macro="" textlink="">
      <xdr:nvSpPr>
        <xdr:cNvPr id="88" name="Étoile à 5 branches 3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/>
      </xdr:nvSpPr>
      <xdr:spPr>
        <a:xfrm>
          <a:off x="663575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1</xdr:colOff>
      <xdr:row>6</xdr:row>
      <xdr:rowOff>0</xdr:rowOff>
    </xdr:from>
    <xdr:to>
      <xdr:col>437</xdr:col>
      <xdr:colOff>1400176</xdr:colOff>
      <xdr:row>6</xdr:row>
      <xdr:rowOff>1165225</xdr:rowOff>
    </xdr:to>
    <xdr:sp macro="" textlink="">
      <xdr:nvSpPr>
        <xdr:cNvPr id="89" name="Étoile à 5 branches 3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/>
      </xdr:nvSpPr>
      <xdr:spPr>
        <a:xfrm>
          <a:off x="671957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2</xdr:colOff>
      <xdr:row>6</xdr:row>
      <xdr:rowOff>0</xdr:rowOff>
    </xdr:from>
    <xdr:to>
      <xdr:col>442</xdr:col>
      <xdr:colOff>1400177</xdr:colOff>
      <xdr:row>6</xdr:row>
      <xdr:rowOff>1165225</xdr:rowOff>
    </xdr:to>
    <xdr:sp macro="" textlink="">
      <xdr:nvSpPr>
        <xdr:cNvPr id="90" name="Étoile à 5 branches 3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/>
      </xdr:nvSpPr>
      <xdr:spPr>
        <a:xfrm>
          <a:off x="678942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447</xdr:col>
      <xdr:colOff>2</xdr:colOff>
      <xdr:row>6</xdr:row>
      <xdr:rowOff>0</xdr:rowOff>
    </xdr:from>
    <xdr:to>
      <xdr:col>447</xdr:col>
      <xdr:colOff>1400177</xdr:colOff>
      <xdr:row>6</xdr:row>
      <xdr:rowOff>1165225</xdr:rowOff>
    </xdr:to>
    <xdr:sp macro="" textlink="">
      <xdr:nvSpPr>
        <xdr:cNvPr id="91" name="Étoile à 5 branches 3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/>
      </xdr:nvSpPr>
      <xdr:spPr>
        <a:xfrm>
          <a:off x="687324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452</xdr:col>
      <xdr:colOff>2</xdr:colOff>
      <xdr:row>6</xdr:row>
      <xdr:rowOff>0</xdr:rowOff>
    </xdr:from>
    <xdr:to>
      <xdr:col>452</xdr:col>
      <xdr:colOff>1400177</xdr:colOff>
      <xdr:row>6</xdr:row>
      <xdr:rowOff>1165225</xdr:rowOff>
    </xdr:to>
    <xdr:sp macro="" textlink="">
      <xdr:nvSpPr>
        <xdr:cNvPr id="92" name="Étoile à 5 branches 3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/>
      </xdr:nvSpPr>
      <xdr:spPr>
        <a:xfrm>
          <a:off x="694309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457</xdr:col>
      <xdr:colOff>2</xdr:colOff>
      <xdr:row>6</xdr:row>
      <xdr:rowOff>0</xdr:rowOff>
    </xdr:from>
    <xdr:to>
      <xdr:col>457</xdr:col>
      <xdr:colOff>1400177</xdr:colOff>
      <xdr:row>6</xdr:row>
      <xdr:rowOff>1165225</xdr:rowOff>
    </xdr:to>
    <xdr:sp macro="" textlink="">
      <xdr:nvSpPr>
        <xdr:cNvPr id="93" name="Étoile à 5 branches 3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/>
      </xdr:nvSpPr>
      <xdr:spPr>
        <a:xfrm>
          <a:off x="702691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462</xdr:col>
      <xdr:colOff>1</xdr:colOff>
      <xdr:row>6</xdr:row>
      <xdr:rowOff>0</xdr:rowOff>
    </xdr:from>
    <xdr:to>
      <xdr:col>462</xdr:col>
      <xdr:colOff>1400176</xdr:colOff>
      <xdr:row>6</xdr:row>
      <xdr:rowOff>1165225</xdr:rowOff>
    </xdr:to>
    <xdr:sp macro="" textlink="">
      <xdr:nvSpPr>
        <xdr:cNvPr id="94" name="Étoile à 5 branches 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/>
      </xdr:nvSpPr>
      <xdr:spPr>
        <a:xfrm>
          <a:off x="709676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467</xdr:col>
      <xdr:colOff>1</xdr:colOff>
      <xdr:row>6</xdr:row>
      <xdr:rowOff>0</xdr:rowOff>
    </xdr:from>
    <xdr:to>
      <xdr:col>467</xdr:col>
      <xdr:colOff>1400176</xdr:colOff>
      <xdr:row>6</xdr:row>
      <xdr:rowOff>1165225</xdr:rowOff>
    </xdr:to>
    <xdr:sp macro="" textlink="">
      <xdr:nvSpPr>
        <xdr:cNvPr id="95" name="Étoile à 5 branches 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/>
      </xdr:nvSpPr>
      <xdr:spPr>
        <a:xfrm>
          <a:off x="718058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472</xdr:col>
      <xdr:colOff>2</xdr:colOff>
      <xdr:row>6</xdr:row>
      <xdr:rowOff>0</xdr:rowOff>
    </xdr:from>
    <xdr:to>
      <xdr:col>472</xdr:col>
      <xdr:colOff>1400177</xdr:colOff>
      <xdr:row>6</xdr:row>
      <xdr:rowOff>1165225</xdr:rowOff>
    </xdr:to>
    <xdr:sp macro="" textlink="">
      <xdr:nvSpPr>
        <xdr:cNvPr id="96" name="Étoile à 5 branches 3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/>
      </xdr:nvSpPr>
      <xdr:spPr>
        <a:xfrm>
          <a:off x="725043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477</xdr:col>
      <xdr:colOff>2</xdr:colOff>
      <xdr:row>6</xdr:row>
      <xdr:rowOff>0</xdr:rowOff>
    </xdr:from>
    <xdr:to>
      <xdr:col>477</xdr:col>
      <xdr:colOff>1400177</xdr:colOff>
      <xdr:row>6</xdr:row>
      <xdr:rowOff>1165225</xdr:rowOff>
    </xdr:to>
    <xdr:sp macro="" textlink="">
      <xdr:nvSpPr>
        <xdr:cNvPr id="97" name="Étoile à 5 branches 3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/>
      </xdr:nvSpPr>
      <xdr:spPr>
        <a:xfrm>
          <a:off x="733425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482</xdr:col>
      <xdr:colOff>2</xdr:colOff>
      <xdr:row>6</xdr:row>
      <xdr:rowOff>0</xdr:rowOff>
    </xdr:from>
    <xdr:to>
      <xdr:col>482</xdr:col>
      <xdr:colOff>1400177</xdr:colOff>
      <xdr:row>6</xdr:row>
      <xdr:rowOff>1165225</xdr:rowOff>
    </xdr:to>
    <xdr:sp macro="" textlink="">
      <xdr:nvSpPr>
        <xdr:cNvPr id="98" name="Étoile à 5 branches 3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/>
      </xdr:nvSpPr>
      <xdr:spPr>
        <a:xfrm>
          <a:off x="740410002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487</xdr:col>
      <xdr:colOff>1</xdr:colOff>
      <xdr:row>6</xdr:row>
      <xdr:rowOff>0</xdr:rowOff>
    </xdr:from>
    <xdr:to>
      <xdr:col>487</xdr:col>
      <xdr:colOff>1400176</xdr:colOff>
      <xdr:row>6</xdr:row>
      <xdr:rowOff>1165225</xdr:rowOff>
    </xdr:to>
    <xdr:sp macro="" textlink="">
      <xdr:nvSpPr>
        <xdr:cNvPr id="99" name="Étoile à 5 branches 3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/>
      </xdr:nvSpPr>
      <xdr:spPr>
        <a:xfrm>
          <a:off x="748792001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492</xdr:col>
      <xdr:colOff>1400175</xdr:colOff>
      <xdr:row>6</xdr:row>
      <xdr:rowOff>1165225</xdr:rowOff>
    </xdr:to>
    <xdr:sp macro="" textlink="">
      <xdr:nvSpPr>
        <xdr:cNvPr id="100" name="Étoile à 5 branches 3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/>
      </xdr:nvSpPr>
      <xdr:spPr>
        <a:xfrm>
          <a:off x="755777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497</xdr:col>
      <xdr:colOff>1400175</xdr:colOff>
      <xdr:row>6</xdr:row>
      <xdr:rowOff>1165225</xdr:rowOff>
    </xdr:to>
    <xdr:sp macro="" textlink="">
      <xdr:nvSpPr>
        <xdr:cNvPr id="101" name="Étoile à 5 branches 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/>
      </xdr:nvSpPr>
      <xdr:spPr>
        <a:xfrm>
          <a:off x="764159000" y="4432300"/>
          <a:ext cx="1400175" cy="11652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3</xdr:col>
      <xdr:colOff>0</xdr:colOff>
      <xdr:row>10</xdr:row>
      <xdr:rowOff>31750</xdr:rowOff>
    </xdr:from>
    <xdr:to>
      <xdr:col>3</xdr:col>
      <xdr:colOff>432000</xdr:colOff>
      <xdr:row>11</xdr:row>
      <xdr:rowOff>108150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31751</xdr:colOff>
      <xdr:row>4</xdr:row>
      <xdr:rowOff>31750</xdr:rowOff>
    </xdr:from>
    <xdr:to>
      <xdr:col>2</xdr:col>
      <xdr:colOff>1381648</xdr:colOff>
      <xdr:row>4</xdr:row>
      <xdr:rowOff>276550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5751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7</xdr:col>
      <xdr:colOff>31750</xdr:colOff>
      <xdr:row>4</xdr:row>
      <xdr:rowOff>31750</xdr:rowOff>
    </xdr:from>
    <xdr:to>
      <xdr:col>7</xdr:col>
      <xdr:colOff>1381647</xdr:colOff>
      <xdr:row>4</xdr:row>
      <xdr:rowOff>276550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0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</xdr:colOff>
      <xdr:row>4</xdr:row>
      <xdr:rowOff>31750</xdr:rowOff>
    </xdr:from>
    <xdr:to>
      <xdr:col>12</xdr:col>
      <xdr:colOff>1381647</xdr:colOff>
      <xdr:row>4</xdr:row>
      <xdr:rowOff>276550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95750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17</xdr:col>
      <xdr:colOff>31749</xdr:colOff>
      <xdr:row>4</xdr:row>
      <xdr:rowOff>31750</xdr:rowOff>
    </xdr:from>
    <xdr:to>
      <xdr:col>17</xdr:col>
      <xdr:colOff>1381646</xdr:colOff>
      <xdr:row>4</xdr:row>
      <xdr:rowOff>276550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80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22</xdr:col>
      <xdr:colOff>31750</xdr:colOff>
      <xdr:row>4</xdr:row>
      <xdr:rowOff>31750</xdr:rowOff>
    </xdr:from>
    <xdr:to>
      <xdr:col>22</xdr:col>
      <xdr:colOff>1381647</xdr:colOff>
      <xdr:row>4</xdr:row>
      <xdr:rowOff>276550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765750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27</xdr:col>
      <xdr:colOff>31750</xdr:colOff>
      <xdr:row>4</xdr:row>
      <xdr:rowOff>31750</xdr:rowOff>
    </xdr:from>
    <xdr:to>
      <xdr:col>27</xdr:col>
      <xdr:colOff>1381647</xdr:colOff>
      <xdr:row>4</xdr:row>
      <xdr:rowOff>276550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50750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32</xdr:col>
      <xdr:colOff>31749</xdr:colOff>
      <xdr:row>4</xdr:row>
      <xdr:rowOff>31750</xdr:rowOff>
    </xdr:from>
    <xdr:to>
      <xdr:col>32</xdr:col>
      <xdr:colOff>1381646</xdr:colOff>
      <xdr:row>4</xdr:row>
      <xdr:rowOff>276550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3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37</xdr:col>
      <xdr:colOff>31749</xdr:colOff>
      <xdr:row>4</xdr:row>
      <xdr:rowOff>31750</xdr:rowOff>
    </xdr:from>
    <xdr:to>
      <xdr:col>37</xdr:col>
      <xdr:colOff>1381646</xdr:colOff>
      <xdr:row>4</xdr:row>
      <xdr:rowOff>276550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20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42</xdr:col>
      <xdr:colOff>31748</xdr:colOff>
      <xdr:row>4</xdr:row>
      <xdr:rowOff>31750</xdr:rowOff>
    </xdr:from>
    <xdr:to>
      <xdr:col>42</xdr:col>
      <xdr:colOff>1381645</xdr:colOff>
      <xdr:row>4</xdr:row>
      <xdr:rowOff>276550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05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47</xdr:col>
      <xdr:colOff>31749</xdr:colOff>
      <xdr:row>4</xdr:row>
      <xdr:rowOff>31750</xdr:rowOff>
    </xdr:from>
    <xdr:to>
      <xdr:col>47</xdr:col>
      <xdr:colOff>1381646</xdr:colOff>
      <xdr:row>4</xdr:row>
      <xdr:rowOff>276550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90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52</xdr:col>
      <xdr:colOff>31750</xdr:colOff>
      <xdr:row>4</xdr:row>
      <xdr:rowOff>31750</xdr:rowOff>
    </xdr:from>
    <xdr:to>
      <xdr:col>52</xdr:col>
      <xdr:colOff>1381647</xdr:colOff>
      <xdr:row>4</xdr:row>
      <xdr:rowOff>276550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0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57</xdr:col>
      <xdr:colOff>31749</xdr:colOff>
      <xdr:row>4</xdr:row>
      <xdr:rowOff>31750</xdr:rowOff>
    </xdr:from>
    <xdr:to>
      <xdr:col>57</xdr:col>
      <xdr:colOff>1381646</xdr:colOff>
      <xdr:row>4</xdr:row>
      <xdr:rowOff>276550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660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62</xdr:col>
      <xdr:colOff>31749</xdr:colOff>
      <xdr:row>4</xdr:row>
      <xdr:rowOff>31750</xdr:rowOff>
    </xdr:from>
    <xdr:to>
      <xdr:col>62</xdr:col>
      <xdr:colOff>1381646</xdr:colOff>
      <xdr:row>4</xdr:row>
      <xdr:rowOff>276550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4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67</xdr:col>
      <xdr:colOff>31748</xdr:colOff>
      <xdr:row>4</xdr:row>
      <xdr:rowOff>31750</xdr:rowOff>
    </xdr:from>
    <xdr:to>
      <xdr:col>67</xdr:col>
      <xdr:colOff>1381645</xdr:colOff>
      <xdr:row>4</xdr:row>
      <xdr:rowOff>276550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63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72</xdr:col>
      <xdr:colOff>31749</xdr:colOff>
      <xdr:row>4</xdr:row>
      <xdr:rowOff>31750</xdr:rowOff>
    </xdr:from>
    <xdr:to>
      <xdr:col>72</xdr:col>
      <xdr:colOff>1381646</xdr:colOff>
      <xdr:row>4</xdr:row>
      <xdr:rowOff>276550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61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77</xdr:col>
      <xdr:colOff>31749</xdr:colOff>
      <xdr:row>4</xdr:row>
      <xdr:rowOff>31750</xdr:rowOff>
    </xdr:from>
    <xdr:to>
      <xdr:col>77</xdr:col>
      <xdr:colOff>1381646</xdr:colOff>
      <xdr:row>4</xdr:row>
      <xdr:rowOff>276550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00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82</xdr:col>
      <xdr:colOff>31748</xdr:colOff>
      <xdr:row>4</xdr:row>
      <xdr:rowOff>31750</xdr:rowOff>
    </xdr:from>
    <xdr:to>
      <xdr:col>82</xdr:col>
      <xdr:colOff>1381645</xdr:colOff>
      <xdr:row>4</xdr:row>
      <xdr:rowOff>276550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585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87</xdr:col>
      <xdr:colOff>31748</xdr:colOff>
      <xdr:row>4</xdr:row>
      <xdr:rowOff>31750</xdr:rowOff>
    </xdr:from>
    <xdr:to>
      <xdr:col>87</xdr:col>
      <xdr:colOff>1381645</xdr:colOff>
      <xdr:row>4</xdr:row>
      <xdr:rowOff>276550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7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92</xdr:col>
      <xdr:colOff>31747</xdr:colOff>
      <xdr:row>4</xdr:row>
      <xdr:rowOff>31750</xdr:rowOff>
    </xdr:from>
    <xdr:to>
      <xdr:col>92</xdr:col>
      <xdr:colOff>1381644</xdr:colOff>
      <xdr:row>4</xdr:row>
      <xdr:rowOff>276550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555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97</xdr:col>
      <xdr:colOff>31748</xdr:colOff>
      <xdr:row>4</xdr:row>
      <xdr:rowOff>31750</xdr:rowOff>
    </xdr:from>
    <xdr:to>
      <xdr:col>97</xdr:col>
      <xdr:colOff>1381645</xdr:colOff>
      <xdr:row>4</xdr:row>
      <xdr:rowOff>276550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54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102</xdr:col>
      <xdr:colOff>31750</xdr:colOff>
      <xdr:row>4</xdr:row>
      <xdr:rowOff>31750</xdr:rowOff>
    </xdr:from>
    <xdr:to>
      <xdr:col>102</xdr:col>
      <xdr:colOff>1381647</xdr:colOff>
      <xdr:row>4</xdr:row>
      <xdr:rowOff>276550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525750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31749</xdr:colOff>
      <xdr:row>4</xdr:row>
      <xdr:rowOff>31750</xdr:rowOff>
    </xdr:from>
    <xdr:to>
      <xdr:col>107</xdr:col>
      <xdr:colOff>1381646</xdr:colOff>
      <xdr:row>4</xdr:row>
      <xdr:rowOff>276550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510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31749</xdr:colOff>
      <xdr:row>4</xdr:row>
      <xdr:rowOff>31750</xdr:rowOff>
    </xdr:from>
    <xdr:to>
      <xdr:col>112</xdr:col>
      <xdr:colOff>1381646</xdr:colOff>
      <xdr:row>4</xdr:row>
      <xdr:rowOff>276550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49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117</xdr:col>
      <xdr:colOff>31748</xdr:colOff>
      <xdr:row>4</xdr:row>
      <xdr:rowOff>31750</xdr:rowOff>
    </xdr:from>
    <xdr:to>
      <xdr:col>117</xdr:col>
      <xdr:colOff>1381645</xdr:colOff>
      <xdr:row>4</xdr:row>
      <xdr:rowOff>276550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48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122</xdr:col>
      <xdr:colOff>31749</xdr:colOff>
      <xdr:row>4</xdr:row>
      <xdr:rowOff>31750</xdr:rowOff>
    </xdr:from>
    <xdr:to>
      <xdr:col>122</xdr:col>
      <xdr:colOff>1381646</xdr:colOff>
      <xdr:row>4</xdr:row>
      <xdr:rowOff>276550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46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127</xdr:col>
      <xdr:colOff>31749</xdr:colOff>
      <xdr:row>4</xdr:row>
      <xdr:rowOff>31750</xdr:rowOff>
    </xdr:from>
    <xdr:to>
      <xdr:col>127</xdr:col>
      <xdr:colOff>1381646</xdr:colOff>
      <xdr:row>4</xdr:row>
      <xdr:rowOff>276550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450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132</xdr:col>
      <xdr:colOff>31748</xdr:colOff>
      <xdr:row>4</xdr:row>
      <xdr:rowOff>31750</xdr:rowOff>
    </xdr:from>
    <xdr:to>
      <xdr:col>132</xdr:col>
      <xdr:colOff>1381645</xdr:colOff>
      <xdr:row>4</xdr:row>
      <xdr:rowOff>276550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435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137</xdr:col>
      <xdr:colOff>31748</xdr:colOff>
      <xdr:row>4</xdr:row>
      <xdr:rowOff>31750</xdr:rowOff>
    </xdr:from>
    <xdr:to>
      <xdr:col>137</xdr:col>
      <xdr:colOff>1381645</xdr:colOff>
      <xdr:row>4</xdr:row>
      <xdr:rowOff>276550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42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142</xdr:col>
      <xdr:colOff>31747</xdr:colOff>
      <xdr:row>4</xdr:row>
      <xdr:rowOff>31750</xdr:rowOff>
    </xdr:from>
    <xdr:to>
      <xdr:col>142</xdr:col>
      <xdr:colOff>1381644</xdr:colOff>
      <xdr:row>4</xdr:row>
      <xdr:rowOff>276550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05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147</xdr:col>
      <xdr:colOff>31748</xdr:colOff>
      <xdr:row>4</xdr:row>
      <xdr:rowOff>31750</xdr:rowOff>
    </xdr:from>
    <xdr:to>
      <xdr:col>147</xdr:col>
      <xdr:colOff>1381645</xdr:colOff>
      <xdr:row>4</xdr:row>
      <xdr:rowOff>276550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539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152</xdr:col>
      <xdr:colOff>31749</xdr:colOff>
      <xdr:row>4</xdr:row>
      <xdr:rowOff>31750</xdr:rowOff>
    </xdr:from>
    <xdr:to>
      <xdr:col>152</xdr:col>
      <xdr:colOff>1381646</xdr:colOff>
      <xdr:row>4</xdr:row>
      <xdr:rowOff>276550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37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157</xdr:col>
      <xdr:colOff>31748</xdr:colOff>
      <xdr:row>4</xdr:row>
      <xdr:rowOff>31750</xdr:rowOff>
    </xdr:from>
    <xdr:to>
      <xdr:col>157</xdr:col>
      <xdr:colOff>1381645</xdr:colOff>
      <xdr:row>4</xdr:row>
      <xdr:rowOff>276550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36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31748</xdr:colOff>
      <xdr:row>4</xdr:row>
      <xdr:rowOff>31750</xdr:rowOff>
    </xdr:from>
    <xdr:to>
      <xdr:col>162</xdr:col>
      <xdr:colOff>1381645</xdr:colOff>
      <xdr:row>4</xdr:row>
      <xdr:rowOff>276550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345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31747</xdr:colOff>
      <xdr:row>4</xdr:row>
      <xdr:rowOff>31750</xdr:rowOff>
    </xdr:from>
    <xdr:to>
      <xdr:col>167</xdr:col>
      <xdr:colOff>1381644</xdr:colOff>
      <xdr:row>4</xdr:row>
      <xdr:rowOff>276550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330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172</xdr:col>
      <xdr:colOff>31748</xdr:colOff>
      <xdr:row>4</xdr:row>
      <xdr:rowOff>31750</xdr:rowOff>
    </xdr:from>
    <xdr:to>
      <xdr:col>172</xdr:col>
      <xdr:colOff>1381645</xdr:colOff>
      <xdr:row>4</xdr:row>
      <xdr:rowOff>276550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315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177</xdr:col>
      <xdr:colOff>31748</xdr:colOff>
      <xdr:row>4</xdr:row>
      <xdr:rowOff>31750</xdr:rowOff>
    </xdr:from>
    <xdr:to>
      <xdr:col>177</xdr:col>
      <xdr:colOff>1381645</xdr:colOff>
      <xdr:row>4</xdr:row>
      <xdr:rowOff>276550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30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182</xdr:col>
      <xdr:colOff>31747</xdr:colOff>
      <xdr:row>4</xdr:row>
      <xdr:rowOff>31750</xdr:rowOff>
    </xdr:from>
    <xdr:to>
      <xdr:col>182</xdr:col>
      <xdr:colOff>1381644</xdr:colOff>
      <xdr:row>4</xdr:row>
      <xdr:rowOff>276550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285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187</xdr:col>
      <xdr:colOff>31747</xdr:colOff>
      <xdr:row>4</xdr:row>
      <xdr:rowOff>31750</xdr:rowOff>
    </xdr:from>
    <xdr:to>
      <xdr:col>187</xdr:col>
      <xdr:colOff>1381644</xdr:colOff>
      <xdr:row>4</xdr:row>
      <xdr:rowOff>276550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270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192</xdr:col>
      <xdr:colOff>31746</xdr:colOff>
      <xdr:row>4</xdr:row>
      <xdr:rowOff>31750</xdr:rowOff>
    </xdr:from>
    <xdr:to>
      <xdr:col>192</xdr:col>
      <xdr:colOff>1381643</xdr:colOff>
      <xdr:row>4</xdr:row>
      <xdr:rowOff>276550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8255746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197</xdr:col>
      <xdr:colOff>31747</xdr:colOff>
      <xdr:row>4</xdr:row>
      <xdr:rowOff>31750</xdr:rowOff>
    </xdr:from>
    <xdr:to>
      <xdr:col>197</xdr:col>
      <xdr:colOff>1381644</xdr:colOff>
      <xdr:row>4</xdr:row>
      <xdr:rowOff>276550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240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202</xdr:col>
      <xdr:colOff>31750</xdr:colOff>
      <xdr:row>4</xdr:row>
      <xdr:rowOff>31750</xdr:rowOff>
    </xdr:from>
    <xdr:to>
      <xdr:col>202</xdr:col>
      <xdr:colOff>1381647</xdr:colOff>
      <xdr:row>4</xdr:row>
      <xdr:rowOff>276550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225750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207</xdr:col>
      <xdr:colOff>31749</xdr:colOff>
      <xdr:row>4</xdr:row>
      <xdr:rowOff>31750</xdr:rowOff>
    </xdr:from>
    <xdr:to>
      <xdr:col>207</xdr:col>
      <xdr:colOff>1381646</xdr:colOff>
      <xdr:row>4</xdr:row>
      <xdr:rowOff>276550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210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212</xdr:col>
      <xdr:colOff>31749</xdr:colOff>
      <xdr:row>4</xdr:row>
      <xdr:rowOff>31750</xdr:rowOff>
    </xdr:from>
    <xdr:to>
      <xdr:col>212</xdr:col>
      <xdr:colOff>1381646</xdr:colOff>
      <xdr:row>4</xdr:row>
      <xdr:rowOff>276550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19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31748</xdr:colOff>
      <xdr:row>4</xdr:row>
      <xdr:rowOff>31750</xdr:rowOff>
    </xdr:from>
    <xdr:to>
      <xdr:col>217</xdr:col>
      <xdr:colOff>1381645</xdr:colOff>
      <xdr:row>4</xdr:row>
      <xdr:rowOff>276550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18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31749</xdr:colOff>
      <xdr:row>4</xdr:row>
      <xdr:rowOff>31750</xdr:rowOff>
    </xdr:from>
    <xdr:to>
      <xdr:col>222</xdr:col>
      <xdr:colOff>1381646</xdr:colOff>
      <xdr:row>4</xdr:row>
      <xdr:rowOff>276550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016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227</xdr:col>
      <xdr:colOff>31749</xdr:colOff>
      <xdr:row>4</xdr:row>
      <xdr:rowOff>31750</xdr:rowOff>
    </xdr:from>
    <xdr:to>
      <xdr:col>227</xdr:col>
      <xdr:colOff>1381646</xdr:colOff>
      <xdr:row>4</xdr:row>
      <xdr:rowOff>276550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150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232</xdr:col>
      <xdr:colOff>31748</xdr:colOff>
      <xdr:row>4</xdr:row>
      <xdr:rowOff>31750</xdr:rowOff>
    </xdr:from>
    <xdr:to>
      <xdr:col>232</xdr:col>
      <xdr:colOff>1381645</xdr:colOff>
      <xdr:row>4</xdr:row>
      <xdr:rowOff>276550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4135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237</xdr:col>
      <xdr:colOff>31748</xdr:colOff>
      <xdr:row>4</xdr:row>
      <xdr:rowOff>31750</xdr:rowOff>
    </xdr:from>
    <xdr:to>
      <xdr:col>237</xdr:col>
      <xdr:colOff>1381645</xdr:colOff>
      <xdr:row>4</xdr:row>
      <xdr:rowOff>276550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112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242</xdr:col>
      <xdr:colOff>31747</xdr:colOff>
      <xdr:row>4</xdr:row>
      <xdr:rowOff>31750</xdr:rowOff>
    </xdr:from>
    <xdr:to>
      <xdr:col>242</xdr:col>
      <xdr:colOff>1381644</xdr:colOff>
      <xdr:row>4</xdr:row>
      <xdr:rowOff>276550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105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247</xdr:col>
      <xdr:colOff>31748</xdr:colOff>
      <xdr:row>4</xdr:row>
      <xdr:rowOff>31750</xdr:rowOff>
    </xdr:from>
    <xdr:to>
      <xdr:col>247</xdr:col>
      <xdr:colOff>1381645</xdr:colOff>
      <xdr:row>4</xdr:row>
      <xdr:rowOff>276550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09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252</xdr:col>
      <xdr:colOff>31749</xdr:colOff>
      <xdr:row>4</xdr:row>
      <xdr:rowOff>31750</xdr:rowOff>
    </xdr:from>
    <xdr:to>
      <xdr:col>252</xdr:col>
      <xdr:colOff>1381646</xdr:colOff>
      <xdr:row>4</xdr:row>
      <xdr:rowOff>276550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07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257</xdr:col>
      <xdr:colOff>31748</xdr:colOff>
      <xdr:row>4</xdr:row>
      <xdr:rowOff>31750</xdr:rowOff>
    </xdr:from>
    <xdr:to>
      <xdr:col>257</xdr:col>
      <xdr:colOff>1381645</xdr:colOff>
      <xdr:row>4</xdr:row>
      <xdr:rowOff>276550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06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262</xdr:col>
      <xdr:colOff>31748</xdr:colOff>
      <xdr:row>4</xdr:row>
      <xdr:rowOff>31750</xdr:rowOff>
    </xdr:from>
    <xdr:to>
      <xdr:col>262</xdr:col>
      <xdr:colOff>1381645</xdr:colOff>
      <xdr:row>4</xdr:row>
      <xdr:rowOff>276550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045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267</xdr:col>
      <xdr:colOff>31747</xdr:colOff>
      <xdr:row>4</xdr:row>
      <xdr:rowOff>31750</xdr:rowOff>
    </xdr:from>
    <xdr:to>
      <xdr:col>267</xdr:col>
      <xdr:colOff>1381644</xdr:colOff>
      <xdr:row>4</xdr:row>
      <xdr:rowOff>276550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030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31748</xdr:colOff>
      <xdr:row>4</xdr:row>
      <xdr:rowOff>31750</xdr:rowOff>
    </xdr:from>
    <xdr:to>
      <xdr:col>272</xdr:col>
      <xdr:colOff>1381645</xdr:colOff>
      <xdr:row>4</xdr:row>
      <xdr:rowOff>276550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015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277</xdr:col>
      <xdr:colOff>31748</xdr:colOff>
      <xdr:row>4</xdr:row>
      <xdr:rowOff>31750</xdr:rowOff>
    </xdr:from>
    <xdr:to>
      <xdr:col>277</xdr:col>
      <xdr:colOff>1381645</xdr:colOff>
      <xdr:row>4</xdr:row>
      <xdr:rowOff>276550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700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282</xdr:col>
      <xdr:colOff>31747</xdr:colOff>
      <xdr:row>4</xdr:row>
      <xdr:rowOff>31750</xdr:rowOff>
    </xdr:from>
    <xdr:to>
      <xdr:col>282</xdr:col>
      <xdr:colOff>1381644</xdr:colOff>
      <xdr:row>4</xdr:row>
      <xdr:rowOff>276550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985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287</xdr:col>
      <xdr:colOff>31747</xdr:colOff>
      <xdr:row>4</xdr:row>
      <xdr:rowOff>31750</xdr:rowOff>
    </xdr:from>
    <xdr:to>
      <xdr:col>287</xdr:col>
      <xdr:colOff>1381644</xdr:colOff>
      <xdr:row>4</xdr:row>
      <xdr:rowOff>276550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970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292</xdr:col>
      <xdr:colOff>31746</xdr:colOff>
      <xdr:row>4</xdr:row>
      <xdr:rowOff>31750</xdr:rowOff>
    </xdr:from>
    <xdr:to>
      <xdr:col>292</xdr:col>
      <xdr:colOff>1381643</xdr:colOff>
      <xdr:row>4</xdr:row>
      <xdr:rowOff>276550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955746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297</xdr:col>
      <xdr:colOff>31747</xdr:colOff>
      <xdr:row>4</xdr:row>
      <xdr:rowOff>31750</xdr:rowOff>
    </xdr:from>
    <xdr:to>
      <xdr:col>297</xdr:col>
      <xdr:colOff>1381644</xdr:colOff>
      <xdr:row>4</xdr:row>
      <xdr:rowOff>276550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940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302</xdr:col>
      <xdr:colOff>31750</xdr:colOff>
      <xdr:row>4</xdr:row>
      <xdr:rowOff>31750</xdr:rowOff>
    </xdr:from>
    <xdr:to>
      <xdr:col>302</xdr:col>
      <xdr:colOff>1381647</xdr:colOff>
      <xdr:row>4</xdr:row>
      <xdr:rowOff>276550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25750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307</xdr:col>
      <xdr:colOff>31749</xdr:colOff>
      <xdr:row>4</xdr:row>
      <xdr:rowOff>31750</xdr:rowOff>
    </xdr:from>
    <xdr:to>
      <xdr:col>307</xdr:col>
      <xdr:colOff>1381646</xdr:colOff>
      <xdr:row>4</xdr:row>
      <xdr:rowOff>276550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910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312</xdr:col>
      <xdr:colOff>31749</xdr:colOff>
      <xdr:row>4</xdr:row>
      <xdr:rowOff>31750</xdr:rowOff>
    </xdr:from>
    <xdr:to>
      <xdr:col>312</xdr:col>
      <xdr:colOff>1381646</xdr:colOff>
      <xdr:row>4</xdr:row>
      <xdr:rowOff>276550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589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317</xdr:col>
      <xdr:colOff>31748</xdr:colOff>
      <xdr:row>4</xdr:row>
      <xdr:rowOff>31750</xdr:rowOff>
    </xdr:from>
    <xdr:to>
      <xdr:col>317</xdr:col>
      <xdr:colOff>1381645</xdr:colOff>
      <xdr:row>4</xdr:row>
      <xdr:rowOff>276550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88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322</xdr:col>
      <xdr:colOff>31749</xdr:colOff>
      <xdr:row>4</xdr:row>
      <xdr:rowOff>31750</xdr:rowOff>
    </xdr:from>
    <xdr:to>
      <xdr:col>322</xdr:col>
      <xdr:colOff>1381646</xdr:colOff>
      <xdr:row>4</xdr:row>
      <xdr:rowOff>276550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86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327</xdr:col>
      <xdr:colOff>31749</xdr:colOff>
      <xdr:row>4</xdr:row>
      <xdr:rowOff>31750</xdr:rowOff>
    </xdr:from>
    <xdr:to>
      <xdr:col>327</xdr:col>
      <xdr:colOff>1381646</xdr:colOff>
      <xdr:row>4</xdr:row>
      <xdr:rowOff>276550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6850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332</xdr:col>
      <xdr:colOff>31748</xdr:colOff>
      <xdr:row>4</xdr:row>
      <xdr:rowOff>31750</xdr:rowOff>
    </xdr:from>
    <xdr:to>
      <xdr:col>332</xdr:col>
      <xdr:colOff>1381645</xdr:colOff>
      <xdr:row>4</xdr:row>
      <xdr:rowOff>276550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3835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337</xdr:col>
      <xdr:colOff>31748</xdr:colOff>
      <xdr:row>4</xdr:row>
      <xdr:rowOff>31750</xdr:rowOff>
    </xdr:from>
    <xdr:to>
      <xdr:col>337</xdr:col>
      <xdr:colOff>1381645</xdr:colOff>
      <xdr:row>4</xdr:row>
      <xdr:rowOff>276550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82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342</xdr:col>
      <xdr:colOff>31747</xdr:colOff>
      <xdr:row>4</xdr:row>
      <xdr:rowOff>31750</xdr:rowOff>
    </xdr:from>
    <xdr:to>
      <xdr:col>342</xdr:col>
      <xdr:colOff>1381644</xdr:colOff>
      <xdr:row>4</xdr:row>
      <xdr:rowOff>276550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805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347</xdr:col>
      <xdr:colOff>31748</xdr:colOff>
      <xdr:row>4</xdr:row>
      <xdr:rowOff>31750</xdr:rowOff>
    </xdr:from>
    <xdr:to>
      <xdr:col>347</xdr:col>
      <xdr:colOff>1381645</xdr:colOff>
      <xdr:row>4</xdr:row>
      <xdr:rowOff>276550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479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352</xdr:col>
      <xdr:colOff>31749</xdr:colOff>
      <xdr:row>4</xdr:row>
      <xdr:rowOff>31750</xdr:rowOff>
    </xdr:from>
    <xdr:to>
      <xdr:col>352</xdr:col>
      <xdr:colOff>1381646</xdr:colOff>
      <xdr:row>4</xdr:row>
      <xdr:rowOff>276550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77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357</xdr:col>
      <xdr:colOff>31748</xdr:colOff>
      <xdr:row>4</xdr:row>
      <xdr:rowOff>31750</xdr:rowOff>
    </xdr:from>
    <xdr:to>
      <xdr:col>357</xdr:col>
      <xdr:colOff>1381645</xdr:colOff>
      <xdr:row>4</xdr:row>
      <xdr:rowOff>276550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876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362</xdr:col>
      <xdr:colOff>31748</xdr:colOff>
      <xdr:row>4</xdr:row>
      <xdr:rowOff>31750</xdr:rowOff>
    </xdr:from>
    <xdr:to>
      <xdr:col>362</xdr:col>
      <xdr:colOff>1381645</xdr:colOff>
      <xdr:row>4</xdr:row>
      <xdr:rowOff>276550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745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367</xdr:col>
      <xdr:colOff>31747</xdr:colOff>
      <xdr:row>4</xdr:row>
      <xdr:rowOff>31750</xdr:rowOff>
    </xdr:from>
    <xdr:to>
      <xdr:col>367</xdr:col>
      <xdr:colOff>1381644</xdr:colOff>
      <xdr:row>4</xdr:row>
      <xdr:rowOff>276550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730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372</xdr:col>
      <xdr:colOff>31748</xdr:colOff>
      <xdr:row>4</xdr:row>
      <xdr:rowOff>31750</xdr:rowOff>
    </xdr:from>
    <xdr:to>
      <xdr:col>372</xdr:col>
      <xdr:colOff>1381645</xdr:colOff>
      <xdr:row>4</xdr:row>
      <xdr:rowOff>276550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715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377</xdr:col>
      <xdr:colOff>31748</xdr:colOff>
      <xdr:row>4</xdr:row>
      <xdr:rowOff>31750</xdr:rowOff>
    </xdr:from>
    <xdr:to>
      <xdr:col>377</xdr:col>
      <xdr:colOff>1381645</xdr:colOff>
      <xdr:row>4</xdr:row>
      <xdr:rowOff>276550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70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382</xdr:col>
      <xdr:colOff>31747</xdr:colOff>
      <xdr:row>4</xdr:row>
      <xdr:rowOff>31750</xdr:rowOff>
    </xdr:from>
    <xdr:to>
      <xdr:col>382</xdr:col>
      <xdr:colOff>1381644</xdr:colOff>
      <xdr:row>4</xdr:row>
      <xdr:rowOff>276550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685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387</xdr:col>
      <xdr:colOff>31747</xdr:colOff>
      <xdr:row>4</xdr:row>
      <xdr:rowOff>31750</xdr:rowOff>
    </xdr:from>
    <xdr:to>
      <xdr:col>387</xdr:col>
      <xdr:colOff>1381644</xdr:colOff>
      <xdr:row>4</xdr:row>
      <xdr:rowOff>276550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0670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392</xdr:col>
      <xdr:colOff>31746</xdr:colOff>
      <xdr:row>4</xdr:row>
      <xdr:rowOff>31750</xdr:rowOff>
    </xdr:from>
    <xdr:to>
      <xdr:col>392</xdr:col>
      <xdr:colOff>1381643</xdr:colOff>
      <xdr:row>4</xdr:row>
      <xdr:rowOff>276550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655746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397</xdr:col>
      <xdr:colOff>31747</xdr:colOff>
      <xdr:row>4</xdr:row>
      <xdr:rowOff>31750</xdr:rowOff>
    </xdr:from>
    <xdr:to>
      <xdr:col>397</xdr:col>
      <xdr:colOff>1381644</xdr:colOff>
      <xdr:row>4</xdr:row>
      <xdr:rowOff>276550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640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402</xdr:col>
      <xdr:colOff>31750</xdr:colOff>
      <xdr:row>4</xdr:row>
      <xdr:rowOff>31750</xdr:rowOff>
    </xdr:from>
    <xdr:to>
      <xdr:col>402</xdr:col>
      <xdr:colOff>1381647</xdr:colOff>
      <xdr:row>4</xdr:row>
      <xdr:rowOff>276550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625750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407</xdr:col>
      <xdr:colOff>31749</xdr:colOff>
      <xdr:row>4</xdr:row>
      <xdr:rowOff>31750</xdr:rowOff>
    </xdr:from>
    <xdr:to>
      <xdr:col>407</xdr:col>
      <xdr:colOff>1381646</xdr:colOff>
      <xdr:row>4</xdr:row>
      <xdr:rowOff>276550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10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412</xdr:col>
      <xdr:colOff>31749</xdr:colOff>
      <xdr:row>4</xdr:row>
      <xdr:rowOff>31750</xdr:rowOff>
    </xdr:from>
    <xdr:to>
      <xdr:col>412</xdr:col>
      <xdr:colOff>1381646</xdr:colOff>
      <xdr:row>4</xdr:row>
      <xdr:rowOff>276550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59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417</xdr:col>
      <xdr:colOff>31748</xdr:colOff>
      <xdr:row>4</xdr:row>
      <xdr:rowOff>31750</xdr:rowOff>
    </xdr:from>
    <xdr:to>
      <xdr:col>417</xdr:col>
      <xdr:colOff>1381645</xdr:colOff>
      <xdr:row>4</xdr:row>
      <xdr:rowOff>276550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258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422</xdr:col>
      <xdr:colOff>31749</xdr:colOff>
      <xdr:row>4</xdr:row>
      <xdr:rowOff>31750</xdr:rowOff>
    </xdr:from>
    <xdr:to>
      <xdr:col>422</xdr:col>
      <xdr:colOff>1381646</xdr:colOff>
      <xdr:row>4</xdr:row>
      <xdr:rowOff>276550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956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427</xdr:col>
      <xdr:colOff>31749</xdr:colOff>
      <xdr:row>4</xdr:row>
      <xdr:rowOff>31750</xdr:rowOff>
    </xdr:from>
    <xdr:to>
      <xdr:col>427</xdr:col>
      <xdr:colOff>1381646</xdr:colOff>
      <xdr:row>4</xdr:row>
      <xdr:rowOff>276550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550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432</xdr:col>
      <xdr:colOff>31748</xdr:colOff>
      <xdr:row>4</xdr:row>
      <xdr:rowOff>31750</xdr:rowOff>
    </xdr:from>
    <xdr:to>
      <xdr:col>432</xdr:col>
      <xdr:colOff>1381645</xdr:colOff>
      <xdr:row>4</xdr:row>
      <xdr:rowOff>276550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535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437</xdr:col>
      <xdr:colOff>31748</xdr:colOff>
      <xdr:row>4</xdr:row>
      <xdr:rowOff>31750</xdr:rowOff>
    </xdr:from>
    <xdr:to>
      <xdr:col>437</xdr:col>
      <xdr:colOff>1381645</xdr:colOff>
      <xdr:row>4</xdr:row>
      <xdr:rowOff>276550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52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442</xdr:col>
      <xdr:colOff>31747</xdr:colOff>
      <xdr:row>4</xdr:row>
      <xdr:rowOff>31750</xdr:rowOff>
    </xdr:from>
    <xdr:to>
      <xdr:col>442</xdr:col>
      <xdr:colOff>1381644</xdr:colOff>
      <xdr:row>4</xdr:row>
      <xdr:rowOff>276550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505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447</xdr:col>
      <xdr:colOff>31748</xdr:colOff>
      <xdr:row>4</xdr:row>
      <xdr:rowOff>31750</xdr:rowOff>
    </xdr:from>
    <xdr:to>
      <xdr:col>447</xdr:col>
      <xdr:colOff>1381645</xdr:colOff>
      <xdr:row>4</xdr:row>
      <xdr:rowOff>276550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49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452</xdr:col>
      <xdr:colOff>31749</xdr:colOff>
      <xdr:row>4</xdr:row>
      <xdr:rowOff>31750</xdr:rowOff>
    </xdr:from>
    <xdr:to>
      <xdr:col>452</xdr:col>
      <xdr:colOff>1381646</xdr:colOff>
      <xdr:row>4</xdr:row>
      <xdr:rowOff>276550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5749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457</xdr:col>
      <xdr:colOff>31748</xdr:colOff>
      <xdr:row>4</xdr:row>
      <xdr:rowOff>31750</xdr:rowOff>
    </xdr:from>
    <xdr:to>
      <xdr:col>457</xdr:col>
      <xdr:colOff>1381645</xdr:colOff>
      <xdr:row>4</xdr:row>
      <xdr:rowOff>276550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46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462</xdr:col>
      <xdr:colOff>31748</xdr:colOff>
      <xdr:row>4</xdr:row>
      <xdr:rowOff>31750</xdr:rowOff>
    </xdr:from>
    <xdr:to>
      <xdr:col>462</xdr:col>
      <xdr:colOff>1381645</xdr:colOff>
      <xdr:row>4</xdr:row>
      <xdr:rowOff>276550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445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467</xdr:col>
      <xdr:colOff>31747</xdr:colOff>
      <xdr:row>4</xdr:row>
      <xdr:rowOff>31750</xdr:rowOff>
    </xdr:from>
    <xdr:to>
      <xdr:col>467</xdr:col>
      <xdr:colOff>1381644</xdr:colOff>
      <xdr:row>4</xdr:row>
      <xdr:rowOff>276550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2430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472</xdr:col>
      <xdr:colOff>31748</xdr:colOff>
      <xdr:row>4</xdr:row>
      <xdr:rowOff>31750</xdr:rowOff>
    </xdr:from>
    <xdr:to>
      <xdr:col>472</xdr:col>
      <xdr:colOff>1381645</xdr:colOff>
      <xdr:row>4</xdr:row>
      <xdr:rowOff>276550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415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477</xdr:col>
      <xdr:colOff>31748</xdr:colOff>
      <xdr:row>4</xdr:row>
      <xdr:rowOff>31750</xdr:rowOff>
    </xdr:from>
    <xdr:to>
      <xdr:col>477</xdr:col>
      <xdr:colOff>1381645</xdr:colOff>
      <xdr:row>4</xdr:row>
      <xdr:rowOff>276550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400748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482</xdr:col>
      <xdr:colOff>31747</xdr:colOff>
      <xdr:row>4</xdr:row>
      <xdr:rowOff>31750</xdr:rowOff>
    </xdr:from>
    <xdr:to>
      <xdr:col>482</xdr:col>
      <xdr:colOff>1381644</xdr:colOff>
      <xdr:row>4</xdr:row>
      <xdr:rowOff>276550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385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487</xdr:col>
      <xdr:colOff>31747</xdr:colOff>
      <xdr:row>4</xdr:row>
      <xdr:rowOff>31750</xdr:rowOff>
    </xdr:from>
    <xdr:to>
      <xdr:col>487</xdr:col>
      <xdr:colOff>1381644</xdr:colOff>
      <xdr:row>4</xdr:row>
      <xdr:rowOff>276550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370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492</xdr:col>
      <xdr:colOff>31746</xdr:colOff>
      <xdr:row>4</xdr:row>
      <xdr:rowOff>31750</xdr:rowOff>
    </xdr:from>
    <xdr:to>
      <xdr:col>492</xdr:col>
      <xdr:colOff>1381643</xdr:colOff>
      <xdr:row>4</xdr:row>
      <xdr:rowOff>276550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355746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497</xdr:col>
      <xdr:colOff>31747</xdr:colOff>
      <xdr:row>4</xdr:row>
      <xdr:rowOff>31750</xdr:rowOff>
    </xdr:from>
    <xdr:to>
      <xdr:col>497</xdr:col>
      <xdr:colOff>1381644</xdr:colOff>
      <xdr:row>4</xdr:row>
      <xdr:rowOff>276550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4340747" y="2127250"/>
          <a:ext cx="1349897" cy="2448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10</xdr:row>
      <xdr:rowOff>31750</xdr:rowOff>
    </xdr:from>
    <xdr:to>
      <xdr:col>8</xdr:col>
      <xdr:colOff>432000</xdr:colOff>
      <xdr:row>11</xdr:row>
      <xdr:rowOff>108150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10</xdr:row>
      <xdr:rowOff>31750</xdr:rowOff>
    </xdr:from>
    <xdr:to>
      <xdr:col>13</xdr:col>
      <xdr:colOff>432000</xdr:colOff>
      <xdr:row>11</xdr:row>
      <xdr:rowOff>108150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10</xdr:row>
      <xdr:rowOff>31750</xdr:rowOff>
    </xdr:from>
    <xdr:to>
      <xdr:col>18</xdr:col>
      <xdr:colOff>432000</xdr:colOff>
      <xdr:row>11</xdr:row>
      <xdr:rowOff>108150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10</xdr:row>
      <xdr:rowOff>31750</xdr:rowOff>
    </xdr:from>
    <xdr:to>
      <xdr:col>23</xdr:col>
      <xdr:colOff>432000</xdr:colOff>
      <xdr:row>11</xdr:row>
      <xdr:rowOff>108150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10</xdr:row>
      <xdr:rowOff>31750</xdr:rowOff>
    </xdr:from>
    <xdr:to>
      <xdr:col>28</xdr:col>
      <xdr:colOff>432000</xdr:colOff>
      <xdr:row>11</xdr:row>
      <xdr:rowOff>108150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10</xdr:row>
      <xdr:rowOff>31750</xdr:rowOff>
    </xdr:from>
    <xdr:to>
      <xdr:col>33</xdr:col>
      <xdr:colOff>432000</xdr:colOff>
      <xdr:row>11</xdr:row>
      <xdr:rowOff>108150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10</xdr:row>
      <xdr:rowOff>31750</xdr:rowOff>
    </xdr:from>
    <xdr:to>
      <xdr:col>38</xdr:col>
      <xdr:colOff>432000</xdr:colOff>
      <xdr:row>11</xdr:row>
      <xdr:rowOff>108150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10</xdr:row>
      <xdr:rowOff>31750</xdr:rowOff>
    </xdr:from>
    <xdr:to>
      <xdr:col>43</xdr:col>
      <xdr:colOff>432000</xdr:colOff>
      <xdr:row>11</xdr:row>
      <xdr:rowOff>108150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48</xdr:col>
      <xdr:colOff>0</xdr:colOff>
      <xdr:row>10</xdr:row>
      <xdr:rowOff>31750</xdr:rowOff>
    </xdr:from>
    <xdr:to>
      <xdr:col>48</xdr:col>
      <xdr:colOff>432000</xdr:colOff>
      <xdr:row>11</xdr:row>
      <xdr:rowOff>108150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10</xdr:row>
      <xdr:rowOff>31750</xdr:rowOff>
    </xdr:from>
    <xdr:to>
      <xdr:col>53</xdr:col>
      <xdr:colOff>432000</xdr:colOff>
      <xdr:row>11</xdr:row>
      <xdr:rowOff>108150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10</xdr:row>
      <xdr:rowOff>31750</xdr:rowOff>
    </xdr:from>
    <xdr:to>
      <xdr:col>58</xdr:col>
      <xdr:colOff>432000</xdr:colOff>
      <xdr:row>11</xdr:row>
      <xdr:rowOff>108150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63</xdr:col>
      <xdr:colOff>0</xdr:colOff>
      <xdr:row>10</xdr:row>
      <xdr:rowOff>31750</xdr:rowOff>
    </xdr:from>
    <xdr:to>
      <xdr:col>63</xdr:col>
      <xdr:colOff>432000</xdr:colOff>
      <xdr:row>11</xdr:row>
      <xdr:rowOff>108150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68</xdr:col>
      <xdr:colOff>0</xdr:colOff>
      <xdr:row>10</xdr:row>
      <xdr:rowOff>31750</xdr:rowOff>
    </xdr:from>
    <xdr:to>
      <xdr:col>68</xdr:col>
      <xdr:colOff>432000</xdr:colOff>
      <xdr:row>11</xdr:row>
      <xdr:rowOff>108150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73</xdr:col>
      <xdr:colOff>0</xdr:colOff>
      <xdr:row>10</xdr:row>
      <xdr:rowOff>31750</xdr:rowOff>
    </xdr:from>
    <xdr:to>
      <xdr:col>73</xdr:col>
      <xdr:colOff>432000</xdr:colOff>
      <xdr:row>11</xdr:row>
      <xdr:rowOff>108150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78</xdr:col>
      <xdr:colOff>0</xdr:colOff>
      <xdr:row>10</xdr:row>
      <xdr:rowOff>31750</xdr:rowOff>
    </xdr:from>
    <xdr:to>
      <xdr:col>78</xdr:col>
      <xdr:colOff>432000</xdr:colOff>
      <xdr:row>11</xdr:row>
      <xdr:rowOff>108150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83</xdr:col>
      <xdr:colOff>0</xdr:colOff>
      <xdr:row>10</xdr:row>
      <xdr:rowOff>31750</xdr:rowOff>
    </xdr:from>
    <xdr:to>
      <xdr:col>83</xdr:col>
      <xdr:colOff>432000</xdr:colOff>
      <xdr:row>11</xdr:row>
      <xdr:rowOff>108150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88</xdr:col>
      <xdr:colOff>0</xdr:colOff>
      <xdr:row>10</xdr:row>
      <xdr:rowOff>31750</xdr:rowOff>
    </xdr:from>
    <xdr:to>
      <xdr:col>88</xdr:col>
      <xdr:colOff>432000</xdr:colOff>
      <xdr:row>11</xdr:row>
      <xdr:rowOff>108150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93</xdr:col>
      <xdr:colOff>0</xdr:colOff>
      <xdr:row>10</xdr:row>
      <xdr:rowOff>31750</xdr:rowOff>
    </xdr:from>
    <xdr:to>
      <xdr:col>93</xdr:col>
      <xdr:colOff>432000</xdr:colOff>
      <xdr:row>11</xdr:row>
      <xdr:rowOff>108150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98</xdr:col>
      <xdr:colOff>0</xdr:colOff>
      <xdr:row>10</xdr:row>
      <xdr:rowOff>31750</xdr:rowOff>
    </xdr:from>
    <xdr:to>
      <xdr:col>98</xdr:col>
      <xdr:colOff>432000</xdr:colOff>
      <xdr:row>11</xdr:row>
      <xdr:rowOff>108150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103</xdr:col>
      <xdr:colOff>0</xdr:colOff>
      <xdr:row>10</xdr:row>
      <xdr:rowOff>31750</xdr:rowOff>
    </xdr:from>
    <xdr:to>
      <xdr:col>103</xdr:col>
      <xdr:colOff>432000</xdr:colOff>
      <xdr:row>11</xdr:row>
      <xdr:rowOff>108150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10</xdr:row>
      <xdr:rowOff>31750</xdr:rowOff>
    </xdr:from>
    <xdr:to>
      <xdr:col>108</xdr:col>
      <xdr:colOff>432000</xdr:colOff>
      <xdr:row>11</xdr:row>
      <xdr:rowOff>108150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10</xdr:row>
      <xdr:rowOff>31750</xdr:rowOff>
    </xdr:from>
    <xdr:to>
      <xdr:col>113</xdr:col>
      <xdr:colOff>432000</xdr:colOff>
      <xdr:row>11</xdr:row>
      <xdr:rowOff>108150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118</xdr:col>
      <xdr:colOff>0</xdr:colOff>
      <xdr:row>10</xdr:row>
      <xdr:rowOff>31750</xdr:rowOff>
    </xdr:from>
    <xdr:to>
      <xdr:col>118</xdr:col>
      <xdr:colOff>432000</xdr:colOff>
      <xdr:row>11</xdr:row>
      <xdr:rowOff>108150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123</xdr:col>
      <xdr:colOff>0</xdr:colOff>
      <xdr:row>10</xdr:row>
      <xdr:rowOff>31750</xdr:rowOff>
    </xdr:from>
    <xdr:to>
      <xdr:col>123</xdr:col>
      <xdr:colOff>432000</xdr:colOff>
      <xdr:row>11</xdr:row>
      <xdr:rowOff>108150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128</xdr:col>
      <xdr:colOff>0</xdr:colOff>
      <xdr:row>10</xdr:row>
      <xdr:rowOff>31750</xdr:rowOff>
    </xdr:from>
    <xdr:to>
      <xdr:col>128</xdr:col>
      <xdr:colOff>432000</xdr:colOff>
      <xdr:row>11</xdr:row>
      <xdr:rowOff>108150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133</xdr:col>
      <xdr:colOff>0</xdr:colOff>
      <xdr:row>10</xdr:row>
      <xdr:rowOff>31750</xdr:rowOff>
    </xdr:from>
    <xdr:to>
      <xdr:col>133</xdr:col>
      <xdr:colOff>432000</xdr:colOff>
      <xdr:row>11</xdr:row>
      <xdr:rowOff>108150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138</xdr:col>
      <xdr:colOff>0</xdr:colOff>
      <xdr:row>10</xdr:row>
      <xdr:rowOff>31750</xdr:rowOff>
    </xdr:from>
    <xdr:to>
      <xdr:col>138</xdr:col>
      <xdr:colOff>432000</xdr:colOff>
      <xdr:row>11</xdr:row>
      <xdr:rowOff>108150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143</xdr:col>
      <xdr:colOff>0</xdr:colOff>
      <xdr:row>10</xdr:row>
      <xdr:rowOff>31750</xdr:rowOff>
    </xdr:from>
    <xdr:to>
      <xdr:col>143</xdr:col>
      <xdr:colOff>432000</xdr:colOff>
      <xdr:row>11</xdr:row>
      <xdr:rowOff>108150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148</xdr:col>
      <xdr:colOff>0</xdr:colOff>
      <xdr:row>10</xdr:row>
      <xdr:rowOff>31750</xdr:rowOff>
    </xdr:from>
    <xdr:to>
      <xdr:col>148</xdr:col>
      <xdr:colOff>432000</xdr:colOff>
      <xdr:row>11</xdr:row>
      <xdr:rowOff>108150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153</xdr:col>
      <xdr:colOff>0</xdr:colOff>
      <xdr:row>10</xdr:row>
      <xdr:rowOff>31750</xdr:rowOff>
    </xdr:from>
    <xdr:to>
      <xdr:col>153</xdr:col>
      <xdr:colOff>432000</xdr:colOff>
      <xdr:row>11</xdr:row>
      <xdr:rowOff>108150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158</xdr:col>
      <xdr:colOff>0</xdr:colOff>
      <xdr:row>10</xdr:row>
      <xdr:rowOff>31750</xdr:rowOff>
    </xdr:from>
    <xdr:to>
      <xdr:col>158</xdr:col>
      <xdr:colOff>432000</xdr:colOff>
      <xdr:row>11</xdr:row>
      <xdr:rowOff>108150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10</xdr:row>
      <xdr:rowOff>31750</xdr:rowOff>
    </xdr:from>
    <xdr:to>
      <xdr:col>163</xdr:col>
      <xdr:colOff>432000</xdr:colOff>
      <xdr:row>11</xdr:row>
      <xdr:rowOff>108150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10</xdr:row>
      <xdr:rowOff>31750</xdr:rowOff>
    </xdr:from>
    <xdr:to>
      <xdr:col>168</xdr:col>
      <xdr:colOff>432000</xdr:colOff>
      <xdr:row>11</xdr:row>
      <xdr:rowOff>108150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173</xdr:col>
      <xdr:colOff>0</xdr:colOff>
      <xdr:row>10</xdr:row>
      <xdr:rowOff>31750</xdr:rowOff>
    </xdr:from>
    <xdr:to>
      <xdr:col>173</xdr:col>
      <xdr:colOff>432000</xdr:colOff>
      <xdr:row>11</xdr:row>
      <xdr:rowOff>108150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178</xdr:col>
      <xdr:colOff>0</xdr:colOff>
      <xdr:row>10</xdr:row>
      <xdr:rowOff>31750</xdr:rowOff>
    </xdr:from>
    <xdr:to>
      <xdr:col>178</xdr:col>
      <xdr:colOff>432000</xdr:colOff>
      <xdr:row>11</xdr:row>
      <xdr:rowOff>108150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183</xdr:col>
      <xdr:colOff>0</xdr:colOff>
      <xdr:row>10</xdr:row>
      <xdr:rowOff>31750</xdr:rowOff>
    </xdr:from>
    <xdr:to>
      <xdr:col>183</xdr:col>
      <xdr:colOff>432000</xdr:colOff>
      <xdr:row>11</xdr:row>
      <xdr:rowOff>108150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188</xdr:col>
      <xdr:colOff>0</xdr:colOff>
      <xdr:row>10</xdr:row>
      <xdr:rowOff>31750</xdr:rowOff>
    </xdr:from>
    <xdr:to>
      <xdr:col>188</xdr:col>
      <xdr:colOff>432000</xdr:colOff>
      <xdr:row>11</xdr:row>
      <xdr:rowOff>108150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193</xdr:col>
      <xdr:colOff>0</xdr:colOff>
      <xdr:row>10</xdr:row>
      <xdr:rowOff>31750</xdr:rowOff>
    </xdr:from>
    <xdr:to>
      <xdr:col>193</xdr:col>
      <xdr:colOff>432000</xdr:colOff>
      <xdr:row>11</xdr:row>
      <xdr:rowOff>108150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198</xdr:col>
      <xdr:colOff>0</xdr:colOff>
      <xdr:row>10</xdr:row>
      <xdr:rowOff>31750</xdr:rowOff>
    </xdr:from>
    <xdr:to>
      <xdr:col>198</xdr:col>
      <xdr:colOff>432000</xdr:colOff>
      <xdr:row>11</xdr:row>
      <xdr:rowOff>108150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203</xdr:col>
      <xdr:colOff>0</xdr:colOff>
      <xdr:row>10</xdr:row>
      <xdr:rowOff>31750</xdr:rowOff>
    </xdr:from>
    <xdr:to>
      <xdr:col>203</xdr:col>
      <xdr:colOff>432000</xdr:colOff>
      <xdr:row>11</xdr:row>
      <xdr:rowOff>108150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208</xdr:col>
      <xdr:colOff>0</xdr:colOff>
      <xdr:row>10</xdr:row>
      <xdr:rowOff>31750</xdr:rowOff>
    </xdr:from>
    <xdr:to>
      <xdr:col>208</xdr:col>
      <xdr:colOff>432000</xdr:colOff>
      <xdr:row>11</xdr:row>
      <xdr:rowOff>108150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213</xdr:col>
      <xdr:colOff>0</xdr:colOff>
      <xdr:row>10</xdr:row>
      <xdr:rowOff>31750</xdr:rowOff>
    </xdr:from>
    <xdr:to>
      <xdr:col>213</xdr:col>
      <xdr:colOff>432000</xdr:colOff>
      <xdr:row>11</xdr:row>
      <xdr:rowOff>108150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10</xdr:row>
      <xdr:rowOff>31750</xdr:rowOff>
    </xdr:from>
    <xdr:to>
      <xdr:col>218</xdr:col>
      <xdr:colOff>432000</xdr:colOff>
      <xdr:row>11</xdr:row>
      <xdr:rowOff>108150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10</xdr:row>
      <xdr:rowOff>31750</xdr:rowOff>
    </xdr:from>
    <xdr:to>
      <xdr:col>223</xdr:col>
      <xdr:colOff>432000</xdr:colOff>
      <xdr:row>11</xdr:row>
      <xdr:rowOff>108150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10</xdr:row>
      <xdr:rowOff>31750</xdr:rowOff>
    </xdr:from>
    <xdr:to>
      <xdr:col>228</xdr:col>
      <xdr:colOff>432000</xdr:colOff>
      <xdr:row>11</xdr:row>
      <xdr:rowOff>108150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233</xdr:col>
      <xdr:colOff>0</xdr:colOff>
      <xdr:row>10</xdr:row>
      <xdr:rowOff>31750</xdr:rowOff>
    </xdr:from>
    <xdr:to>
      <xdr:col>233</xdr:col>
      <xdr:colOff>432000</xdr:colOff>
      <xdr:row>11</xdr:row>
      <xdr:rowOff>108150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238</xdr:col>
      <xdr:colOff>0</xdr:colOff>
      <xdr:row>10</xdr:row>
      <xdr:rowOff>31750</xdr:rowOff>
    </xdr:from>
    <xdr:to>
      <xdr:col>238</xdr:col>
      <xdr:colOff>432000</xdr:colOff>
      <xdr:row>11</xdr:row>
      <xdr:rowOff>108150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243</xdr:col>
      <xdr:colOff>0</xdr:colOff>
      <xdr:row>10</xdr:row>
      <xdr:rowOff>31750</xdr:rowOff>
    </xdr:from>
    <xdr:to>
      <xdr:col>243</xdr:col>
      <xdr:colOff>432000</xdr:colOff>
      <xdr:row>11</xdr:row>
      <xdr:rowOff>108150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248</xdr:col>
      <xdr:colOff>0</xdr:colOff>
      <xdr:row>10</xdr:row>
      <xdr:rowOff>31750</xdr:rowOff>
    </xdr:from>
    <xdr:to>
      <xdr:col>248</xdr:col>
      <xdr:colOff>432000</xdr:colOff>
      <xdr:row>11</xdr:row>
      <xdr:rowOff>108150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253</xdr:col>
      <xdr:colOff>0</xdr:colOff>
      <xdr:row>10</xdr:row>
      <xdr:rowOff>31750</xdr:rowOff>
    </xdr:from>
    <xdr:to>
      <xdr:col>253</xdr:col>
      <xdr:colOff>432000</xdr:colOff>
      <xdr:row>11</xdr:row>
      <xdr:rowOff>108150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258</xdr:col>
      <xdr:colOff>0</xdr:colOff>
      <xdr:row>10</xdr:row>
      <xdr:rowOff>31750</xdr:rowOff>
    </xdr:from>
    <xdr:to>
      <xdr:col>258</xdr:col>
      <xdr:colOff>432000</xdr:colOff>
      <xdr:row>11</xdr:row>
      <xdr:rowOff>108150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263</xdr:col>
      <xdr:colOff>0</xdr:colOff>
      <xdr:row>10</xdr:row>
      <xdr:rowOff>31750</xdr:rowOff>
    </xdr:from>
    <xdr:to>
      <xdr:col>263</xdr:col>
      <xdr:colOff>432000</xdr:colOff>
      <xdr:row>11</xdr:row>
      <xdr:rowOff>108150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268</xdr:col>
      <xdr:colOff>0</xdr:colOff>
      <xdr:row>10</xdr:row>
      <xdr:rowOff>31750</xdr:rowOff>
    </xdr:from>
    <xdr:to>
      <xdr:col>268</xdr:col>
      <xdr:colOff>432000</xdr:colOff>
      <xdr:row>11</xdr:row>
      <xdr:rowOff>108150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10</xdr:row>
      <xdr:rowOff>31750</xdr:rowOff>
    </xdr:from>
    <xdr:to>
      <xdr:col>273</xdr:col>
      <xdr:colOff>432000</xdr:colOff>
      <xdr:row>11</xdr:row>
      <xdr:rowOff>108150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278</xdr:col>
      <xdr:colOff>0</xdr:colOff>
      <xdr:row>10</xdr:row>
      <xdr:rowOff>31750</xdr:rowOff>
    </xdr:from>
    <xdr:to>
      <xdr:col>278</xdr:col>
      <xdr:colOff>432000</xdr:colOff>
      <xdr:row>11</xdr:row>
      <xdr:rowOff>108150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283</xdr:col>
      <xdr:colOff>0</xdr:colOff>
      <xdr:row>10</xdr:row>
      <xdr:rowOff>31750</xdr:rowOff>
    </xdr:from>
    <xdr:to>
      <xdr:col>283</xdr:col>
      <xdr:colOff>432000</xdr:colOff>
      <xdr:row>11</xdr:row>
      <xdr:rowOff>108150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288</xdr:col>
      <xdr:colOff>0</xdr:colOff>
      <xdr:row>10</xdr:row>
      <xdr:rowOff>31750</xdr:rowOff>
    </xdr:from>
    <xdr:to>
      <xdr:col>288</xdr:col>
      <xdr:colOff>432000</xdr:colOff>
      <xdr:row>11</xdr:row>
      <xdr:rowOff>108150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293</xdr:col>
      <xdr:colOff>0</xdr:colOff>
      <xdr:row>10</xdr:row>
      <xdr:rowOff>31750</xdr:rowOff>
    </xdr:from>
    <xdr:to>
      <xdr:col>293</xdr:col>
      <xdr:colOff>432000</xdr:colOff>
      <xdr:row>11</xdr:row>
      <xdr:rowOff>108150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298</xdr:col>
      <xdr:colOff>0</xdr:colOff>
      <xdr:row>10</xdr:row>
      <xdr:rowOff>31750</xdr:rowOff>
    </xdr:from>
    <xdr:to>
      <xdr:col>298</xdr:col>
      <xdr:colOff>432000</xdr:colOff>
      <xdr:row>11</xdr:row>
      <xdr:rowOff>108150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303</xdr:col>
      <xdr:colOff>0</xdr:colOff>
      <xdr:row>10</xdr:row>
      <xdr:rowOff>31750</xdr:rowOff>
    </xdr:from>
    <xdr:to>
      <xdr:col>303</xdr:col>
      <xdr:colOff>432000</xdr:colOff>
      <xdr:row>11</xdr:row>
      <xdr:rowOff>108150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308</xdr:col>
      <xdr:colOff>0</xdr:colOff>
      <xdr:row>10</xdr:row>
      <xdr:rowOff>31750</xdr:rowOff>
    </xdr:from>
    <xdr:to>
      <xdr:col>308</xdr:col>
      <xdr:colOff>432000</xdr:colOff>
      <xdr:row>11</xdr:row>
      <xdr:rowOff>108150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313</xdr:col>
      <xdr:colOff>0</xdr:colOff>
      <xdr:row>10</xdr:row>
      <xdr:rowOff>31750</xdr:rowOff>
    </xdr:from>
    <xdr:to>
      <xdr:col>313</xdr:col>
      <xdr:colOff>432000</xdr:colOff>
      <xdr:row>11</xdr:row>
      <xdr:rowOff>108150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318</xdr:col>
      <xdr:colOff>0</xdr:colOff>
      <xdr:row>10</xdr:row>
      <xdr:rowOff>31750</xdr:rowOff>
    </xdr:from>
    <xdr:to>
      <xdr:col>318</xdr:col>
      <xdr:colOff>432000</xdr:colOff>
      <xdr:row>11</xdr:row>
      <xdr:rowOff>108150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323</xdr:col>
      <xdr:colOff>0</xdr:colOff>
      <xdr:row>10</xdr:row>
      <xdr:rowOff>31750</xdr:rowOff>
    </xdr:from>
    <xdr:to>
      <xdr:col>323</xdr:col>
      <xdr:colOff>432000</xdr:colOff>
      <xdr:row>11</xdr:row>
      <xdr:rowOff>108150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328</xdr:col>
      <xdr:colOff>0</xdr:colOff>
      <xdr:row>10</xdr:row>
      <xdr:rowOff>31750</xdr:rowOff>
    </xdr:from>
    <xdr:to>
      <xdr:col>328</xdr:col>
      <xdr:colOff>432000</xdr:colOff>
      <xdr:row>11</xdr:row>
      <xdr:rowOff>108150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333</xdr:col>
      <xdr:colOff>0</xdr:colOff>
      <xdr:row>10</xdr:row>
      <xdr:rowOff>31750</xdr:rowOff>
    </xdr:from>
    <xdr:to>
      <xdr:col>333</xdr:col>
      <xdr:colOff>432000</xdr:colOff>
      <xdr:row>11</xdr:row>
      <xdr:rowOff>108150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338</xdr:col>
      <xdr:colOff>0</xdr:colOff>
      <xdr:row>10</xdr:row>
      <xdr:rowOff>31750</xdr:rowOff>
    </xdr:from>
    <xdr:to>
      <xdr:col>338</xdr:col>
      <xdr:colOff>432000</xdr:colOff>
      <xdr:row>11</xdr:row>
      <xdr:rowOff>108150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343</xdr:col>
      <xdr:colOff>0</xdr:colOff>
      <xdr:row>10</xdr:row>
      <xdr:rowOff>31750</xdr:rowOff>
    </xdr:from>
    <xdr:to>
      <xdr:col>343</xdr:col>
      <xdr:colOff>432000</xdr:colOff>
      <xdr:row>11</xdr:row>
      <xdr:rowOff>108150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348</xdr:col>
      <xdr:colOff>0</xdr:colOff>
      <xdr:row>10</xdr:row>
      <xdr:rowOff>31750</xdr:rowOff>
    </xdr:from>
    <xdr:to>
      <xdr:col>348</xdr:col>
      <xdr:colOff>432000</xdr:colOff>
      <xdr:row>11</xdr:row>
      <xdr:rowOff>108150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353</xdr:col>
      <xdr:colOff>0</xdr:colOff>
      <xdr:row>10</xdr:row>
      <xdr:rowOff>31750</xdr:rowOff>
    </xdr:from>
    <xdr:to>
      <xdr:col>353</xdr:col>
      <xdr:colOff>432000</xdr:colOff>
      <xdr:row>11</xdr:row>
      <xdr:rowOff>108150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358</xdr:col>
      <xdr:colOff>0</xdr:colOff>
      <xdr:row>10</xdr:row>
      <xdr:rowOff>31750</xdr:rowOff>
    </xdr:from>
    <xdr:to>
      <xdr:col>358</xdr:col>
      <xdr:colOff>432000</xdr:colOff>
      <xdr:row>11</xdr:row>
      <xdr:rowOff>108150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363</xdr:col>
      <xdr:colOff>0</xdr:colOff>
      <xdr:row>10</xdr:row>
      <xdr:rowOff>31750</xdr:rowOff>
    </xdr:from>
    <xdr:to>
      <xdr:col>363</xdr:col>
      <xdr:colOff>432000</xdr:colOff>
      <xdr:row>11</xdr:row>
      <xdr:rowOff>108150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368</xdr:col>
      <xdr:colOff>0</xdr:colOff>
      <xdr:row>10</xdr:row>
      <xdr:rowOff>31750</xdr:rowOff>
    </xdr:from>
    <xdr:to>
      <xdr:col>368</xdr:col>
      <xdr:colOff>432000</xdr:colOff>
      <xdr:row>11</xdr:row>
      <xdr:rowOff>108150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373</xdr:col>
      <xdr:colOff>0</xdr:colOff>
      <xdr:row>10</xdr:row>
      <xdr:rowOff>31750</xdr:rowOff>
    </xdr:from>
    <xdr:to>
      <xdr:col>373</xdr:col>
      <xdr:colOff>432000</xdr:colOff>
      <xdr:row>11</xdr:row>
      <xdr:rowOff>108150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378</xdr:col>
      <xdr:colOff>0</xdr:colOff>
      <xdr:row>10</xdr:row>
      <xdr:rowOff>31750</xdr:rowOff>
    </xdr:from>
    <xdr:to>
      <xdr:col>378</xdr:col>
      <xdr:colOff>432000</xdr:colOff>
      <xdr:row>11</xdr:row>
      <xdr:rowOff>108150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383</xdr:col>
      <xdr:colOff>0</xdr:colOff>
      <xdr:row>10</xdr:row>
      <xdr:rowOff>31750</xdr:rowOff>
    </xdr:from>
    <xdr:to>
      <xdr:col>383</xdr:col>
      <xdr:colOff>432000</xdr:colOff>
      <xdr:row>11</xdr:row>
      <xdr:rowOff>108150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388</xdr:col>
      <xdr:colOff>0</xdr:colOff>
      <xdr:row>10</xdr:row>
      <xdr:rowOff>31750</xdr:rowOff>
    </xdr:from>
    <xdr:to>
      <xdr:col>388</xdr:col>
      <xdr:colOff>432000</xdr:colOff>
      <xdr:row>11</xdr:row>
      <xdr:rowOff>108150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393</xdr:col>
      <xdr:colOff>0</xdr:colOff>
      <xdr:row>10</xdr:row>
      <xdr:rowOff>31750</xdr:rowOff>
    </xdr:from>
    <xdr:to>
      <xdr:col>393</xdr:col>
      <xdr:colOff>432000</xdr:colOff>
      <xdr:row>11</xdr:row>
      <xdr:rowOff>108150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398</xdr:col>
      <xdr:colOff>0</xdr:colOff>
      <xdr:row>10</xdr:row>
      <xdr:rowOff>31750</xdr:rowOff>
    </xdr:from>
    <xdr:to>
      <xdr:col>398</xdr:col>
      <xdr:colOff>432000</xdr:colOff>
      <xdr:row>11</xdr:row>
      <xdr:rowOff>108150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403</xdr:col>
      <xdr:colOff>0</xdr:colOff>
      <xdr:row>10</xdr:row>
      <xdr:rowOff>31750</xdr:rowOff>
    </xdr:from>
    <xdr:to>
      <xdr:col>403</xdr:col>
      <xdr:colOff>432000</xdr:colOff>
      <xdr:row>11</xdr:row>
      <xdr:rowOff>108150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408</xdr:col>
      <xdr:colOff>0</xdr:colOff>
      <xdr:row>10</xdr:row>
      <xdr:rowOff>31750</xdr:rowOff>
    </xdr:from>
    <xdr:to>
      <xdr:col>408</xdr:col>
      <xdr:colOff>432000</xdr:colOff>
      <xdr:row>11</xdr:row>
      <xdr:rowOff>108150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413</xdr:col>
      <xdr:colOff>0</xdr:colOff>
      <xdr:row>10</xdr:row>
      <xdr:rowOff>31750</xdr:rowOff>
    </xdr:from>
    <xdr:to>
      <xdr:col>413</xdr:col>
      <xdr:colOff>432000</xdr:colOff>
      <xdr:row>11</xdr:row>
      <xdr:rowOff>108150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418</xdr:col>
      <xdr:colOff>0</xdr:colOff>
      <xdr:row>10</xdr:row>
      <xdr:rowOff>31750</xdr:rowOff>
    </xdr:from>
    <xdr:to>
      <xdr:col>418</xdr:col>
      <xdr:colOff>432000</xdr:colOff>
      <xdr:row>11</xdr:row>
      <xdr:rowOff>108150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423</xdr:col>
      <xdr:colOff>0</xdr:colOff>
      <xdr:row>10</xdr:row>
      <xdr:rowOff>31750</xdr:rowOff>
    </xdr:from>
    <xdr:to>
      <xdr:col>423</xdr:col>
      <xdr:colOff>432000</xdr:colOff>
      <xdr:row>11</xdr:row>
      <xdr:rowOff>108150</xdr:rowOff>
    </xdr:to>
    <xdr:pic>
      <xdr:nvPicPr>
        <xdr:cNvPr id="286" name="Picture 285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428</xdr:col>
      <xdr:colOff>0</xdr:colOff>
      <xdr:row>10</xdr:row>
      <xdr:rowOff>31750</xdr:rowOff>
    </xdr:from>
    <xdr:to>
      <xdr:col>428</xdr:col>
      <xdr:colOff>432000</xdr:colOff>
      <xdr:row>11</xdr:row>
      <xdr:rowOff>108150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433</xdr:col>
      <xdr:colOff>0</xdr:colOff>
      <xdr:row>10</xdr:row>
      <xdr:rowOff>31750</xdr:rowOff>
    </xdr:from>
    <xdr:to>
      <xdr:col>433</xdr:col>
      <xdr:colOff>432000</xdr:colOff>
      <xdr:row>11</xdr:row>
      <xdr:rowOff>108150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438</xdr:col>
      <xdr:colOff>0</xdr:colOff>
      <xdr:row>10</xdr:row>
      <xdr:rowOff>31750</xdr:rowOff>
    </xdr:from>
    <xdr:to>
      <xdr:col>438</xdr:col>
      <xdr:colOff>432000</xdr:colOff>
      <xdr:row>11</xdr:row>
      <xdr:rowOff>108150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443</xdr:col>
      <xdr:colOff>0</xdr:colOff>
      <xdr:row>10</xdr:row>
      <xdr:rowOff>31750</xdr:rowOff>
    </xdr:from>
    <xdr:to>
      <xdr:col>443</xdr:col>
      <xdr:colOff>432000</xdr:colOff>
      <xdr:row>11</xdr:row>
      <xdr:rowOff>108150</xdr:rowOff>
    </xdr:to>
    <xdr:pic>
      <xdr:nvPicPr>
        <xdr:cNvPr id="290" name="Picture 289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448</xdr:col>
      <xdr:colOff>0</xdr:colOff>
      <xdr:row>10</xdr:row>
      <xdr:rowOff>31750</xdr:rowOff>
    </xdr:from>
    <xdr:to>
      <xdr:col>448</xdr:col>
      <xdr:colOff>432000</xdr:colOff>
      <xdr:row>11</xdr:row>
      <xdr:rowOff>108150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453</xdr:col>
      <xdr:colOff>0</xdr:colOff>
      <xdr:row>10</xdr:row>
      <xdr:rowOff>31750</xdr:rowOff>
    </xdr:from>
    <xdr:to>
      <xdr:col>453</xdr:col>
      <xdr:colOff>432000</xdr:colOff>
      <xdr:row>11</xdr:row>
      <xdr:rowOff>108150</xdr:rowOff>
    </xdr:to>
    <xdr:pic>
      <xdr:nvPicPr>
        <xdr:cNvPr id="292" name="Picture 29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458</xdr:col>
      <xdr:colOff>0</xdr:colOff>
      <xdr:row>10</xdr:row>
      <xdr:rowOff>31750</xdr:rowOff>
    </xdr:from>
    <xdr:to>
      <xdr:col>458</xdr:col>
      <xdr:colOff>432000</xdr:colOff>
      <xdr:row>11</xdr:row>
      <xdr:rowOff>108150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463</xdr:col>
      <xdr:colOff>0</xdr:colOff>
      <xdr:row>10</xdr:row>
      <xdr:rowOff>31750</xdr:rowOff>
    </xdr:from>
    <xdr:to>
      <xdr:col>463</xdr:col>
      <xdr:colOff>432000</xdr:colOff>
      <xdr:row>11</xdr:row>
      <xdr:rowOff>108150</xdr:rowOff>
    </xdr:to>
    <xdr:pic>
      <xdr:nvPicPr>
        <xdr:cNvPr id="294" name="Picture 29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468</xdr:col>
      <xdr:colOff>0</xdr:colOff>
      <xdr:row>10</xdr:row>
      <xdr:rowOff>31750</xdr:rowOff>
    </xdr:from>
    <xdr:to>
      <xdr:col>468</xdr:col>
      <xdr:colOff>432000</xdr:colOff>
      <xdr:row>11</xdr:row>
      <xdr:rowOff>108150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473</xdr:col>
      <xdr:colOff>0</xdr:colOff>
      <xdr:row>10</xdr:row>
      <xdr:rowOff>31750</xdr:rowOff>
    </xdr:from>
    <xdr:to>
      <xdr:col>473</xdr:col>
      <xdr:colOff>432000</xdr:colOff>
      <xdr:row>11</xdr:row>
      <xdr:rowOff>108150</xdr:rowOff>
    </xdr:to>
    <xdr:pic>
      <xdr:nvPicPr>
        <xdr:cNvPr id="296" name="Picture 295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478</xdr:col>
      <xdr:colOff>0</xdr:colOff>
      <xdr:row>10</xdr:row>
      <xdr:rowOff>31750</xdr:rowOff>
    </xdr:from>
    <xdr:to>
      <xdr:col>478</xdr:col>
      <xdr:colOff>432000</xdr:colOff>
      <xdr:row>11</xdr:row>
      <xdr:rowOff>108150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483</xdr:col>
      <xdr:colOff>0</xdr:colOff>
      <xdr:row>10</xdr:row>
      <xdr:rowOff>31750</xdr:rowOff>
    </xdr:from>
    <xdr:to>
      <xdr:col>483</xdr:col>
      <xdr:colOff>432000</xdr:colOff>
      <xdr:row>11</xdr:row>
      <xdr:rowOff>108150</xdr:rowOff>
    </xdr:to>
    <xdr:pic>
      <xdr:nvPicPr>
        <xdr:cNvPr id="298" name="Picture 297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488</xdr:col>
      <xdr:colOff>0</xdr:colOff>
      <xdr:row>10</xdr:row>
      <xdr:rowOff>31750</xdr:rowOff>
    </xdr:from>
    <xdr:to>
      <xdr:col>488</xdr:col>
      <xdr:colOff>432000</xdr:colOff>
      <xdr:row>11</xdr:row>
      <xdr:rowOff>108150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493</xdr:col>
      <xdr:colOff>0</xdr:colOff>
      <xdr:row>10</xdr:row>
      <xdr:rowOff>31750</xdr:rowOff>
    </xdr:from>
    <xdr:to>
      <xdr:col>493</xdr:col>
      <xdr:colOff>432000</xdr:colOff>
      <xdr:row>11</xdr:row>
      <xdr:rowOff>108150</xdr:rowOff>
    </xdr:to>
    <xdr:pic>
      <xdr:nvPicPr>
        <xdr:cNvPr id="300" name="Picture 299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  <xdr:twoCellAnchor editAs="oneCell">
    <xdr:from>
      <xdr:col>498</xdr:col>
      <xdr:colOff>0</xdr:colOff>
      <xdr:row>10</xdr:row>
      <xdr:rowOff>31750</xdr:rowOff>
    </xdr:from>
    <xdr:to>
      <xdr:col>498</xdr:col>
      <xdr:colOff>432000</xdr:colOff>
      <xdr:row>11</xdr:row>
      <xdr:rowOff>108150</xdr:rowOff>
    </xdr:to>
    <xdr:pic>
      <xdr:nvPicPr>
        <xdr:cNvPr id="301" name="Picture 300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8413750"/>
          <a:ext cx="432000" cy="4362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12700</xdr:colOff>
      <xdr:row>6</xdr:row>
      <xdr:rowOff>25400</xdr:rowOff>
    </xdr:to>
    <xdr:pic>
      <xdr:nvPicPr>
        <xdr:cNvPr id="2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73500" cy="10922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M varié1 HF_1" connectionId="1" xr16:uid="{00000000-0016-0000-0000-000000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106"/>
  <sheetViews>
    <sheetView tabSelected="1" showRuler="0" zoomScale="150" zoomScaleNormal="150" zoomScalePageLayoutView="150" workbookViewId="0">
      <selection activeCell="B4" sqref="B4:I4"/>
    </sheetView>
  </sheetViews>
  <sheetFormatPr baseColWidth="10" defaultRowHeight="20"/>
  <cols>
    <col min="1" max="1" width="4.3984375" style="4" customWidth="1"/>
    <col min="2" max="2" width="3" style="5" customWidth="1"/>
    <col min="3" max="3" width="22" style="5" customWidth="1"/>
    <col min="4" max="8" width="10" style="5" customWidth="1"/>
    <col min="9" max="9" width="41" style="5" customWidth="1"/>
    <col min="10" max="10" width="14.796875" style="5" customWidth="1"/>
    <col min="11" max="11" width="57.3984375" style="5" customWidth="1"/>
    <col min="12" max="12" width="52.3984375" style="8" customWidth="1"/>
    <col min="13" max="13" width="36.3984375" style="8" customWidth="1"/>
    <col min="14" max="14" width="54.19921875" style="8" customWidth="1"/>
    <col min="15" max="16384" width="11" style="8"/>
  </cols>
  <sheetData>
    <row r="1" spans="1:11" s="7" customFormat="1" ht="40" customHeight="1">
      <c r="A1" s="12"/>
      <c r="B1" s="210" t="s">
        <v>1</v>
      </c>
      <c r="C1" s="210"/>
      <c r="D1" s="210"/>
      <c r="E1" s="210"/>
      <c r="F1" s="210"/>
      <c r="G1" s="210"/>
      <c r="H1" s="210"/>
      <c r="I1" s="210"/>
      <c r="J1" s="22"/>
      <c r="K1" s="11"/>
    </row>
    <row r="2" spans="1:11" s="7" customFormat="1" ht="50" customHeight="1">
      <c r="A2" s="12"/>
      <c r="B2" s="211" t="s">
        <v>14</v>
      </c>
      <c r="C2" s="211"/>
      <c r="D2" s="211"/>
      <c r="E2" s="211"/>
      <c r="F2" s="211"/>
      <c r="G2" s="211"/>
      <c r="H2" s="211"/>
      <c r="I2" s="211"/>
      <c r="J2" s="22"/>
      <c r="K2" s="11"/>
    </row>
    <row r="3" spans="1:11" ht="24" customHeight="1">
      <c r="A3" s="17"/>
      <c r="B3" s="209" t="s">
        <v>15</v>
      </c>
      <c r="C3" s="209"/>
      <c r="D3" s="209"/>
      <c r="E3" s="209"/>
      <c r="F3" s="209"/>
      <c r="G3" s="209"/>
      <c r="H3" s="209"/>
      <c r="I3" s="209"/>
      <c r="J3" s="34"/>
      <c r="K3" s="10"/>
    </row>
    <row r="4" spans="1:11" ht="19" customHeight="1">
      <c r="A4" s="13"/>
      <c r="B4" s="206" t="s">
        <v>16</v>
      </c>
      <c r="C4" s="207"/>
      <c r="D4" s="207"/>
      <c r="E4" s="207"/>
      <c r="F4" s="207"/>
      <c r="G4" s="207"/>
      <c r="H4" s="207"/>
      <c r="I4" s="208"/>
      <c r="J4" s="34"/>
      <c r="K4" s="10"/>
    </row>
    <row r="5" spans="1:11" ht="10" customHeight="1">
      <c r="A5" s="13"/>
      <c r="B5" s="35"/>
      <c r="C5" s="35"/>
      <c r="D5" s="35"/>
      <c r="E5" s="35"/>
      <c r="F5" s="35"/>
      <c r="G5" s="35"/>
      <c r="H5" s="35"/>
      <c r="I5" s="35"/>
      <c r="J5" s="35"/>
      <c r="K5" s="10"/>
    </row>
    <row r="6" spans="1:11" ht="66" customHeight="1">
      <c r="A6" s="13">
        <v>1</v>
      </c>
      <c r="B6" s="213" t="s">
        <v>17</v>
      </c>
      <c r="C6" s="213"/>
      <c r="D6" s="213"/>
      <c r="E6" s="213"/>
      <c r="F6" s="213"/>
      <c r="G6" s="213"/>
      <c r="H6" s="213"/>
      <c r="I6" s="213"/>
      <c r="J6" s="23"/>
      <c r="K6" s="15"/>
    </row>
    <row r="7" spans="1:11" ht="20" customHeight="1">
      <c r="A7" s="17"/>
      <c r="B7" s="40"/>
      <c r="C7" s="40"/>
      <c r="D7" s="209" t="s">
        <v>18</v>
      </c>
      <c r="E7" s="212"/>
      <c r="F7" s="212"/>
      <c r="G7" s="212"/>
      <c r="H7" s="212"/>
      <c r="I7" s="40"/>
      <c r="J7" s="3"/>
      <c r="K7" s="15"/>
    </row>
    <row r="8" spans="1:11" ht="20" customHeight="1">
      <c r="A8" s="17"/>
      <c r="B8" s="187" t="s">
        <v>2</v>
      </c>
      <c r="C8" s="188" t="s">
        <v>21</v>
      </c>
      <c r="D8" s="214" t="s">
        <v>19</v>
      </c>
      <c r="E8" s="215"/>
      <c r="F8" s="215"/>
      <c r="G8" s="215"/>
      <c r="H8" s="216"/>
      <c r="I8" s="186"/>
      <c r="J8" s="3"/>
      <c r="K8" s="15"/>
    </row>
    <row r="9" spans="1:11" ht="18" customHeight="1" thickBot="1">
      <c r="A9" s="13"/>
      <c r="B9" s="36"/>
      <c r="C9" s="37"/>
      <c r="D9" s="203" t="s">
        <v>20</v>
      </c>
      <c r="E9" s="203"/>
      <c r="F9" s="203"/>
      <c r="G9" s="203"/>
      <c r="H9" s="203"/>
      <c r="I9" s="21"/>
      <c r="J9" s="10"/>
      <c r="K9" s="10"/>
    </row>
    <row r="10" spans="1:11" ht="46" customHeight="1" thickBot="1">
      <c r="A10" s="14"/>
      <c r="B10" s="36" t="s">
        <v>3</v>
      </c>
      <c r="C10" s="19" t="s">
        <v>22</v>
      </c>
      <c r="D10" s="55" t="s">
        <v>5</v>
      </c>
      <c r="E10" s="56" t="s">
        <v>6</v>
      </c>
      <c r="F10" s="56" t="s">
        <v>7</v>
      </c>
      <c r="G10" s="56" t="s">
        <v>8</v>
      </c>
      <c r="H10" s="57" t="s">
        <v>9</v>
      </c>
      <c r="I10" s="20"/>
      <c r="J10" s="1"/>
      <c r="K10" s="1"/>
    </row>
    <row r="11" spans="1:11" ht="46" customHeight="1">
      <c r="A11" s="13"/>
      <c r="B11" s="36"/>
      <c r="C11" s="37"/>
      <c r="D11" s="30" t="str">
        <f ca="1">BingoCardGenerator.com!$L$2</f>
        <v>Word 8</v>
      </c>
      <c r="E11" s="31" t="str">
        <f ca="1">BingoCardGenerator.com!$M$2</f>
        <v>Word 16</v>
      </c>
      <c r="F11" s="31" t="str">
        <f ca="1">BingoCardGenerator.com!$N$2</f>
        <v>Word 32</v>
      </c>
      <c r="G11" s="31" t="str">
        <f ca="1">BingoCardGenerator.com!$O$2</f>
        <v>Word 47</v>
      </c>
      <c r="H11" s="32" t="str">
        <f ca="1">BingoCardGenerator.com!$P$2</f>
        <v>Word 54</v>
      </c>
      <c r="J11" s="10"/>
      <c r="K11" s="10"/>
    </row>
    <row r="12" spans="1:11" ht="46" customHeight="1">
      <c r="A12" s="13"/>
      <c r="B12" s="36"/>
      <c r="C12" s="37"/>
      <c r="D12" s="25" t="str">
        <f ca="1">BingoCardGenerator.com!$L$3</f>
        <v>Word 10</v>
      </c>
      <c r="E12" s="16" t="str">
        <f ca="1">BingoCardGenerator.com!$M$3</f>
        <v>Word 13</v>
      </c>
      <c r="F12" s="16" t="str">
        <f ca="1">BingoCardGenerator.com!$N$3</f>
        <v>Word 26</v>
      </c>
      <c r="G12" s="16" t="str">
        <f ca="1">BingoCardGenerator.com!$O$3</f>
        <v>Word 44</v>
      </c>
      <c r="H12" s="26" t="str">
        <f ca="1">BingoCardGenerator.com!$P$3</f>
        <v>Word 49</v>
      </c>
      <c r="J12" s="10"/>
      <c r="K12" s="10"/>
    </row>
    <row r="13" spans="1:11" ht="46" customHeight="1">
      <c r="A13" s="13"/>
      <c r="B13" s="36" t="s">
        <v>4</v>
      </c>
      <c r="C13" s="19" t="s">
        <v>24</v>
      </c>
      <c r="D13" s="25" t="str">
        <f ca="1">BingoCardGenerator.com!$L$4</f>
        <v>Word 11</v>
      </c>
      <c r="E13" s="16" t="str">
        <f ca="1">BingoCardGenerator.com!$M$4</f>
        <v>Word 20</v>
      </c>
      <c r="F13" s="58" t="s">
        <v>23</v>
      </c>
      <c r="G13" s="16" t="str">
        <f ca="1">BingoCardGenerator.com!$O$4</f>
        <v>Word 43</v>
      </c>
      <c r="H13" s="26" t="str">
        <f ca="1">BingoCardGenerator.com!$P$4</f>
        <v>Word 60</v>
      </c>
      <c r="J13" s="10"/>
      <c r="K13" s="10"/>
    </row>
    <row r="14" spans="1:11" ht="46" customHeight="1">
      <c r="A14" s="13"/>
      <c r="B14" s="36"/>
      <c r="C14" s="37"/>
      <c r="D14" s="25" t="str">
        <f ca="1">BingoCardGenerator.com!$L$5</f>
        <v>Word 2</v>
      </c>
      <c r="E14" s="16" t="str">
        <f ca="1">BingoCardGenerator.com!$M$5</f>
        <v>Word 23</v>
      </c>
      <c r="F14" s="16" t="str">
        <f ca="1">BingoCardGenerator.com!$N$5</f>
        <v>Word 30</v>
      </c>
      <c r="G14" s="16" t="str">
        <f ca="1">BingoCardGenerator.com!$O$5</f>
        <v>Word 41</v>
      </c>
      <c r="H14" s="26" t="str">
        <f ca="1">BingoCardGenerator.com!$P$5</f>
        <v>Word 56</v>
      </c>
      <c r="J14" s="10"/>
      <c r="K14" s="10"/>
    </row>
    <row r="15" spans="1:11" ht="46" customHeight="1" thickBot="1">
      <c r="A15" s="13"/>
      <c r="B15" s="36"/>
      <c r="C15" s="37"/>
      <c r="D15" s="27" t="str">
        <f ca="1">BingoCardGenerator.com!$L$6</f>
        <v>Word 3</v>
      </c>
      <c r="E15" s="28" t="str">
        <f ca="1">BingoCardGenerator.com!$M$6</f>
        <v>Word 18</v>
      </c>
      <c r="F15" s="28" t="str">
        <f ca="1">BingoCardGenerator.com!$N$6</f>
        <v>Word 27</v>
      </c>
      <c r="G15" s="28" t="str">
        <f ca="1">BingoCardGenerator.com!$O$6</f>
        <v>Word 38</v>
      </c>
      <c r="H15" s="29" t="str">
        <f ca="1">BingoCardGenerator.com!$P$6</f>
        <v>Word 58</v>
      </c>
      <c r="J15" s="10"/>
      <c r="K15" s="10"/>
    </row>
    <row r="16" spans="1:11" ht="18" customHeight="1">
      <c r="A16" s="13"/>
      <c r="B16" s="36"/>
      <c r="C16" s="37"/>
      <c r="D16" s="38"/>
      <c r="E16" s="10"/>
      <c r="F16" s="54">
        <f>Instructions!$F$19</f>
        <v>1</v>
      </c>
      <c r="H16" s="2"/>
      <c r="I16" s="10"/>
      <c r="J16" s="10"/>
      <c r="K16" s="10"/>
    </row>
    <row r="17" spans="1:22" ht="18" customHeight="1">
      <c r="A17" s="13"/>
      <c r="B17" s="189" t="s">
        <v>10</v>
      </c>
      <c r="C17" s="190" t="s">
        <v>11</v>
      </c>
      <c r="D17" s="217" t="s">
        <v>25</v>
      </c>
      <c r="E17" s="218"/>
      <c r="F17" s="218"/>
      <c r="G17" s="218"/>
      <c r="H17" s="219"/>
      <c r="I17" s="10"/>
      <c r="J17" s="10"/>
      <c r="K17" s="10"/>
    </row>
    <row r="18" spans="1:22" s="44" customFormat="1" ht="8" customHeight="1">
      <c r="A18" s="52"/>
      <c r="B18" s="43"/>
      <c r="C18" s="205"/>
      <c r="D18" s="205"/>
      <c r="E18" s="205"/>
      <c r="F18" s="205"/>
      <c r="G18" s="205"/>
      <c r="H18" s="205"/>
      <c r="I18" s="205"/>
      <c r="J18" s="24"/>
      <c r="K18" s="53"/>
    </row>
    <row r="19" spans="1:22" ht="18" customHeight="1">
      <c r="A19" s="17"/>
      <c r="B19" s="36" t="s">
        <v>12</v>
      </c>
      <c r="C19" s="200" t="s">
        <v>26</v>
      </c>
      <c r="D19" s="201"/>
      <c r="E19" s="202"/>
      <c r="F19" s="59">
        <v>1</v>
      </c>
      <c r="G19" s="33" t="s">
        <v>27</v>
      </c>
      <c r="H19" s="18">
        <f>Instructions!$F$19+99</f>
        <v>100</v>
      </c>
      <c r="I19" s="191" t="s">
        <v>28</v>
      </c>
      <c r="J19" s="3"/>
      <c r="K19" s="10"/>
    </row>
    <row r="20" spans="1:22" ht="25" customHeight="1">
      <c r="A20" s="17"/>
      <c r="D20" s="15"/>
      <c r="E20" s="15"/>
      <c r="F20" s="17">
        <v>2</v>
      </c>
      <c r="G20" s="204" t="s">
        <v>29</v>
      </c>
      <c r="H20" s="204"/>
      <c r="I20" s="204"/>
      <c r="J20" s="15"/>
      <c r="K20" s="10"/>
    </row>
    <row r="21" spans="1:22" s="49" customFormat="1" ht="15" customHeight="1">
      <c r="A21" s="46"/>
      <c r="B21" s="47"/>
      <c r="C21" s="48"/>
      <c r="D21" s="48"/>
      <c r="E21" s="48"/>
      <c r="F21" s="48"/>
      <c r="G21" s="192" t="s">
        <v>30</v>
      </c>
      <c r="H21" s="60" t="s">
        <v>0</v>
      </c>
      <c r="I21" s="60" t="s">
        <v>31</v>
      </c>
      <c r="J21" s="48"/>
      <c r="K21" s="48"/>
      <c r="O21" s="50"/>
      <c r="P21" s="50"/>
      <c r="Q21" s="50"/>
      <c r="R21" s="50"/>
      <c r="S21" s="50"/>
      <c r="T21" s="50"/>
      <c r="U21" s="50"/>
      <c r="V21" s="51"/>
    </row>
    <row r="22" spans="1:22" ht="15" customHeight="1">
      <c r="A22" s="13"/>
      <c r="B22" s="10"/>
      <c r="G22" s="199" t="str">
        <f>Instructions!$D$10</f>
        <v>B</v>
      </c>
      <c r="H22" s="61">
        <v>1</v>
      </c>
      <c r="I22" s="62" t="s">
        <v>32</v>
      </c>
      <c r="O22" s="6"/>
      <c r="P22" s="6"/>
      <c r="Q22" s="6"/>
      <c r="R22" s="6"/>
      <c r="S22" s="6"/>
      <c r="T22" s="6"/>
      <c r="U22" s="6"/>
      <c r="V22" s="9"/>
    </row>
    <row r="23" spans="1:22" ht="15" customHeight="1">
      <c r="A23" s="13"/>
      <c r="B23" s="10"/>
      <c r="G23" s="199"/>
      <c r="H23" s="61">
        <v>2</v>
      </c>
      <c r="I23" s="62" t="s">
        <v>33</v>
      </c>
      <c r="O23" s="6"/>
      <c r="P23" s="6"/>
      <c r="Q23" s="6"/>
      <c r="R23" s="6"/>
      <c r="S23" s="6"/>
      <c r="T23" s="6"/>
      <c r="U23" s="6"/>
      <c r="V23" s="9"/>
    </row>
    <row r="24" spans="1:22" ht="15" customHeight="1">
      <c r="A24" s="13"/>
      <c r="B24" s="10"/>
      <c r="G24" s="199"/>
      <c r="H24" s="61">
        <v>3</v>
      </c>
      <c r="I24" s="62" t="s">
        <v>34</v>
      </c>
      <c r="O24" s="6"/>
      <c r="P24" s="6"/>
      <c r="Q24" s="6"/>
      <c r="R24" s="6"/>
      <c r="S24" s="6"/>
      <c r="T24" s="6"/>
      <c r="U24" s="6"/>
      <c r="V24" s="9"/>
    </row>
    <row r="25" spans="1:22" ht="15" customHeight="1">
      <c r="A25" s="13"/>
      <c r="B25" s="10"/>
      <c r="G25" s="199"/>
      <c r="H25" s="61">
        <v>4</v>
      </c>
      <c r="I25" s="62" t="s">
        <v>35</v>
      </c>
      <c r="O25" s="6"/>
      <c r="P25" s="6"/>
      <c r="Q25" s="6"/>
      <c r="R25" s="6"/>
      <c r="S25" s="6"/>
      <c r="T25" s="6"/>
      <c r="U25" s="6"/>
      <c r="V25" s="9"/>
    </row>
    <row r="26" spans="1:22" ht="15" customHeight="1">
      <c r="A26" s="13"/>
      <c r="B26" s="10"/>
      <c r="G26" s="199"/>
      <c r="H26" s="61">
        <v>5</v>
      </c>
      <c r="I26" s="62" t="s">
        <v>36</v>
      </c>
      <c r="O26" s="6"/>
      <c r="P26" s="6"/>
      <c r="Q26" s="6"/>
      <c r="R26" s="6"/>
      <c r="S26" s="6"/>
      <c r="T26" s="6"/>
      <c r="U26" s="6"/>
      <c r="V26" s="9"/>
    </row>
    <row r="27" spans="1:22" ht="15" customHeight="1">
      <c r="A27" s="13"/>
      <c r="B27" s="10"/>
      <c r="G27" s="199"/>
      <c r="H27" s="61">
        <v>6</v>
      </c>
      <c r="I27" s="62" t="s">
        <v>37</v>
      </c>
      <c r="O27" s="6"/>
      <c r="P27" s="6"/>
      <c r="Q27" s="6"/>
      <c r="R27" s="6"/>
      <c r="S27" s="6"/>
      <c r="T27" s="6"/>
      <c r="U27" s="6"/>
      <c r="V27" s="9"/>
    </row>
    <row r="28" spans="1:22" ht="15" customHeight="1">
      <c r="A28" s="13"/>
      <c r="B28" s="10"/>
      <c r="G28" s="199"/>
      <c r="H28" s="61">
        <v>7</v>
      </c>
      <c r="I28" s="62" t="s">
        <v>38</v>
      </c>
      <c r="O28" s="6"/>
      <c r="P28" s="6"/>
      <c r="Q28" s="6"/>
      <c r="R28" s="6"/>
      <c r="S28" s="6"/>
      <c r="T28" s="6"/>
      <c r="U28" s="6"/>
      <c r="V28" s="9"/>
    </row>
    <row r="29" spans="1:22" ht="15" customHeight="1">
      <c r="A29" s="13"/>
      <c r="B29" s="10"/>
      <c r="G29" s="199"/>
      <c r="H29" s="61">
        <v>8</v>
      </c>
      <c r="I29" s="62" t="s">
        <v>39</v>
      </c>
      <c r="O29" s="6"/>
      <c r="P29" s="6"/>
      <c r="Q29" s="6"/>
      <c r="R29" s="6"/>
      <c r="S29" s="6"/>
      <c r="T29" s="6"/>
      <c r="U29" s="6"/>
      <c r="V29" s="9"/>
    </row>
    <row r="30" spans="1:22" ht="15" customHeight="1">
      <c r="A30" s="13"/>
      <c r="B30" s="10"/>
      <c r="G30" s="199"/>
      <c r="H30" s="61">
        <v>9</v>
      </c>
      <c r="I30" s="62" t="s">
        <v>40</v>
      </c>
      <c r="O30" s="6"/>
      <c r="P30" s="6"/>
      <c r="Q30" s="6"/>
      <c r="R30" s="6"/>
      <c r="S30" s="6"/>
      <c r="T30" s="6"/>
      <c r="U30" s="6"/>
      <c r="V30" s="9"/>
    </row>
    <row r="31" spans="1:22" ht="15" customHeight="1">
      <c r="A31" s="13"/>
      <c r="B31" s="10"/>
      <c r="G31" s="199"/>
      <c r="H31" s="61">
        <v>10</v>
      </c>
      <c r="I31" s="62" t="s">
        <v>41</v>
      </c>
      <c r="O31" s="6"/>
      <c r="P31" s="6"/>
      <c r="Q31" s="6"/>
      <c r="R31" s="6"/>
      <c r="S31" s="6"/>
      <c r="T31" s="6"/>
      <c r="U31" s="6"/>
      <c r="V31" s="9"/>
    </row>
    <row r="32" spans="1:22" ht="15" customHeight="1">
      <c r="A32" s="13"/>
      <c r="B32" s="10"/>
      <c r="G32" s="199"/>
      <c r="H32" s="61">
        <v>11</v>
      </c>
      <c r="I32" s="62" t="s">
        <v>42</v>
      </c>
      <c r="O32" s="6"/>
      <c r="P32" s="6"/>
      <c r="Q32" s="6"/>
      <c r="R32" s="6"/>
      <c r="S32" s="6"/>
      <c r="T32" s="6"/>
      <c r="U32" s="6"/>
      <c r="V32" s="9"/>
    </row>
    <row r="33" spans="1:22" ht="15" customHeight="1">
      <c r="A33" s="13"/>
      <c r="B33" s="10"/>
      <c r="G33" s="199"/>
      <c r="H33" s="61">
        <v>12</v>
      </c>
      <c r="I33" s="62" t="s">
        <v>43</v>
      </c>
      <c r="O33" s="6"/>
      <c r="P33" s="6"/>
      <c r="Q33" s="6"/>
      <c r="R33" s="6"/>
      <c r="S33" s="6"/>
      <c r="T33" s="6"/>
      <c r="U33" s="6"/>
      <c r="V33" s="9"/>
    </row>
    <row r="34" spans="1:22" ht="15" customHeight="1">
      <c r="A34" s="13"/>
      <c r="B34" s="10"/>
      <c r="G34" s="199" t="str">
        <f>Instructions!$E$10</f>
        <v>I</v>
      </c>
      <c r="H34" s="61">
        <v>13</v>
      </c>
      <c r="I34" s="62" t="s">
        <v>44</v>
      </c>
      <c r="O34" s="6"/>
      <c r="P34" s="6"/>
      <c r="Q34" s="6"/>
      <c r="R34" s="6"/>
      <c r="S34" s="6"/>
      <c r="T34" s="6"/>
      <c r="U34" s="6"/>
      <c r="V34" s="9"/>
    </row>
    <row r="35" spans="1:22" ht="15" customHeight="1">
      <c r="A35" s="13"/>
      <c r="B35" s="10"/>
      <c r="G35" s="199"/>
      <c r="H35" s="61">
        <v>14</v>
      </c>
      <c r="I35" s="62" t="s">
        <v>45</v>
      </c>
      <c r="O35" s="6"/>
      <c r="P35" s="6"/>
      <c r="Q35" s="6"/>
      <c r="R35" s="6"/>
      <c r="S35" s="6"/>
      <c r="T35" s="6"/>
      <c r="U35" s="6"/>
      <c r="V35" s="9"/>
    </row>
    <row r="36" spans="1:22" ht="15" customHeight="1">
      <c r="A36" s="13"/>
      <c r="B36" s="10"/>
      <c r="G36" s="199"/>
      <c r="H36" s="61">
        <v>15</v>
      </c>
      <c r="I36" s="62" t="s">
        <v>46</v>
      </c>
      <c r="O36" s="6"/>
      <c r="P36" s="6"/>
      <c r="Q36" s="6"/>
      <c r="R36" s="6"/>
      <c r="S36" s="6"/>
      <c r="T36" s="6"/>
      <c r="U36" s="6"/>
      <c r="V36" s="9"/>
    </row>
    <row r="37" spans="1:22" ht="15" customHeight="1">
      <c r="A37" s="13"/>
      <c r="B37" s="10"/>
      <c r="G37" s="199"/>
      <c r="H37" s="61">
        <v>16</v>
      </c>
      <c r="I37" s="62" t="s">
        <v>47</v>
      </c>
      <c r="O37" s="6"/>
      <c r="P37" s="6"/>
      <c r="Q37" s="6"/>
      <c r="R37" s="6"/>
      <c r="S37" s="6"/>
      <c r="T37" s="6"/>
      <c r="U37" s="6"/>
      <c r="V37" s="9"/>
    </row>
    <row r="38" spans="1:22" ht="15" customHeight="1">
      <c r="A38" s="13"/>
      <c r="B38" s="10"/>
      <c r="G38" s="199"/>
      <c r="H38" s="61">
        <v>17</v>
      </c>
      <c r="I38" s="62" t="s">
        <v>48</v>
      </c>
      <c r="O38" s="6"/>
      <c r="P38" s="6"/>
      <c r="Q38" s="6"/>
      <c r="R38" s="6"/>
      <c r="S38" s="6"/>
      <c r="T38" s="6"/>
      <c r="U38" s="6"/>
      <c r="V38" s="9"/>
    </row>
    <row r="39" spans="1:22" ht="15" customHeight="1">
      <c r="A39" s="13"/>
      <c r="B39" s="10"/>
      <c r="G39" s="199"/>
      <c r="H39" s="61">
        <v>18</v>
      </c>
      <c r="I39" s="62" t="s">
        <v>49</v>
      </c>
      <c r="O39" s="6"/>
      <c r="P39" s="6"/>
      <c r="Q39" s="6"/>
      <c r="R39" s="6"/>
      <c r="S39" s="6"/>
      <c r="T39" s="6"/>
      <c r="U39" s="6"/>
      <c r="V39" s="9"/>
    </row>
    <row r="40" spans="1:22" ht="15" customHeight="1">
      <c r="A40" s="13"/>
      <c r="B40" s="10"/>
      <c r="G40" s="199"/>
      <c r="H40" s="61">
        <v>19</v>
      </c>
      <c r="I40" s="62" t="s">
        <v>50</v>
      </c>
      <c r="O40" s="6"/>
      <c r="P40" s="6"/>
      <c r="Q40" s="6"/>
      <c r="R40" s="6"/>
      <c r="S40" s="6"/>
      <c r="T40" s="6"/>
      <c r="U40" s="6"/>
      <c r="V40" s="9"/>
    </row>
    <row r="41" spans="1:22" ht="15" customHeight="1">
      <c r="A41" s="13"/>
      <c r="B41" s="10"/>
      <c r="G41" s="199"/>
      <c r="H41" s="61">
        <v>20</v>
      </c>
      <c r="I41" s="62" t="s">
        <v>51</v>
      </c>
      <c r="O41" s="6"/>
      <c r="P41" s="6"/>
      <c r="Q41" s="6"/>
      <c r="R41" s="6"/>
      <c r="S41" s="6"/>
      <c r="T41" s="6"/>
      <c r="U41" s="6"/>
      <c r="V41" s="9"/>
    </row>
    <row r="42" spans="1:22" ht="15" customHeight="1">
      <c r="A42" s="13"/>
      <c r="B42" s="10"/>
      <c r="G42" s="199"/>
      <c r="H42" s="61">
        <v>21</v>
      </c>
      <c r="I42" s="62" t="s">
        <v>52</v>
      </c>
      <c r="O42" s="6"/>
      <c r="P42" s="6"/>
      <c r="Q42" s="6"/>
      <c r="R42" s="6"/>
      <c r="S42" s="6"/>
      <c r="T42" s="6"/>
      <c r="U42" s="6"/>
      <c r="V42" s="9"/>
    </row>
    <row r="43" spans="1:22" ht="15" customHeight="1">
      <c r="A43" s="13"/>
      <c r="B43" s="10"/>
      <c r="G43" s="199"/>
      <c r="H43" s="61">
        <v>22</v>
      </c>
      <c r="I43" s="62" t="s">
        <v>53</v>
      </c>
      <c r="O43" s="6"/>
      <c r="P43" s="6"/>
      <c r="Q43" s="6"/>
      <c r="R43" s="6"/>
      <c r="S43" s="6"/>
      <c r="T43" s="6"/>
      <c r="U43" s="6"/>
      <c r="V43" s="9"/>
    </row>
    <row r="44" spans="1:22" ht="15" customHeight="1">
      <c r="A44" s="13"/>
      <c r="B44" s="10"/>
      <c r="G44" s="199"/>
      <c r="H44" s="61">
        <v>23</v>
      </c>
      <c r="I44" s="62" t="s">
        <v>54</v>
      </c>
      <c r="O44" s="6"/>
      <c r="P44" s="6"/>
      <c r="Q44" s="6"/>
      <c r="R44" s="6"/>
      <c r="S44" s="6"/>
      <c r="T44" s="6"/>
      <c r="U44" s="6"/>
      <c r="V44" s="9"/>
    </row>
    <row r="45" spans="1:22" ht="15" customHeight="1">
      <c r="A45" s="13"/>
      <c r="B45" s="10"/>
      <c r="G45" s="199"/>
      <c r="H45" s="61">
        <v>24</v>
      </c>
      <c r="I45" s="62" t="s">
        <v>55</v>
      </c>
      <c r="O45" s="6"/>
      <c r="P45" s="6"/>
      <c r="Q45" s="6"/>
      <c r="R45" s="6"/>
      <c r="S45" s="6"/>
      <c r="T45" s="6"/>
      <c r="U45" s="6"/>
      <c r="V45" s="9"/>
    </row>
    <row r="46" spans="1:22" ht="15" customHeight="1">
      <c r="A46" s="13"/>
      <c r="B46" s="10"/>
      <c r="G46" s="199" t="str">
        <f>Instructions!$F$10</f>
        <v>N</v>
      </c>
      <c r="H46" s="61">
        <v>25</v>
      </c>
      <c r="I46" s="62" t="s">
        <v>56</v>
      </c>
      <c r="O46" s="6"/>
      <c r="P46" s="6"/>
      <c r="Q46" s="6"/>
      <c r="R46" s="6"/>
      <c r="S46" s="6"/>
      <c r="T46" s="6"/>
      <c r="U46" s="6"/>
      <c r="V46" s="9"/>
    </row>
    <row r="47" spans="1:22" ht="15" customHeight="1">
      <c r="A47" s="13"/>
      <c r="B47" s="10"/>
      <c r="G47" s="199"/>
      <c r="H47" s="61">
        <v>26</v>
      </c>
      <c r="I47" s="62" t="s">
        <v>57</v>
      </c>
      <c r="O47" s="6"/>
      <c r="P47" s="6"/>
      <c r="Q47" s="6"/>
      <c r="R47" s="6"/>
      <c r="S47" s="6"/>
      <c r="T47" s="6"/>
      <c r="U47" s="6"/>
      <c r="V47" s="9"/>
    </row>
    <row r="48" spans="1:22" ht="15" customHeight="1">
      <c r="A48" s="13"/>
      <c r="B48" s="10"/>
      <c r="G48" s="199"/>
      <c r="H48" s="61">
        <v>27</v>
      </c>
      <c r="I48" s="62" t="s">
        <v>58</v>
      </c>
      <c r="O48" s="6"/>
      <c r="P48" s="6"/>
      <c r="Q48" s="6"/>
      <c r="R48" s="6"/>
      <c r="S48" s="6"/>
      <c r="T48" s="6"/>
      <c r="U48" s="6"/>
      <c r="V48" s="9"/>
    </row>
    <row r="49" spans="1:22" ht="15" customHeight="1">
      <c r="A49" s="13"/>
      <c r="B49" s="10"/>
      <c r="G49" s="199"/>
      <c r="H49" s="61">
        <v>28</v>
      </c>
      <c r="I49" s="62" t="s">
        <v>59</v>
      </c>
      <c r="O49" s="6"/>
      <c r="P49" s="6"/>
      <c r="Q49" s="6"/>
      <c r="R49" s="6"/>
      <c r="S49" s="6"/>
      <c r="T49" s="6"/>
      <c r="U49" s="6"/>
      <c r="V49" s="9"/>
    </row>
    <row r="50" spans="1:22" ht="15" customHeight="1">
      <c r="A50" s="13"/>
      <c r="B50" s="10"/>
      <c r="G50" s="199"/>
      <c r="H50" s="61">
        <v>29</v>
      </c>
      <c r="I50" s="62" t="s">
        <v>60</v>
      </c>
      <c r="O50" s="6"/>
      <c r="P50" s="6"/>
      <c r="Q50" s="6"/>
      <c r="R50" s="6"/>
      <c r="S50" s="6"/>
      <c r="T50" s="6"/>
      <c r="U50" s="6"/>
      <c r="V50" s="9"/>
    </row>
    <row r="51" spans="1:22" ht="15" customHeight="1">
      <c r="A51" s="13"/>
      <c r="B51" s="10"/>
      <c r="G51" s="199"/>
      <c r="H51" s="61">
        <v>30</v>
      </c>
      <c r="I51" s="62" t="s">
        <v>61</v>
      </c>
      <c r="O51" s="6"/>
      <c r="P51" s="6"/>
      <c r="Q51" s="6"/>
      <c r="R51" s="6"/>
      <c r="S51" s="6"/>
      <c r="T51" s="6"/>
      <c r="U51" s="6"/>
      <c r="V51" s="9"/>
    </row>
    <row r="52" spans="1:22" ht="15" customHeight="1">
      <c r="A52" s="13"/>
      <c r="B52" s="10"/>
      <c r="G52" s="199"/>
      <c r="H52" s="61">
        <v>31</v>
      </c>
      <c r="I52" s="62" t="s">
        <v>62</v>
      </c>
      <c r="O52" s="6"/>
      <c r="P52" s="6"/>
      <c r="Q52" s="6"/>
      <c r="R52" s="6"/>
      <c r="S52" s="6"/>
      <c r="T52" s="6"/>
      <c r="U52" s="6"/>
      <c r="V52" s="9"/>
    </row>
    <row r="53" spans="1:22" ht="15" customHeight="1">
      <c r="A53" s="13"/>
      <c r="B53" s="10"/>
      <c r="G53" s="199"/>
      <c r="H53" s="61">
        <v>32</v>
      </c>
      <c r="I53" s="62" t="s">
        <v>63</v>
      </c>
      <c r="O53" s="6"/>
      <c r="P53" s="6"/>
      <c r="Q53" s="6"/>
      <c r="R53" s="6"/>
      <c r="S53" s="6"/>
      <c r="T53" s="6"/>
      <c r="U53" s="6"/>
      <c r="V53" s="9"/>
    </row>
    <row r="54" spans="1:22" ht="15" customHeight="1">
      <c r="A54" s="13"/>
      <c r="B54" s="10"/>
      <c r="G54" s="199"/>
      <c r="H54" s="61">
        <v>33</v>
      </c>
      <c r="I54" s="62" t="s">
        <v>64</v>
      </c>
      <c r="O54" s="6"/>
      <c r="P54" s="6"/>
      <c r="Q54" s="6"/>
      <c r="R54" s="6"/>
      <c r="S54" s="6"/>
      <c r="T54" s="6"/>
      <c r="U54" s="6"/>
      <c r="V54" s="9"/>
    </row>
    <row r="55" spans="1:22" ht="15" customHeight="1">
      <c r="A55" s="13"/>
      <c r="B55" s="10"/>
      <c r="G55" s="199"/>
      <c r="H55" s="61">
        <v>34</v>
      </c>
      <c r="I55" s="62" t="s">
        <v>65</v>
      </c>
      <c r="O55" s="6"/>
      <c r="P55" s="6"/>
      <c r="Q55" s="6"/>
      <c r="R55" s="6"/>
      <c r="S55" s="6"/>
      <c r="T55" s="6"/>
      <c r="U55" s="6"/>
      <c r="V55" s="9"/>
    </row>
    <row r="56" spans="1:22" ht="15" customHeight="1">
      <c r="A56" s="13"/>
      <c r="B56" s="10"/>
      <c r="G56" s="199"/>
      <c r="H56" s="61">
        <v>35</v>
      </c>
      <c r="I56" s="62" t="s">
        <v>66</v>
      </c>
      <c r="O56" s="6"/>
      <c r="P56" s="6"/>
      <c r="Q56" s="6"/>
      <c r="R56" s="6"/>
      <c r="S56" s="6"/>
      <c r="T56" s="6"/>
      <c r="U56" s="6"/>
      <c r="V56" s="9"/>
    </row>
    <row r="57" spans="1:22" ht="15" customHeight="1">
      <c r="A57" s="13"/>
      <c r="B57" s="10"/>
      <c r="G57" s="199"/>
      <c r="H57" s="61">
        <v>36</v>
      </c>
      <c r="I57" s="62" t="s">
        <v>67</v>
      </c>
      <c r="O57" s="6"/>
      <c r="P57" s="6"/>
      <c r="Q57" s="6"/>
      <c r="R57" s="6"/>
      <c r="S57" s="6"/>
      <c r="T57" s="6"/>
      <c r="U57" s="6"/>
      <c r="V57" s="9"/>
    </row>
    <row r="58" spans="1:22" ht="15" customHeight="1">
      <c r="A58" s="13"/>
      <c r="B58" s="10"/>
      <c r="G58" s="199" t="str">
        <f>Instructions!$G$10</f>
        <v>G</v>
      </c>
      <c r="H58" s="61">
        <v>37</v>
      </c>
      <c r="I58" s="62" t="s">
        <v>68</v>
      </c>
      <c r="O58" s="6"/>
      <c r="P58" s="6"/>
      <c r="Q58" s="6"/>
      <c r="R58" s="6"/>
      <c r="S58" s="6"/>
      <c r="T58" s="6"/>
      <c r="U58" s="6"/>
      <c r="V58" s="9"/>
    </row>
    <row r="59" spans="1:22" ht="15" customHeight="1">
      <c r="A59" s="13"/>
      <c r="B59" s="10"/>
      <c r="G59" s="199"/>
      <c r="H59" s="61">
        <v>38</v>
      </c>
      <c r="I59" s="62" t="s">
        <v>69</v>
      </c>
      <c r="O59" s="6"/>
      <c r="P59" s="6"/>
      <c r="Q59" s="6"/>
      <c r="R59" s="6"/>
      <c r="S59" s="6"/>
      <c r="T59" s="6"/>
      <c r="U59" s="6"/>
      <c r="V59" s="9"/>
    </row>
    <row r="60" spans="1:22" ht="15" customHeight="1">
      <c r="A60" s="13"/>
      <c r="B60" s="10"/>
      <c r="G60" s="199"/>
      <c r="H60" s="61">
        <v>39</v>
      </c>
      <c r="I60" s="62" t="s">
        <v>70</v>
      </c>
      <c r="O60" s="6"/>
      <c r="P60" s="6"/>
      <c r="Q60" s="6"/>
      <c r="R60" s="6"/>
      <c r="S60" s="6"/>
      <c r="T60" s="6"/>
      <c r="U60" s="6"/>
      <c r="V60" s="9"/>
    </row>
    <row r="61" spans="1:22" ht="15" customHeight="1">
      <c r="A61" s="13"/>
      <c r="B61" s="10"/>
      <c r="G61" s="199"/>
      <c r="H61" s="61">
        <v>40</v>
      </c>
      <c r="I61" s="62" t="s">
        <v>71</v>
      </c>
      <c r="O61" s="6"/>
      <c r="P61" s="6"/>
      <c r="Q61" s="6"/>
      <c r="R61" s="6"/>
      <c r="S61" s="6"/>
      <c r="T61" s="6"/>
      <c r="U61" s="6"/>
      <c r="V61" s="9"/>
    </row>
    <row r="62" spans="1:22" ht="15" customHeight="1">
      <c r="A62" s="13"/>
      <c r="B62" s="10"/>
      <c r="G62" s="199"/>
      <c r="H62" s="61">
        <v>41</v>
      </c>
      <c r="I62" s="62" t="s">
        <v>72</v>
      </c>
      <c r="O62" s="6"/>
      <c r="P62" s="6"/>
      <c r="Q62" s="6"/>
      <c r="R62" s="6"/>
      <c r="S62" s="6"/>
      <c r="T62" s="6"/>
      <c r="U62" s="6"/>
      <c r="V62" s="9"/>
    </row>
    <row r="63" spans="1:22" ht="15" customHeight="1">
      <c r="A63" s="13"/>
      <c r="B63" s="10"/>
      <c r="G63" s="199"/>
      <c r="H63" s="61">
        <v>42</v>
      </c>
      <c r="I63" s="62" t="s">
        <v>73</v>
      </c>
      <c r="O63" s="6"/>
      <c r="P63" s="6"/>
      <c r="Q63" s="6"/>
      <c r="R63" s="6"/>
      <c r="S63" s="6"/>
      <c r="T63" s="6"/>
      <c r="U63" s="6"/>
      <c r="V63" s="9"/>
    </row>
    <row r="64" spans="1:22" ht="15" customHeight="1">
      <c r="A64" s="13"/>
      <c r="B64" s="10"/>
      <c r="G64" s="199"/>
      <c r="H64" s="61">
        <v>43</v>
      </c>
      <c r="I64" s="62" t="s">
        <v>74</v>
      </c>
      <c r="O64" s="6"/>
      <c r="P64" s="6"/>
      <c r="Q64" s="6"/>
      <c r="R64" s="6"/>
      <c r="S64" s="6"/>
      <c r="T64" s="6"/>
      <c r="U64" s="6"/>
      <c r="V64" s="9"/>
    </row>
    <row r="65" spans="1:22" ht="15" customHeight="1">
      <c r="A65" s="13"/>
      <c r="B65" s="10"/>
      <c r="G65" s="199"/>
      <c r="H65" s="61">
        <v>44</v>
      </c>
      <c r="I65" s="62" t="s">
        <v>75</v>
      </c>
      <c r="O65" s="6"/>
      <c r="P65" s="6"/>
      <c r="Q65" s="6"/>
      <c r="R65" s="6"/>
      <c r="S65" s="6"/>
      <c r="T65" s="6"/>
      <c r="U65" s="6"/>
      <c r="V65" s="9"/>
    </row>
    <row r="66" spans="1:22" ht="15" customHeight="1">
      <c r="A66" s="13"/>
      <c r="B66" s="10"/>
      <c r="G66" s="199"/>
      <c r="H66" s="61">
        <v>45</v>
      </c>
      <c r="I66" s="62" t="s">
        <v>76</v>
      </c>
      <c r="O66" s="6"/>
      <c r="P66" s="6"/>
      <c r="Q66" s="6"/>
      <c r="R66" s="6"/>
      <c r="S66" s="6"/>
      <c r="T66" s="6"/>
      <c r="U66" s="6"/>
      <c r="V66" s="9"/>
    </row>
    <row r="67" spans="1:22" ht="15" customHeight="1">
      <c r="A67" s="13"/>
      <c r="B67" s="10"/>
      <c r="G67" s="199"/>
      <c r="H67" s="61">
        <v>46</v>
      </c>
      <c r="I67" s="62" t="s">
        <v>77</v>
      </c>
      <c r="O67" s="6"/>
      <c r="P67" s="6"/>
      <c r="Q67" s="6"/>
      <c r="R67" s="6"/>
      <c r="S67" s="6"/>
      <c r="T67" s="6"/>
      <c r="U67" s="6"/>
      <c r="V67" s="9"/>
    </row>
    <row r="68" spans="1:22" ht="15" customHeight="1">
      <c r="A68" s="13"/>
      <c r="B68" s="10"/>
      <c r="G68" s="199"/>
      <c r="H68" s="61">
        <v>47</v>
      </c>
      <c r="I68" s="62" t="s">
        <v>78</v>
      </c>
      <c r="O68" s="6"/>
      <c r="P68" s="6"/>
      <c r="Q68" s="6"/>
      <c r="R68" s="6"/>
      <c r="S68" s="6"/>
      <c r="T68" s="6"/>
      <c r="U68" s="6"/>
      <c r="V68" s="9"/>
    </row>
    <row r="69" spans="1:22" ht="15" customHeight="1">
      <c r="A69" s="13"/>
      <c r="B69" s="10"/>
      <c r="G69" s="199"/>
      <c r="H69" s="61">
        <v>48</v>
      </c>
      <c r="I69" s="62" t="s">
        <v>79</v>
      </c>
      <c r="O69" s="6"/>
      <c r="P69" s="6"/>
      <c r="Q69" s="6"/>
      <c r="R69" s="6"/>
      <c r="S69" s="6"/>
      <c r="T69" s="6"/>
      <c r="U69" s="6"/>
      <c r="V69" s="9"/>
    </row>
    <row r="70" spans="1:22" ht="15" customHeight="1">
      <c r="A70" s="13"/>
      <c r="B70" s="10"/>
      <c r="G70" s="199" t="str">
        <f>Instructions!$H$10</f>
        <v>O</v>
      </c>
      <c r="H70" s="61">
        <v>49</v>
      </c>
      <c r="I70" s="62" t="s">
        <v>80</v>
      </c>
      <c r="O70" s="6"/>
      <c r="P70" s="6"/>
      <c r="Q70" s="6"/>
      <c r="R70" s="6"/>
      <c r="S70" s="6"/>
      <c r="T70" s="6"/>
      <c r="U70" s="6"/>
      <c r="V70" s="9"/>
    </row>
    <row r="71" spans="1:22" ht="15" customHeight="1">
      <c r="A71" s="13"/>
      <c r="B71" s="10"/>
      <c r="G71" s="199"/>
      <c r="H71" s="61">
        <v>50</v>
      </c>
      <c r="I71" s="62" t="s">
        <v>81</v>
      </c>
      <c r="O71" s="6"/>
      <c r="P71" s="6"/>
      <c r="Q71" s="6"/>
      <c r="R71" s="6"/>
      <c r="S71" s="6"/>
      <c r="T71" s="6"/>
      <c r="U71" s="6"/>
      <c r="V71" s="9"/>
    </row>
    <row r="72" spans="1:22" ht="15" customHeight="1">
      <c r="A72" s="13"/>
      <c r="B72" s="10"/>
      <c r="G72" s="199"/>
      <c r="H72" s="61">
        <v>51</v>
      </c>
      <c r="I72" s="62" t="s">
        <v>82</v>
      </c>
      <c r="O72" s="6"/>
      <c r="P72" s="6"/>
      <c r="Q72" s="6"/>
      <c r="R72" s="6"/>
      <c r="S72" s="6"/>
      <c r="T72" s="6"/>
      <c r="U72" s="6"/>
      <c r="V72" s="9"/>
    </row>
    <row r="73" spans="1:22" ht="15" customHeight="1">
      <c r="A73" s="13"/>
      <c r="B73" s="10"/>
      <c r="G73" s="199"/>
      <c r="H73" s="61">
        <v>52</v>
      </c>
      <c r="I73" s="62" t="s">
        <v>83</v>
      </c>
      <c r="O73" s="6"/>
      <c r="P73" s="6"/>
      <c r="Q73" s="6"/>
      <c r="R73" s="6"/>
      <c r="S73" s="6"/>
      <c r="T73" s="6"/>
      <c r="U73" s="6"/>
      <c r="V73" s="9"/>
    </row>
    <row r="74" spans="1:22" ht="15" customHeight="1">
      <c r="A74" s="13"/>
      <c r="B74" s="10"/>
      <c r="G74" s="199"/>
      <c r="H74" s="61">
        <v>53</v>
      </c>
      <c r="I74" s="62" t="s">
        <v>84</v>
      </c>
      <c r="O74" s="6"/>
      <c r="P74" s="6"/>
      <c r="Q74" s="6"/>
      <c r="R74" s="6"/>
      <c r="S74" s="6"/>
      <c r="T74" s="6"/>
      <c r="U74" s="6"/>
      <c r="V74" s="9"/>
    </row>
    <row r="75" spans="1:22" ht="15" customHeight="1">
      <c r="A75" s="13"/>
      <c r="B75" s="10"/>
      <c r="G75" s="199"/>
      <c r="H75" s="61">
        <v>54</v>
      </c>
      <c r="I75" s="62" t="s">
        <v>85</v>
      </c>
      <c r="O75" s="6"/>
      <c r="P75" s="6"/>
      <c r="Q75" s="6"/>
      <c r="R75" s="6"/>
      <c r="S75" s="6"/>
      <c r="T75" s="6"/>
      <c r="U75" s="6"/>
      <c r="V75" s="9"/>
    </row>
    <row r="76" spans="1:22" ht="15" customHeight="1">
      <c r="A76" s="13"/>
      <c r="B76" s="10"/>
      <c r="G76" s="199"/>
      <c r="H76" s="61">
        <v>55</v>
      </c>
      <c r="I76" s="62" t="s">
        <v>86</v>
      </c>
      <c r="O76" s="6"/>
      <c r="P76" s="6"/>
      <c r="Q76" s="6"/>
      <c r="R76" s="6"/>
      <c r="S76" s="6"/>
      <c r="T76" s="6"/>
      <c r="U76" s="6"/>
      <c r="V76" s="9"/>
    </row>
    <row r="77" spans="1:22" ht="15" customHeight="1">
      <c r="A77" s="13"/>
      <c r="B77" s="10"/>
      <c r="G77" s="199"/>
      <c r="H77" s="61">
        <v>56</v>
      </c>
      <c r="I77" s="62" t="s">
        <v>87</v>
      </c>
      <c r="O77" s="6"/>
      <c r="P77" s="6"/>
      <c r="Q77" s="6"/>
      <c r="R77" s="6"/>
      <c r="S77" s="6"/>
      <c r="T77" s="6"/>
      <c r="U77" s="6"/>
      <c r="V77" s="9"/>
    </row>
    <row r="78" spans="1:22" ht="15" customHeight="1">
      <c r="A78" s="13"/>
      <c r="B78" s="10"/>
      <c r="G78" s="199"/>
      <c r="H78" s="61">
        <v>57</v>
      </c>
      <c r="I78" s="62" t="s">
        <v>88</v>
      </c>
      <c r="O78" s="6"/>
      <c r="P78" s="6"/>
      <c r="Q78" s="6"/>
      <c r="R78" s="6"/>
      <c r="S78" s="6"/>
      <c r="T78" s="6"/>
      <c r="U78" s="6"/>
      <c r="V78" s="9"/>
    </row>
    <row r="79" spans="1:22" ht="15" customHeight="1">
      <c r="A79" s="13"/>
      <c r="B79" s="10"/>
      <c r="G79" s="199"/>
      <c r="H79" s="61">
        <v>58</v>
      </c>
      <c r="I79" s="62" t="s">
        <v>89</v>
      </c>
      <c r="O79" s="6"/>
      <c r="P79" s="6"/>
      <c r="Q79" s="6"/>
      <c r="R79" s="6"/>
      <c r="S79" s="6"/>
      <c r="T79" s="6"/>
      <c r="U79" s="6"/>
      <c r="V79" s="9"/>
    </row>
    <row r="80" spans="1:22" ht="15" customHeight="1">
      <c r="A80" s="13"/>
      <c r="B80" s="10"/>
      <c r="G80" s="199"/>
      <c r="H80" s="61">
        <v>59</v>
      </c>
      <c r="I80" s="62" t="s">
        <v>90</v>
      </c>
      <c r="O80" s="6"/>
      <c r="P80" s="6"/>
      <c r="Q80" s="6"/>
      <c r="R80" s="6"/>
      <c r="S80" s="6"/>
      <c r="T80" s="6"/>
      <c r="U80" s="6"/>
      <c r="V80" s="9"/>
    </row>
    <row r="81" spans="1:22" ht="15" customHeight="1">
      <c r="A81" s="13"/>
      <c r="B81" s="10"/>
      <c r="G81" s="199"/>
      <c r="H81" s="61">
        <v>60</v>
      </c>
      <c r="I81" s="62" t="s">
        <v>91</v>
      </c>
      <c r="O81" s="6"/>
      <c r="P81" s="6"/>
      <c r="Q81" s="6"/>
      <c r="R81" s="6"/>
      <c r="S81" s="6"/>
      <c r="T81" s="6"/>
      <c r="U81" s="6"/>
      <c r="V81" s="9"/>
    </row>
    <row r="82" spans="1:22">
      <c r="A82" s="13"/>
      <c r="B82" s="10"/>
      <c r="C82" s="10"/>
      <c r="D82" s="10"/>
      <c r="E82" s="10"/>
      <c r="F82" s="10"/>
      <c r="G82" s="10"/>
      <c r="H82" s="10"/>
      <c r="I82" s="10"/>
      <c r="J82" s="10"/>
      <c r="K82" s="10"/>
      <c r="O82" s="9"/>
      <c r="P82" s="9"/>
      <c r="Q82" s="9"/>
      <c r="R82" s="9"/>
      <c r="S82" s="9"/>
      <c r="T82" s="9"/>
      <c r="U82" s="9"/>
      <c r="V82" s="9"/>
    </row>
    <row r="83" spans="1:22" s="44" customFormat="1" ht="56" customHeight="1">
      <c r="A83" s="13">
        <v>3</v>
      </c>
      <c r="B83" s="221" t="s">
        <v>92</v>
      </c>
      <c r="C83" s="221"/>
      <c r="D83" s="221"/>
      <c r="E83" s="221"/>
      <c r="F83" s="221"/>
      <c r="G83" s="221"/>
      <c r="H83" s="221"/>
      <c r="I83" s="221"/>
      <c r="J83" s="23"/>
      <c r="K83" s="23"/>
      <c r="O83" s="45"/>
      <c r="P83" s="45"/>
      <c r="Q83" s="45"/>
      <c r="R83" s="45"/>
      <c r="S83" s="45"/>
      <c r="T83" s="45"/>
      <c r="U83" s="45"/>
      <c r="V83" s="45"/>
    </row>
    <row r="84" spans="1:22" s="44" customFormat="1" ht="36" customHeight="1">
      <c r="A84" s="13">
        <v>4</v>
      </c>
      <c r="B84" s="213" t="s">
        <v>93</v>
      </c>
      <c r="C84" s="213"/>
      <c r="D84" s="213"/>
      <c r="E84" s="213"/>
      <c r="F84" s="213"/>
      <c r="G84" s="213"/>
      <c r="H84" s="213"/>
      <c r="I84" s="213"/>
      <c r="J84" s="23"/>
      <c r="K84" s="3"/>
    </row>
    <row r="85" spans="1:22" s="44" customFormat="1" ht="25" customHeight="1">
      <c r="A85" s="13">
        <v>5</v>
      </c>
      <c r="B85" s="222" t="s">
        <v>94</v>
      </c>
      <c r="C85" s="222"/>
      <c r="D85" s="222"/>
      <c r="E85" s="222"/>
      <c r="F85" s="222"/>
      <c r="G85" s="222"/>
      <c r="H85" s="222"/>
      <c r="I85" s="222"/>
      <c r="J85" s="222"/>
      <c r="K85" s="3"/>
    </row>
    <row r="86" spans="1:22" s="44" customFormat="1" ht="25" customHeight="1">
      <c r="A86" s="13">
        <v>6</v>
      </c>
      <c r="B86" s="213" t="s">
        <v>95</v>
      </c>
      <c r="C86" s="213"/>
      <c r="D86" s="213"/>
      <c r="E86" s="213"/>
      <c r="F86" s="213"/>
      <c r="G86" s="213"/>
      <c r="H86" s="213"/>
      <c r="I86" s="213"/>
      <c r="J86" s="186"/>
      <c r="K86" s="3"/>
    </row>
    <row r="87" spans="1:22" s="44" customFormat="1" ht="30" customHeight="1">
      <c r="A87" s="41"/>
      <c r="B87" s="41"/>
      <c r="C87" s="42"/>
      <c r="D87" s="42"/>
      <c r="E87" s="42"/>
      <c r="F87" s="42"/>
      <c r="G87" s="42"/>
      <c r="H87" s="42"/>
      <c r="I87" s="42"/>
      <c r="J87" s="42"/>
      <c r="K87" s="42"/>
    </row>
    <row r="88" spans="1:22" s="44" customFormat="1" ht="22" customHeight="1">
      <c r="A88" s="220" t="str">
        <f>BingoCardGenerator.com!A13</f>
        <v>BingoCardGenerator.com</v>
      </c>
      <c r="B88" s="220"/>
      <c r="C88" s="220"/>
      <c r="D88" s="220"/>
      <c r="E88" s="220"/>
      <c r="F88" s="220"/>
      <c r="G88" s="220"/>
      <c r="H88" s="220"/>
      <c r="I88" s="220"/>
      <c r="J88" s="39"/>
      <c r="K88" s="39"/>
    </row>
    <row r="89" spans="1:22" s="44" customFormat="1" ht="18" customHeight="1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39"/>
    </row>
    <row r="90" spans="1:22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9"/>
    </row>
    <row r="91" spans="1:22">
      <c r="A91" s="13"/>
    </row>
    <row r="92" spans="1:22">
      <c r="A92" s="13"/>
    </row>
    <row r="93" spans="1:22">
      <c r="A93" s="13"/>
    </row>
    <row r="94" spans="1:22">
      <c r="A94" s="13"/>
    </row>
    <row r="95" spans="1:22">
      <c r="A95" s="13"/>
    </row>
    <row r="96" spans="1:22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</sheetData>
  <sheetProtection algorithmName="SHA-512" hashValue="pTvC4k1pwlZ77Vq3OwaM9xAMjJZeMYw3I6822WsOVk1bnw7yAuNokzZHqrXuGkegSmwvBJGYzR9oB6vzKN/LIg==" saltValue="WBVThf4bNyFe+tgr/wDvDw==" spinCount="100000" sheet="1" objects="1" scenarios="1" selectLockedCells="1"/>
  <sortState ref="D33:D106">
    <sortCondition ref="D3:D76"/>
  </sortState>
  <mergeCells count="23">
    <mergeCell ref="A89:J89"/>
    <mergeCell ref="B83:I83"/>
    <mergeCell ref="B84:I84"/>
    <mergeCell ref="A88:I88"/>
    <mergeCell ref="B85:J85"/>
    <mergeCell ref="B86:I86"/>
    <mergeCell ref="B4:I4"/>
    <mergeCell ref="B3:I3"/>
    <mergeCell ref="B1:I1"/>
    <mergeCell ref="G46:G57"/>
    <mergeCell ref="G58:G69"/>
    <mergeCell ref="B2:I2"/>
    <mergeCell ref="D7:H7"/>
    <mergeCell ref="G22:G33"/>
    <mergeCell ref="G34:G45"/>
    <mergeCell ref="B6:I6"/>
    <mergeCell ref="D8:H8"/>
    <mergeCell ref="D17:H17"/>
    <mergeCell ref="G70:G81"/>
    <mergeCell ref="C19:E19"/>
    <mergeCell ref="D9:H9"/>
    <mergeCell ref="G20:I20"/>
    <mergeCell ref="C18:I18"/>
  </mergeCells>
  <phoneticPr fontId="3" type="noConversion"/>
  <pageMargins left="0.75" right="0.75" top="1" bottom="1" header="0.5" footer="0.5"/>
  <pageSetup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50800</xdr:colOff>
                    <xdr:row>6</xdr:row>
                    <xdr:rowOff>228600</xdr:rowOff>
                  </from>
                  <to>
                    <xdr:col>2</xdr:col>
                    <xdr:colOff>444500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50800</xdr:colOff>
                    <xdr:row>15</xdr:row>
                    <xdr:rowOff>190500</xdr:rowOff>
                  </from>
                  <to>
                    <xdr:col>2</xdr:col>
                    <xdr:colOff>444500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50800</xdr:colOff>
                    <xdr:row>17</xdr:row>
                    <xdr:rowOff>63500</xdr:rowOff>
                  </from>
                  <to>
                    <xdr:col>8</xdr:col>
                    <xdr:colOff>444500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JO18"/>
  <sheetViews>
    <sheetView showRuler="0" zoomScale="70" zoomScaleNormal="70" zoomScalePageLayoutView="75" workbookViewId="0">
      <selection activeCell="K8" sqref="K8"/>
    </sheetView>
  </sheetViews>
  <sheetFormatPr baseColWidth="10" defaultColWidth="10.59765625" defaultRowHeight="16"/>
  <cols>
    <col min="1" max="5" width="10.796875" style="86" customWidth="1"/>
    <col min="6" max="6" width="2.3984375" style="86" customWidth="1"/>
    <col min="7" max="16" width="10.796875" style="86" customWidth="1"/>
    <col min="17" max="17" width="2.3984375" style="86" customWidth="1"/>
    <col min="18" max="27" width="10.796875" style="86" customWidth="1"/>
    <col min="28" max="28" width="2.3984375" style="86" customWidth="1"/>
    <col min="29" max="38" width="10.796875" style="86" customWidth="1"/>
    <col min="39" max="39" width="2.3984375" style="86" customWidth="1"/>
    <col min="40" max="49" width="10.796875" style="86" customWidth="1"/>
    <col min="50" max="50" width="2.3984375" style="86" customWidth="1"/>
    <col min="51" max="60" width="10.796875" style="86" customWidth="1"/>
    <col min="61" max="61" width="2.3984375" style="86" customWidth="1"/>
    <col min="62" max="71" width="10.796875" style="86" customWidth="1"/>
    <col min="72" max="72" width="2.3984375" style="86" customWidth="1"/>
    <col min="73" max="82" width="10.796875" style="86" customWidth="1"/>
    <col min="83" max="83" width="2.3984375" style="86" customWidth="1"/>
    <col min="84" max="93" width="10.796875" style="86" customWidth="1"/>
    <col min="94" max="94" width="2.3984375" style="86" customWidth="1"/>
    <col min="95" max="104" width="10.796875" style="86" customWidth="1"/>
    <col min="105" max="105" width="2.3984375" style="86" customWidth="1"/>
    <col min="106" max="115" width="10.796875" style="86" customWidth="1"/>
    <col min="116" max="116" width="2.3984375" style="86" customWidth="1"/>
    <col min="117" max="126" width="10.796875" style="86" customWidth="1"/>
    <col min="127" max="127" width="2.3984375" style="86" customWidth="1"/>
    <col min="128" max="137" width="10.796875" style="86" customWidth="1"/>
    <col min="138" max="138" width="2.3984375" style="86" customWidth="1"/>
    <col min="139" max="148" width="10.796875" style="86" customWidth="1"/>
    <col min="149" max="149" width="2.3984375" style="86" customWidth="1"/>
    <col min="150" max="159" width="10.796875" style="86" customWidth="1"/>
    <col min="160" max="160" width="2.3984375" style="86" customWidth="1"/>
    <col min="161" max="170" width="10.796875" style="86" customWidth="1"/>
    <col min="171" max="171" width="2.3984375" style="86" customWidth="1"/>
    <col min="172" max="181" width="10.796875" style="86" customWidth="1"/>
    <col min="182" max="182" width="2.3984375" style="86" customWidth="1"/>
    <col min="183" max="192" width="10.796875" style="86" customWidth="1"/>
    <col min="193" max="193" width="2.3984375" style="86" customWidth="1"/>
    <col min="194" max="203" width="10.796875" style="86" customWidth="1"/>
    <col min="204" max="204" width="2.3984375" style="86" customWidth="1"/>
    <col min="205" max="214" width="10.796875" style="86" customWidth="1"/>
    <col min="215" max="215" width="2.3984375" style="86" customWidth="1"/>
    <col min="216" max="225" width="10.796875" style="86" customWidth="1"/>
    <col min="226" max="226" width="2.3984375" style="86" customWidth="1"/>
    <col min="227" max="236" width="10.796875" style="86" customWidth="1"/>
    <col min="237" max="237" width="2.3984375" style="86" customWidth="1"/>
    <col min="238" max="247" width="10.796875" style="86" customWidth="1"/>
    <col min="248" max="248" width="2.3984375" style="86" customWidth="1"/>
    <col min="249" max="258" width="10.796875" style="86" customWidth="1"/>
    <col min="259" max="259" width="2.3984375" style="86" customWidth="1"/>
    <col min="260" max="269" width="10.796875" style="86" customWidth="1"/>
    <col min="270" max="270" width="2.3984375" style="86" customWidth="1"/>
    <col min="271" max="275" width="10.796875" style="86" customWidth="1"/>
    <col min="276" max="16384" width="10.59765625" style="86"/>
  </cols>
  <sheetData>
    <row r="1" spans="1:275" s="69" customFormat="1" ht="23" customHeight="1" thickBot="1">
      <c r="A1" s="64">
        <f>IF('Word List'!$H$1=TRUE,C8,"")</f>
        <v>1</v>
      </c>
      <c r="B1" s="65"/>
      <c r="C1" s="66" t="str">
        <f>IF('Word List'!$A$1=TRUE,Instructions!$D$8,"")</f>
        <v xml:space="preserve">Write the title here    </v>
      </c>
      <c r="D1" s="67"/>
      <c r="E1" s="68">
        <f>IF('Word List'!$H$1=TRUE,C8,"")</f>
        <v>1</v>
      </c>
      <c r="F1" s="65"/>
      <c r="G1" s="64">
        <f>IF('Word List'!$H$1=TRUE,I8,"")</f>
        <v>2</v>
      </c>
      <c r="H1" s="65"/>
      <c r="I1" s="66" t="str">
        <f>IF('Word List'!$A$1=TRUE,Instructions!$D$8,"")</f>
        <v xml:space="preserve">Write the title here    </v>
      </c>
      <c r="J1" s="65"/>
      <c r="K1" s="68">
        <f>IF('Word List'!$H$1=TRUE,I8,"")</f>
        <v>2</v>
      </c>
      <c r="L1" s="64">
        <f>IF('Word List'!$H$1=TRUE,N8,"")</f>
        <v>5</v>
      </c>
      <c r="M1" s="65"/>
      <c r="N1" s="66" t="str">
        <f>IF('Word List'!$A$1=TRUE,Instructions!$D$8,"")</f>
        <v xml:space="preserve">Write the title here    </v>
      </c>
      <c r="O1" s="67"/>
      <c r="P1" s="68">
        <f>IF('Word List'!$H$1=TRUE,N8,"")</f>
        <v>5</v>
      </c>
      <c r="Q1" s="65"/>
      <c r="R1" s="64">
        <f>IF('Word List'!$H$1=TRUE,T8,"")</f>
        <v>6</v>
      </c>
      <c r="S1" s="65"/>
      <c r="T1" s="66" t="str">
        <f>IF('Word List'!$A$1=TRUE,Instructions!$D$8,"")</f>
        <v xml:space="preserve">Write the title here    </v>
      </c>
      <c r="U1" s="65"/>
      <c r="V1" s="68">
        <f>IF('Word List'!$H$1=TRUE,T8,"")</f>
        <v>6</v>
      </c>
      <c r="W1" s="64">
        <f>IF('Word List'!$H$1=TRUE,Y8,"")</f>
        <v>9</v>
      </c>
      <c r="X1" s="65"/>
      <c r="Y1" s="66" t="str">
        <f>IF('Word List'!$A$1=TRUE,Instructions!$D$8,"")</f>
        <v xml:space="preserve">Write the title here    </v>
      </c>
      <c r="Z1" s="67"/>
      <c r="AA1" s="68">
        <f>IF('Word List'!$H$1=TRUE,Y8,"")</f>
        <v>9</v>
      </c>
      <c r="AB1" s="65"/>
      <c r="AC1" s="64">
        <f>IF('Word List'!$H$1=TRUE,AE8,"")</f>
        <v>10</v>
      </c>
      <c r="AD1" s="65"/>
      <c r="AE1" s="66" t="str">
        <f>IF('Word List'!$A$1=TRUE,Instructions!$D$8,"")</f>
        <v xml:space="preserve">Write the title here    </v>
      </c>
      <c r="AF1" s="65"/>
      <c r="AG1" s="68">
        <f>IF('Word List'!$H$1=TRUE,AE8,"")</f>
        <v>10</v>
      </c>
      <c r="AH1" s="64">
        <f>IF('Word List'!$H$1=TRUE,AJ8,"")</f>
        <v>13</v>
      </c>
      <c r="AI1" s="65"/>
      <c r="AJ1" s="66" t="str">
        <f>IF('Word List'!$A$1=TRUE,Instructions!$D$8,"")</f>
        <v xml:space="preserve">Write the title here    </v>
      </c>
      <c r="AK1" s="67"/>
      <c r="AL1" s="68">
        <f>IF('Word List'!$H$1=TRUE,AJ8,"")</f>
        <v>13</v>
      </c>
      <c r="AM1" s="65"/>
      <c r="AN1" s="64">
        <f>IF('Word List'!$H$1=TRUE,AP8,"")</f>
        <v>14</v>
      </c>
      <c r="AO1" s="65"/>
      <c r="AP1" s="66" t="str">
        <f>IF('Word List'!$A$1=TRUE,Instructions!$D$8,"")</f>
        <v xml:space="preserve">Write the title here    </v>
      </c>
      <c r="AQ1" s="65"/>
      <c r="AR1" s="68">
        <f>IF('Word List'!$H$1=TRUE,AP8,"")</f>
        <v>14</v>
      </c>
      <c r="AS1" s="64">
        <f>IF('Word List'!$H$1=TRUE,AU8,"")</f>
        <v>17</v>
      </c>
      <c r="AT1" s="65"/>
      <c r="AU1" s="66" t="str">
        <f>IF('Word List'!$A$1=TRUE,Instructions!$D$8,"")</f>
        <v xml:space="preserve">Write the title here    </v>
      </c>
      <c r="AV1" s="67"/>
      <c r="AW1" s="68">
        <f>IF('Word List'!$H$1=TRUE,AU8,"")</f>
        <v>17</v>
      </c>
      <c r="AX1" s="65"/>
      <c r="AY1" s="64">
        <f>IF('Word List'!$H$1=TRUE,BA8,"")</f>
        <v>18</v>
      </c>
      <c r="AZ1" s="65"/>
      <c r="BA1" s="66" t="str">
        <f>IF('Word List'!$A$1=TRUE,Instructions!$D$8,"")</f>
        <v xml:space="preserve">Write the title here    </v>
      </c>
      <c r="BB1" s="65"/>
      <c r="BC1" s="68">
        <f>IF('Word List'!$H$1=TRUE,BA8,"")</f>
        <v>18</v>
      </c>
      <c r="BD1" s="64">
        <f>IF('Word List'!$H$1=TRUE,BF8,"")</f>
        <v>21</v>
      </c>
      <c r="BE1" s="65"/>
      <c r="BF1" s="66" t="str">
        <f>IF('Word List'!$A$1=TRUE,Instructions!$D$8,"")</f>
        <v xml:space="preserve">Write the title here    </v>
      </c>
      <c r="BG1" s="67"/>
      <c r="BH1" s="68">
        <f>IF('Word List'!$H$1=TRUE,BF8,"")</f>
        <v>21</v>
      </c>
      <c r="BI1" s="65"/>
      <c r="BJ1" s="64">
        <f>IF('Word List'!$H$1=TRUE,BL8,"")</f>
        <v>22</v>
      </c>
      <c r="BK1" s="65"/>
      <c r="BL1" s="66" t="str">
        <f>IF('Word List'!$A$1=TRUE,Instructions!$D$8,"")</f>
        <v xml:space="preserve">Write the title here    </v>
      </c>
      <c r="BM1" s="65"/>
      <c r="BN1" s="68">
        <f>IF('Word List'!$H$1=TRUE,BL8,"")</f>
        <v>22</v>
      </c>
      <c r="BO1" s="64">
        <f>IF('Word List'!$H$1=TRUE,BQ8,"")</f>
        <v>25</v>
      </c>
      <c r="BP1" s="65"/>
      <c r="BQ1" s="66" t="str">
        <f>IF('Word List'!$A$1=TRUE,Instructions!$D$8,"")</f>
        <v xml:space="preserve">Write the title here    </v>
      </c>
      <c r="BR1" s="67"/>
      <c r="BS1" s="68">
        <f>IF('Word List'!$H$1=TRUE,BQ8,"")</f>
        <v>25</v>
      </c>
      <c r="BT1" s="65"/>
      <c r="BU1" s="64">
        <f>IF('Word List'!$H$1=TRUE,BW8,"")</f>
        <v>26</v>
      </c>
      <c r="BV1" s="65"/>
      <c r="BW1" s="66" t="str">
        <f>IF('Word List'!$A$1=TRUE,Instructions!$D$8,"")</f>
        <v xml:space="preserve">Write the title here    </v>
      </c>
      <c r="BX1" s="65"/>
      <c r="BY1" s="68">
        <f>IF('Word List'!$H$1=TRUE,BW8,"")</f>
        <v>26</v>
      </c>
      <c r="BZ1" s="64">
        <f>IF('Word List'!$H$1=TRUE,CB8,"")</f>
        <v>29</v>
      </c>
      <c r="CA1" s="65"/>
      <c r="CB1" s="66" t="str">
        <f>IF('Word List'!$A$1=TRUE,Instructions!$D$8,"")</f>
        <v xml:space="preserve">Write the title here    </v>
      </c>
      <c r="CC1" s="67"/>
      <c r="CD1" s="68">
        <f>IF('Word List'!$H$1=TRUE,CB8,"")</f>
        <v>29</v>
      </c>
      <c r="CE1" s="65"/>
      <c r="CF1" s="64">
        <f>IF('Word List'!$H$1=TRUE,CH8,"")</f>
        <v>30</v>
      </c>
      <c r="CG1" s="65"/>
      <c r="CH1" s="66" t="str">
        <f>IF('Word List'!$A$1=TRUE,Instructions!$D$8,"")</f>
        <v xml:space="preserve">Write the title here    </v>
      </c>
      <c r="CI1" s="65"/>
      <c r="CJ1" s="68">
        <f>IF('Word List'!$H$1=TRUE,CH8,"")</f>
        <v>30</v>
      </c>
      <c r="CK1" s="64">
        <f>IF('Word List'!$H$1=TRUE,CM8,"")</f>
        <v>33</v>
      </c>
      <c r="CL1" s="65"/>
      <c r="CM1" s="66" t="str">
        <f>IF('Word List'!$A$1=TRUE,Instructions!$D$8,"")</f>
        <v xml:space="preserve">Write the title here    </v>
      </c>
      <c r="CN1" s="67"/>
      <c r="CO1" s="68">
        <f>IF('Word List'!$H$1=TRUE,CM8,"")</f>
        <v>33</v>
      </c>
      <c r="CP1" s="65"/>
      <c r="CQ1" s="64">
        <f>IF('Word List'!$H$1=TRUE,CS8,"")</f>
        <v>34</v>
      </c>
      <c r="CR1" s="65"/>
      <c r="CS1" s="66" t="str">
        <f>IF('Word List'!$A$1=TRUE,Instructions!$D$8,"")</f>
        <v xml:space="preserve">Write the title here    </v>
      </c>
      <c r="CT1" s="65"/>
      <c r="CU1" s="68">
        <f>IF('Word List'!$H$1=TRUE,CS8,"")</f>
        <v>34</v>
      </c>
      <c r="CV1" s="64">
        <f>IF('Word List'!$H$1=TRUE,CX8,"")</f>
        <v>37</v>
      </c>
      <c r="CW1" s="65"/>
      <c r="CX1" s="66" t="str">
        <f>IF('Word List'!$A$1=TRUE,Instructions!$D$8,"")</f>
        <v xml:space="preserve">Write the title here    </v>
      </c>
      <c r="CY1" s="67"/>
      <c r="CZ1" s="68">
        <f>IF('Word List'!$H$1=TRUE,CX8,"")</f>
        <v>37</v>
      </c>
      <c r="DA1" s="65"/>
      <c r="DB1" s="64">
        <f>IF('Word List'!$H$1=TRUE,DD8,"")</f>
        <v>38</v>
      </c>
      <c r="DC1" s="65"/>
      <c r="DD1" s="66" t="str">
        <f>IF('Word List'!$A$1=TRUE,Instructions!$D$8,"")</f>
        <v xml:space="preserve">Write the title here    </v>
      </c>
      <c r="DE1" s="65"/>
      <c r="DF1" s="68">
        <f>IF('Word List'!$H$1=TRUE,DD8,"")</f>
        <v>38</v>
      </c>
      <c r="DG1" s="64">
        <f>IF('Word List'!$H$1=TRUE,DI8,"")</f>
        <v>41</v>
      </c>
      <c r="DH1" s="65"/>
      <c r="DI1" s="66" t="str">
        <f>IF('Word List'!$A$1=TRUE,Instructions!$D$8,"")</f>
        <v xml:space="preserve">Write the title here    </v>
      </c>
      <c r="DJ1" s="67"/>
      <c r="DK1" s="68">
        <f>IF('Word List'!$H$1=TRUE,DI8,"")</f>
        <v>41</v>
      </c>
      <c r="DL1" s="65"/>
      <c r="DM1" s="64">
        <f>IF('Word List'!$H$1=TRUE,DO8,"")</f>
        <v>42</v>
      </c>
      <c r="DN1" s="65"/>
      <c r="DO1" s="66" t="str">
        <f>IF('Word List'!$A$1=TRUE,Instructions!$D$8,"")</f>
        <v xml:space="preserve">Write the title here    </v>
      </c>
      <c r="DP1" s="65"/>
      <c r="DQ1" s="68">
        <f>IF('Word List'!$H$1=TRUE,DO8,"")</f>
        <v>42</v>
      </c>
      <c r="DR1" s="64">
        <f>IF('Word List'!$H$1=TRUE,DT8,"")</f>
        <v>45</v>
      </c>
      <c r="DS1" s="65"/>
      <c r="DT1" s="66" t="str">
        <f>IF('Word List'!$A$1=TRUE,Instructions!$D$8,"")</f>
        <v xml:space="preserve">Write the title here    </v>
      </c>
      <c r="DU1" s="67"/>
      <c r="DV1" s="68">
        <f>IF('Word List'!$H$1=TRUE,DT8,"")</f>
        <v>45</v>
      </c>
      <c r="DW1" s="65"/>
      <c r="DX1" s="64">
        <f>IF('Word List'!$H$1=TRUE,DZ8,"")</f>
        <v>46</v>
      </c>
      <c r="DY1" s="65"/>
      <c r="DZ1" s="66" t="str">
        <f>IF('Word List'!$A$1=TRUE,Instructions!$D$8,"")</f>
        <v xml:space="preserve">Write the title here    </v>
      </c>
      <c r="EA1" s="65"/>
      <c r="EB1" s="68">
        <f>IF('Word List'!$H$1=TRUE,DZ8,"")</f>
        <v>46</v>
      </c>
      <c r="EC1" s="64">
        <f>IF('Word List'!$H$1=TRUE,EE8,"")</f>
        <v>49</v>
      </c>
      <c r="ED1" s="65"/>
      <c r="EE1" s="66" t="str">
        <f>IF('Word List'!$A$1=TRUE,Instructions!$D$8,"")</f>
        <v xml:space="preserve">Write the title here    </v>
      </c>
      <c r="EF1" s="67"/>
      <c r="EG1" s="68">
        <f>IF('Word List'!$H$1=TRUE,EE8,"")</f>
        <v>49</v>
      </c>
      <c r="EH1" s="65"/>
      <c r="EI1" s="64">
        <f>IF('Word List'!$H$1=TRUE,EK8,"")</f>
        <v>50</v>
      </c>
      <c r="EJ1" s="65"/>
      <c r="EK1" s="66" t="str">
        <f>IF('Word List'!$A$1=TRUE,Instructions!$D$8,"")</f>
        <v xml:space="preserve">Write the title here    </v>
      </c>
      <c r="EL1" s="65"/>
      <c r="EM1" s="68">
        <f>IF('Word List'!$H$1=TRUE,EK8,"")</f>
        <v>50</v>
      </c>
      <c r="EN1" s="64">
        <f>IF('Word List'!$H$1=TRUE,EP8,"")</f>
        <v>53</v>
      </c>
      <c r="EO1" s="65"/>
      <c r="EP1" s="66" t="str">
        <f>IF('Word List'!$A$1=TRUE,Instructions!$D$8,"")</f>
        <v xml:space="preserve">Write the title here    </v>
      </c>
      <c r="EQ1" s="67"/>
      <c r="ER1" s="68">
        <f>IF('Word List'!$H$1=TRUE,EP8,"")</f>
        <v>53</v>
      </c>
      <c r="ES1" s="65"/>
      <c r="ET1" s="64">
        <f>IF('Word List'!$H$1=TRUE,EV8,"")</f>
        <v>54</v>
      </c>
      <c r="EU1" s="65"/>
      <c r="EV1" s="66" t="str">
        <f>IF('Word List'!$A$1=TRUE,Instructions!$D$8,"")</f>
        <v xml:space="preserve">Write the title here    </v>
      </c>
      <c r="EW1" s="65"/>
      <c r="EX1" s="68">
        <f>IF('Word List'!$H$1=TRUE,EV8,"")</f>
        <v>54</v>
      </c>
      <c r="EY1" s="64">
        <f>IF('Word List'!$H$1=TRUE,FA8,"")</f>
        <v>57</v>
      </c>
      <c r="EZ1" s="65"/>
      <c r="FA1" s="66" t="str">
        <f>IF('Word List'!$A$1=TRUE,Instructions!$D$8,"")</f>
        <v xml:space="preserve">Write the title here    </v>
      </c>
      <c r="FB1" s="67"/>
      <c r="FC1" s="68">
        <f>IF('Word List'!$H$1=TRUE,FA8,"")</f>
        <v>57</v>
      </c>
      <c r="FD1" s="65"/>
      <c r="FE1" s="64">
        <f>IF('Word List'!$H$1=TRUE,FG8,"")</f>
        <v>58</v>
      </c>
      <c r="FF1" s="65"/>
      <c r="FG1" s="66" t="str">
        <f>IF('Word List'!$A$1=TRUE,Instructions!$D$8,"")</f>
        <v xml:space="preserve">Write the title here    </v>
      </c>
      <c r="FH1" s="65"/>
      <c r="FI1" s="68">
        <f>IF('Word List'!$H$1=TRUE,FG8,"")</f>
        <v>58</v>
      </c>
      <c r="FJ1" s="64">
        <f>IF('Word List'!$H$1=TRUE,FL8,"")</f>
        <v>61</v>
      </c>
      <c r="FK1" s="65"/>
      <c r="FL1" s="66" t="str">
        <f>IF('Word List'!$A$1=TRUE,Instructions!$D$8,"")</f>
        <v xml:space="preserve">Write the title here    </v>
      </c>
      <c r="FM1" s="67"/>
      <c r="FN1" s="68">
        <f>IF('Word List'!$H$1=TRUE,FL8,"")</f>
        <v>61</v>
      </c>
      <c r="FO1" s="65"/>
      <c r="FP1" s="64">
        <f>IF('Word List'!$H$1=TRUE,FR8,"")</f>
        <v>62</v>
      </c>
      <c r="FQ1" s="65"/>
      <c r="FR1" s="66" t="str">
        <f>IF('Word List'!$A$1=TRUE,Instructions!$D$8,"")</f>
        <v xml:space="preserve">Write the title here    </v>
      </c>
      <c r="FS1" s="65"/>
      <c r="FT1" s="68">
        <f>IF('Word List'!$H$1=TRUE,FR8,"")</f>
        <v>62</v>
      </c>
      <c r="FU1" s="64">
        <f>IF('Word List'!$H$1=TRUE,FW8,"")</f>
        <v>65</v>
      </c>
      <c r="FV1" s="65"/>
      <c r="FW1" s="66" t="str">
        <f>IF('Word List'!$A$1=TRUE,Instructions!$D$8,"")</f>
        <v xml:space="preserve">Write the title here    </v>
      </c>
      <c r="FX1" s="67"/>
      <c r="FY1" s="68">
        <f>IF('Word List'!$H$1=TRUE,FW8,"")</f>
        <v>65</v>
      </c>
      <c r="FZ1" s="65"/>
      <c r="GA1" s="64">
        <f>IF('Word List'!$H$1=TRUE,GC8,"")</f>
        <v>66</v>
      </c>
      <c r="GB1" s="65"/>
      <c r="GC1" s="66" t="str">
        <f>IF('Word List'!$A$1=TRUE,Instructions!$D$8,"")</f>
        <v xml:space="preserve">Write the title here    </v>
      </c>
      <c r="GD1" s="65"/>
      <c r="GE1" s="68">
        <f>IF('Word List'!$H$1=TRUE,GC8,"")</f>
        <v>66</v>
      </c>
      <c r="GF1" s="64">
        <f>IF('Word List'!$H$1=TRUE,GH8,"")</f>
        <v>69</v>
      </c>
      <c r="GG1" s="65"/>
      <c r="GH1" s="66" t="str">
        <f>IF('Word List'!$A$1=TRUE,Instructions!$D$8,"")</f>
        <v xml:space="preserve">Write the title here    </v>
      </c>
      <c r="GI1" s="67"/>
      <c r="GJ1" s="68">
        <f>IF('Word List'!$H$1=TRUE,GH8,"")</f>
        <v>69</v>
      </c>
      <c r="GK1" s="65"/>
      <c r="GL1" s="64">
        <f>IF('Word List'!$H$1=TRUE,GN8,"")</f>
        <v>70</v>
      </c>
      <c r="GM1" s="65"/>
      <c r="GN1" s="66" t="str">
        <f>IF('Word List'!$A$1=TRUE,Instructions!$D$8,"")</f>
        <v xml:space="preserve">Write the title here    </v>
      </c>
      <c r="GO1" s="65"/>
      <c r="GP1" s="68">
        <f>IF('Word List'!$H$1=TRUE,GN8,"")</f>
        <v>70</v>
      </c>
      <c r="GQ1" s="64">
        <f>IF('Word List'!$H$1=TRUE,GS8,"")</f>
        <v>73</v>
      </c>
      <c r="GR1" s="65"/>
      <c r="GS1" s="66" t="str">
        <f>IF('Word List'!$A$1=TRUE,Instructions!$D$8,"")</f>
        <v xml:space="preserve">Write the title here    </v>
      </c>
      <c r="GT1" s="67"/>
      <c r="GU1" s="68">
        <f>IF('Word List'!$H$1=TRUE,GS8,"")</f>
        <v>73</v>
      </c>
      <c r="GV1" s="65"/>
      <c r="GW1" s="64">
        <f>IF('Word List'!$H$1=TRUE,GY8,"")</f>
        <v>74</v>
      </c>
      <c r="GX1" s="65"/>
      <c r="GY1" s="66" t="str">
        <f>IF('Word List'!$A$1=TRUE,Instructions!$D$8,"")</f>
        <v xml:space="preserve">Write the title here    </v>
      </c>
      <c r="GZ1" s="65"/>
      <c r="HA1" s="68">
        <f>IF('Word List'!$H$1=TRUE,GY8,"")</f>
        <v>74</v>
      </c>
      <c r="HB1" s="64">
        <f>IF('Word List'!$H$1=TRUE,HD8,"")</f>
        <v>77</v>
      </c>
      <c r="HC1" s="65"/>
      <c r="HD1" s="66" t="str">
        <f>IF('Word List'!$A$1=TRUE,Instructions!$D$8,"")</f>
        <v xml:space="preserve">Write the title here    </v>
      </c>
      <c r="HE1" s="67"/>
      <c r="HF1" s="68">
        <f>IF('Word List'!$H$1=TRUE,HD8,"")</f>
        <v>77</v>
      </c>
      <c r="HG1" s="65"/>
      <c r="HH1" s="64">
        <f>IF('Word List'!$H$1=TRUE,HJ8,"")</f>
        <v>78</v>
      </c>
      <c r="HI1" s="65"/>
      <c r="HJ1" s="66" t="str">
        <f>IF('Word List'!$A$1=TRUE,Instructions!$D$8,"")</f>
        <v xml:space="preserve">Write the title here    </v>
      </c>
      <c r="HK1" s="65"/>
      <c r="HL1" s="68">
        <f>IF('Word List'!$H$1=TRUE,HJ8,"")</f>
        <v>78</v>
      </c>
      <c r="HM1" s="64">
        <f>IF('Word List'!$H$1=TRUE,HO8,"")</f>
        <v>81</v>
      </c>
      <c r="HN1" s="65"/>
      <c r="HO1" s="66" t="str">
        <f>IF('Word List'!$A$1=TRUE,Instructions!$D$8,"")</f>
        <v xml:space="preserve">Write the title here    </v>
      </c>
      <c r="HP1" s="67"/>
      <c r="HQ1" s="68">
        <f>IF('Word List'!$H$1=TRUE,HO8,"")</f>
        <v>81</v>
      </c>
      <c r="HR1" s="65"/>
      <c r="HS1" s="64">
        <f>IF('Word List'!$H$1=TRUE,HU8,"")</f>
        <v>82</v>
      </c>
      <c r="HT1" s="65"/>
      <c r="HU1" s="66" t="str">
        <f>IF('Word List'!$A$1=TRUE,Instructions!$D$8,"")</f>
        <v xml:space="preserve">Write the title here    </v>
      </c>
      <c r="HV1" s="65"/>
      <c r="HW1" s="68">
        <f>IF('Word List'!$H$1=TRUE,HU8,"")</f>
        <v>82</v>
      </c>
      <c r="HX1" s="64">
        <f>IF('Word List'!$H$1=TRUE,HZ8,"")</f>
        <v>85</v>
      </c>
      <c r="HY1" s="65"/>
      <c r="HZ1" s="66" t="str">
        <f>IF('Word List'!$A$1=TRUE,Instructions!$D$8,"")</f>
        <v xml:space="preserve">Write the title here    </v>
      </c>
      <c r="IA1" s="67"/>
      <c r="IB1" s="68">
        <f>IF('Word List'!$H$1=TRUE,HZ8,"")</f>
        <v>85</v>
      </c>
      <c r="IC1" s="65"/>
      <c r="ID1" s="64">
        <f>IF('Word List'!$H$1=TRUE,IF8,"")</f>
        <v>86</v>
      </c>
      <c r="IE1" s="65"/>
      <c r="IF1" s="66" t="str">
        <f>IF('Word List'!$A$1=TRUE,Instructions!$D$8,"")</f>
        <v xml:space="preserve">Write the title here    </v>
      </c>
      <c r="IG1" s="65"/>
      <c r="IH1" s="68">
        <f>IF('Word List'!$H$1=TRUE,IF8,"")</f>
        <v>86</v>
      </c>
      <c r="II1" s="64">
        <f>IF('Word List'!$H$1=TRUE,IK8,"")</f>
        <v>89</v>
      </c>
      <c r="IJ1" s="65"/>
      <c r="IK1" s="66" t="str">
        <f>IF('Word List'!$A$1=TRUE,Instructions!$D$8,"")</f>
        <v xml:space="preserve">Write the title here    </v>
      </c>
      <c r="IL1" s="67"/>
      <c r="IM1" s="68">
        <f>IF('Word List'!$H$1=TRUE,IK8,"")</f>
        <v>89</v>
      </c>
      <c r="IN1" s="65"/>
      <c r="IO1" s="64">
        <f>IF('Word List'!$H$1=TRUE,IQ8,"")</f>
        <v>90</v>
      </c>
      <c r="IP1" s="65"/>
      <c r="IQ1" s="66" t="str">
        <f>IF('Word List'!$A$1=TRUE,Instructions!$D$8,"")</f>
        <v xml:space="preserve">Write the title here    </v>
      </c>
      <c r="IR1" s="65"/>
      <c r="IS1" s="68">
        <f>IF('Word List'!$H$1=TRUE,IQ8,"")</f>
        <v>90</v>
      </c>
      <c r="IT1" s="64">
        <f>IF('Word List'!$H$1=TRUE,IV8,"")</f>
        <v>93</v>
      </c>
      <c r="IU1" s="65"/>
      <c r="IV1" s="66" t="str">
        <f>IF('Word List'!$A$1=TRUE,Instructions!$D$8,"")</f>
        <v xml:space="preserve">Write the title here    </v>
      </c>
      <c r="IW1" s="67"/>
      <c r="IX1" s="68">
        <f>IF('Word List'!$H$1=TRUE,IV8,"")</f>
        <v>93</v>
      </c>
      <c r="IY1" s="65"/>
      <c r="IZ1" s="64">
        <f>IF('Word List'!$H$1=TRUE,JB8,"")</f>
        <v>94</v>
      </c>
      <c r="JA1" s="65"/>
      <c r="JB1" s="66" t="str">
        <f>IF('Word List'!$A$1=TRUE,Instructions!$D$8,"")</f>
        <v xml:space="preserve">Write the title here    </v>
      </c>
      <c r="JC1" s="65"/>
      <c r="JD1" s="68">
        <f>IF('Word List'!$H$1=TRUE,JB8,"")</f>
        <v>94</v>
      </c>
      <c r="JE1" s="64">
        <f>IF('Word List'!$H$1=TRUE,JG8,"")</f>
        <v>97</v>
      </c>
      <c r="JF1" s="65"/>
      <c r="JG1" s="66" t="str">
        <f>IF('Word List'!$A$1=TRUE,Instructions!$D$8,"")</f>
        <v xml:space="preserve">Write the title here    </v>
      </c>
      <c r="JH1" s="67"/>
      <c r="JI1" s="68">
        <f>IF('Word List'!$H$1=TRUE,JG8,"")</f>
        <v>97</v>
      </c>
      <c r="JJ1" s="65"/>
      <c r="JK1" s="64">
        <f>IF('Word List'!$H$1=TRUE,JM8,"")</f>
        <v>98</v>
      </c>
      <c r="JL1" s="65"/>
      <c r="JM1" s="66" t="str">
        <f>IF('Word List'!$A$1=TRUE,Instructions!$D$8,"")</f>
        <v xml:space="preserve">Write the title here    </v>
      </c>
      <c r="JN1" s="65"/>
      <c r="JO1" s="68">
        <f>IF('Word List'!$H$1=TRUE,JM8,"")</f>
        <v>98</v>
      </c>
    </row>
    <row r="2" spans="1:275" s="74" customFormat="1" ht="42" customHeight="1" thickBot="1">
      <c r="A2" s="70" t="str">
        <f>Instructions!$D$10</f>
        <v>B</v>
      </c>
      <c r="B2" s="71" t="str">
        <f>Instructions!$E$10</f>
        <v>I</v>
      </c>
      <c r="C2" s="71" t="str">
        <f>Instructions!$F$10</f>
        <v>N</v>
      </c>
      <c r="D2" s="71" t="str">
        <f>Instructions!$G$10</f>
        <v>G</v>
      </c>
      <c r="E2" s="72" t="str">
        <f>Instructions!$H$10</f>
        <v>O</v>
      </c>
      <c r="F2" s="73"/>
      <c r="G2" s="70" t="str">
        <f>Instructions!$D$10</f>
        <v>B</v>
      </c>
      <c r="H2" s="71" t="str">
        <f>Instructions!$E$10</f>
        <v>I</v>
      </c>
      <c r="I2" s="71" t="str">
        <f>Instructions!$F$10</f>
        <v>N</v>
      </c>
      <c r="J2" s="71" t="str">
        <f>Instructions!$G$10</f>
        <v>G</v>
      </c>
      <c r="K2" s="72" t="str">
        <f>Instructions!$H$10</f>
        <v>O</v>
      </c>
      <c r="L2" s="70" t="str">
        <f>Instructions!$D$10</f>
        <v>B</v>
      </c>
      <c r="M2" s="71" t="str">
        <f>Instructions!$E$10</f>
        <v>I</v>
      </c>
      <c r="N2" s="71" t="str">
        <f>Instructions!$F$10</f>
        <v>N</v>
      </c>
      <c r="O2" s="71" t="str">
        <f>Instructions!$G$10</f>
        <v>G</v>
      </c>
      <c r="P2" s="72" t="str">
        <f>Instructions!$H$10</f>
        <v>O</v>
      </c>
      <c r="Q2" s="73"/>
      <c r="R2" s="70" t="str">
        <f>Instructions!$D$10</f>
        <v>B</v>
      </c>
      <c r="S2" s="71" t="str">
        <f>Instructions!$E$10</f>
        <v>I</v>
      </c>
      <c r="T2" s="71" t="str">
        <f>Instructions!$F$10</f>
        <v>N</v>
      </c>
      <c r="U2" s="71" t="str">
        <f>Instructions!$G$10</f>
        <v>G</v>
      </c>
      <c r="V2" s="72" t="str">
        <f>Instructions!$H$10</f>
        <v>O</v>
      </c>
      <c r="W2" s="70" t="str">
        <f>Instructions!$D$10</f>
        <v>B</v>
      </c>
      <c r="X2" s="71" t="str">
        <f>Instructions!$E$10</f>
        <v>I</v>
      </c>
      <c r="Y2" s="71" t="str">
        <f>Instructions!$F$10</f>
        <v>N</v>
      </c>
      <c r="Z2" s="71" t="str">
        <f>Instructions!$G$10</f>
        <v>G</v>
      </c>
      <c r="AA2" s="72" t="str">
        <f>Instructions!$H$10</f>
        <v>O</v>
      </c>
      <c r="AB2" s="73"/>
      <c r="AC2" s="70" t="str">
        <f>Instructions!$D$10</f>
        <v>B</v>
      </c>
      <c r="AD2" s="71" t="str">
        <f>Instructions!$E$10</f>
        <v>I</v>
      </c>
      <c r="AE2" s="71" t="str">
        <f>Instructions!$F$10</f>
        <v>N</v>
      </c>
      <c r="AF2" s="71" t="str">
        <f>Instructions!$G$10</f>
        <v>G</v>
      </c>
      <c r="AG2" s="72" t="str">
        <f>Instructions!$H$10</f>
        <v>O</v>
      </c>
      <c r="AH2" s="70" t="str">
        <f>Instructions!$D$10</f>
        <v>B</v>
      </c>
      <c r="AI2" s="71" t="str">
        <f>Instructions!$E$10</f>
        <v>I</v>
      </c>
      <c r="AJ2" s="71" t="str">
        <f>Instructions!$F$10</f>
        <v>N</v>
      </c>
      <c r="AK2" s="71" t="str">
        <f>Instructions!$G$10</f>
        <v>G</v>
      </c>
      <c r="AL2" s="72" t="str">
        <f>Instructions!$H$10</f>
        <v>O</v>
      </c>
      <c r="AM2" s="73"/>
      <c r="AN2" s="70" t="str">
        <f>Instructions!$D$10</f>
        <v>B</v>
      </c>
      <c r="AO2" s="71" t="str">
        <f>Instructions!$E$10</f>
        <v>I</v>
      </c>
      <c r="AP2" s="71" t="str">
        <f>Instructions!$F$10</f>
        <v>N</v>
      </c>
      <c r="AQ2" s="71" t="str">
        <f>Instructions!$G$10</f>
        <v>G</v>
      </c>
      <c r="AR2" s="72" t="str">
        <f>Instructions!$H$10</f>
        <v>O</v>
      </c>
      <c r="AS2" s="70" t="str">
        <f>Instructions!$D$10</f>
        <v>B</v>
      </c>
      <c r="AT2" s="71" t="str">
        <f>Instructions!$E$10</f>
        <v>I</v>
      </c>
      <c r="AU2" s="71" t="str">
        <f>Instructions!$F$10</f>
        <v>N</v>
      </c>
      <c r="AV2" s="71" t="str">
        <f>Instructions!$G$10</f>
        <v>G</v>
      </c>
      <c r="AW2" s="72" t="str">
        <f>Instructions!$H$10</f>
        <v>O</v>
      </c>
      <c r="AX2" s="73"/>
      <c r="AY2" s="70" t="str">
        <f>Instructions!$D$10</f>
        <v>B</v>
      </c>
      <c r="AZ2" s="71" t="str">
        <f>Instructions!$E$10</f>
        <v>I</v>
      </c>
      <c r="BA2" s="71" t="str">
        <f>Instructions!$F$10</f>
        <v>N</v>
      </c>
      <c r="BB2" s="71" t="str">
        <f>Instructions!$G$10</f>
        <v>G</v>
      </c>
      <c r="BC2" s="72" t="str">
        <f>Instructions!$H$10</f>
        <v>O</v>
      </c>
      <c r="BD2" s="70" t="str">
        <f>Instructions!$D$10</f>
        <v>B</v>
      </c>
      <c r="BE2" s="71" t="str">
        <f>Instructions!$E$10</f>
        <v>I</v>
      </c>
      <c r="BF2" s="71" t="str">
        <f>Instructions!$F$10</f>
        <v>N</v>
      </c>
      <c r="BG2" s="71" t="str">
        <f>Instructions!$G$10</f>
        <v>G</v>
      </c>
      <c r="BH2" s="72" t="str">
        <f>Instructions!$H$10</f>
        <v>O</v>
      </c>
      <c r="BI2" s="73"/>
      <c r="BJ2" s="70" t="str">
        <f>Instructions!$D$10</f>
        <v>B</v>
      </c>
      <c r="BK2" s="71" t="str">
        <f>Instructions!$E$10</f>
        <v>I</v>
      </c>
      <c r="BL2" s="71" t="str">
        <f>Instructions!$F$10</f>
        <v>N</v>
      </c>
      <c r="BM2" s="71" t="str">
        <f>Instructions!$G$10</f>
        <v>G</v>
      </c>
      <c r="BN2" s="72" t="str">
        <f>Instructions!$H$10</f>
        <v>O</v>
      </c>
      <c r="BO2" s="70" t="str">
        <f>Instructions!$D$10</f>
        <v>B</v>
      </c>
      <c r="BP2" s="71" t="str">
        <f>Instructions!$E$10</f>
        <v>I</v>
      </c>
      <c r="BQ2" s="71" t="str">
        <f>Instructions!$F$10</f>
        <v>N</v>
      </c>
      <c r="BR2" s="71" t="str">
        <f>Instructions!$G$10</f>
        <v>G</v>
      </c>
      <c r="BS2" s="72" t="str">
        <f>Instructions!$H$10</f>
        <v>O</v>
      </c>
      <c r="BT2" s="73"/>
      <c r="BU2" s="70" t="str">
        <f>Instructions!$D$10</f>
        <v>B</v>
      </c>
      <c r="BV2" s="71" t="str">
        <f>Instructions!$E$10</f>
        <v>I</v>
      </c>
      <c r="BW2" s="71" t="str">
        <f>Instructions!$F$10</f>
        <v>N</v>
      </c>
      <c r="BX2" s="71" t="str">
        <f>Instructions!$G$10</f>
        <v>G</v>
      </c>
      <c r="BY2" s="72" t="str">
        <f>Instructions!$H$10</f>
        <v>O</v>
      </c>
      <c r="BZ2" s="70" t="str">
        <f>Instructions!$D$10</f>
        <v>B</v>
      </c>
      <c r="CA2" s="71" t="str">
        <f>Instructions!$E$10</f>
        <v>I</v>
      </c>
      <c r="CB2" s="71" t="str">
        <f>Instructions!$F$10</f>
        <v>N</v>
      </c>
      <c r="CC2" s="71" t="str">
        <f>Instructions!$G$10</f>
        <v>G</v>
      </c>
      <c r="CD2" s="72" t="str">
        <f>Instructions!$H$10</f>
        <v>O</v>
      </c>
      <c r="CE2" s="73"/>
      <c r="CF2" s="70" t="str">
        <f>Instructions!$D$10</f>
        <v>B</v>
      </c>
      <c r="CG2" s="71" t="str">
        <f>Instructions!$E$10</f>
        <v>I</v>
      </c>
      <c r="CH2" s="71" t="str">
        <f>Instructions!$F$10</f>
        <v>N</v>
      </c>
      <c r="CI2" s="71" t="str">
        <f>Instructions!$G$10</f>
        <v>G</v>
      </c>
      <c r="CJ2" s="72" t="str">
        <f>Instructions!$H$10</f>
        <v>O</v>
      </c>
      <c r="CK2" s="70" t="str">
        <f>Instructions!$D$10</f>
        <v>B</v>
      </c>
      <c r="CL2" s="71" t="str">
        <f>Instructions!$E$10</f>
        <v>I</v>
      </c>
      <c r="CM2" s="71" t="str">
        <f>Instructions!$F$10</f>
        <v>N</v>
      </c>
      <c r="CN2" s="71" t="str">
        <f>Instructions!$G$10</f>
        <v>G</v>
      </c>
      <c r="CO2" s="72" t="str">
        <f>Instructions!$H$10</f>
        <v>O</v>
      </c>
      <c r="CP2" s="73"/>
      <c r="CQ2" s="70" t="str">
        <f>Instructions!$D$10</f>
        <v>B</v>
      </c>
      <c r="CR2" s="71" t="str">
        <f>Instructions!$E$10</f>
        <v>I</v>
      </c>
      <c r="CS2" s="71" t="str">
        <f>Instructions!$F$10</f>
        <v>N</v>
      </c>
      <c r="CT2" s="71" t="str">
        <f>Instructions!$G$10</f>
        <v>G</v>
      </c>
      <c r="CU2" s="72" t="str">
        <f>Instructions!$H$10</f>
        <v>O</v>
      </c>
      <c r="CV2" s="70" t="str">
        <f>Instructions!$D$10</f>
        <v>B</v>
      </c>
      <c r="CW2" s="71" t="str">
        <f>Instructions!$E$10</f>
        <v>I</v>
      </c>
      <c r="CX2" s="71" t="str">
        <f>Instructions!$F$10</f>
        <v>N</v>
      </c>
      <c r="CY2" s="71" t="str">
        <f>Instructions!$G$10</f>
        <v>G</v>
      </c>
      <c r="CZ2" s="72" t="str">
        <f>Instructions!$H$10</f>
        <v>O</v>
      </c>
      <c r="DA2" s="73"/>
      <c r="DB2" s="70" t="str">
        <f>Instructions!$D$10</f>
        <v>B</v>
      </c>
      <c r="DC2" s="71" t="str">
        <f>Instructions!$E$10</f>
        <v>I</v>
      </c>
      <c r="DD2" s="71" t="str">
        <f>Instructions!$F$10</f>
        <v>N</v>
      </c>
      <c r="DE2" s="71" t="str">
        <f>Instructions!$G$10</f>
        <v>G</v>
      </c>
      <c r="DF2" s="72" t="str">
        <f>Instructions!$H$10</f>
        <v>O</v>
      </c>
      <c r="DG2" s="70" t="str">
        <f>Instructions!$D$10</f>
        <v>B</v>
      </c>
      <c r="DH2" s="71" t="str">
        <f>Instructions!$E$10</f>
        <v>I</v>
      </c>
      <c r="DI2" s="71" t="str">
        <f>Instructions!$F$10</f>
        <v>N</v>
      </c>
      <c r="DJ2" s="71" t="str">
        <f>Instructions!$G$10</f>
        <v>G</v>
      </c>
      <c r="DK2" s="72" t="str">
        <f>Instructions!$H$10</f>
        <v>O</v>
      </c>
      <c r="DL2" s="73"/>
      <c r="DM2" s="70" t="str">
        <f>Instructions!$D$10</f>
        <v>B</v>
      </c>
      <c r="DN2" s="71" t="str">
        <f>Instructions!$E$10</f>
        <v>I</v>
      </c>
      <c r="DO2" s="71" t="str">
        <f>Instructions!$F$10</f>
        <v>N</v>
      </c>
      <c r="DP2" s="71" t="str">
        <f>Instructions!$G$10</f>
        <v>G</v>
      </c>
      <c r="DQ2" s="72" t="str">
        <f>Instructions!$H$10</f>
        <v>O</v>
      </c>
      <c r="DR2" s="70" t="str">
        <f>Instructions!$D$10</f>
        <v>B</v>
      </c>
      <c r="DS2" s="71" t="str">
        <f>Instructions!$E$10</f>
        <v>I</v>
      </c>
      <c r="DT2" s="71" t="str">
        <f>Instructions!$F$10</f>
        <v>N</v>
      </c>
      <c r="DU2" s="71" t="str">
        <f>Instructions!$G$10</f>
        <v>G</v>
      </c>
      <c r="DV2" s="72" t="str">
        <f>Instructions!$H$10</f>
        <v>O</v>
      </c>
      <c r="DW2" s="73"/>
      <c r="DX2" s="70" t="str">
        <f>Instructions!$D$10</f>
        <v>B</v>
      </c>
      <c r="DY2" s="71" t="str">
        <f>Instructions!$E$10</f>
        <v>I</v>
      </c>
      <c r="DZ2" s="71" t="str">
        <f>Instructions!$F$10</f>
        <v>N</v>
      </c>
      <c r="EA2" s="71" t="str">
        <f>Instructions!$G$10</f>
        <v>G</v>
      </c>
      <c r="EB2" s="72" t="str">
        <f>Instructions!$H$10</f>
        <v>O</v>
      </c>
      <c r="EC2" s="70" t="str">
        <f>Instructions!$D$10</f>
        <v>B</v>
      </c>
      <c r="ED2" s="71" t="str">
        <f>Instructions!$E$10</f>
        <v>I</v>
      </c>
      <c r="EE2" s="71" t="str">
        <f>Instructions!$F$10</f>
        <v>N</v>
      </c>
      <c r="EF2" s="71" t="str">
        <f>Instructions!$G$10</f>
        <v>G</v>
      </c>
      <c r="EG2" s="72" t="str">
        <f>Instructions!$H$10</f>
        <v>O</v>
      </c>
      <c r="EH2" s="73"/>
      <c r="EI2" s="70" t="str">
        <f>Instructions!$D$10</f>
        <v>B</v>
      </c>
      <c r="EJ2" s="71" t="str">
        <f>Instructions!$E$10</f>
        <v>I</v>
      </c>
      <c r="EK2" s="71" t="str">
        <f>Instructions!$F$10</f>
        <v>N</v>
      </c>
      <c r="EL2" s="71" t="str">
        <f>Instructions!$G$10</f>
        <v>G</v>
      </c>
      <c r="EM2" s="72" t="str">
        <f>Instructions!$H$10</f>
        <v>O</v>
      </c>
      <c r="EN2" s="70" t="str">
        <f>Instructions!$D$10</f>
        <v>B</v>
      </c>
      <c r="EO2" s="71" t="str">
        <f>Instructions!$E$10</f>
        <v>I</v>
      </c>
      <c r="EP2" s="71" t="str">
        <f>Instructions!$F$10</f>
        <v>N</v>
      </c>
      <c r="EQ2" s="71" t="str">
        <f>Instructions!$G$10</f>
        <v>G</v>
      </c>
      <c r="ER2" s="72" t="str">
        <f>Instructions!$H$10</f>
        <v>O</v>
      </c>
      <c r="ES2" s="73"/>
      <c r="ET2" s="70" t="str">
        <f>Instructions!$D$10</f>
        <v>B</v>
      </c>
      <c r="EU2" s="71" t="str">
        <f>Instructions!$E$10</f>
        <v>I</v>
      </c>
      <c r="EV2" s="71" t="str">
        <f>Instructions!$F$10</f>
        <v>N</v>
      </c>
      <c r="EW2" s="71" t="str">
        <f>Instructions!$G$10</f>
        <v>G</v>
      </c>
      <c r="EX2" s="72" t="str">
        <f>Instructions!$H$10</f>
        <v>O</v>
      </c>
      <c r="EY2" s="70" t="str">
        <f>Instructions!$D$10</f>
        <v>B</v>
      </c>
      <c r="EZ2" s="71" t="str">
        <f>Instructions!$E$10</f>
        <v>I</v>
      </c>
      <c r="FA2" s="71" t="str">
        <f>Instructions!$F$10</f>
        <v>N</v>
      </c>
      <c r="FB2" s="71" t="str">
        <f>Instructions!$G$10</f>
        <v>G</v>
      </c>
      <c r="FC2" s="72" t="str">
        <f>Instructions!$H$10</f>
        <v>O</v>
      </c>
      <c r="FD2" s="73"/>
      <c r="FE2" s="70" t="str">
        <f>Instructions!$D$10</f>
        <v>B</v>
      </c>
      <c r="FF2" s="71" t="str">
        <f>Instructions!$E$10</f>
        <v>I</v>
      </c>
      <c r="FG2" s="71" t="str">
        <f>Instructions!$F$10</f>
        <v>N</v>
      </c>
      <c r="FH2" s="71" t="str">
        <f>Instructions!$G$10</f>
        <v>G</v>
      </c>
      <c r="FI2" s="72" t="str">
        <f>Instructions!$H$10</f>
        <v>O</v>
      </c>
      <c r="FJ2" s="70" t="str">
        <f>Instructions!$D$10</f>
        <v>B</v>
      </c>
      <c r="FK2" s="71" t="str">
        <f>Instructions!$E$10</f>
        <v>I</v>
      </c>
      <c r="FL2" s="71" t="str">
        <f>Instructions!$F$10</f>
        <v>N</v>
      </c>
      <c r="FM2" s="71" t="str">
        <f>Instructions!$G$10</f>
        <v>G</v>
      </c>
      <c r="FN2" s="72" t="str">
        <f>Instructions!$H$10</f>
        <v>O</v>
      </c>
      <c r="FO2" s="73"/>
      <c r="FP2" s="70" t="str">
        <f>Instructions!$D$10</f>
        <v>B</v>
      </c>
      <c r="FQ2" s="71" t="str">
        <f>Instructions!$E$10</f>
        <v>I</v>
      </c>
      <c r="FR2" s="71" t="str">
        <f>Instructions!$F$10</f>
        <v>N</v>
      </c>
      <c r="FS2" s="71" t="str">
        <f>Instructions!$G$10</f>
        <v>G</v>
      </c>
      <c r="FT2" s="72" t="str">
        <f>Instructions!$H$10</f>
        <v>O</v>
      </c>
      <c r="FU2" s="70" t="str">
        <f>Instructions!$D$10</f>
        <v>B</v>
      </c>
      <c r="FV2" s="71" t="str">
        <f>Instructions!$E$10</f>
        <v>I</v>
      </c>
      <c r="FW2" s="71" t="str">
        <f>Instructions!$F$10</f>
        <v>N</v>
      </c>
      <c r="FX2" s="71" t="str">
        <f>Instructions!$G$10</f>
        <v>G</v>
      </c>
      <c r="FY2" s="72" t="str">
        <f>Instructions!$H$10</f>
        <v>O</v>
      </c>
      <c r="FZ2" s="73"/>
      <c r="GA2" s="70" t="str">
        <f>Instructions!$D$10</f>
        <v>B</v>
      </c>
      <c r="GB2" s="71" t="str">
        <f>Instructions!$E$10</f>
        <v>I</v>
      </c>
      <c r="GC2" s="71" t="str">
        <f>Instructions!$F$10</f>
        <v>N</v>
      </c>
      <c r="GD2" s="71" t="str">
        <f>Instructions!$G$10</f>
        <v>G</v>
      </c>
      <c r="GE2" s="72" t="str">
        <f>Instructions!$H$10</f>
        <v>O</v>
      </c>
      <c r="GF2" s="70" t="str">
        <f>Instructions!$D$10</f>
        <v>B</v>
      </c>
      <c r="GG2" s="71" t="str">
        <f>Instructions!$E$10</f>
        <v>I</v>
      </c>
      <c r="GH2" s="71" t="str">
        <f>Instructions!$F$10</f>
        <v>N</v>
      </c>
      <c r="GI2" s="71" t="str">
        <f>Instructions!$G$10</f>
        <v>G</v>
      </c>
      <c r="GJ2" s="72" t="str">
        <f>Instructions!$H$10</f>
        <v>O</v>
      </c>
      <c r="GK2" s="73"/>
      <c r="GL2" s="70" t="str">
        <f>Instructions!$D$10</f>
        <v>B</v>
      </c>
      <c r="GM2" s="71" t="str">
        <f>Instructions!$E$10</f>
        <v>I</v>
      </c>
      <c r="GN2" s="71" t="str">
        <f>Instructions!$F$10</f>
        <v>N</v>
      </c>
      <c r="GO2" s="71" t="str">
        <f>Instructions!$G$10</f>
        <v>G</v>
      </c>
      <c r="GP2" s="72" t="str">
        <f>Instructions!$H$10</f>
        <v>O</v>
      </c>
      <c r="GQ2" s="70" t="str">
        <f>Instructions!$D$10</f>
        <v>B</v>
      </c>
      <c r="GR2" s="71" t="str">
        <f>Instructions!$E$10</f>
        <v>I</v>
      </c>
      <c r="GS2" s="71" t="str">
        <f>Instructions!$F$10</f>
        <v>N</v>
      </c>
      <c r="GT2" s="71" t="str">
        <f>Instructions!$G$10</f>
        <v>G</v>
      </c>
      <c r="GU2" s="72" t="str">
        <f>Instructions!$H$10</f>
        <v>O</v>
      </c>
      <c r="GV2" s="73"/>
      <c r="GW2" s="70" t="str">
        <f>Instructions!$D$10</f>
        <v>B</v>
      </c>
      <c r="GX2" s="71" t="str">
        <f>Instructions!$E$10</f>
        <v>I</v>
      </c>
      <c r="GY2" s="71" t="str">
        <f>Instructions!$F$10</f>
        <v>N</v>
      </c>
      <c r="GZ2" s="71" t="str">
        <f>Instructions!$G$10</f>
        <v>G</v>
      </c>
      <c r="HA2" s="72" t="str">
        <f>Instructions!$H$10</f>
        <v>O</v>
      </c>
      <c r="HB2" s="70" t="str">
        <f>Instructions!$D$10</f>
        <v>B</v>
      </c>
      <c r="HC2" s="71" t="str">
        <f>Instructions!$E$10</f>
        <v>I</v>
      </c>
      <c r="HD2" s="71" t="str">
        <f>Instructions!$F$10</f>
        <v>N</v>
      </c>
      <c r="HE2" s="71" t="str">
        <f>Instructions!$G$10</f>
        <v>G</v>
      </c>
      <c r="HF2" s="72" t="str">
        <f>Instructions!$H$10</f>
        <v>O</v>
      </c>
      <c r="HG2" s="73"/>
      <c r="HH2" s="70" t="str">
        <f>Instructions!$D$10</f>
        <v>B</v>
      </c>
      <c r="HI2" s="71" t="str">
        <f>Instructions!$E$10</f>
        <v>I</v>
      </c>
      <c r="HJ2" s="71" t="str">
        <f>Instructions!$F$10</f>
        <v>N</v>
      </c>
      <c r="HK2" s="71" t="str">
        <f>Instructions!$G$10</f>
        <v>G</v>
      </c>
      <c r="HL2" s="72" t="str">
        <f>Instructions!$H$10</f>
        <v>O</v>
      </c>
      <c r="HM2" s="70" t="str">
        <f>Instructions!$D$10</f>
        <v>B</v>
      </c>
      <c r="HN2" s="71" t="str">
        <f>Instructions!$E$10</f>
        <v>I</v>
      </c>
      <c r="HO2" s="71" t="str">
        <f>Instructions!$F$10</f>
        <v>N</v>
      </c>
      <c r="HP2" s="71" t="str">
        <f>Instructions!$G$10</f>
        <v>G</v>
      </c>
      <c r="HQ2" s="72" t="str">
        <f>Instructions!$H$10</f>
        <v>O</v>
      </c>
      <c r="HR2" s="73"/>
      <c r="HS2" s="70" t="str">
        <f>Instructions!$D$10</f>
        <v>B</v>
      </c>
      <c r="HT2" s="71" t="str">
        <f>Instructions!$E$10</f>
        <v>I</v>
      </c>
      <c r="HU2" s="71" t="str">
        <f>Instructions!$F$10</f>
        <v>N</v>
      </c>
      <c r="HV2" s="71" t="str">
        <f>Instructions!$G$10</f>
        <v>G</v>
      </c>
      <c r="HW2" s="72" t="str">
        <f>Instructions!$H$10</f>
        <v>O</v>
      </c>
      <c r="HX2" s="70" t="str">
        <f>Instructions!$D$10</f>
        <v>B</v>
      </c>
      <c r="HY2" s="71" t="str">
        <f>Instructions!$E$10</f>
        <v>I</v>
      </c>
      <c r="HZ2" s="71" t="str">
        <f>Instructions!$F$10</f>
        <v>N</v>
      </c>
      <c r="IA2" s="71" t="str">
        <f>Instructions!$G$10</f>
        <v>G</v>
      </c>
      <c r="IB2" s="72" t="str">
        <f>Instructions!$H$10</f>
        <v>O</v>
      </c>
      <c r="IC2" s="73"/>
      <c r="ID2" s="70" t="str">
        <f>Instructions!$D$10</f>
        <v>B</v>
      </c>
      <c r="IE2" s="71" t="str">
        <f>Instructions!$E$10</f>
        <v>I</v>
      </c>
      <c r="IF2" s="71" t="str">
        <f>Instructions!$F$10</f>
        <v>N</v>
      </c>
      <c r="IG2" s="71" t="str">
        <f>Instructions!$G$10</f>
        <v>G</v>
      </c>
      <c r="IH2" s="72" t="str">
        <f>Instructions!$H$10</f>
        <v>O</v>
      </c>
      <c r="II2" s="70" t="str">
        <f>Instructions!$D$10</f>
        <v>B</v>
      </c>
      <c r="IJ2" s="71" t="str">
        <f>Instructions!$E$10</f>
        <v>I</v>
      </c>
      <c r="IK2" s="71" t="str">
        <f>Instructions!$F$10</f>
        <v>N</v>
      </c>
      <c r="IL2" s="71" t="str">
        <f>Instructions!$G$10</f>
        <v>G</v>
      </c>
      <c r="IM2" s="72" t="str">
        <f>Instructions!$H$10</f>
        <v>O</v>
      </c>
      <c r="IN2" s="73"/>
      <c r="IO2" s="70" t="str">
        <f>Instructions!$D$10</f>
        <v>B</v>
      </c>
      <c r="IP2" s="71" t="str">
        <f>Instructions!$E$10</f>
        <v>I</v>
      </c>
      <c r="IQ2" s="71" t="str">
        <f>Instructions!$F$10</f>
        <v>N</v>
      </c>
      <c r="IR2" s="71" t="str">
        <f>Instructions!$G$10</f>
        <v>G</v>
      </c>
      <c r="IS2" s="72" t="str">
        <f>Instructions!$H$10</f>
        <v>O</v>
      </c>
      <c r="IT2" s="70" t="str">
        <f>Instructions!$D$10</f>
        <v>B</v>
      </c>
      <c r="IU2" s="71" t="str">
        <f>Instructions!$E$10</f>
        <v>I</v>
      </c>
      <c r="IV2" s="71" t="str">
        <f>Instructions!$F$10</f>
        <v>N</v>
      </c>
      <c r="IW2" s="71" t="str">
        <f>Instructions!$G$10</f>
        <v>G</v>
      </c>
      <c r="IX2" s="72" t="str">
        <f>Instructions!$H$10</f>
        <v>O</v>
      </c>
      <c r="IY2" s="73"/>
      <c r="IZ2" s="70" t="str">
        <f>Instructions!$D$10</f>
        <v>B</v>
      </c>
      <c r="JA2" s="71" t="str">
        <f>Instructions!$E$10</f>
        <v>I</v>
      </c>
      <c r="JB2" s="71" t="str">
        <f>Instructions!$F$10</f>
        <v>N</v>
      </c>
      <c r="JC2" s="71" t="str">
        <f>Instructions!$G$10</f>
        <v>G</v>
      </c>
      <c r="JD2" s="72" t="str">
        <f>Instructions!$H$10</f>
        <v>O</v>
      </c>
      <c r="JE2" s="70" t="str">
        <f>Instructions!$D$10</f>
        <v>B</v>
      </c>
      <c r="JF2" s="71" t="str">
        <f>Instructions!$E$10</f>
        <v>I</v>
      </c>
      <c r="JG2" s="71" t="str">
        <f>Instructions!$F$10</f>
        <v>N</v>
      </c>
      <c r="JH2" s="71" t="str">
        <f>Instructions!$G$10</f>
        <v>G</v>
      </c>
      <c r="JI2" s="72" t="str">
        <f>Instructions!$H$10</f>
        <v>O</v>
      </c>
      <c r="JJ2" s="73"/>
      <c r="JK2" s="70" t="str">
        <f>Instructions!$D$10</f>
        <v>B</v>
      </c>
      <c r="JL2" s="71" t="str">
        <f>Instructions!$E$10</f>
        <v>I</v>
      </c>
      <c r="JM2" s="71" t="str">
        <f>Instructions!$F$10</f>
        <v>N</v>
      </c>
      <c r="JN2" s="71" t="str">
        <f>Instructions!$G$10</f>
        <v>G</v>
      </c>
      <c r="JO2" s="72" t="str">
        <f>Instructions!$H$10</f>
        <v>O</v>
      </c>
    </row>
    <row r="3" spans="1:275" s="180" customFormat="1" ht="50" customHeight="1">
      <c r="A3" s="173" t="str">
        <f ca="1">BingoCardGenerator.com!L2</f>
        <v>Word 8</v>
      </c>
      <c r="B3" s="174" t="str">
        <f ca="1">BingoCardGenerator.com!M2</f>
        <v>Word 16</v>
      </c>
      <c r="C3" s="174" t="str">
        <f ca="1">BingoCardGenerator.com!N2</f>
        <v>Word 32</v>
      </c>
      <c r="D3" s="174" t="str">
        <f ca="1">BingoCardGenerator.com!O2</f>
        <v>Word 47</v>
      </c>
      <c r="E3" s="175" t="str">
        <f ca="1">BingoCardGenerator.com!P2</f>
        <v>Word 54</v>
      </c>
      <c r="F3" s="176"/>
      <c r="G3" s="177" t="str">
        <f ca="1">BingoCardGenerator.com!R2</f>
        <v>Word 12</v>
      </c>
      <c r="H3" s="178" t="str">
        <f ca="1">BingoCardGenerator.com!S2</f>
        <v>Word 13</v>
      </c>
      <c r="I3" s="178" t="str">
        <f ca="1">BingoCardGenerator.com!T2</f>
        <v>Word 25</v>
      </c>
      <c r="J3" s="178" t="str">
        <f ca="1">BingoCardGenerator.com!U2</f>
        <v>Word 47</v>
      </c>
      <c r="K3" s="179" t="str">
        <f ca="1">BingoCardGenerator.com!V2</f>
        <v>Word 59</v>
      </c>
      <c r="L3" s="173" t="str">
        <f ca="1">BingoCardGenerator.com!AH2</f>
        <v>Word 6</v>
      </c>
      <c r="M3" s="174" t="str">
        <f ca="1">BingoCardGenerator.com!AI2</f>
        <v>Word 22</v>
      </c>
      <c r="N3" s="174" t="str">
        <f ca="1">BingoCardGenerator.com!AJ2</f>
        <v>Word 25</v>
      </c>
      <c r="O3" s="174" t="str">
        <f ca="1">BingoCardGenerator.com!AK2</f>
        <v>Word 43</v>
      </c>
      <c r="P3" s="175" t="str">
        <f ca="1">BingoCardGenerator.com!AL2</f>
        <v>Word 59</v>
      </c>
      <c r="Q3" s="176"/>
      <c r="R3" s="173" t="str">
        <f ca="1">BingoCardGenerator.com!AN2</f>
        <v>Word 4</v>
      </c>
      <c r="S3" s="174" t="str">
        <f ca="1">BingoCardGenerator.com!AO2</f>
        <v>Word 13</v>
      </c>
      <c r="T3" s="174" t="str">
        <f ca="1">BingoCardGenerator.com!AP2</f>
        <v>Word 26</v>
      </c>
      <c r="U3" s="174" t="str">
        <f ca="1">BingoCardGenerator.com!AQ2</f>
        <v>Word 43</v>
      </c>
      <c r="V3" s="175" t="str">
        <f ca="1">BingoCardGenerator.com!AR2</f>
        <v>Word 55</v>
      </c>
      <c r="W3" s="177" t="str">
        <f ca="1">BingoCardGenerator.com!BD2</f>
        <v>Word 7</v>
      </c>
      <c r="X3" s="178" t="str">
        <f ca="1">BingoCardGenerator.com!BE2</f>
        <v>Word 15</v>
      </c>
      <c r="Y3" s="178" t="str">
        <f ca="1">BingoCardGenerator.com!BF2</f>
        <v>Word 32</v>
      </c>
      <c r="Z3" s="178" t="str">
        <f ca="1">BingoCardGenerator.com!BG2</f>
        <v>Word 48</v>
      </c>
      <c r="AA3" s="179" t="str">
        <f ca="1">BingoCardGenerator.com!BH2</f>
        <v>Word 60</v>
      </c>
      <c r="AB3" s="176"/>
      <c r="AC3" s="173" t="str">
        <f ca="1">BingoCardGenerator.com!BJ2</f>
        <v>Word 4</v>
      </c>
      <c r="AD3" s="174" t="str">
        <f ca="1">BingoCardGenerator.com!BK2</f>
        <v>Word 17</v>
      </c>
      <c r="AE3" s="174" t="str">
        <f ca="1">BingoCardGenerator.com!BL2</f>
        <v>Word 27</v>
      </c>
      <c r="AF3" s="174" t="str">
        <f ca="1">BingoCardGenerator.com!BM2</f>
        <v>Word 37</v>
      </c>
      <c r="AG3" s="175" t="str">
        <f ca="1">BingoCardGenerator.com!BN2</f>
        <v>Word 50</v>
      </c>
      <c r="AH3" s="173" t="str">
        <f ca="1">BingoCardGenerator.com!BZ2</f>
        <v>Word 8</v>
      </c>
      <c r="AI3" s="174" t="str">
        <f ca="1">BingoCardGenerator.com!CA2</f>
        <v>Word 20</v>
      </c>
      <c r="AJ3" s="174" t="str">
        <f ca="1">BingoCardGenerator.com!CB2</f>
        <v>Word 33</v>
      </c>
      <c r="AK3" s="174" t="str">
        <f ca="1">BingoCardGenerator.com!CC2</f>
        <v>Word 48</v>
      </c>
      <c r="AL3" s="175" t="str">
        <f ca="1">BingoCardGenerator.com!CD2</f>
        <v>Word 53</v>
      </c>
      <c r="AM3" s="176"/>
      <c r="AN3" s="173" t="str">
        <f ca="1">BingoCardGenerator.com!CF2</f>
        <v>Word 5</v>
      </c>
      <c r="AO3" s="174" t="str">
        <f ca="1">BingoCardGenerator.com!CG2</f>
        <v>Word 19</v>
      </c>
      <c r="AP3" s="174" t="str">
        <f ca="1">BingoCardGenerator.com!CH2</f>
        <v>Word 26</v>
      </c>
      <c r="AQ3" s="174" t="str">
        <f ca="1">BingoCardGenerator.com!CI2</f>
        <v>Word 37</v>
      </c>
      <c r="AR3" s="175" t="str">
        <f ca="1">BingoCardGenerator.com!CJ2</f>
        <v>Word 49</v>
      </c>
      <c r="AS3" s="173" t="str">
        <f ca="1">BingoCardGenerator.com!CV2</f>
        <v>Word 3</v>
      </c>
      <c r="AT3" s="174" t="str">
        <f ca="1">BingoCardGenerator.com!CW2</f>
        <v>Word 18</v>
      </c>
      <c r="AU3" s="174" t="str">
        <f ca="1">BingoCardGenerator.com!CX2</f>
        <v>Word 26</v>
      </c>
      <c r="AV3" s="174" t="str">
        <f ca="1">BingoCardGenerator.com!CY2</f>
        <v>Word 37</v>
      </c>
      <c r="AW3" s="175" t="str">
        <f ca="1">BingoCardGenerator.com!CZ2</f>
        <v>Word 49</v>
      </c>
      <c r="AX3" s="176"/>
      <c r="AY3" s="173" t="str">
        <f ca="1">BingoCardGenerator.com!DB2</f>
        <v>Word 4</v>
      </c>
      <c r="AZ3" s="174" t="str">
        <f ca="1">BingoCardGenerator.com!DC2</f>
        <v>Word 19</v>
      </c>
      <c r="BA3" s="174" t="str">
        <f ca="1">BingoCardGenerator.com!DD2</f>
        <v>Word 35</v>
      </c>
      <c r="BB3" s="174" t="str">
        <f ca="1">BingoCardGenerator.com!DE2</f>
        <v>Word 43</v>
      </c>
      <c r="BC3" s="175" t="str">
        <f ca="1">BingoCardGenerator.com!DF2</f>
        <v>Word 60</v>
      </c>
      <c r="BD3" s="173" t="str">
        <f ca="1">BingoCardGenerator.com!DR2</f>
        <v>Word 11</v>
      </c>
      <c r="BE3" s="174" t="str">
        <f ca="1">BingoCardGenerator.com!DS2</f>
        <v>Word 14</v>
      </c>
      <c r="BF3" s="174" t="str">
        <f ca="1">BingoCardGenerator.com!DT2</f>
        <v>Word 30</v>
      </c>
      <c r="BG3" s="174" t="str">
        <f ca="1">BingoCardGenerator.com!DU2</f>
        <v>Word 48</v>
      </c>
      <c r="BH3" s="175" t="str">
        <f ca="1">BingoCardGenerator.com!DV2</f>
        <v>Word 50</v>
      </c>
      <c r="BI3" s="176"/>
      <c r="BJ3" s="173" t="str">
        <f ca="1">BingoCardGenerator.com!DX2</f>
        <v>Word 10</v>
      </c>
      <c r="BK3" s="174" t="str">
        <f ca="1">BingoCardGenerator.com!DY2</f>
        <v>Word 20</v>
      </c>
      <c r="BL3" s="174" t="str">
        <f ca="1">BingoCardGenerator.com!DZ2</f>
        <v>Word 28</v>
      </c>
      <c r="BM3" s="174" t="str">
        <f ca="1">BingoCardGenerator.com!EA2</f>
        <v>Word 46</v>
      </c>
      <c r="BN3" s="175" t="str">
        <f ca="1">BingoCardGenerator.com!EB2</f>
        <v>Word 51</v>
      </c>
      <c r="BO3" s="173" t="str">
        <f ca="1">BingoCardGenerator.com!EN2</f>
        <v>Word 9</v>
      </c>
      <c r="BP3" s="174" t="str">
        <f ca="1">BingoCardGenerator.com!EO2</f>
        <v>Word 24</v>
      </c>
      <c r="BQ3" s="174" t="str">
        <f ca="1">BingoCardGenerator.com!EP2</f>
        <v>Word 32</v>
      </c>
      <c r="BR3" s="174" t="str">
        <f ca="1">BingoCardGenerator.com!EQ2</f>
        <v>Word 41</v>
      </c>
      <c r="BS3" s="175" t="str">
        <f ca="1">BingoCardGenerator.com!ER2</f>
        <v>Word 53</v>
      </c>
      <c r="BT3" s="176"/>
      <c r="BU3" s="173" t="str">
        <f ca="1">BingoCardGenerator.com!ET2</f>
        <v>Word 10</v>
      </c>
      <c r="BV3" s="174" t="str">
        <f ca="1">BingoCardGenerator.com!EU2</f>
        <v>Word 21</v>
      </c>
      <c r="BW3" s="174" t="str">
        <f ca="1">BingoCardGenerator.com!EV2</f>
        <v>Word 35</v>
      </c>
      <c r="BX3" s="174" t="str">
        <f ca="1">BingoCardGenerator.com!EW2</f>
        <v>Word 43</v>
      </c>
      <c r="BY3" s="175" t="str">
        <f ca="1">BingoCardGenerator.com!EX2</f>
        <v>Word 58</v>
      </c>
      <c r="BZ3" s="173" t="str">
        <f ca="1">BingoCardGenerator.com!FJ2</f>
        <v>Word 3</v>
      </c>
      <c r="CA3" s="174" t="str">
        <f ca="1">BingoCardGenerator.com!FK2</f>
        <v>Word 22</v>
      </c>
      <c r="CB3" s="174" t="str">
        <f ca="1">BingoCardGenerator.com!FL2</f>
        <v>Word 35</v>
      </c>
      <c r="CC3" s="174" t="str">
        <f ca="1">BingoCardGenerator.com!FM2</f>
        <v>Word 45</v>
      </c>
      <c r="CD3" s="175" t="str">
        <f ca="1">BingoCardGenerator.com!FN2</f>
        <v>Word 50</v>
      </c>
      <c r="CE3" s="176"/>
      <c r="CF3" s="173" t="str">
        <f ca="1">BingoCardGenerator.com!FP2</f>
        <v>Word 8</v>
      </c>
      <c r="CG3" s="174" t="str">
        <f ca="1">BingoCardGenerator.com!FQ2</f>
        <v>Word 14</v>
      </c>
      <c r="CH3" s="174" t="str">
        <f ca="1">BingoCardGenerator.com!FR2</f>
        <v>Word 32</v>
      </c>
      <c r="CI3" s="174" t="str">
        <f ca="1">BingoCardGenerator.com!FS2</f>
        <v>Word 40</v>
      </c>
      <c r="CJ3" s="175" t="str">
        <f ca="1">BingoCardGenerator.com!FT2</f>
        <v>Word 57</v>
      </c>
      <c r="CK3" s="173" t="str">
        <f ca="1">BingoCardGenerator.com!GF2</f>
        <v>Word 4</v>
      </c>
      <c r="CL3" s="174" t="str">
        <f ca="1">BingoCardGenerator.com!GG2</f>
        <v>Word 15</v>
      </c>
      <c r="CM3" s="174" t="str">
        <f ca="1">BingoCardGenerator.com!GH2</f>
        <v>Word 30</v>
      </c>
      <c r="CN3" s="174" t="str">
        <f ca="1">BingoCardGenerator.com!GI2</f>
        <v>Word 43</v>
      </c>
      <c r="CO3" s="175" t="str">
        <f ca="1">BingoCardGenerator.com!GJ2</f>
        <v>Word 49</v>
      </c>
      <c r="CP3" s="176"/>
      <c r="CQ3" s="173" t="str">
        <f ca="1">BingoCardGenerator.com!GL2</f>
        <v>Word 7</v>
      </c>
      <c r="CR3" s="174" t="str">
        <f ca="1">BingoCardGenerator.com!GM2</f>
        <v>Word 17</v>
      </c>
      <c r="CS3" s="174" t="str">
        <f ca="1">BingoCardGenerator.com!GN2</f>
        <v>Word 30</v>
      </c>
      <c r="CT3" s="174" t="str">
        <f ca="1">BingoCardGenerator.com!GO2</f>
        <v>Word 40</v>
      </c>
      <c r="CU3" s="175" t="str">
        <f ca="1">BingoCardGenerator.com!GP2</f>
        <v>Word 56</v>
      </c>
      <c r="CV3" s="173" t="str">
        <f ca="1">BingoCardGenerator.com!HB2</f>
        <v>Word 10</v>
      </c>
      <c r="CW3" s="174" t="str">
        <f ca="1">BingoCardGenerator.com!HC2</f>
        <v>Word 20</v>
      </c>
      <c r="CX3" s="174" t="str">
        <f ca="1">BingoCardGenerator.com!HD2</f>
        <v>Word 27</v>
      </c>
      <c r="CY3" s="174" t="str">
        <f ca="1">BingoCardGenerator.com!HE2</f>
        <v>Word 44</v>
      </c>
      <c r="CZ3" s="175" t="str">
        <f ca="1">BingoCardGenerator.com!HF2</f>
        <v>Word 58</v>
      </c>
      <c r="DA3" s="176"/>
      <c r="DB3" s="173" t="str">
        <f ca="1">BingoCardGenerator.com!HH2</f>
        <v>Word 7</v>
      </c>
      <c r="DC3" s="174" t="str">
        <f ca="1">BingoCardGenerator.com!HI2</f>
        <v>Word 24</v>
      </c>
      <c r="DD3" s="174" t="str">
        <f ca="1">BingoCardGenerator.com!HJ2</f>
        <v>Word 27</v>
      </c>
      <c r="DE3" s="174" t="str">
        <f ca="1">BingoCardGenerator.com!HK2</f>
        <v>Word 46</v>
      </c>
      <c r="DF3" s="175" t="str">
        <f ca="1">BingoCardGenerator.com!HL2</f>
        <v>Word 56</v>
      </c>
      <c r="DG3" s="173" t="str">
        <f ca="1">BingoCardGenerator.com!HX2</f>
        <v>Word 1</v>
      </c>
      <c r="DH3" s="174" t="str">
        <f ca="1">BingoCardGenerator.com!HY2</f>
        <v>Word 17</v>
      </c>
      <c r="DI3" s="174" t="str">
        <f ca="1">BingoCardGenerator.com!HZ2</f>
        <v>Word 33</v>
      </c>
      <c r="DJ3" s="174" t="str">
        <f ca="1">BingoCardGenerator.com!IA2</f>
        <v>Word 42</v>
      </c>
      <c r="DK3" s="175" t="str">
        <f ca="1">BingoCardGenerator.com!IB2</f>
        <v>Word 57</v>
      </c>
      <c r="DL3" s="176"/>
      <c r="DM3" s="173" t="str">
        <f ca="1">BingoCardGenerator.com!ID2</f>
        <v>Word 10</v>
      </c>
      <c r="DN3" s="174" t="str">
        <f ca="1">BingoCardGenerator.com!IE2</f>
        <v>Word 21</v>
      </c>
      <c r="DO3" s="174" t="str">
        <f ca="1">BingoCardGenerator.com!IF2</f>
        <v>Word 25</v>
      </c>
      <c r="DP3" s="174" t="str">
        <f ca="1">BingoCardGenerator.com!IG2</f>
        <v>Word 39</v>
      </c>
      <c r="DQ3" s="175" t="str">
        <f ca="1">BingoCardGenerator.com!IH2</f>
        <v>Word 59</v>
      </c>
      <c r="DR3" s="173" t="str">
        <f ca="1">BingoCardGenerator.com!IT2</f>
        <v>Word 10</v>
      </c>
      <c r="DS3" s="174" t="str">
        <f ca="1">BingoCardGenerator.com!IU2</f>
        <v>Word 22</v>
      </c>
      <c r="DT3" s="174" t="str">
        <f ca="1">BingoCardGenerator.com!IV2</f>
        <v>Word 36</v>
      </c>
      <c r="DU3" s="174" t="str">
        <f ca="1">BingoCardGenerator.com!IW2</f>
        <v>Word 38</v>
      </c>
      <c r="DV3" s="175" t="str">
        <f ca="1">BingoCardGenerator.com!IX2</f>
        <v>Word 58</v>
      </c>
      <c r="DW3" s="176"/>
      <c r="DX3" s="173" t="str">
        <f ca="1">BingoCardGenerator.com!IZ2</f>
        <v>Word 5</v>
      </c>
      <c r="DY3" s="174" t="str">
        <f ca="1">BingoCardGenerator.com!JA2</f>
        <v>Word 17</v>
      </c>
      <c r="DZ3" s="174" t="str">
        <f ca="1">BingoCardGenerator.com!JB2</f>
        <v>Word 26</v>
      </c>
      <c r="EA3" s="174" t="str">
        <f ca="1">BingoCardGenerator.com!JC2</f>
        <v>Word 39</v>
      </c>
      <c r="EB3" s="175" t="str">
        <f ca="1">BingoCardGenerator.com!JD2</f>
        <v>Word 53</v>
      </c>
      <c r="EC3" s="173" t="str">
        <f ca="1">BingoCardGenerator.com!JP2</f>
        <v>Word 8</v>
      </c>
      <c r="ED3" s="174" t="str">
        <f ca="1">BingoCardGenerator.com!JQ2</f>
        <v>Word 13</v>
      </c>
      <c r="EE3" s="174" t="str">
        <f ca="1">BingoCardGenerator.com!JR2</f>
        <v>Word 27</v>
      </c>
      <c r="EF3" s="174" t="str">
        <f ca="1">BingoCardGenerator.com!JS2</f>
        <v>Word 40</v>
      </c>
      <c r="EG3" s="175" t="str">
        <f ca="1">BingoCardGenerator.com!JT2</f>
        <v>Word 49</v>
      </c>
      <c r="EH3" s="176"/>
      <c r="EI3" s="173" t="str">
        <f ca="1">BingoCardGenerator.com!JV2</f>
        <v>Word 6</v>
      </c>
      <c r="EJ3" s="174" t="str">
        <f ca="1">BingoCardGenerator.com!JW2</f>
        <v>Word 13</v>
      </c>
      <c r="EK3" s="174" t="str">
        <f ca="1">BingoCardGenerator.com!JX2</f>
        <v>Word 30</v>
      </c>
      <c r="EL3" s="174" t="str">
        <f ca="1">BingoCardGenerator.com!JY2</f>
        <v>Word 38</v>
      </c>
      <c r="EM3" s="175" t="str">
        <f ca="1">BingoCardGenerator.com!JZ2</f>
        <v>Word 49</v>
      </c>
      <c r="EN3" s="173" t="str">
        <f ca="1">BingoCardGenerator.com!KL2</f>
        <v>Word 6</v>
      </c>
      <c r="EO3" s="174" t="str">
        <f ca="1">BingoCardGenerator.com!KM2</f>
        <v>Word 22</v>
      </c>
      <c r="EP3" s="174" t="str">
        <f ca="1">BingoCardGenerator.com!KN2</f>
        <v>Word 34</v>
      </c>
      <c r="EQ3" s="174" t="str">
        <f ca="1">BingoCardGenerator.com!KO2</f>
        <v>Word 37</v>
      </c>
      <c r="ER3" s="175" t="str">
        <f ca="1">BingoCardGenerator.com!KP2</f>
        <v>Word 53</v>
      </c>
      <c r="ES3" s="176"/>
      <c r="ET3" s="173" t="str">
        <f ca="1">BingoCardGenerator.com!KR2</f>
        <v>Word 10</v>
      </c>
      <c r="EU3" s="174" t="str">
        <f ca="1">BingoCardGenerator.com!KS2</f>
        <v>Word 15</v>
      </c>
      <c r="EV3" s="174" t="str">
        <f ca="1">BingoCardGenerator.com!KT2</f>
        <v>Word 36</v>
      </c>
      <c r="EW3" s="174" t="str">
        <f ca="1">BingoCardGenerator.com!KU2</f>
        <v>Word 47</v>
      </c>
      <c r="EX3" s="175" t="str">
        <f ca="1">BingoCardGenerator.com!KV2</f>
        <v>Word 53</v>
      </c>
      <c r="EY3" s="173" t="str">
        <f ca="1">BingoCardGenerator.com!LH2</f>
        <v>Word 9</v>
      </c>
      <c r="EZ3" s="174" t="str">
        <f ca="1">BingoCardGenerator.com!LI2</f>
        <v>Word 18</v>
      </c>
      <c r="FA3" s="174" t="str">
        <f ca="1">BingoCardGenerator.com!LJ2</f>
        <v>Word 33</v>
      </c>
      <c r="FB3" s="174" t="str">
        <f ca="1">BingoCardGenerator.com!LK2</f>
        <v>Word 43</v>
      </c>
      <c r="FC3" s="175" t="str">
        <f ca="1">BingoCardGenerator.com!LL2</f>
        <v>Word 58</v>
      </c>
      <c r="FD3" s="176"/>
      <c r="FE3" s="173" t="str">
        <f ca="1">BingoCardGenerator.com!LN2</f>
        <v>Word 11</v>
      </c>
      <c r="FF3" s="174" t="str">
        <f ca="1">BingoCardGenerator.com!LO2</f>
        <v>Word 13</v>
      </c>
      <c r="FG3" s="174" t="str">
        <f ca="1">BingoCardGenerator.com!LP2</f>
        <v>Word 29</v>
      </c>
      <c r="FH3" s="174" t="str">
        <f ca="1">BingoCardGenerator.com!LQ2</f>
        <v>Word 48</v>
      </c>
      <c r="FI3" s="175" t="str">
        <f ca="1">BingoCardGenerator.com!LR2</f>
        <v>Word 52</v>
      </c>
      <c r="FJ3" s="173" t="str">
        <f ca="1">BingoCardGenerator.com!MD2</f>
        <v>Word 11</v>
      </c>
      <c r="FK3" s="174" t="str">
        <f ca="1">BingoCardGenerator.com!ME2</f>
        <v>Word 14</v>
      </c>
      <c r="FL3" s="174" t="str">
        <f ca="1">BingoCardGenerator.com!MF2</f>
        <v>Word 34</v>
      </c>
      <c r="FM3" s="174" t="str">
        <f ca="1">BingoCardGenerator.com!MG2</f>
        <v>Word 38</v>
      </c>
      <c r="FN3" s="175" t="str">
        <f ca="1">BingoCardGenerator.com!MH2</f>
        <v>Word 59</v>
      </c>
      <c r="FO3" s="176"/>
      <c r="FP3" s="173" t="str">
        <f ca="1">BingoCardGenerator.com!MJ2</f>
        <v>Word 7</v>
      </c>
      <c r="FQ3" s="174" t="str">
        <f ca="1">BingoCardGenerator.com!MK2</f>
        <v>Word 16</v>
      </c>
      <c r="FR3" s="174" t="str">
        <f ca="1">BingoCardGenerator.com!ML2</f>
        <v>Word 29</v>
      </c>
      <c r="FS3" s="174" t="str">
        <f ca="1">BingoCardGenerator.com!MM2</f>
        <v>Word 44</v>
      </c>
      <c r="FT3" s="175" t="str">
        <f ca="1">BingoCardGenerator.com!MN2</f>
        <v>Word 53</v>
      </c>
      <c r="FU3" s="173" t="str">
        <f ca="1">BingoCardGenerator.com!MZ2</f>
        <v>Word 7</v>
      </c>
      <c r="FV3" s="174" t="str">
        <f ca="1">BingoCardGenerator.com!NA2</f>
        <v>Word 20</v>
      </c>
      <c r="FW3" s="174" t="str">
        <f ca="1">BingoCardGenerator.com!NB2</f>
        <v>Word 28</v>
      </c>
      <c r="FX3" s="174" t="str">
        <f ca="1">BingoCardGenerator.com!NC2</f>
        <v>Word 37</v>
      </c>
      <c r="FY3" s="175" t="str">
        <f ca="1">BingoCardGenerator.com!ND2</f>
        <v>Word 51</v>
      </c>
      <c r="FZ3" s="176"/>
      <c r="GA3" s="173" t="str">
        <f ca="1">BingoCardGenerator.com!NF2</f>
        <v>Word 8</v>
      </c>
      <c r="GB3" s="174" t="str">
        <f ca="1">BingoCardGenerator.com!NG2</f>
        <v>Word 14</v>
      </c>
      <c r="GC3" s="174" t="str">
        <f ca="1">BingoCardGenerator.com!NH2</f>
        <v>Word 35</v>
      </c>
      <c r="GD3" s="174" t="str">
        <f ca="1">BingoCardGenerator.com!NI2</f>
        <v>Word 42</v>
      </c>
      <c r="GE3" s="175" t="str">
        <f ca="1">BingoCardGenerator.com!NJ2</f>
        <v>Word 56</v>
      </c>
      <c r="GF3" s="173" t="str">
        <f ca="1">BingoCardGenerator.com!NV2</f>
        <v>Word 6</v>
      </c>
      <c r="GG3" s="174" t="str">
        <f ca="1">BingoCardGenerator.com!NW2</f>
        <v>Word 19</v>
      </c>
      <c r="GH3" s="174" t="str">
        <f ca="1">BingoCardGenerator.com!NX2</f>
        <v>Word 35</v>
      </c>
      <c r="GI3" s="174" t="str">
        <f ca="1">BingoCardGenerator.com!NY2</f>
        <v>Word 37</v>
      </c>
      <c r="GJ3" s="175" t="str">
        <f ca="1">BingoCardGenerator.com!NZ2</f>
        <v>Word 56</v>
      </c>
      <c r="GK3" s="176"/>
      <c r="GL3" s="173" t="str">
        <f ca="1">BingoCardGenerator.com!OB2</f>
        <v>Word 11</v>
      </c>
      <c r="GM3" s="174" t="str">
        <f ca="1">BingoCardGenerator.com!OC2</f>
        <v>Word 18</v>
      </c>
      <c r="GN3" s="174" t="str">
        <f ca="1">BingoCardGenerator.com!OD2</f>
        <v>Word 34</v>
      </c>
      <c r="GO3" s="174" t="str">
        <f ca="1">BingoCardGenerator.com!OE2</f>
        <v>Word 44</v>
      </c>
      <c r="GP3" s="175" t="str">
        <f ca="1">BingoCardGenerator.com!OF2</f>
        <v>Word 55</v>
      </c>
      <c r="GQ3" s="173" t="str">
        <f ca="1">BingoCardGenerator.com!OR2</f>
        <v>Word 7</v>
      </c>
      <c r="GR3" s="174" t="str">
        <f ca="1">BingoCardGenerator.com!OS2</f>
        <v>Word 14</v>
      </c>
      <c r="GS3" s="174" t="str">
        <f ca="1">BingoCardGenerator.com!OT2</f>
        <v>Word 34</v>
      </c>
      <c r="GT3" s="174" t="str">
        <f ca="1">BingoCardGenerator.com!OU2</f>
        <v>Word 44</v>
      </c>
      <c r="GU3" s="175" t="str">
        <f ca="1">BingoCardGenerator.com!OV2</f>
        <v>Word 49</v>
      </c>
      <c r="GV3" s="176"/>
      <c r="GW3" s="173" t="str">
        <f ca="1">BingoCardGenerator.com!OX2</f>
        <v>Word 5</v>
      </c>
      <c r="GX3" s="174" t="str">
        <f ca="1">BingoCardGenerator.com!OY2</f>
        <v>Word 18</v>
      </c>
      <c r="GY3" s="174" t="str">
        <f ca="1">BingoCardGenerator.com!OZ2</f>
        <v>Word 36</v>
      </c>
      <c r="GZ3" s="174" t="str">
        <f ca="1">BingoCardGenerator.com!PA2</f>
        <v>Word 38</v>
      </c>
      <c r="HA3" s="175" t="str">
        <f ca="1">BingoCardGenerator.com!PB2</f>
        <v>Word 52</v>
      </c>
      <c r="HB3" s="173" t="str">
        <f ca="1">BingoCardGenerator.com!PN2</f>
        <v>Word 5</v>
      </c>
      <c r="HC3" s="174" t="str">
        <f ca="1">BingoCardGenerator.com!PO2</f>
        <v>Word 19</v>
      </c>
      <c r="HD3" s="174" t="str">
        <f ca="1">BingoCardGenerator.com!PP2</f>
        <v>Word 36</v>
      </c>
      <c r="HE3" s="174" t="str">
        <f ca="1">BingoCardGenerator.com!PQ2</f>
        <v>Word 41</v>
      </c>
      <c r="HF3" s="175" t="str">
        <f ca="1">BingoCardGenerator.com!PR2</f>
        <v>Word 56</v>
      </c>
      <c r="HG3" s="176"/>
      <c r="HH3" s="173" t="str">
        <f ca="1">BingoCardGenerator.com!PT2</f>
        <v>Word 4</v>
      </c>
      <c r="HI3" s="174" t="str">
        <f ca="1">BingoCardGenerator.com!PU2</f>
        <v>Word 21</v>
      </c>
      <c r="HJ3" s="174" t="str">
        <f ca="1">BingoCardGenerator.com!PV2</f>
        <v>Word 36</v>
      </c>
      <c r="HK3" s="174" t="str">
        <f ca="1">BingoCardGenerator.com!PW2</f>
        <v>Word 44</v>
      </c>
      <c r="HL3" s="175" t="str">
        <f ca="1">BingoCardGenerator.com!PX2</f>
        <v>Word 52</v>
      </c>
      <c r="HM3" s="173" t="str">
        <f ca="1">BingoCardGenerator.com!QJ2</f>
        <v>Word 4</v>
      </c>
      <c r="HN3" s="174" t="str">
        <f ca="1">BingoCardGenerator.com!QK2</f>
        <v>Word 13</v>
      </c>
      <c r="HO3" s="174" t="str">
        <f ca="1">BingoCardGenerator.com!QL2</f>
        <v>Word 31</v>
      </c>
      <c r="HP3" s="174" t="str">
        <f ca="1">BingoCardGenerator.com!QM2</f>
        <v>Word 47</v>
      </c>
      <c r="HQ3" s="175" t="str">
        <f ca="1">BingoCardGenerator.com!QN2</f>
        <v>Word 49</v>
      </c>
      <c r="HR3" s="176"/>
      <c r="HS3" s="173" t="str">
        <f ca="1">BingoCardGenerator.com!QP2</f>
        <v>Word 5</v>
      </c>
      <c r="HT3" s="174" t="str">
        <f ca="1">BingoCardGenerator.com!QQ2</f>
        <v>Word 18</v>
      </c>
      <c r="HU3" s="174" t="str">
        <f ca="1">BingoCardGenerator.com!QR2</f>
        <v>Word 33</v>
      </c>
      <c r="HV3" s="174" t="str">
        <f ca="1">BingoCardGenerator.com!QS2</f>
        <v>Word 39</v>
      </c>
      <c r="HW3" s="175" t="str">
        <f ca="1">BingoCardGenerator.com!QT2</f>
        <v>Word 50</v>
      </c>
      <c r="HX3" s="173" t="str">
        <f ca="1">BingoCardGenerator.com!RF2</f>
        <v>Word 8</v>
      </c>
      <c r="HY3" s="174" t="str">
        <f ca="1">BingoCardGenerator.com!RG2</f>
        <v>Word 23</v>
      </c>
      <c r="HZ3" s="174" t="str">
        <f ca="1">BingoCardGenerator.com!RH2</f>
        <v>Word 34</v>
      </c>
      <c r="IA3" s="174" t="str">
        <f ca="1">BingoCardGenerator.com!RI2</f>
        <v>Word 45</v>
      </c>
      <c r="IB3" s="175" t="str">
        <f ca="1">BingoCardGenerator.com!RJ2</f>
        <v>Word 54</v>
      </c>
      <c r="IC3" s="176"/>
      <c r="ID3" s="173" t="str">
        <f ca="1">BingoCardGenerator.com!RL2</f>
        <v>Word 6</v>
      </c>
      <c r="IE3" s="174" t="str">
        <f ca="1">BingoCardGenerator.com!RM2</f>
        <v>Word 13</v>
      </c>
      <c r="IF3" s="174" t="str">
        <f ca="1">BingoCardGenerator.com!RN2</f>
        <v>Word 33</v>
      </c>
      <c r="IG3" s="174" t="str">
        <f ca="1">BingoCardGenerator.com!RO2</f>
        <v>Word 47</v>
      </c>
      <c r="IH3" s="175" t="str">
        <f ca="1">BingoCardGenerator.com!RP2</f>
        <v>Word 60</v>
      </c>
      <c r="II3" s="173" t="str">
        <f ca="1">BingoCardGenerator.com!SB2</f>
        <v>Word 1</v>
      </c>
      <c r="IJ3" s="174" t="str">
        <f ca="1">BingoCardGenerator.com!SC2</f>
        <v>Word 21</v>
      </c>
      <c r="IK3" s="174" t="str">
        <f ca="1">BingoCardGenerator.com!SD2</f>
        <v>Word 31</v>
      </c>
      <c r="IL3" s="174" t="str">
        <f ca="1">BingoCardGenerator.com!SE2</f>
        <v>Word 41</v>
      </c>
      <c r="IM3" s="175" t="str">
        <f ca="1">BingoCardGenerator.com!SF2</f>
        <v>Word 54</v>
      </c>
      <c r="IN3" s="176"/>
      <c r="IO3" s="173" t="str">
        <f ca="1">BingoCardGenerator.com!SH2</f>
        <v>Word 2</v>
      </c>
      <c r="IP3" s="174" t="str">
        <f ca="1">BingoCardGenerator.com!SI2</f>
        <v>Word 19</v>
      </c>
      <c r="IQ3" s="174" t="str">
        <f ca="1">BingoCardGenerator.com!SJ2</f>
        <v>Word 35</v>
      </c>
      <c r="IR3" s="174" t="str">
        <f ca="1">BingoCardGenerator.com!SK2</f>
        <v>Word 48</v>
      </c>
      <c r="IS3" s="175" t="str">
        <f ca="1">BingoCardGenerator.com!SL2</f>
        <v>Word 56</v>
      </c>
      <c r="IT3" s="173" t="str">
        <f ca="1">BingoCardGenerator.com!SX2</f>
        <v>Word 10</v>
      </c>
      <c r="IU3" s="174" t="str">
        <f ca="1">BingoCardGenerator.com!SY2</f>
        <v>Word 20</v>
      </c>
      <c r="IV3" s="174" t="str">
        <f ca="1">BingoCardGenerator.com!SZ2</f>
        <v>Word 36</v>
      </c>
      <c r="IW3" s="174" t="str">
        <f ca="1">BingoCardGenerator.com!TA2</f>
        <v>Word 46</v>
      </c>
      <c r="IX3" s="175" t="str">
        <f ca="1">BingoCardGenerator.com!TB2</f>
        <v>Word 53</v>
      </c>
      <c r="IY3" s="176"/>
      <c r="IZ3" s="173" t="str">
        <f ca="1">BingoCardGenerator.com!TD2</f>
        <v>Word 9</v>
      </c>
      <c r="JA3" s="174" t="str">
        <f ca="1">BingoCardGenerator.com!TE2</f>
        <v>Word 15</v>
      </c>
      <c r="JB3" s="174" t="str">
        <f ca="1">BingoCardGenerator.com!TF2</f>
        <v>Word 34</v>
      </c>
      <c r="JC3" s="174" t="str">
        <f ca="1">BingoCardGenerator.com!TG2</f>
        <v>Word 41</v>
      </c>
      <c r="JD3" s="175" t="str">
        <f ca="1">BingoCardGenerator.com!TH2</f>
        <v>Word 60</v>
      </c>
      <c r="JE3" s="173" t="str">
        <f ca="1">BingoCardGenerator.com!TT2</f>
        <v>Word 7</v>
      </c>
      <c r="JF3" s="174" t="str">
        <f ca="1">BingoCardGenerator.com!TU2</f>
        <v>Word 19</v>
      </c>
      <c r="JG3" s="174" t="str">
        <f ca="1">BingoCardGenerator.com!TV2</f>
        <v>Word 33</v>
      </c>
      <c r="JH3" s="174" t="str">
        <f ca="1">BingoCardGenerator.com!TW2</f>
        <v>Word 48</v>
      </c>
      <c r="JI3" s="175" t="str">
        <f ca="1">BingoCardGenerator.com!TX2</f>
        <v>Word 53</v>
      </c>
      <c r="JJ3" s="176"/>
      <c r="JK3" s="173" t="str">
        <f ca="1">BingoCardGenerator.com!TZ2</f>
        <v>Word 4</v>
      </c>
      <c r="JL3" s="174" t="str">
        <f ca="1">BingoCardGenerator.com!UA2</f>
        <v>Word 24</v>
      </c>
      <c r="JM3" s="174" t="str">
        <f ca="1">BingoCardGenerator.com!UB2</f>
        <v>Word 28</v>
      </c>
      <c r="JN3" s="174" t="str">
        <f ca="1">BingoCardGenerator.com!UC2</f>
        <v>Word 41</v>
      </c>
      <c r="JO3" s="175" t="str">
        <f ca="1">BingoCardGenerator.com!UD2</f>
        <v>Word 59</v>
      </c>
    </row>
    <row r="4" spans="1:275" s="180" customFormat="1" ht="50" customHeight="1">
      <c r="A4" s="181" t="str">
        <f ca="1">BingoCardGenerator.com!L3</f>
        <v>Word 10</v>
      </c>
      <c r="B4" s="75" t="str">
        <f ca="1">BingoCardGenerator.com!M3</f>
        <v>Word 13</v>
      </c>
      <c r="C4" s="75" t="str">
        <f ca="1">BingoCardGenerator.com!N3</f>
        <v>Word 26</v>
      </c>
      <c r="D4" s="75" t="str">
        <f ca="1">BingoCardGenerator.com!O3</f>
        <v>Word 44</v>
      </c>
      <c r="E4" s="182" t="str">
        <f ca="1">BingoCardGenerator.com!P3</f>
        <v>Word 49</v>
      </c>
      <c r="F4" s="176"/>
      <c r="G4" s="181" t="str">
        <f ca="1">BingoCardGenerator.com!R3</f>
        <v>Word 10</v>
      </c>
      <c r="H4" s="75" t="str">
        <f ca="1">BingoCardGenerator.com!S3</f>
        <v>Word 20</v>
      </c>
      <c r="I4" s="75" t="str">
        <f ca="1">BingoCardGenerator.com!T3</f>
        <v>Word 29</v>
      </c>
      <c r="J4" s="75" t="str">
        <f ca="1">BingoCardGenerator.com!U3</f>
        <v>Word 43</v>
      </c>
      <c r="K4" s="182" t="str">
        <f ca="1">BingoCardGenerator.com!V3</f>
        <v>Word 52</v>
      </c>
      <c r="L4" s="181" t="str">
        <f ca="1">BingoCardGenerator.com!AH3</f>
        <v>Word 8</v>
      </c>
      <c r="M4" s="75" t="str">
        <f ca="1">BingoCardGenerator.com!AI3</f>
        <v>Word 17</v>
      </c>
      <c r="N4" s="75" t="str">
        <f ca="1">BingoCardGenerator.com!AJ3</f>
        <v>Word 28</v>
      </c>
      <c r="O4" s="75" t="str">
        <f ca="1">BingoCardGenerator.com!AK3</f>
        <v>Word 40</v>
      </c>
      <c r="P4" s="182" t="str">
        <f ca="1">BingoCardGenerator.com!AL3</f>
        <v>Word 52</v>
      </c>
      <c r="Q4" s="176"/>
      <c r="R4" s="181" t="str">
        <f ca="1">BingoCardGenerator.com!AN3</f>
        <v>Word 5</v>
      </c>
      <c r="S4" s="75" t="str">
        <f ca="1">BingoCardGenerator.com!AO3</f>
        <v>Word 21</v>
      </c>
      <c r="T4" s="75" t="str">
        <f ca="1">BingoCardGenerator.com!AP3</f>
        <v>Word 35</v>
      </c>
      <c r="U4" s="75" t="str">
        <f ca="1">BingoCardGenerator.com!AQ3</f>
        <v>Word 44</v>
      </c>
      <c r="V4" s="182" t="str">
        <f ca="1">BingoCardGenerator.com!AR3</f>
        <v>Word 57</v>
      </c>
      <c r="W4" s="181" t="str">
        <f ca="1">BingoCardGenerator.com!BD3</f>
        <v>Word 8</v>
      </c>
      <c r="X4" s="75" t="str">
        <f ca="1">BingoCardGenerator.com!BE3</f>
        <v>Word 20</v>
      </c>
      <c r="Y4" s="75" t="str">
        <f ca="1">BingoCardGenerator.com!BF3</f>
        <v>Word 27</v>
      </c>
      <c r="Z4" s="75" t="str">
        <f ca="1">BingoCardGenerator.com!BG3</f>
        <v>Word 39</v>
      </c>
      <c r="AA4" s="182" t="str">
        <f ca="1">BingoCardGenerator.com!BH3</f>
        <v>Word 58</v>
      </c>
      <c r="AB4" s="176"/>
      <c r="AC4" s="181" t="str">
        <f ca="1">BingoCardGenerator.com!BJ3</f>
        <v>Word 5</v>
      </c>
      <c r="AD4" s="75" t="str">
        <f ca="1">BingoCardGenerator.com!BK3</f>
        <v>Word 21</v>
      </c>
      <c r="AE4" s="75" t="str">
        <f ca="1">BingoCardGenerator.com!BL3</f>
        <v>Word 32</v>
      </c>
      <c r="AF4" s="75" t="str">
        <f ca="1">BingoCardGenerator.com!BM3</f>
        <v>Word 39</v>
      </c>
      <c r="AG4" s="182" t="str">
        <f ca="1">BingoCardGenerator.com!BN3</f>
        <v>Word 54</v>
      </c>
      <c r="AH4" s="181" t="str">
        <f ca="1">BingoCardGenerator.com!BZ3</f>
        <v>Word 2</v>
      </c>
      <c r="AI4" s="75" t="str">
        <f ca="1">BingoCardGenerator.com!CA3</f>
        <v>Word 18</v>
      </c>
      <c r="AJ4" s="75" t="str">
        <f ca="1">BingoCardGenerator.com!CB3</f>
        <v>Word 31</v>
      </c>
      <c r="AK4" s="75" t="str">
        <f ca="1">BingoCardGenerator.com!CC3</f>
        <v>Word 45</v>
      </c>
      <c r="AL4" s="182" t="str">
        <f ca="1">BingoCardGenerator.com!CD3</f>
        <v>Word 58</v>
      </c>
      <c r="AM4" s="176"/>
      <c r="AN4" s="181" t="str">
        <f ca="1">BingoCardGenerator.com!CF3</f>
        <v>Word 3</v>
      </c>
      <c r="AO4" s="75" t="str">
        <f ca="1">BingoCardGenerator.com!CG3</f>
        <v>Word 13</v>
      </c>
      <c r="AP4" s="75" t="str">
        <f ca="1">BingoCardGenerator.com!CH3</f>
        <v>Word 28</v>
      </c>
      <c r="AQ4" s="75" t="str">
        <f ca="1">BingoCardGenerator.com!CI3</f>
        <v>Word 46</v>
      </c>
      <c r="AR4" s="182" t="str">
        <f ca="1">BingoCardGenerator.com!CJ3</f>
        <v>Word 53</v>
      </c>
      <c r="AS4" s="181" t="str">
        <f ca="1">BingoCardGenerator.com!CV3</f>
        <v>Word 4</v>
      </c>
      <c r="AT4" s="75" t="str">
        <f ca="1">BingoCardGenerator.com!CW3</f>
        <v>Word 14</v>
      </c>
      <c r="AU4" s="75" t="str">
        <f ca="1">BingoCardGenerator.com!CX3</f>
        <v>Word 29</v>
      </c>
      <c r="AV4" s="75" t="str">
        <f ca="1">BingoCardGenerator.com!CY3</f>
        <v>Word 48</v>
      </c>
      <c r="AW4" s="182" t="str">
        <f ca="1">BingoCardGenerator.com!CZ3</f>
        <v>Word 59</v>
      </c>
      <c r="AX4" s="176"/>
      <c r="AY4" s="181" t="str">
        <f ca="1">BingoCardGenerator.com!DB3</f>
        <v>Word 8</v>
      </c>
      <c r="AZ4" s="75" t="str">
        <f ca="1">BingoCardGenerator.com!DC3</f>
        <v>Word 15</v>
      </c>
      <c r="BA4" s="75" t="str">
        <f ca="1">BingoCardGenerator.com!DD3</f>
        <v>Word 25</v>
      </c>
      <c r="BB4" s="75" t="str">
        <f ca="1">BingoCardGenerator.com!DE3</f>
        <v>Word 47</v>
      </c>
      <c r="BC4" s="182" t="str">
        <f ca="1">BingoCardGenerator.com!DF3</f>
        <v>Word 51</v>
      </c>
      <c r="BD4" s="181" t="str">
        <f ca="1">BingoCardGenerator.com!DR3</f>
        <v>Word 9</v>
      </c>
      <c r="BE4" s="75" t="str">
        <f ca="1">BingoCardGenerator.com!DS3</f>
        <v>Word 20</v>
      </c>
      <c r="BF4" s="75" t="str">
        <f ca="1">BingoCardGenerator.com!DT3</f>
        <v>Word 34</v>
      </c>
      <c r="BG4" s="75" t="str">
        <f ca="1">BingoCardGenerator.com!DU3</f>
        <v>Word 40</v>
      </c>
      <c r="BH4" s="182" t="str">
        <f ca="1">BingoCardGenerator.com!DV3</f>
        <v>Word 53</v>
      </c>
      <c r="BI4" s="176"/>
      <c r="BJ4" s="181" t="str">
        <f ca="1">BingoCardGenerator.com!DX3</f>
        <v>Word 7</v>
      </c>
      <c r="BK4" s="75" t="str">
        <f ca="1">BingoCardGenerator.com!DY3</f>
        <v>Word 19</v>
      </c>
      <c r="BL4" s="75" t="str">
        <f ca="1">BingoCardGenerator.com!DZ3</f>
        <v>Word 33</v>
      </c>
      <c r="BM4" s="75" t="str">
        <f ca="1">BingoCardGenerator.com!EA3</f>
        <v>Word 43</v>
      </c>
      <c r="BN4" s="182" t="str">
        <f ca="1">BingoCardGenerator.com!EB3</f>
        <v>Word 59</v>
      </c>
      <c r="BO4" s="181" t="str">
        <f ca="1">BingoCardGenerator.com!EN3</f>
        <v>Word 2</v>
      </c>
      <c r="BP4" s="75" t="str">
        <f ca="1">BingoCardGenerator.com!EO3</f>
        <v>Word 22</v>
      </c>
      <c r="BQ4" s="75" t="str">
        <f ca="1">BingoCardGenerator.com!EP3</f>
        <v>Word 25</v>
      </c>
      <c r="BR4" s="75" t="str">
        <f ca="1">BingoCardGenerator.com!EQ3</f>
        <v>Word 40</v>
      </c>
      <c r="BS4" s="182" t="str">
        <f ca="1">BingoCardGenerator.com!ER3</f>
        <v>Word 55</v>
      </c>
      <c r="BT4" s="176"/>
      <c r="BU4" s="181" t="str">
        <f ca="1">BingoCardGenerator.com!ET3</f>
        <v>Word 11</v>
      </c>
      <c r="BV4" s="75" t="str">
        <f ca="1">BingoCardGenerator.com!EU3</f>
        <v>Word 24</v>
      </c>
      <c r="BW4" s="75" t="str">
        <f ca="1">BingoCardGenerator.com!EV3</f>
        <v>Word 31</v>
      </c>
      <c r="BX4" s="75" t="str">
        <f ca="1">BingoCardGenerator.com!EW3</f>
        <v>Word 44</v>
      </c>
      <c r="BY4" s="182" t="str">
        <f ca="1">BingoCardGenerator.com!EX3</f>
        <v>Word 50</v>
      </c>
      <c r="BZ4" s="181" t="str">
        <f ca="1">BingoCardGenerator.com!FJ3</f>
        <v>Word 9</v>
      </c>
      <c r="CA4" s="75" t="str">
        <f ca="1">BingoCardGenerator.com!FK3</f>
        <v>Word 21</v>
      </c>
      <c r="CB4" s="75" t="str">
        <f ca="1">BingoCardGenerator.com!FL3</f>
        <v>Word 29</v>
      </c>
      <c r="CC4" s="75" t="str">
        <f ca="1">BingoCardGenerator.com!FM3</f>
        <v>Word 46</v>
      </c>
      <c r="CD4" s="182" t="str">
        <f ca="1">BingoCardGenerator.com!FN3</f>
        <v>Word 56</v>
      </c>
      <c r="CE4" s="176"/>
      <c r="CF4" s="181" t="str">
        <f ca="1">BingoCardGenerator.com!FP3</f>
        <v>Word 7</v>
      </c>
      <c r="CG4" s="75" t="str">
        <f ca="1">BingoCardGenerator.com!FQ3</f>
        <v>Word 20</v>
      </c>
      <c r="CH4" s="75" t="str">
        <f ca="1">BingoCardGenerator.com!FR3</f>
        <v>Word 35</v>
      </c>
      <c r="CI4" s="75" t="str">
        <f ca="1">BingoCardGenerator.com!FS3</f>
        <v>Word 45</v>
      </c>
      <c r="CJ4" s="182" t="str">
        <f ca="1">BingoCardGenerator.com!FT3</f>
        <v>Word 56</v>
      </c>
      <c r="CK4" s="181" t="str">
        <f ca="1">BingoCardGenerator.com!GF3</f>
        <v>Word 9</v>
      </c>
      <c r="CL4" s="75" t="str">
        <f ca="1">BingoCardGenerator.com!GG3</f>
        <v>Word 16</v>
      </c>
      <c r="CM4" s="75" t="str">
        <f ca="1">BingoCardGenerator.com!GH3</f>
        <v>Word 33</v>
      </c>
      <c r="CN4" s="75" t="str">
        <f ca="1">BingoCardGenerator.com!GI3</f>
        <v>Word 39</v>
      </c>
      <c r="CO4" s="182" t="str">
        <f ca="1">BingoCardGenerator.com!GJ3</f>
        <v>Word 60</v>
      </c>
      <c r="CP4" s="176"/>
      <c r="CQ4" s="181" t="str">
        <f ca="1">BingoCardGenerator.com!GL3</f>
        <v>Word 12</v>
      </c>
      <c r="CR4" s="75" t="str">
        <f ca="1">BingoCardGenerator.com!GM3</f>
        <v>Word 24</v>
      </c>
      <c r="CS4" s="75" t="str">
        <f ca="1">BingoCardGenerator.com!GN3</f>
        <v>Word 32</v>
      </c>
      <c r="CT4" s="75" t="str">
        <f ca="1">BingoCardGenerator.com!GO3</f>
        <v>Word 39</v>
      </c>
      <c r="CU4" s="182" t="str">
        <f ca="1">BingoCardGenerator.com!GP3</f>
        <v>Word 54</v>
      </c>
      <c r="CV4" s="181" t="str">
        <f ca="1">BingoCardGenerator.com!HB3</f>
        <v>Word 11</v>
      </c>
      <c r="CW4" s="75" t="str">
        <f ca="1">BingoCardGenerator.com!HC3</f>
        <v>Word 18</v>
      </c>
      <c r="CX4" s="75" t="str">
        <f ca="1">BingoCardGenerator.com!HD3</f>
        <v>Word 34</v>
      </c>
      <c r="CY4" s="75" t="str">
        <f ca="1">BingoCardGenerator.com!HE3</f>
        <v>Word 40</v>
      </c>
      <c r="CZ4" s="182" t="str">
        <f ca="1">BingoCardGenerator.com!HF3</f>
        <v>Word 53</v>
      </c>
      <c r="DA4" s="176"/>
      <c r="DB4" s="181" t="str">
        <f ca="1">BingoCardGenerator.com!HH3</f>
        <v>Word 8</v>
      </c>
      <c r="DC4" s="75" t="str">
        <f ca="1">BingoCardGenerator.com!HI3</f>
        <v>Word 20</v>
      </c>
      <c r="DD4" s="75" t="str">
        <f ca="1">BingoCardGenerator.com!HJ3</f>
        <v>Word 35</v>
      </c>
      <c r="DE4" s="75" t="str">
        <f ca="1">BingoCardGenerator.com!HK3</f>
        <v>Word 41</v>
      </c>
      <c r="DF4" s="182" t="str">
        <f ca="1">BingoCardGenerator.com!HL3</f>
        <v>Word 60</v>
      </c>
      <c r="DG4" s="181" t="str">
        <f ca="1">BingoCardGenerator.com!HX3</f>
        <v>Word 3</v>
      </c>
      <c r="DH4" s="75" t="str">
        <f ca="1">BingoCardGenerator.com!HY3</f>
        <v>Word 24</v>
      </c>
      <c r="DI4" s="75" t="str">
        <f ca="1">BingoCardGenerator.com!HZ3</f>
        <v>Word 28</v>
      </c>
      <c r="DJ4" s="75" t="str">
        <f ca="1">BingoCardGenerator.com!IA3</f>
        <v>Word 38</v>
      </c>
      <c r="DK4" s="182" t="str">
        <f ca="1">BingoCardGenerator.com!IB3</f>
        <v>Word 60</v>
      </c>
      <c r="DL4" s="176"/>
      <c r="DM4" s="181" t="str">
        <f ca="1">BingoCardGenerator.com!ID3</f>
        <v>Word 8</v>
      </c>
      <c r="DN4" s="75" t="str">
        <f ca="1">BingoCardGenerator.com!IE3</f>
        <v>Word 18</v>
      </c>
      <c r="DO4" s="75" t="str">
        <f ca="1">BingoCardGenerator.com!IF3</f>
        <v>Word 27</v>
      </c>
      <c r="DP4" s="75" t="str">
        <f ca="1">BingoCardGenerator.com!IG3</f>
        <v>Word 46</v>
      </c>
      <c r="DQ4" s="182" t="str">
        <f ca="1">BingoCardGenerator.com!IH3</f>
        <v>Word 49</v>
      </c>
      <c r="DR4" s="181" t="str">
        <f ca="1">BingoCardGenerator.com!IT3</f>
        <v>Word 6</v>
      </c>
      <c r="DS4" s="75" t="str">
        <f ca="1">BingoCardGenerator.com!IU3</f>
        <v>Word 18</v>
      </c>
      <c r="DT4" s="75" t="str">
        <f ca="1">BingoCardGenerator.com!IV3</f>
        <v>Word 35</v>
      </c>
      <c r="DU4" s="75" t="str">
        <f ca="1">BingoCardGenerator.com!IW3</f>
        <v>Word 48</v>
      </c>
      <c r="DV4" s="182" t="str">
        <f ca="1">BingoCardGenerator.com!IX3</f>
        <v>Word 60</v>
      </c>
      <c r="DW4" s="176"/>
      <c r="DX4" s="181" t="str">
        <f ca="1">BingoCardGenerator.com!IZ3</f>
        <v>Word 1</v>
      </c>
      <c r="DY4" s="75" t="str">
        <f ca="1">BingoCardGenerator.com!JA3</f>
        <v>Word 13</v>
      </c>
      <c r="DZ4" s="75" t="str">
        <f ca="1">BingoCardGenerator.com!JB3</f>
        <v>Word 27</v>
      </c>
      <c r="EA4" s="75" t="str">
        <f ca="1">BingoCardGenerator.com!JC3</f>
        <v>Word 42</v>
      </c>
      <c r="EB4" s="182" t="str">
        <f ca="1">BingoCardGenerator.com!JD3</f>
        <v>Word 58</v>
      </c>
      <c r="EC4" s="181" t="str">
        <f ca="1">BingoCardGenerator.com!JP3</f>
        <v>Word 5</v>
      </c>
      <c r="ED4" s="75" t="str">
        <f ca="1">BingoCardGenerator.com!JQ3</f>
        <v>Word 16</v>
      </c>
      <c r="EE4" s="75" t="str">
        <f ca="1">BingoCardGenerator.com!JR3</f>
        <v>Word 31</v>
      </c>
      <c r="EF4" s="75" t="str">
        <f ca="1">BingoCardGenerator.com!JS3</f>
        <v>Word 38</v>
      </c>
      <c r="EG4" s="182" t="str">
        <f ca="1">BingoCardGenerator.com!JT3</f>
        <v>Word 53</v>
      </c>
      <c r="EH4" s="176"/>
      <c r="EI4" s="181" t="str">
        <f ca="1">BingoCardGenerator.com!JV3</f>
        <v>Word 7</v>
      </c>
      <c r="EJ4" s="75" t="str">
        <f ca="1">BingoCardGenerator.com!JW3</f>
        <v>Word 20</v>
      </c>
      <c r="EK4" s="75" t="str">
        <f ca="1">BingoCardGenerator.com!JX3</f>
        <v>Word 28</v>
      </c>
      <c r="EL4" s="75" t="str">
        <f ca="1">BingoCardGenerator.com!JY3</f>
        <v>Word 48</v>
      </c>
      <c r="EM4" s="182" t="str">
        <f ca="1">BingoCardGenerator.com!JZ3</f>
        <v>Word 53</v>
      </c>
      <c r="EN4" s="181" t="str">
        <f ca="1">BingoCardGenerator.com!KL3</f>
        <v>Word 10</v>
      </c>
      <c r="EO4" s="75" t="str">
        <f ca="1">BingoCardGenerator.com!KM3</f>
        <v>Word 13</v>
      </c>
      <c r="EP4" s="75" t="str">
        <f ca="1">BingoCardGenerator.com!KN3</f>
        <v>Word 29</v>
      </c>
      <c r="EQ4" s="75" t="str">
        <f ca="1">BingoCardGenerator.com!KO3</f>
        <v>Word 38</v>
      </c>
      <c r="ER4" s="182" t="str">
        <f ca="1">BingoCardGenerator.com!KP3</f>
        <v>Word 59</v>
      </c>
      <c r="ES4" s="176"/>
      <c r="ET4" s="181" t="str">
        <f ca="1">BingoCardGenerator.com!KR3</f>
        <v>Word 12</v>
      </c>
      <c r="EU4" s="75" t="str">
        <f ca="1">BingoCardGenerator.com!KS3</f>
        <v>Word 21</v>
      </c>
      <c r="EV4" s="75" t="str">
        <f ca="1">BingoCardGenerator.com!KT3</f>
        <v>Word 27</v>
      </c>
      <c r="EW4" s="75" t="str">
        <f ca="1">BingoCardGenerator.com!KU3</f>
        <v>Word 41</v>
      </c>
      <c r="EX4" s="182" t="str">
        <f ca="1">BingoCardGenerator.com!KV3</f>
        <v>Word 58</v>
      </c>
      <c r="EY4" s="181" t="str">
        <f ca="1">BingoCardGenerator.com!LH3</f>
        <v>Word 1</v>
      </c>
      <c r="EZ4" s="75" t="str">
        <f ca="1">BingoCardGenerator.com!LI3</f>
        <v>Word 23</v>
      </c>
      <c r="FA4" s="75" t="str">
        <f ca="1">BingoCardGenerator.com!LJ3</f>
        <v>Word 30</v>
      </c>
      <c r="FB4" s="75" t="str">
        <f ca="1">BingoCardGenerator.com!LK3</f>
        <v>Word 42</v>
      </c>
      <c r="FC4" s="182" t="str">
        <f ca="1">BingoCardGenerator.com!LL3</f>
        <v>Word 56</v>
      </c>
      <c r="FD4" s="176"/>
      <c r="FE4" s="181" t="str">
        <f ca="1">BingoCardGenerator.com!LN3</f>
        <v>Word 3</v>
      </c>
      <c r="FF4" s="75" t="str">
        <f ca="1">BingoCardGenerator.com!LO3</f>
        <v>Word 14</v>
      </c>
      <c r="FG4" s="75" t="str">
        <f ca="1">BingoCardGenerator.com!LP3</f>
        <v>Word 33</v>
      </c>
      <c r="FH4" s="75" t="str">
        <f ca="1">BingoCardGenerator.com!LQ3</f>
        <v>Word 44</v>
      </c>
      <c r="FI4" s="182" t="str">
        <f ca="1">BingoCardGenerator.com!LR3</f>
        <v>Word 49</v>
      </c>
      <c r="FJ4" s="181" t="str">
        <f ca="1">BingoCardGenerator.com!MD3</f>
        <v>Word 4</v>
      </c>
      <c r="FK4" s="75" t="str">
        <f ca="1">BingoCardGenerator.com!ME3</f>
        <v>Word 22</v>
      </c>
      <c r="FL4" s="75" t="str">
        <f ca="1">BingoCardGenerator.com!MF3</f>
        <v>Word 28</v>
      </c>
      <c r="FM4" s="75" t="str">
        <f ca="1">BingoCardGenerator.com!MG3</f>
        <v>Word 41</v>
      </c>
      <c r="FN4" s="182" t="str">
        <f ca="1">BingoCardGenerator.com!MH3</f>
        <v>Word 50</v>
      </c>
      <c r="FO4" s="176"/>
      <c r="FP4" s="181" t="str">
        <f ca="1">BingoCardGenerator.com!MJ3</f>
        <v>Word 9</v>
      </c>
      <c r="FQ4" s="75" t="str">
        <f ca="1">BingoCardGenerator.com!MK3</f>
        <v>Word 21</v>
      </c>
      <c r="FR4" s="75" t="str">
        <f ca="1">BingoCardGenerator.com!ML3</f>
        <v>Word 36</v>
      </c>
      <c r="FS4" s="75" t="str">
        <f ca="1">BingoCardGenerator.com!MM3</f>
        <v>Word 39</v>
      </c>
      <c r="FT4" s="182" t="str">
        <f ca="1">BingoCardGenerator.com!MN3</f>
        <v>Word 55</v>
      </c>
      <c r="FU4" s="181" t="str">
        <f ca="1">BingoCardGenerator.com!MZ3</f>
        <v>Word 10</v>
      </c>
      <c r="FV4" s="75" t="str">
        <f ca="1">BingoCardGenerator.com!NA3</f>
        <v>Word 14</v>
      </c>
      <c r="FW4" s="75" t="str">
        <f ca="1">BingoCardGenerator.com!NB3</f>
        <v>Word 30</v>
      </c>
      <c r="FX4" s="75" t="str">
        <f ca="1">BingoCardGenerator.com!NC3</f>
        <v>Word 47</v>
      </c>
      <c r="FY4" s="182" t="str">
        <f ca="1">BingoCardGenerator.com!ND3</f>
        <v>Word 49</v>
      </c>
      <c r="FZ4" s="176"/>
      <c r="GA4" s="181" t="str">
        <f ca="1">BingoCardGenerator.com!NF3</f>
        <v>Word 4</v>
      </c>
      <c r="GB4" s="75" t="str">
        <f ca="1">BingoCardGenerator.com!NG3</f>
        <v>Word 13</v>
      </c>
      <c r="GC4" s="75" t="str">
        <f ca="1">BingoCardGenerator.com!NH3</f>
        <v>Word 29</v>
      </c>
      <c r="GD4" s="75" t="str">
        <f ca="1">BingoCardGenerator.com!NI3</f>
        <v>Word 38</v>
      </c>
      <c r="GE4" s="182" t="str">
        <f ca="1">BingoCardGenerator.com!NJ3</f>
        <v>Word 58</v>
      </c>
      <c r="GF4" s="181" t="str">
        <f ca="1">BingoCardGenerator.com!NV3</f>
        <v>Word 1</v>
      </c>
      <c r="GG4" s="75" t="str">
        <f ca="1">BingoCardGenerator.com!NW3</f>
        <v>Word 18</v>
      </c>
      <c r="GH4" s="75" t="str">
        <f ca="1">BingoCardGenerator.com!NX3</f>
        <v>Word 25</v>
      </c>
      <c r="GI4" s="75" t="str">
        <f ca="1">BingoCardGenerator.com!NY3</f>
        <v>Word 38</v>
      </c>
      <c r="GJ4" s="182" t="str">
        <f ca="1">BingoCardGenerator.com!NZ3</f>
        <v>Word 50</v>
      </c>
      <c r="GK4" s="176"/>
      <c r="GL4" s="181" t="str">
        <f ca="1">BingoCardGenerator.com!OB3</f>
        <v>Word 1</v>
      </c>
      <c r="GM4" s="75" t="str">
        <f ca="1">BingoCardGenerator.com!OC3</f>
        <v>Word 14</v>
      </c>
      <c r="GN4" s="75" t="str">
        <f ca="1">BingoCardGenerator.com!OD3</f>
        <v>Word 29</v>
      </c>
      <c r="GO4" s="75" t="str">
        <f ca="1">BingoCardGenerator.com!OE3</f>
        <v>Word 40</v>
      </c>
      <c r="GP4" s="182" t="str">
        <f ca="1">BingoCardGenerator.com!OF3</f>
        <v>Word 50</v>
      </c>
      <c r="GQ4" s="181" t="str">
        <f ca="1">BingoCardGenerator.com!OR3</f>
        <v>Word 3</v>
      </c>
      <c r="GR4" s="75" t="str">
        <f ca="1">BingoCardGenerator.com!OS3</f>
        <v>Word 21</v>
      </c>
      <c r="GS4" s="75" t="str">
        <f ca="1">BingoCardGenerator.com!OT3</f>
        <v>Word 32</v>
      </c>
      <c r="GT4" s="75" t="str">
        <f ca="1">BingoCardGenerator.com!OU3</f>
        <v>Word 37</v>
      </c>
      <c r="GU4" s="182" t="str">
        <f ca="1">BingoCardGenerator.com!OV3</f>
        <v>Word 55</v>
      </c>
      <c r="GV4" s="176"/>
      <c r="GW4" s="181" t="str">
        <f ca="1">BingoCardGenerator.com!OX3</f>
        <v>Word 7</v>
      </c>
      <c r="GX4" s="75" t="str">
        <f ca="1">BingoCardGenerator.com!OY3</f>
        <v>Word 19</v>
      </c>
      <c r="GY4" s="75" t="str">
        <f ca="1">BingoCardGenerator.com!OZ3</f>
        <v>Word 34</v>
      </c>
      <c r="GZ4" s="75" t="str">
        <f ca="1">BingoCardGenerator.com!PA3</f>
        <v>Word 37</v>
      </c>
      <c r="HA4" s="182" t="str">
        <f ca="1">BingoCardGenerator.com!PB3</f>
        <v>Word 57</v>
      </c>
      <c r="HB4" s="181" t="str">
        <f ca="1">BingoCardGenerator.com!PN3</f>
        <v>Word 3</v>
      </c>
      <c r="HC4" s="75" t="str">
        <f ca="1">BingoCardGenerator.com!PO3</f>
        <v>Word 18</v>
      </c>
      <c r="HD4" s="75" t="str">
        <f ca="1">BingoCardGenerator.com!PP3</f>
        <v>Word 31</v>
      </c>
      <c r="HE4" s="75" t="str">
        <f ca="1">BingoCardGenerator.com!PQ3</f>
        <v>Word 42</v>
      </c>
      <c r="HF4" s="182" t="str">
        <f ca="1">BingoCardGenerator.com!PR3</f>
        <v>Word 58</v>
      </c>
      <c r="HG4" s="176"/>
      <c r="HH4" s="181" t="str">
        <f ca="1">BingoCardGenerator.com!PT3</f>
        <v>Word 5</v>
      </c>
      <c r="HI4" s="75" t="str">
        <f ca="1">BingoCardGenerator.com!PU3</f>
        <v>Word 24</v>
      </c>
      <c r="HJ4" s="75" t="str">
        <f ca="1">BingoCardGenerator.com!PV3</f>
        <v>Word 29</v>
      </c>
      <c r="HK4" s="75" t="str">
        <f ca="1">BingoCardGenerator.com!PW3</f>
        <v>Word 38</v>
      </c>
      <c r="HL4" s="182" t="str">
        <f ca="1">BingoCardGenerator.com!PX3</f>
        <v>Word 55</v>
      </c>
      <c r="HM4" s="181" t="str">
        <f ca="1">BingoCardGenerator.com!QJ3</f>
        <v>Word 3</v>
      </c>
      <c r="HN4" s="75" t="str">
        <f ca="1">BingoCardGenerator.com!QK3</f>
        <v>Word 14</v>
      </c>
      <c r="HO4" s="75" t="str">
        <f ca="1">BingoCardGenerator.com!QL3</f>
        <v>Word 35</v>
      </c>
      <c r="HP4" s="75" t="str">
        <f ca="1">BingoCardGenerator.com!QM3</f>
        <v>Word 44</v>
      </c>
      <c r="HQ4" s="182" t="str">
        <f ca="1">BingoCardGenerator.com!QN3</f>
        <v>Word 57</v>
      </c>
      <c r="HR4" s="176"/>
      <c r="HS4" s="181" t="str">
        <f ca="1">BingoCardGenerator.com!QP3</f>
        <v>Word 1</v>
      </c>
      <c r="HT4" s="75" t="str">
        <f ca="1">BingoCardGenerator.com!QQ3</f>
        <v>Word 14</v>
      </c>
      <c r="HU4" s="75" t="str">
        <f ca="1">BingoCardGenerator.com!QR3</f>
        <v>Word 25</v>
      </c>
      <c r="HV4" s="75" t="str">
        <f ca="1">BingoCardGenerator.com!QS3</f>
        <v>Word 47</v>
      </c>
      <c r="HW4" s="182" t="str">
        <f ca="1">BingoCardGenerator.com!QT3</f>
        <v>Word 56</v>
      </c>
      <c r="HX4" s="181" t="str">
        <f ca="1">BingoCardGenerator.com!RF3</f>
        <v>Word 3</v>
      </c>
      <c r="HY4" s="75" t="str">
        <f ca="1">BingoCardGenerator.com!RG3</f>
        <v>Word 18</v>
      </c>
      <c r="HZ4" s="75" t="str">
        <f ca="1">BingoCardGenerator.com!RH3</f>
        <v>Word 31</v>
      </c>
      <c r="IA4" s="75" t="str">
        <f ca="1">BingoCardGenerator.com!RI3</f>
        <v>Word 41</v>
      </c>
      <c r="IB4" s="182" t="str">
        <f ca="1">BingoCardGenerator.com!RJ3</f>
        <v>Word 53</v>
      </c>
      <c r="IC4" s="176"/>
      <c r="ID4" s="181" t="str">
        <f ca="1">BingoCardGenerator.com!RL3</f>
        <v>Word 12</v>
      </c>
      <c r="IE4" s="75" t="str">
        <f ca="1">BingoCardGenerator.com!RM3</f>
        <v>Word 21</v>
      </c>
      <c r="IF4" s="75" t="str">
        <f ca="1">BingoCardGenerator.com!RN3</f>
        <v>Word 31</v>
      </c>
      <c r="IG4" s="75" t="str">
        <f ca="1">BingoCardGenerator.com!RO3</f>
        <v>Word 39</v>
      </c>
      <c r="IH4" s="182" t="str">
        <f ca="1">BingoCardGenerator.com!RP3</f>
        <v>Word 53</v>
      </c>
      <c r="II4" s="181" t="str">
        <f ca="1">BingoCardGenerator.com!SB3</f>
        <v>Word 4</v>
      </c>
      <c r="IJ4" s="75" t="str">
        <f ca="1">BingoCardGenerator.com!SC3</f>
        <v>Word 16</v>
      </c>
      <c r="IK4" s="75" t="str">
        <f ca="1">BingoCardGenerator.com!SD3</f>
        <v>Word 30</v>
      </c>
      <c r="IL4" s="75" t="str">
        <f ca="1">BingoCardGenerator.com!SE3</f>
        <v>Word 48</v>
      </c>
      <c r="IM4" s="182" t="str">
        <f ca="1">BingoCardGenerator.com!SF3</f>
        <v>Word 51</v>
      </c>
      <c r="IN4" s="176"/>
      <c r="IO4" s="181" t="str">
        <f ca="1">BingoCardGenerator.com!SH3</f>
        <v>Word 1</v>
      </c>
      <c r="IP4" s="75" t="str">
        <f ca="1">BingoCardGenerator.com!SI3</f>
        <v>Word 21</v>
      </c>
      <c r="IQ4" s="75" t="str">
        <f ca="1">BingoCardGenerator.com!SJ3</f>
        <v>Word 33</v>
      </c>
      <c r="IR4" s="75" t="str">
        <f ca="1">BingoCardGenerator.com!SK3</f>
        <v>Word 42</v>
      </c>
      <c r="IS4" s="182" t="str">
        <f ca="1">BingoCardGenerator.com!SL3</f>
        <v>Word 57</v>
      </c>
      <c r="IT4" s="181" t="str">
        <f ca="1">BingoCardGenerator.com!SX3</f>
        <v>Word 9</v>
      </c>
      <c r="IU4" s="75" t="str">
        <f ca="1">BingoCardGenerator.com!SY3</f>
        <v>Word 14</v>
      </c>
      <c r="IV4" s="75" t="str">
        <f ca="1">BingoCardGenerator.com!SZ3</f>
        <v>Word 26</v>
      </c>
      <c r="IW4" s="75" t="str">
        <f ca="1">BingoCardGenerator.com!TA3</f>
        <v>Word 44</v>
      </c>
      <c r="IX4" s="182" t="str">
        <f ca="1">BingoCardGenerator.com!TB3</f>
        <v>Word 52</v>
      </c>
      <c r="IY4" s="176"/>
      <c r="IZ4" s="181" t="str">
        <f ca="1">BingoCardGenerator.com!TD3</f>
        <v>Word 4</v>
      </c>
      <c r="JA4" s="75" t="str">
        <f ca="1">BingoCardGenerator.com!TE3</f>
        <v>Word 17</v>
      </c>
      <c r="JB4" s="75" t="str">
        <f ca="1">BingoCardGenerator.com!TF3</f>
        <v>Word 31</v>
      </c>
      <c r="JC4" s="75" t="str">
        <f ca="1">BingoCardGenerator.com!TG3</f>
        <v>Word 39</v>
      </c>
      <c r="JD4" s="182" t="str">
        <f ca="1">BingoCardGenerator.com!TH3</f>
        <v>Word 54</v>
      </c>
      <c r="JE4" s="181" t="str">
        <f ca="1">BingoCardGenerator.com!TT3</f>
        <v>Word 12</v>
      </c>
      <c r="JF4" s="75" t="str">
        <f ca="1">BingoCardGenerator.com!TU3</f>
        <v>Word 22</v>
      </c>
      <c r="JG4" s="75" t="str">
        <f ca="1">BingoCardGenerator.com!TV3</f>
        <v>Word 35</v>
      </c>
      <c r="JH4" s="75" t="str">
        <f ca="1">BingoCardGenerator.com!TW3</f>
        <v>Word 42</v>
      </c>
      <c r="JI4" s="182" t="str">
        <f ca="1">BingoCardGenerator.com!TX3</f>
        <v>Word 58</v>
      </c>
      <c r="JJ4" s="176"/>
      <c r="JK4" s="181" t="str">
        <f ca="1">BingoCardGenerator.com!TZ3</f>
        <v>Word 11</v>
      </c>
      <c r="JL4" s="75" t="str">
        <f ca="1">BingoCardGenerator.com!UA3</f>
        <v>Word 16</v>
      </c>
      <c r="JM4" s="75" t="str">
        <f ca="1">BingoCardGenerator.com!UB3</f>
        <v>Word 27</v>
      </c>
      <c r="JN4" s="75" t="str">
        <f ca="1">BingoCardGenerator.com!UC3</f>
        <v>Word 42</v>
      </c>
      <c r="JO4" s="182" t="str">
        <f ca="1">BingoCardGenerator.com!UD3</f>
        <v>Word 52</v>
      </c>
    </row>
    <row r="5" spans="1:275" s="180" customFormat="1" ht="50" customHeight="1">
      <c r="A5" s="181" t="str">
        <f ca="1">BingoCardGenerator.com!L4</f>
        <v>Word 11</v>
      </c>
      <c r="B5" s="75" t="str">
        <f ca="1">BingoCardGenerator.com!M4</f>
        <v>Word 20</v>
      </c>
      <c r="C5" s="75" t="str">
        <f>Instructions!$F$13</f>
        <v>Free</v>
      </c>
      <c r="D5" s="75" t="str">
        <f ca="1">BingoCardGenerator.com!O4</f>
        <v>Word 43</v>
      </c>
      <c r="E5" s="182" t="str">
        <f ca="1">BingoCardGenerator.com!P4</f>
        <v>Word 60</v>
      </c>
      <c r="F5" s="176"/>
      <c r="G5" s="181" t="str">
        <f ca="1">BingoCardGenerator.com!R4</f>
        <v>Word 3</v>
      </c>
      <c r="H5" s="75" t="str">
        <f ca="1">BingoCardGenerator.com!S4</f>
        <v>Word 21</v>
      </c>
      <c r="I5" s="75" t="str">
        <f>Instructions!$F$13</f>
        <v>Free</v>
      </c>
      <c r="J5" s="75" t="str">
        <f ca="1">BingoCardGenerator.com!U4</f>
        <v>Word 38</v>
      </c>
      <c r="K5" s="182" t="str">
        <f ca="1">BingoCardGenerator.com!V4</f>
        <v>Word 57</v>
      </c>
      <c r="L5" s="181" t="str">
        <f ca="1">BingoCardGenerator.com!AH4</f>
        <v>Word 11</v>
      </c>
      <c r="M5" s="75" t="str">
        <f ca="1">BingoCardGenerator.com!AI4</f>
        <v>Word 21</v>
      </c>
      <c r="N5" s="75" t="str">
        <f>Instructions!$F$13</f>
        <v>Free</v>
      </c>
      <c r="O5" s="75" t="str">
        <f ca="1">BingoCardGenerator.com!AK4</f>
        <v>Word 45</v>
      </c>
      <c r="P5" s="182" t="str">
        <f ca="1">BingoCardGenerator.com!AL4</f>
        <v>Word 58</v>
      </c>
      <c r="Q5" s="176"/>
      <c r="R5" s="181" t="str">
        <f ca="1">BingoCardGenerator.com!AN4</f>
        <v>Word 11</v>
      </c>
      <c r="S5" s="75" t="str">
        <f ca="1">BingoCardGenerator.com!AO4</f>
        <v>Word 16</v>
      </c>
      <c r="T5" s="75" t="str">
        <f>Instructions!$F$13</f>
        <v>Free</v>
      </c>
      <c r="U5" s="75" t="str">
        <f ca="1">BingoCardGenerator.com!AQ4</f>
        <v>Word 46</v>
      </c>
      <c r="V5" s="182" t="str">
        <f ca="1">BingoCardGenerator.com!AR4</f>
        <v>Word 58</v>
      </c>
      <c r="W5" s="181" t="str">
        <f ca="1">BingoCardGenerator.com!BD4</f>
        <v>Word 4</v>
      </c>
      <c r="X5" s="75" t="str">
        <f ca="1">BingoCardGenerator.com!BE4</f>
        <v>Word 24</v>
      </c>
      <c r="Y5" s="75" t="str">
        <f>Instructions!$F$13</f>
        <v>Free</v>
      </c>
      <c r="Z5" s="75" t="str">
        <f ca="1">BingoCardGenerator.com!BG4</f>
        <v>Word 40</v>
      </c>
      <c r="AA5" s="182" t="str">
        <f ca="1">BingoCardGenerator.com!BH4</f>
        <v>Word 54</v>
      </c>
      <c r="AB5" s="176"/>
      <c r="AC5" s="181" t="str">
        <f ca="1">BingoCardGenerator.com!BJ4</f>
        <v>Word 1</v>
      </c>
      <c r="AD5" s="75" t="str">
        <f ca="1">BingoCardGenerator.com!BK4</f>
        <v>Word 19</v>
      </c>
      <c r="AE5" s="75" t="str">
        <f>Instructions!$F$13</f>
        <v>Free</v>
      </c>
      <c r="AF5" s="75" t="str">
        <f ca="1">BingoCardGenerator.com!BM4</f>
        <v>Word 43</v>
      </c>
      <c r="AG5" s="182" t="str">
        <f ca="1">BingoCardGenerator.com!BN4</f>
        <v>Word 51</v>
      </c>
      <c r="AH5" s="181" t="str">
        <f ca="1">BingoCardGenerator.com!BZ4</f>
        <v>Word 5</v>
      </c>
      <c r="AI5" s="75" t="str">
        <f ca="1">BingoCardGenerator.com!CA4</f>
        <v>Word 22</v>
      </c>
      <c r="AJ5" s="75" t="str">
        <f>Instructions!$F$13</f>
        <v>Free</v>
      </c>
      <c r="AK5" s="75" t="str">
        <f ca="1">BingoCardGenerator.com!CC4</f>
        <v>Word 43</v>
      </c>
      <c r="AL5" s="182" t="str">
        <f ca="1">BingoCardGenerator.com!CD4</f>
        <v>Word 57</v>
      </c>
      <c r="AM5" s="176"/>
      <c r="AN5" s="181" t="str">
        <f ca="1">BingoCardGenerator.com!CF4</f>
        <v>Word 10</v>
      </c>
      <c r="AO5" s="75" t="str">
        <f ca="1">BingoCardGenerator.com!CG4</f>
        <v>Word 20</v>
      </c>
      <c r="AP5" s="75" t="str">
        <f>Instructions!$F$13</f>
        <v>Free</v>
      </c>
      <c r="AQ5" s="75" t="str">
        <f ca="1">BingoCardGenerator.com!CI4</f>
        <v>Word 42</v>
      </c>
      <c r="AR5" s="182" t="str">
        <f ca="1">BingoCardGenerator.com!CJ4</f>
        <v>Word 57</v>
      </c>
      <c r="AS5" s="181" t="str">
        <f ca="1">BingoCardGenerator.com!CV4</f>
        <v>Word 5</v>
      </c>
      <c r="AT5" s="75" t="str">
        <f ca="1">BingoCardGenerator.com!CW4</f>
        <v>Word 21</v>
      </c>
      <c r="AU5" s="75" t="str">
        <f>Instructions!$F$13</f>
        <v>Free</v>
      </c>
      <c r="AV5" s="75" t="str">
        <f ca="1">BingoCardGenerator.com!CY4</f>
        <v>Word 41</v>
      </c>
      <c r="AW5" s="182" t="str">
        <f ca="1">BingoCardGenerator.com!CZ4</f>
        <v>Word 50</v>
      </c>
      <c r="AX5" s="176"/>
      <c r="AY5" s="181" t="str">
        <f ca="1">BingoCardGenerator.com!DB4</f>
        <v>Word 2</v>
      </c>
      <c r="AZ5" s="75" t="str">
        <f ca="1">BingoCardGenerator.com!DC4</f>
        <v>Word 16</v>
      </c>
      <c r="BA5" s="75" t="str">
        <f>Instructions!$F$13</f>
        <v>Free</v>
      </c>
      <c r="BB5" s="75" t="str">
        <f ca="1">BingoCardGenerator.com!DE4</f>
        <v>Word 39</v>
      </c>
      <c r="BC5" s="182" t="str">
        <f ca="1">BingoCardGenerator.com!DF4</f>
        <v>Word 57</v>
      </c>
      <c r="BD5" s="181" t="str">
        <f ca="1">BingoCardGenerator.com!DR4</f>
        <v>Word 5</v>
      </c>
      <c r="BE5" s="75" t="str">
        <f ca="1">BingoCardGenerator.com!DS4</f>
        <v>Word 13</v>
      </c>
      <c r="BF5" s="75" t="str">
        <f>Instructions!$F$13</f>
        <v>Free</v>
      </c>
      <c r="BG5" s="75" t="str">
        <f ca="1">BingoCardGenerator.com!DU4</f>
        <v>Word 41</v>
      </c>
      <c r="BH5" s="182" t="str">
        <f ca="1">BingoCardGenerator.com!DV4</f>
        <v>Word 56</v>
      </c>
      <c r="BI5" s="176"/>
      <c r="BJ5" s="181" t="str">
        <f ca="1">BingoCardGenerator.com!DX4</f>
        <v>Word 12</v>
      </c>
      <c r="BK5" s="75" t="str">
        <f ca="1">BingoCardGenerator.com!DY4</f>
        <v>Word 14</v>
      </c>
      <c r="BL5" s="75" t="str">
        <f>Instructions!$F$13</f>
        <v>Free</v>
      </c>
      <c r="BM5" s="75" t="str">
        <f ca="1">BingoCardGenerator.com!EA4</f>
        <v>Word 47</v>
      </c>
      <c r="BN5" s="182" t="str">
        <f ca="1">BingoCardGenerator.com!EB4</f>
        <v>Word 52</v>
      </c>
      <c r="BO5" s="181" t="str">
        <f ca="1">BingoCardGenerator.com!EN4</f>
        <v>Word 4</v>
      </c>
      <c r="BP5" s="75" t="str">
        <f ca="1">BingoCardGenerator.com!EO4</f>
        <v>Word 21</v>
      </c>
      <c r="BQ5" s="75" t="str">
        <f>Instructions!$F$13</f>
        <v>Free</v>
      </c>
      <c r="BR5" s="75" t="str">
        <f ca="1">BingoCardGenerator.com!EQ4</f>
        <v>Word 44</v>
      </c>
      <c r="BS5" s="182" t="str">
        <f ca="1">BingoCardGenerator.com!ER4</f>
        <v>Word 50</v>
      </c>
      <c r="BT5" s="176"/>
      <c r="BU5" s="181" t="str">
        <f ca="1">BingoCardGenerator.com!ET4</f>
        <v>Word 3</v>
      </c>
      <c r="BV5" s="75" t="str">
        <f ca="1">BingoCardGenerator.com!EU4</f>
        <v>Word 13</v>
      </c>
      <c r="BW5" s="75" t="str">
        <f>Instructions!$F$13</f>
        <v>Free</v>
      </c>
      <c r="BX5" s="75" t="str">
        <f ca="1">BingoCardGenerator.com!EW4</f>
        <v>Word 41</v>
      </c>
      <c r="BY5" s="182" t="str">
        <f ca="1">BingoCardGenerator.com!EX4</f>
        <v>Word 53</v>
      </c>
      <c r="BZ5" s="181" t="str">
        <f ca="1">BingoCardGenerator.com!FJ4</f>
        <v>Word 1</v>
      </c>
      <c r="CA5" s="75" t="str">
        <f ca="1">BingoCardGenerator.com!FK4</f>
        <v>Word 16</v>
      </c>
      <c r="CB5" s="75" t="str">
        <f>Instructions!$F$13</f>
        <v>Free</v>
      </c>
      <c r="CC5" s="75" t="str">
        <f ca="1">BingoCardGenerator.com!FM4</f>
        <v>Word 37</v>
      </c>
      <c r="CD5" s="182" t="str">
        <f ca="1">BingoCardGenerator.com!FN4</f>
        <v>Word 58</v>
      </c>
      <c r="CE5" s="176"/>
      <c r="CF5" s="181" t="str">
        <f ca="1">BingoCardGenerator.com!FP4</f>
        <v>Word 9</v>
      </c>
      <c r="CG5" s="75" t="str">
        <f ca="1">BingoCardGenerator.com!FQ4</f>
        <v>Word 16</v>
      </c>
      <c r="CH5" s="75" t="str">
        <f>Instructions!$F$13</f>
        <v>Free</v>
      </c>
      <c r="CI5" s="75" t="str">
        <f ca="1">BingoCardGenerator.com!FS4</f>
        <v>Word 43</v>
      </c>
      <c r="CJ5" s="182" t="str">
        <f ca="1">BingoCardGenerator.com!FT4</f>
        <v>Word 55</v>
      </c>
      <c r="CK5" s="181" t="str">
        <f ca="1">BingoCardGenerator.com!GF4</f>
        <v>Word 8</v>
      </c>
      <c r="CL5" s="75" t="str">
        <f ca="1">BingoCardGenerator.com!GG4</f>
        <v>Word 14</v>
      </c>
      <c r="CM5" s="75" t="str">
        <f>Instructions!$F$13</f>
        <v>Free</v>
      </c>
      <c r="CN5" s="75" t="str">
        <f ca="1">BingoCardGenerator.com!GI4</f>
        <v>Word 44</v>
      </c>
      <c r="CO5" s="182" t="str">
        <f ca="1">BingoCardGenerator.com!GJ4</f>
        <v>Word 53</v>
      </c>
      <c r="CP5" s="176"/>
      <c r="CQ5" s="181" t="str">
        <f ca="1">BingoCardGenerator.com!GL4</f>
        <v>Word 9</v>
      </c>
      <c r="CR5" s="75" t="str">
        <f ca="1">BingoCardGenerator.com!GM4</f>
        <v>Word 18</v>
      </c>
      <c r="CS5" s="75" t="str">
        <f>Instructions!$F$13</f>
        <v>Free</v>
      </c>
      <c r="CT5" s="75" t="str">
        <f ca="1">BingoCardGenerator.com!GO4</f>
        <v>Word 43</v>
      </c>
      <c r="CU5" s="182" t="str">
        <f ca="1">BingoCardGenerator.com!GP4</f>
        <v>Word 49</v>
      </c>
      <c r="CV5" s="181" t="str">
        <f ca="1">BingoCardGenerator.com!HB4</f>
        <v>Word 9</v>
      </c>
      <c r="CW5" s="75" t="str">
        <f ca="1">BingoCardGenerator.com!HC4</f>
        <v>Word 22</v>
      </c>
      <c r="CX5" s="75" t="str">
        <f>Instructions!$F$13</f>
        <v>Free</v>
      </c>
      <c r="CY5" s="75" t="str">
        <f ca="1">BingoCardGenerator.com!HE4</f>
        <v>Word 42</v>
      </c>
      <c r="CZ5" s="182" t="str">
        <f ca="1">BingoCardGenerator.com!HF4</f>
        <v>Word 50</v>
      </c>
      <c r="DA5" s="176"/>
      <c r="DB5" s="181" t="str">
        <f ca="1">BingoCardGenerator.com!HH4</f>
        <v>Word 6</v>
      </c>
      <c r="DC5" s="75" t="str">
        <f ca="1">BingoCardGenerator.com!HI4</f>
        <v>Word 21</v>
      </c>
      <c r="DD5" s="75" t="str">
        <f>Instructions!$F$13</f>
        <v>Free</v>
      </c>
      <c r="DE5" s="75" t="str">
        <f ca="1">BingoCardGenerator.com!HK4</f>
        <v>Word 44</v>
      </c>
      <c r="DF5" s="182" t="str">
        <f ca="1">BingoCardGenerator.com!HL4</f>
        <v>Word 59</v>
      </c>
      <c r="DG5" s="181" t="str">
        <f ca="1">BingoCardGenerator.com!HX4</f>
        <v>Word 4</v>
      </c>
      <c r="DH5" s="75" t="str">
        <f ca="1">BingoCardGenerator.com!HY4</f>
        <v>Word 18</v>
      </c>
      <c r="DI5" s="75" t="str">
        <f>Instructions!$F$13</f>
        <v>Free</v>
      </c>
      <c r="DJ5" s="75" t="str">
        <f ca="1">BingoCardGenerator.com!IA4</f>
        <v>Word 40</v>
      </c>
      <c r="DK5" s="182" t="str">
        <f ca="1">BingoCardGenerator.com!IB4</f>
        <v>Word 54</v>
      </c>
      <c r="DL5" s="176"/>
      <c r="DM5" s="181" t="str">
        <f ca="1">BingoCardGenerator.com!ID4</f>
        <v>Word 7</v>
      </c>
      <c r="DN5" s="75" t="str">
        <f ca="1">BingoCardGenerator.com!IE4</f>
        <v>Word 22</v>
      </c>
      <c r="DO5" s="75" t="str">
        <f>Instructions!$F$13</f>
        <v>Free</v>
      </c>
      <c r="DP5" s="75" t="str">
        <f ca="1">BingoCardGenerator.com!IG4</f>
        <v>Word 40</v>
      </c>
      <c r="DQ5" s="182" t="str">
        <f ca="1">BingoCardGenerator.com!IH4</f>
        <v>Word 51</v>
      </c>
      <c r="DR5" s="181" t="str">
        <f ca="1">BingoCardGenerator.com!IT4</f>
        <v>Word 4</v>
      </c>
      <c r="DS5" s="75" t="str">
        <f ca="1">BingoCardGenerator.com!IU4</f>
        <v>Word 20</v>
      </c>
      <c r="DT5" s="75" t="str">
        <f>Instructions!$F$13</f>
        <v>Free</v>
      </c>
      <c r="DU5" s="75" t="str">
        <f ca="1">BingoCardGenerator.com!IW4</f>
        <v>Word 40</v>
      </c>
      <c r="DV5" s="182" t="str">
        <f ca="1">BingoCardGenerator.com!IX4</f>
        <v>Word 59</v>
      </c>
      <c r="DW5" s="176"/>
      <c r="DX5" s="181" t="str">
        <f ca="1">BingoCardGenerator.com!IZ4</f>
        <v>Word 12</v>
      </c>
      <c r="DY5" s="75" t="str">
        <f ca="1">BingoCardGenerator.com!JA4</f>
        <v>Word 15</v>
      </c>
      <c r="DZ5" s="75" t="str">
        <f>Instructions!$F$13</f>
        <v>Free</v>
      </c>
      <c r="EA5" s="75" t="str">
        <f ca="1">BingoCardGenerator.com!JC4</f>
        <v>Word 44</v>
      </c>
      <c r="EB5" s="182" t="str">
        <f ca="1">BingoCardGenerator.com!JD4</f>
        <v>Word 54</v>
      </c>
      <c r="EC5" s="181" t="str">
        <f ca="1">BingoCardGenerator.com!JP4</f>
        <v>Word 1</v>
      </c>
      <c r="ED5" s="75" t="str">
        <f ca="1">BingoCardGenerator.com!JQ4</f>
        <v>Word 17</v>
      </c>
      <c r="EE5" s="75" t="str">
        <f>Instructions!$F$13</f>
        <v>Free</v>
      </c>
      <c r="EF5" s="75" t="str">
        <f ca="1">BingoCardGenerator.com!JS4</f>
        <v>Word 46</v>
      </c>
      <c r="EG5" s="182" t="str">
        <f ca="1">BingoCardGenerator.com!JT4</f>
        <v>Word 52</v>
      </c>
      <c r="EH5" s="176"/>
      <c r="EI5" s="181" t="str">
        <f ca="1">BingoCardGenerator.com!JV4</f>
        <v>Word 5</v>
      </c>
      <c r="EJ5" s="75" t="str">
        <f ca="1">BingoCardGenerator.com!JW4</f>
        <v>Word 16</v>
      </c>
      <c r="EK5" s="75" t="str">
        <f>Instructions!$F$13</f>
        <v>Free</v>
      </c>
      <c r="EL5" s="75" t="str">
        <f ca="1">BingoCardGenerator.com!JY4</f>
        <v>Word 44</v>
      </c>
      <c r="EM5" s="182" t="str">
        <f ca="1">BingoCardGenerator.com!JZ4</f>
        <v>Word 55</v>
      </c>
      <c r="EN5" s="181" t="str">
        <f ca="1">BingoCardGenerator.com!KL4</f>
        <v>Word 4</v>
      </c>
      <c r="EO5" s="75" t="str">
        <f ca="1">BingoCardGenerator.com!KM4</f>
        <v>Word 24</v>
      </c>
      <c r="EP5" s="75" t="str">
        <f>Instructions!$F$13</f>
        <v>Free</v>
      </c>
      <c r="EQ5" s="75" t="str">
        <f ca="1">BingoCardGenerator.com!KO4</f>
        <v>Word 43</v>
      </c>
      <c r="ER5" s="182" t="str">
        <f ca="1">BingoCardGenerator.com!KP4</f>
        <v>Word 52</v>
      </c>
      <c r="ES5" s="176"/>
      <c r="ET5" s="181" t="str">
        <f ca="1">BingoCardGenerator.com!KR4</f>
        <v>Word 9</v>
      </c>
      <c r="EU5" s="75" t="str">
        <f ca="1">BingoCardGenerator.com!KS4</f>
        <v>Word 19</v>
      </c>
      <c r="EV5" s="75" t="str">
        <f>Instructions!$F$13</f>
        <v>Free</v>
      </c>
      <c r="EW5" s="75" t="str">
        <f ca="1">BingoCardGenerator.com!KU4</f>
        <v>Word 42</v>
      </c>
      <c r="EX5" s="182" t="str">
        <f ca="1">BingoCardGenerator.com!KV4</f>
        <v>Word 55</v>
      </c>
      <c r="EY5" s="181" t="str">
        <f ca="1">BingoCardGenerator.com!LH4</f>
        <v>Word 8</v>
      </c>
      <c r="EZ5" s="75" t="str">
        <f ca="1">BingoCardGenerator.com!LI4</f>
        <v>Word 24</v>
      </c>
      <c r="FA5" s="75" t="str">
        <f>Instructions!$F$13</f>
        <v>Free</v>
      </c>
      <c r="FB5" s="75" t="str">
        <f ca="1">BingoCardGenerator.com!LK4</f>
        <v>Word 47</v>
      </c>
      <c r="FC5" s="182" t="str">
        <f ca="1">BingoCardGenerator.com!LL4</f>
        <v>Word 59</v>
      </c>
      <c r="FD5" s="176"/>
      <c r="FE5" s="181" t="str">
        <f ca="1">BingoCardGenerator.com!LN4</f>
        <v>Word 2</v>
      </c>
      <c r="FF5" s="75" t="str">
        <f ca="1">BingoCardGenerator.com!LO4</f>
        <v>Word 16</v>
      </c>
      <c r="FG5" s="75" t="str">
        <f>Instructions!$F$13</f>
        <v>Free</v>
      </c>
      <c r="FH5" s="75" t="str">
        <f ca="1">BingoCardGenerator.com!LQ4</f>
        <v>Word 38</v>
      </c>
      <c r="FI5" s="182" t="str">
        <f ca="1">BingoCardGenerator.com!LR4</f>
        <v>Word 55</v>
      </c>
      <c r="FJ5" s="181" t="str">
        <f ca="1">BingoCardGenerator.com!MD4</f>
        <v>Word 2</v>
      </c>
      <c r="FK5" s="75" t="str">
        <f ca="1">BingoCardGenerator.com!ME4</f>
        <v>Word 23</v>
      </c>
      <c r="FL5" s="75" t="str">
        <f>Instructions!$F$13</f>
        <v>Free</v>
      </c>
      <c r="FM5" s="75" t="str">
        <f ca="1">BingoCardGenerator.com!MG4</f>
        <v>Word 46</v>
      </c>
      <c r="FN5" s="182" t="str">
        <f ca="1">BingoCardGenerator.com!MH4</f>
        <v>Word 52</v>
      </c>
      <c r="FO5" s="176"/>
      <c r="FP5" s="181" t="str">
        <f ca="1">BingoCardGenerator.com!MJ4</f>
        <v>Word 2</v>
      </c>
      <c r="FQ5" s="75" t="str">
        <f ca="1">BingoCardGenerator.com!MK4</f>
        <v>Word 15</v>
      </c>
      <c r="FR5" s="75" t="str">
        <f>Instructions!$F$13</f>
        <v>Free</v>
      </c>
      <c r="FS5" s="75" t="str">
        <f ca="1">BingoCardGenerator.com!MM4</f>
        <v>Word 37</v>
      </c>
      <c r="FT5" s="182" t="str">
        <f ca="1">BingoCardGenerator.com!MN4</f>
        <v>Word 50</v>
      </c>
      <c r="FU5" s="181" t="str">
        <f ca="1">BingoCardGenerator.com!MZ4</f>
        <v>Word 2</v>
      </c>
      <c r="FV5" s="75" t="str">
        <f ca="1">BingoCardGenerator.com!NA4</f>
        <v>Word 23</v>
      </c>
      <c r="FW5" s="75" t="str">
        <f>Instructions!$F$13</f>
        <v>Free</v>
      </c>
      <c r="FX5" s="75" t="str">
        <f ca="1">BingoCardGenerator.com!NC4</f>
        <v>Word 45</v>
      </c>
      <c r="FY5" s="182" t="str">
        <f ca="1">BingoCardGenerator.com!ND4</f>
        <v>Word 59</v>
      </c>
      <c r="FZ5" s="176"/>
      <c r="GA5" s="181" t="str">
        <f ca="1">BingoCardGenerator.com!NF4</f>
        <v>Word 12</v>
      </c>
      <c r="GB5" s="75" t="str">
        <f ca="1">BingoCardGenerator.com!NG4</f>
        <v>Word 18</v>
      </c>
      <c r="GC5" s="75" t="str">
        <f>Instructions!$F$13</f>
        <v>Free</v>
      </c>
      <c r="GD5" s="75" t="str">
        <f ca="1">BingoCardGenerator.com!NI4</f>
        <v>Word 44</v>
      </c>
      <c r="GE5" s="182" t="str">
        <f ca="1">BingoCardGenerator.com!NJ4</f>
        <v>Word 50</v>
      </c>
      <c r="GF5" s="181" t="str">
        <f ca="1">BingoCardGenerator.com!NV4</f>
        <v>Word 8</v>
      </c>
      <c r="GG5" s="75" t="str">
        <f ca="1">BingoCardGenerator.com!NW4</f>
        <v>Word 23</v>
      </c>
      <c r="GH5" s="75" t="str">
        <f>Instructions!$F$13</f>
        <v>Free</v>
      </c>
      <c r="GI5" s="75" t="str">
        <f ca="1">BingoCardGenerator.com!NY4</f>
        <v>Word 41</v>
      </c>
      <c r="GJ5" s="182" t="str">
        <f ca="1">BingoCardGenerator.com!NZ4</f>
        <v>Word 49</v>
      </c>
      <c r="GK5" s="176"/>
      <c r="GL5" s="181" t="str">
        <f ca="1">BingoCardGenerator.com!OB4</f>
        <v>Word 9</v>
      </c>
      <c r="GM5" s="75" t="str">
        <f ca="1">BingoCardGenerator.com!OC4</f>
        <v>Word 15</v>
      </c>
      <c r="GN5" s="75" t="str">
        <f>Instructions!$F$13</f>
        <v>Free</v>
      </c>
      <c r="GO5" s="75" t="str">
        <f ca="1">BingoCardGenerator.com!OE4</f>
        <v>Word 39</v>
      </c>
      <c r="GP5" s="182" t="str">
        <f ca="1">BingoCardGenerator.com!OF4</f>
        <v>Word 59</v>
      </c>
      <c r="GQ5" s="181" t="str">
        <f ca="1">BingoCardGenerator.com!OR4</f>
        <v>Word 4</v>
      </c>
      <c r="GR5" s="75" t="str">
        <f ca="1">BingoCardGenerator.com!OS4</f>
        <v>Word 15</v>
      </c>
      <c r="GS5" s="76" t="str">
        <f>Instructions!$F$13</f>
        <v>Free</v>
      </c>
      <c r="GT5" s="75" t="str">
        <f ca="1">BingoCardGenerator.com!OU4</f>
        <v>Word 47</v>
      </c>
      <c r="GU5" s="182" t="str">
        <f ca="1">BingoCardGenerator.com!OV4</f>
        <v>Word 50</v>
      </c>
      <c r="GV5" s="176"/>
      <c r="GW5" s="181" t="str">
        <f ca="1">BingoCardGenerator.com!OX4</f>
        <v>Word 6</v>
      </c>
      <c r="GX5" s="75" t="str">
        <f ca="1">BingoCardGenerator.com!OY4</f>
        <v>Word 16</v>
      </c>
      <c r="GY5" s="76" t="str">
        <f>Instructions!$F$13</f>
        <v>Free</v>
      </c>
      <c r="GZ5" s="75" t="str">
        <f ca="1">BingoCardGenerator.com!PA4</f>
        <v>Word 41</v>
      </c>
      <c r="HA5" s="182" t="str">
        <f ca="1">BingoCardGenerator.com!PB4</f>
        <v>Word 53</v>
      </c>
      <c r="HB5" s="181" t="str">
        <f ca="1">BingoCardGenerator.com!PN4</f>
        <v>Word 7</v>
      </c>
      <c r="HC5" s="75" t="str">
        <f ca="1">BingoCardGenerator.com!PO4</f>
        <v>Word 14</v>
      </c>
      <c r="HD5" s="76" t="str">
        <f>Instructions!$F$13</f>
        <v>Free</v>
      </c>
      <c r="HE5" s="75" t="str">
        <f ca="1">BingoCardGenerator.com!PQ4</f>
        <v>Word 46</v>
      </c>
      <c r="HF5" s="182" t="str">
        <f ca="1">BingoCardGenerator.com!PR4</f>
        <v>Word 57</v>
      </c>
      <c r="HG5" s="176"/>
      <c r="HH5" s="181" t="str">
        <f ca="1">BingoCardGenerator.com!PT4</f>
        <v>Word 9</v>
      </c>
      <c r="HI5" s="75" t="str">
        <f ca="1">BingoCardGenerator.com!PU4</f>
        <v>Word 22</v>
      </c>
      <c r="HJ5" s="76" t="str">
        <f>Instructions!$F$13</f>
        <v>Free</v>
      </c>
      <c r="HK5" s="75" t="str">
        <f ca="1">BingoCardGenerator.com!PW4</f>
        <v>Word 42</v>
      </c>
      <c r="HL5" s="182" t="str">
        <f ca="1">BingoCardGenerator.com!PX4</f>
        <v>Word 58</v>
      </c>
      <c r="HM5" s="181" t="str">
        <f ca="1">BingoCardGenerator.com!QJ4</f>
        <v>Word 2</v>
      </c>
      <c r="HN5" s="75" t="str">
        <f ca="1">BingoCardGenerator.com!QK4</f>
        <v>Word 17</v>
      </c>
      <c r="HO5" s="76" t="str">
        <f>Instructions!$F$13</f>
        <v>Free</v>
      </c>
      <c r="HP5" s="75" t="str">
        <f ca="1">BingoCardGenerator.com!QM4</f>
        <v>Word 38</v>
      </c>
      <c r="HQ5" s="182" t="str">
        <f ca="1">BingoCardGenerator.com!QN4</f>
        <v>Word 53</v>
      </c>
      <c r="HR5" s="176"/>
      <c r="HS5" s="181" t="str">
        <f ca="1">BingoCardGenerator.com!QP4</f>
        <v>Word 7</v>
      </c>
      <c r="HT5" s="75" t="str">
        <f ca="1">BingoCardGenerator.com!QQ4</f>
        <v>Word 23</v>
      </c>
      <c r="HU5" s="76" t="str">
        <f>Instructions!$F$13</f>
        <v>Free</v>
      </c>
      <c r="HV5" s="75" t="str">
        <f ca="1">BingoCardGenerator.com!QS4</f>
        <v>Word 44</v>
      </c>
      <c r="HW5" s="182" t="str">
        <f ca="1">BingoCardGenerator.com!QT4</f>
        <v>Word 51</v>
      </c>
      <c r="HX5" s="181" t="str">
        <f ca="1">BingoCardGenerator.com!RF4</f>
        <v>Word 2</v>
      </c>
      <c r="HY5" s="75" t="str">
        <f ca="1">BingoCardGenerator.com!RG4</f>
        <v>Word 16</v>
      </c>
      <c r="HZ5" s="76" t="str">
        <f>Instructions!$F$13</f>
        <v>Free</v>
      </c>
      <c r="IA5" s="75" t="str">
        <f ca="1">BingoCardGenerator.com!RI4</f>
        <v>Word 42</v>
      </c>
      <c r="IB5" s="182" t="str">
        <f ca="1">BingoCardGenerator.com!RJ4</f>
        <v>Word 50</v>
      </c>
      <c r="IC5" s="176"/>
      <c r="ID5" s="181" t="str">
        <f ca="1">BingoCardGenerator.com!RL4</f>
        <v>Word 8</v>
      </c>
      <c r="IE5" s="75" t="str">
        <f ca="1">BingoCardGenerator.com!RM4</f>
        <v>Word 22</v>
      </c>
      <c r="IF5" s="76" t="str">
        <f>Instructions!$F$13</f>
        <v>Free</v>
      </c>
      <c r="IG5" s="75" t="str">
        <f ca="1">BingoCardGenerator.com!RO4</f>
        <v>Word 41</v>
      </c>
      <c r="IH5" s="182" t="str">
        <f ca="1">BingoCardGenerator.com!RP4</f>
        <v>Word 51</v>
      </c>
      <c r="II5" s="181" t="str">
        <f ca="1">BingoCardGenerator.com!SB4</f>
        <v>Word 12</v>
      </c>
      <c r="IJ5" s="75" t="str">
        <f ca="1">BingoCardGenerator.com!SC4</f>
        <v>Word 14</v>
      </c>
      <c r="IK5" s="76" t="str">
        <f>Instructions!$F$13</f>
        <v>Free</v>
      </c>
      <c r="IL5" s="75" t="str">
        <f ca="1">BingoCardGenerator.com!SE4</f>
        <v>Word 46</v>
      </c>
      <c r="IM5" s="182" t="str">
        <f ca="1">BingoCardGenerator.com!SF4</f>
        <v>Word 60</v>
      </c>
      <c r="IN5" s="176"/>
      <c r="IO5" s="181" t="str">
        <f ca="1">BingoCardGenerator.com!SH4</f>
        <v>Word 11</v>
      </c>
      <c r="IP5" s="75" t="str">
        <f ca="1">BingoCardGenerator.com!SI4</f>
        <v>Word 13</v>
      </c>
      <c r="IQ5" s="76" t="str">
        <f>Instructions!$F$13</f>
        <v>Free</v>
      </c>
      <c r="IR5" s="75" t="str">
        <f ca="1">BingoCardGenerator.com!SK4</f>
        <v>Word 43</v>
      </c>
      <c r="IS5" s="182" t="str">
        <f ca="1">BingoCardGenerator.com!SL4</f>
        <v>Word 51</v>
      </c>
      <c r="IT5" s="181" t="str">
        <f ca="1">BingoCardGenerator.com!SX4</f>
        <v>Word 4</v>
      </c>
      <c r="IU5" s="75" t="str">
        <f ca="1">BingoCardGenerator.com!SY4</f>
        <v>Word 19</v>
      </c>
      <c r="IV5" s="76" t="str">
        <f>Instructions!$F$13</f>
        <v>Free</v>
      </c>
      <c r="IW5" s="75" t="str">
        <f ca="1">BingoCardGenerator.com!TA4</f>
        <v>Word 45</v>
      </c>
      <c r="IX5" s="182" t="str">
        <f ca="1">BingoCardGenerator.com!TB4</f>
        <v>Word 51</v>
      </c>
      <c r="IY5" s="176"/>
      <c r="IZ5" s="181" t="str">
        <f ca="1">BingoCardGenerator.com!TD4</f>
        <v>Word 12</v>
      </c>
      <c r="JA5" s="75" t="str">
        <f ca="1">BingoCardGenerator.com!TE4</f>
        <v>Word 18</v>
      </c>
      <c r="JB5" s="76" t="str">
        <f>Instructions!$F$13</f>
        <v>Free</v>
      </c>
      <c r="JC5" s="75" t="str">
        <f ca="1">BingoCardGenerator.com!TG4</f>
        <v>Word 38</v>
      </c>
      <c r="JD5" s="182" t="str">
        <f ca="1">BingoCardGenerator.com!TH4</f>
        <v>Word 58</v>
      </c>
      <c r="JE5" s="181" t="str">
        <f ca="1">BingoCardGenerator.com!TT4</f>
        <v>Word 9</v>
      </c>
      <c r="JF5" s="75" t="str">
        <f ca="1">BingoCardGenerator.com!TU4</f>
        <v>Word 16</v>
      </c>
      <c r="JG5" s="76" t="str">
        <f>Instructions!$F$13</f>
        <v>Free</v>
      </c>
      <c r="JH5" s="75" t="str">
        <f ca="1">BingoCardGenerator.com!TW4</f>
        <v>Word 38</v>
      </c>
      <c r="JI5" s="182" t="str">
        <f ca="1">BingoCardGenerator.com!TX4</f>
        <v>Word 55</v>
      </c>
      <c r="JJ5" s="176"/>
      <c r="JK5" s="181" t="str">
        <f ca="1">BingoCardGenerator.com!TZ4</f>
        <v>Word 9</v>
      </c>
      <c r="JL5" s="75" t="str">
        <f ca="1">BingoCardGenerator.com!UA4</f>
        <v>Word 22</v>
      </c>
      <c r="JM5" s="76" t="str">
        <f>Instructions!$F$13</f>
        <v>Free</v>
      </c>
      <c r="JN5" s="75" t="str">
        <f ca="1">BingoCardGenerator.com!UC4</f>
        <v>Word 40</v>
      </c>
      <c r="JO5" s="182" t="str">
        <f ca="1">BingoCardGenerator.com!UD4</f>
        <v>Word 49</v>
      </c>
    </row>
    <row r="6" spans="1:275" s="180" customFormat="1" ht="50" customHeight="1">
      <c r="A6" s="181" t="str">
        <f ca="1">BingoCardGenerator.com!L5</f>
        <v>Word 2</v>
      </c>
      <c r="B6" s="75" t="str">
        <f ca="1">BingoCardGenerator.com!M5</f>
        <v>Word 23</v>
      </c>
      <c r="C6" s="75" t="str">
        <f ca="1">BingoCardGenerator.com!N5</f>
        <v>Word 30</v>
      </c>
      <c r="D6" s="75" t="str">
        <f ca="1">BingoCardGenerator.com!O5</f>
        <v>Word 41</v>
      </c>
      <c r="E6" s="182" t="str">
        <f ca="1">BingoCardGenerator.com!P5</f>
        <v>Word 56</v>
      </c>
      <c r="F6" s="176"/>
      <c r="G6" s="181" t="str">
        <f ca="1">BingoCardGenerator.com!R5</f>
        <v>Word 4</v>
      </c>
      <c r="H6" s="75" t="str">
        <f ca="1">BingoCardGenerator.com!S5</f>
        <v>Word 16</v>
      </c>
      <c r="I6" s="75" t="str">
        <f ca="1">BingoCardGenerator.com!T5</f>
        <v>Word 30</v>
      </c>
      <c r="J6" s="75" t="str">
        <f ca="1">BingoCardGenerator.com!U5</f>
        <v>Word 46</v>
      </c>
      <c r="K6" s="182" t="str">
        <f ca="1">BingoCardGenerator.com!V5</f>
        <v>Word 60</v>
      </c>
      <c r="L6" s="181" t="str">
        <f ca="1">BingoCardGenerator.com!AH5</f>
        <v>Word 7</v>
      </c>
      <c r="M6" s="75" t="str">
        <f ca="1">BingoCardGenerator.com!AI5</f>
        <v>Word 18</v>
      </c>
      <c r="N6" s="75" t="str">
        <f ca="1">BingoCardGenerator.com!AJ5</f>
        <v>Word 32</v>
      </c>
      <c r="O6" s="75" t="str">
        <f ca="1">BingoCardGenerator.com!AK5</f>
        <v>Word 46</v>
      </c>
      <c r="P6" s="182" t="str">
        <f ca="1">BingoCardGenerator.com!AL5</f>
        <v>Word 51</v>
      </c>
      <c r="Q6" s="176"/>
      <c r="R6" s="181" t="str">
        <f ca="1">BingoCardGenerator.com!AN5</f>
        <v>Word 1</v>
      </c>
      <c r="S6" s="75" t="str">
        <f ca="1">BingoCardGenerator.com!AO5</f>
        <v>Word 18</v>
      </c>
      <c r="T6" s="75" t="str">
        <f ca="1">BingoCardGenerator.com!AP5</f>
        <v>Word 34</v>
      </c>
      <c r="U6" s="75" t="str">
        <f ca="1">BingoCardGenerator.com!AQ5</f>
        <v>Word 41</v>
      </c>
      <c r="V6" s="182" t="str">
        <f ca="1">BingoCardGenerator.com!AR5</f>
        <v>Word 52</v>
      </c>
      <c r="W6" s="181" t="str">
        <f ca="1">BingoCardGenerator.com!BD5</f>
        <v>Word 5</v>
      </c>
      <c r="X6" s="75" t="str">
        <f ca="1">BingoCardGenerator.com!BE5</f>
        <v>Word 14</v>
      </c>
      <c r="Y6" s="75" t="str">
        <f ca="1">BingoCardGenerator.com!BF5</f>
        <v>Word 31</v>
      </c>
      <c r="Z6" s="75" t="str">
        <f ca="1">BingoCardGenerator.com!BG5</f>
        <v>Word 46</v>
      </c>
      <c r="AA6" s="182" t="str">
        <f ca="1">BingoCardGenerator.com!BH5</f>
        <v>Word 53</v>
      </c>
      <c r="AB6" s="176"/>
      <c r="AC6" s="181" t="str">
        <f ca="1">BingoCardGenerator.com!BJ5</f>
        <v>Word 3</v>
      </c>
      <c r="AD6" s="75" t="str">
        <f ca="1">BingoCardGenerator.com!BK5</f>
        <v>Word 18</v>
      </c>
      <c r="AE6" s="75" t="str">
        <f ca="1">BingoCardGenerator.com!BL5</f>
        <v>Word 34</v>
      </c>
      <c r="AF6" s="75" t="str">
        <f ca="1">BingoCardGenerator.com!BM5</f>
        <v>Word 47</v>
      </c>
      <c r="AG6" s="182" t="str">
        <f ca="1">BingoCardGenerator.com!BN5</f>
        <v>Word 60</v>
      </c>
      <c r="AH6" s="181" t="str">
        <f ca="1">BingoCardGenerator.com!BZ5</f>
        <v>Word 3</v>
      </c>
      <c r="AI6" s="75" t="str">
        <f ca="1">BingoCardGenerator.com!CA5</f>
        <v>Word 17</v>
      </c>
      <c r="AJ6" s="75" t="str">
        <f ca="1">BingoCardGenerator.com!CB5</f>
        <v>Word 35</v>
      </c>
      <c r="AK6" s="75" t="str">
        <f ca="1">BingoCardGenerator.com!CC5</f>
        <v>Word 46</v>
      </c>
      <c r="AL6" s="182" t="str">
        <f ca="1">BingoCardGenerator.com!CD5</f>
        <v>Word 60</v>
      </c>
      <c r="AM6" s="176"/>
      <c r="AN6" s="181" t="str">
        <f ca="1">BingoCardGenerator.com!CF5</f>
        <v>Word 4</v>
      </c>
      <c r="AO6" s="75" t="str">
        <f ca="1">BingoCardGenerator.com!CG5</f>
        <v>Word 17</v>
      </c>
      <c r="AP6" s="75" t="str">
        <f ca="1">BingoCardGenerator.com!CH5</f>
        <v>Word 32</v>
      </c>
      <c r="AQ6" s="75" t="str">
        <f ca="1">BingoCardGenerator.com!CI5</f>
        <v>Word 45</v>
      </c>
      <c r="AR6" s="182" t="str">
        <f ca="1">BingoCardGenerator.com!CJ5</f>
        <v>Word 60</v>
      </c>
      <c r="AS6" s="181" t="str">
        <f ca="1">BingoCardGenerator.com!CV5</f>
        <v>Word 6</v>
      </c>
      <c r="AT6" s="75" t="str">
        <f ca="1">BingoCardGenerator.com!CW5</f>
        <v>Word 16</v>
      </c>
      <c r="AU6" s="75" t="str">
        <f ca="1">BingoCardGenerator.com!CX5</f>
        <v>Word 31</v>
      </c>
      <c r="AV6" s="75" t="str">
        <f ca="1">BingoCardGenerator.com!CY5</f>
        <v>Word 43</v>
      </c>
      <c r="AW6" s="182" t="str">
        <f ca="1">BingoCardGenerator.com!CZ5</f>
        <v>Word 55</v>
      </c>
      <c r="AX6" s="176"/>
      <c r="AY6" s="181" t="str">
        <f ca="1">BingoCardGenerator.com!DB5</f>
        <v>Word 10</v>
      </c>
      <c r="AZ6" s="75" t="str">
        <f ca="1">BingoCardGenerator.com!DC5</f>
        <v>Word 24</v>
      </c>
      <c r="BA6" s="75" t="str">
        <f ca="1">BingoCardGenerator.com!DD5</f>
        <v>Word 26</v>
      </c>
      <c r="BB6" s="75" t="str">
        <f ca="1">BingoCardGenerator.com!DE5</f>
        <v>Word 45</v>
      </c>
      <c r="BC6" s="182" t="str">
        <f ca="1">BingoCardGenerator.com!DF5</f>
        <v>Word 56</v>
      </c>
      <c r="BD6" s="181" t="str">
        <f ca="1">BingoCardGenerator.com!DR5</f>
        <v>Word 12</v>
      </c>
      <c r="BE6" s="75" t="str">
        <f ca="1">BingoCardGenerator.com!DS5</f>
        <v>Word 23</v>
      </c>
      <c r="BF6" s="75" t="str">
        <f ca="1">BingoCardGenerator.com!DT5</f>
        <v>Word 35</v>
      </c>
      <c r="BG6" s="75" t="str">
        <f ca="1">BingoCardGenerator.com!DU5</f>
        <v>Word 46</v>
      </c>
      <c r="BH6" s="182" t="str">
        <f ca="1">BingoCardGenerator.com!DV5</f>
        <v>Word 58</v>
      </c>
      <c r="BI6" s="176"/>
      <c r="BJ6" s="181" t="str">
        <f ca="1">BingoCardGenerator.com!DX5</f>
        <v>Word 6</v>
      </c>
      <c r="BK6" s="75" t="str">
        <f ca="1">BingoCardGenerator.com!DY5</f>
        <v>Word 17</v>
      </c>
      <c r="BL6" s="75" t="str">
        <f ca="1">BingoCardGenerator.com!DZ5</f>
        <v>Word 30</v>
      </c>
      <c r="BM6" s="75" t="str">
        <f ca="1">BingoCardGenerator.com!EA5</f>
        <v>Word 37</v>
      </c>
      <c r="BN6" s="182" t="str">
        <f ca="1">BingoCardGenerator.com!EB5</f>
        <v>Word 57</v>
      </c>
      <c r="BO6" s="181" t="str">
        <f ca="1">BingoCardGenerator.com!EN5</f>
        <v>Word 6</v>
      </c>
      <c r="BP6" s="75" t="str">
        <f ca="1">BingoCardGenerator.com!EO5</f>
        <v>Word 16</v>
      </c>
      <c r="BQ6" s="75" t="str">
        <f ca="1">BingoCardGenerator.com!EP5</f>
        <v>Word 36</v>
      </c>
      <c r="BR6" s="75" t="str">
        <f ca="1">BingoCardGenerator.com!EQ5</f>
        <v>Word 37</v>
      </c>
      <c r="BS6" s="182" t="str">
        <f ca="1">BingoCardGenerator.com!ER5</f>
        <v>Word 60</v>
      </c>
      <c r="BT6" s="176"/>
      <c r="BU6" s="181" t="str">
        <f ca="1">BingoCardGenerator.com!ET5</f>
        <v>Word 5</v>
      </c>
      <c r="BV6" s="75" t="str">
        <f ca="1">BingoCardGenerator.com!EU5</f>
        <v>Word 19</v>
      </c>
      <c r="BW6" s="75" t="str">
        <f ca="1">BingoCardGenerator.com!EV5</f>
        <v>Word 32</v>
      </c>
      <c r="BX6" s="75" t="str">
        <f ca="1">BingoCardGenerator.com!EW5</f>
        <v>Word 42</v>
      </c>
      <c r="BY6" s="182" t="str">
        <f ca="1">BingoCardGenerator.com!EX5</f>
        <v>Word 51</v>
      </c>
      <c r="BZ6" s="181" t="str">
        <f ca="1">BingoCardGenerator.com!FJ5</f>
        <v>Word 4</v>
      </c>
      <c r="CA6" s="75" t="str">
        <f ca="1">BingoCardGenerator.com!FK5</f>
        <v>Word 14</v>
      </c>
      <c r="CB6" s="75" t="str">
        <f ca="1">BingoCardGenerator.com!FL5</f>
        <v>Word 26</v>
      </c>
      <c r="CC6" s="75" t="str">
        <f ca="1">BingoCardGenerator.com!FM5</f>
        <v>Word 41</v>
      </c>
      <c r="CD6" s="182" t="str">
        <f ca="1">BingoCardGenerator.com!FN5</f>
        <v>Word 57</v>
      </c>
      <c r="CE6" s="176"/>
      <c r="CF6" s="181" t="str">
        <f ca="1">BingoCardGenerator.com!FP5</f>
        <v>Word 12</v>
      </c>
      <c r="CG6" s="75" t="str">
        <f ca="1">BingoCardGenerator.com!FQ5</f>
        <v>Word 24</v>
      </c>
      <c r="CH6" s="75" t="str">
        <f ca="1">BingoCardGenerator.com!FR5</f>
        <v>Word 26</v>
      </c>
      <c r="CI6" s="75" t="str">
        <f ca="1">BingoCardGenerator.com!FS5</f>
        <v>Word 42</v>
      </c>
      <c r="CJ6" s="182" t="str">
        <f ca="1">BingoCardGenerator.com!FT5</f>
        <v>Word 52</v>
      </c>
      <c r="CK6" s="181" t="str">
        <f ca="1">BingoCardGenerator.com!GF5</f>
        <v>Word 7</v>
      </c>
      <c r="CL6" s="75" t="str">
        <f ca="1">BingoCardGenerator.com!GG5</f>
        <v>Word 13</v>
      </c>
      <c r="CM6" s="75" t="str">
        <f ca="1">BingoCardGenerator.com!GH5</f>
        <v>Word 26</v>
      </c>
      <c r="CN6" s="75" t="str">
        <f ca="1">BingoCardGenerator.com!GI5</f>
        <v>Word 45</v>
      </c>
      <c r="CO6" s="182" t="str">
        <f ca="1">BingoCardGenerator.com!GJ5</f>
        <v>Word 51</v>
      </c>
      <c r="CP6" s="176"/>
      <c r="CQ6" s="181" t="str">
        <f ca="1">BingoCardGenerator.com!GL5</f>
        <v>Word 10</v>
      </c>
      <c r="CR6" s="75" t="str">
        <f ca="1">BingoCardGenerator.com!GM5</f>
        <v>Word 22</v>
      </c>
      <c r="CS6" s="75" t="str">
        <f ca="1">BingoCardGenerator.com!GN5</f>
        <v>Word 27</v>
      </c>
      <c r="CT6" s="75" t="str">
        <f ca="1">BingoCardGenerator.com!GO5</f>
        <v>Word 47</v>
      </c>
      <c r="CU6" s="182" t="str">
        <f ca="1">BingoCardGenerator.com!GP5</f>
        <v>Word 60</v>
      </c>
      <c r="CV6" s="181" t="str">
        <f ca="1">BingoCardGenerator.com!HB5</f>
        <v>Word 5</v>
      </c>
      <c r="CW6" s="75" t="str">
        <f ca="1">BingoCardGenerator.com!HC5</f>
        <v>Word 14</v>
      </c>
      <c r="CX6" s="75" t="str">
        <f ca="1">BingoCardGenerator.com!HD5</f>
        <v>Word 36</v>
      </c>
      <c r="CY6" s="75" t="str">
        <f ca="1">BingoCardGenerator.com!HE5</f>
        <v>Word 43</v>
      </c>
      <c r="CZ6" s="182" t="str">
        <f ca="1">BingoCardGenerator.com!HF5</f>
        <v>Word 49</v>
      </c>
      <c r="DA6" s="176"/>
      <c r="DB6" s="181" t="str">
        <f ca="1">BingoCardGenerator.com!HH5</f>
        <v>Word 4</v>
      </c>
      <c r="DC6" s="75" t="str">
        <f ca="1">BingoCardGenerator.com!HI5</f>
        <v>Word 17</v>
      </c>
      <c r="DD6" s="75" t="str">
        <f ca="1">BingoCardGenerator.com!HJ5</f>
        <v>Word 34</v>
      </c>
      <c r="DE6" s="75" t="str">
        <f ca="1">BingoCardGenerator.com!HK5</f>
        <v>Word 42</v>
      </c>
      <c r="DF6" s="182" t="str">
        <f ca="1">BingoCardGenerator.com!HL5</f>
        <v>Word 52</v>
      </c>
      <c r="DG6" s="181" t="str">
        <f ca="1">BingoCardGenerator.com!HX5</f>
        <v>Word 2</v>
      </c>
      <c r="DH6" s="75" t="str">
        <f ca="1">BingoCardGenerator.com!HY5</f>
        <v>Word 14</v>
      </c>
      <c r="DI6" s="75" t="str">
        <f ca="1">BingoCardGenerator.com!HZ5</f>
        <v>Word 32</v>
      </c>
      <c r="DJ6" s="75" t="str">
        <f ca="1">BingoCardGenerator.com!IA5</f>
        <v>Word 44</v>
      </c>
      <c r="DK6" s="182" t="str">
        <f ca="1">BingoCardGenerator.com!IB5</f>
        <v>Word 52</v>
      </c>
      <c r="DL6" s="176"/>
      <c r="DM6" s="181" t="str">
        <f ca="1">BingoCardGenerator.com!ID5</f>
        <v>Word 6</v>
      </c>
      <c r="DN6" s="75" t="str">
        <f ca="1">BingoCardGenerator.com!IE5</f>
        <v>Word 14</v>
      </c>
      <c r="DO6" s="75" t="str">
        <f ca="1">BingoCardGenerator.com!IF5</f>
        <v>Word 32</v>
      </c>
      <c r="DP6" s="75" t="str">
        <f ca="1">BingoCardGenerator.com!IG5</f>
        <v>Word 43</v>
      </c>
      <c r="DQ6" s="182" t="str">
        <f ca="1">BingoCardGenerator.com!IH5</f>
        <v>Word 54</v>
      </c>
      <c r="DR6" s="181" t="str">
        <f ca="1">BingoCardGenerator.com!IT5</f>
        <v>Word 1</v>
      </c>
      <c r="DS6" s="75" t="str">
        <f ca="1">BingoCardGenerator.com!IU5</f>
        <v>Word 14</v>
      </c>
      <c r="DT6" s="75" t="str">
        <f ca="1">BingoCardGenerator.com!IV5</f>
        <v>Word 28</v>
      </c>
      <c r="DU6" s="75" t="str">
        <f ca="1">BingoCardGenerator.com!IW5</f>
        <v>Word 37</v>
      </c>
      <c r="DV6" s="182" t="str">
        <f ca="1">BingoCardGenerator.com!IX5</f>
        <v>Word 53</v>
      </c>
      <c r="DW6" s="176"/>
      <c r="DX6" s="181" t="str">
        <f ca="1">BingoCardGenerator.com!IZ5</f>
        <v>Word 8</v>
      </c>
      <c r="DY6" s="75" t="str">
        <f ca="1">BingoCardGenerator.com!JA5</f>
        <v>Word 14</v>
      </c>
      <c r="DZ6" s="75" t="str">
        <f ca="1">BingoCardGenerator.com!JB5</f>
        <v>Word 30</v>
      </c>
      <c r="EA6" s="75" t="str">
        <f ca="1">BingoCardGenerator.com!JC5</f>
        <v>Word 38</v>
      </c>
      <c r="EB6" s="182" t="str">
        <f ca="1">BingoCardGenerator.com!JD5</f>
        <v>Word 51</v>
      </c>
      <c r="EC6" s="181" t="str">
        <f ca="1">BingoCardGenerator.com!JP5</f>
        <v>Word 2</v>
      </c>
      <c r="ED6" s="75" t="str">
        <f ca="1">BingoCardGenerator.com!JQ5</f>
        <v>Word 18</v>
      </c>
      <c r="EE6" s="75" t="str">
        <f ca="1">BingoCardGenerator.com!JR5</f>
        <v>Word 25</v>
      </c>
      <c r="EF6" s="75" t="str">
        <f ca="1">BingoCardGenerator.com!JS5</f>
        <v>Word 43</v>
      </c>
      <c r="EG6" s="182" t="str">
        <f ca="1">BingoCardGenerator.com!JT5</f>
        <v>Word 59</v>
      </c>
      <c r="EH6" s="176"/>
      <c r="EI6" s="181" t="str">
        <f ca="1">BingoCardGenerator.com!JV5</f>
        <v>Word 12</v>
      </c>
      <c r="EJ6" s="75" t="str">
        <f ca="1">BingoCardGenerator.com!JW5</f>
        <v>Word 17</v>
      </c>
      <c r="EK6" s="75" t="str">
        <f ca="1">BingoCardGenerator.com!JX5</f>
        <v>Word 36</v>
      </c>
      <c r="EL6" s="75" t="str">
        <f ca="1">BingoCardGenerator.com!JY5</f>
        <v>Word 41</v>
      </c>
      <c r="EM6" s="182" t="str">
        <f ca="1">BingoCardGenerator.com!JZ5</f>
        <v>Word 54</v>
      </c>
      <c r="EN6" s="181" t="str">
        <f ca="1">BingoCardGenerator.com!KL5</f>
        <v>Word 3</v>
      </c>
      <c r="EO6" s="75" t="str">
        <f ca="1">BingoCardGenerator.com!KM5</f>
        <v>Word 16</v>
      </c>
      <c r="EP6" s="75" t="str">
        <f ca="1">BingoCardGenerator.com!KN5</f>
        <v>Word 25</v>
      </c>
      <c r="EQ6" s="75" t="str">
        <f ca="1">BingoCardGenerator.com!KO5</f>
        <v>Word 47</v>
      </c>
      <c r="ER6" s="182" t="str">
        <f ca="1">BingoCardGenerator.com!KP5</f>
        <v>Word 58</v>
      </c>
      <c r="ES6" s="176"/>
      <c r="ET6" s="181" t="str">
        <f ca="1">BingoCardGenerator.com!KR5</f>
        <v>Word 8</v>
      </c>
      <c r="EU6" s="75" t="str">
        <f ca="1">BingoCardGenerator.com!KS5</f>
        <v>Word 18</v>
      </c>
      <c r="EV6" s="75" t="str">
        <f ca="1">BingoCardGenerator.com!KT5</f>
        <v>Word 30</v>
      </c>
      <c r="EW6" s="75" t="str">
        <f ca="1">BingoCardGenerator.com!KU5</f>
        <v>Word 40</v>
      </c>
      <c r="EX6" s="182" t="str">
        <f ca="1">BingoCardGenerator.com!KV5</f>
        <v>Word 50</v>
      </c>
      <c r="EY6" s="181" t="str">
        <f ca="1">BingoCardGenerator.com!LH5</f>
        <v>Word 12</v>
      </c>
      <c r="EZ6" s="75" t="str">
        <f ca="1">BingoCardGenerator.com!LI5</f>
        <v>Word 14</v>
      </c>
      <c r="FA6" s="75" t="str">
        <f ca="1">BingoCardGenerator.com!LJ5</f>
        <v>Word 35</v>
      </c>
      <c r="FB6" s="75" t="str">
        <f ca="1">BingoCardGenerator.com!LK5</f>
        <v>Word 45</v>
      </c>
      <c r="FC6" s="182" t="str">
        <f ca="1">BingoCardGenerator.com!LL5</f>
        <v>Word 60</v>
      </c>
      <c r="FD6" s="176"/>
      <c r="FE6" s="181" t="str">
        <f ca="1">BingoCardGenerator.com!LN5</f>
        <v>Word 6</v>
      </c>
      <c r="FF6" s="75" t="str">
        <f ca="1">BingoCardGenerator.com!LO5</f>
        <v>Word 18</v>
      </c>
      <c r="FG6" s="75" t="str">
        <f ca="1">BingoCardGenerator.com!LP5</f>
        <v>Word 35</v>
      </c>
      <c r="FH6" s="75" t="str">
        <f ca="1">BingoCardGenerator.com!LQ5</f>
        <v>Word 45</v>
      </c>
      <c r="FI6" s="182" t="str">
        <f ca="1">BingoCardGenerator.com!LR5</f>
        <v>Word 51</v>
      </c>
      <c r="FJ6" s="181" t="str">
        <f ca="1">BingoCardGenerator.com!MD5</f>
        <v>Word 8</v>
      </c>
      <c r="FK6" s="75" t="str">
        <f ca="1">BingoCardGenerator.com!ME5</f>
        <v>Word 16</v>
      </c>
      <c r="FL6" s="75" t="str">
        <f ca="1">BingoCardGenerator.com!MF5</f>
        <v>Word 32</v>
      </c>
      <c r="FM6" s="75" t="str">
        <f ca="1">BingoCardGenerator.com!MG5</f>
        <v>Word 40</v>
      </c>
      <c r="FN6" s="182" t="str">
        <f ca="1">BingoCardGenerator.com!MH5</f>
        <v>Word 60</v>
      </c>
      <c r="FO6" s="176"/>
      <c r="FP6" s="181" t="str">
        <f ca="1">BingoCardGenerator.com!MJ5</f>
        <v>Word 6</v>
      </c>
      <c r="FQ6" s="75" t="str">
        <f ca="1">BingoCardGenerator.com!MK5</f>
        <v>Word 20</v>
      </c>
      <c r="FR6" s="75" t="str">
        <f ca="1">BingoCardGenerator.com!ML5</f>
        <v>Word 27</v>
      </c>
      <c r="FS6" s="75" t="str">
        <f ca="1">BingoCardGenerator.com!MM5</f>
        <v>Word 42</v>
      </c>
      <c r="FT6" s="182" t="str">
        <f ca="1">BingoCardGenerator.com!MN5</f>
        <v>Word 56</v>
      </c>
      <c r="FU6" s="181" t="str">
        <f ca="1">BingoCardGenerator.com!MZ5</f>
        <v>Word 12</v>
      </c>
      <c r="FV6" s="75" t="str">
        <f ca="1">BingoCardGenerator.com!NA5</f>
        <v>Word 21</v>
      </c>
      <c r="FW6" s="75" t="str">
        <f ca="1">BingoCardGenerator.com!NB5</f>
        <v>Word 34</v>
      </c>
      <c r="FX6" s="75" t="str">
        <f ca="1">BingoCardGenerator.com!NC5</f>
        <v>Word 40</v>
      </c>
      <c r="FY6" s="182" t="str">
        <f ca="1">BingoCardGenerator.com!ND5</f>
        <v>Word 56</v>
      </c>
      <c r="FZ6" s="176"/>
      <c r="GA6" s="181" t="str">
        <f ca="1">BingoCardGenerator.com!NF5</f>
        <v>Word 5</v>
      </c>
      <c r="GB6" s="75" t="str">
        <f ca="1">BingoCardGenerator.com!NG5</f>
        <v>Word 17</v>
      </c>
      <c r="GC6" s="75" t="str">
        <f ca="1">BingoCardGenerator.com!NH5</f>
        <v>Word 25</v>
      </c>
      <c r="GD6" s="75" t="str">
        <f ca="1">BingoCardGenerator.com!NI5</f>
        <v>Word 47</v>
      </c>
      <c r="GE6" s="182" t="str">
        <f ca="1">BingoCardGenerator.com!NJ5</f>
        <v>Word 59</v>
      </c>
      <c r="GF6" s="181" t="str">
        <f ca="1">BingoCardGenerator.com!NV5</f>
        <v>Word 4</v>
      </c>
      <c r="GG6" s="75" t="str">
        <f ca="1">BingoCardGenerator.com!NW5</f>
        <v>Word 20</v>
      </c>
      <c r="GH6" s="75" t="str">
        <f ca="1">BingoCardGenerator.com!NX5</f>
        <v>Word 26</v>
      </c>
      <c r="GI6" s="75" t="str">
        <f ca="1">BingoCardGenerator.com!NY5</f>
        <v>Word 46</v>
      </c>
      <c r="GJ6" s="182" t="str">
        <f ca="1">BingoCardGenerator.com!NZ5</f>
        <v>Word 57</v>
      </c>
      <c r="GK6" s="176"/>
      <c r="GL6" s="181" t="str">
        <f ca="1">BingoCardGenerator.com!OB5</f>
        <v>Word 7</v>
      </c>
      <c r="GM6" s="75" t="str">
        <f ca="1">BingoCardGenerator.com!OC5</f>
        <v>Word 23</v>
      </c>
      <c r="GN6" s="75" t="str">
        <f ca="1">BingoCardGenerator.com!OD5</f>
        <v>Word 26</v>
      </c>
      <c r="GO6" s="75" t="str">
        <f ca="1">BingoCardGenerator.com!OE5</f>
        <v>Word 45</v>
      </c>
      <c r="GP6" s="182" t="str">
        <f ca="1">BingoCardGenerator.com!OF5</f>
        <v>Word 49</v>
      </c>
      <c r="GQ6" s="181" t="str">
        <f ca="1">BingoCardGenerator.com!OR5</f>
        <v>Word 1</v>
      </c>
      <c r="GR6" s="75" t="str">
        <f ca="1">BingoCardGenerator.com!OS5</f>
        <v>Word 23</v>
      </c>
      <c r="GS6" s="75" t="str">
        <f ca="1">BingoCardGenerator.com!OT5</f>
        <v>Word 26</v>
      </c>
      <c r="GT6" s="75" t="str">
        <f ca="1">BingoCardGenerator.com!OU5</f>
        <v>Word 41</v>
      </c>
      <c r="GU6" s="182" t="str">
        <f ca="1">BingoCardGenerator.com!OV5</f>
        <v>Word 60</v>
      </c>
      <c r="GV6" s="176"/>
      <c r="GW6" s="181" t="str">
        <f ca="1">BingoCardGenerator.com!OX5</f>
        <v>Word 9</v>
      </c>
      <c r="GX6" s="75" t="str">
        <f ca="1">BingoCardGenerator.com!OY5</f>
        <v>Word 14</v>
      </c>
      <c r="GY6" s="75" t="str">
        <f ca="1">BingoCardGenerator.com!OZ5</f>
        <v>Word 29</v>
      </c>
      <c r="GZ6" s="75" t="str">
        <f ca="1">BingoCardGenerator.com!PA5</f>
        <v>Word 47</v>
      </c>
      <c r="HA6" s="182" t="str">
        <f ca="1">BingoCardGenerator.com!PB5</f>
        <v>Word 50</v>
      </c>
      <c r="HB6" s="181" t="str">
        <f ca="1">BingoCardGenerator.com!PN5</f>
        <v>Word 6</v>
      </c>
      <c r="HC6" s="75" t="str">
        <f ca="1">BingoCardGenerator.com!PO5</f>
        <v>Word 22</v>
      </c>
      <c r="HD6" s="75" t="str">
        <f ca="1">BingoCardGenerator.com!PP5</f>
        <v>Word 33</v>
      </c>
      <c r="HE6" s="75" t="str">
        <f ca="1">BingoCardGenerator.com!PQ5</f>
        <v>Word 44</v>
      </c>
      <c r="HF6" s="182" t="str">
        <f ca="1">BingoCardGenerator.com!PR5</f>
        <v>Word 55</v>
      </c>
      <c r="HG6" s="176"/>
      <c r="HH6" s="181" t="str">
        <f ca="1">BingoCardGenerator.com!PT5</f>
        <v>Word 2</v>
      </c>
      <c r="HI6" s="75" t="str">
        <f ca="1">BingoCardGenerator.com!PU5</f>
        <v>Word 13</v>
      </c>
      <c r="HJ6" s="75" t="str">
        <f ca="1">BingoCardGenerator.com!PV5</f>
        <v>Word 30</v>
      </c>
      <c r="HK6" s="75" t="str">
        <f ca="1">BingoCardGenerator.com!PW5</f>
        <v>Word 39</v>
      </c>
      <c r="HL6" s="182" t="str">
        <f ca="1">BingoCardGenerator.com!PX5</f>
        <v>Word 56</v>
      </c>
      <c r="HM6" s="181" t="str">
        <f ca="1">BingoCardGenerator.com!QJ5</f>
        <v>Word 9</v>
      </c>
      <c r="HN6" s="75" t="str">
        <f ca="1">BingoCardGenerator.com!QK5</f>
        <v>Word 16</v>
      </c>
      <c r="HO6" s="75" t="str">
        <f ca="1">BingoCardGenerator.com!QL5</f>
        <v>Word 33</v>
      </c>
      <c r="HP6" s="75" t="str">
        <f ca="1">BingoCardGenerator.com!QM5</f>
        <v>Word 41</v>
      </c>
      <c r="HQ6" s="182" t="str">
        <f ca="1">BingoCardGenerator.com!QN5</f>
        <v>Word 59</v>
      </c>
      <c r="HR6" s="176"/>
      <c r="HS6" s="181" t="str">
        <f ca="1">BingoCardGenerator.com!QP5</f>
        <v>Word 11</v>
      </c>
      <c r="HT6" s="75" t="str">
        <f ca="1">BingoCardGenerator.com!QQ5</f>
        <v>Word 20</v>
      </c>
      <c r="HU6" s="75" t="str">
        <f ca="1">BingoCardGenerator.com!QR5</f>
        <v>Word 31</v>
      </c>
      <c r="HV6" s="75" t="str">
        <f ca="1">BingoCardGenerator.com!QS5</f>
        <v>Word 43</v>
      </c>
      <c r="HW6" s="182" t="str">
        <f ca="1">BingoCardGenerator.com!QT5</f>
        <v>Word 54</v>
      </c>
      <c r="HX6" s="181" t="str">
        <f ca="1">BingoCardGenerator.com!RF5</f>
        <v>Word 7</v>
      </c>
      <c r="HY6" s="75" t="str">
        <f ca="1">BingoCardGenerator.com!RG5</f>
        <v>Word 21</v>
      </c>
      <c r="HZ6" s="75" t="str">
        <f ca="1">BingoCardGenerator.com!RH5</f>
        <v>Word 36</v>
      </c>
      <c r="IA6" s="75" t="str">
        <f ca="1">BingoCardGenerator.com!RI5</f>
        <v>Word 40</v>
      </c>
      <c r="IB6" s="182" t="str">
        <f ca="1">BingoCardGenerator.com!RJ5</f>
        <v>Word 59</v>
      </c>
      <c r="IC6" s="176"/>
      <c r="ID6" s="181" t="str">
        <f ca="1">BingoCardGenerator.com!RL5</f>
        <v>Word 11</v>
      </c>
      <c r="IE6" s="75" t="str">
        <f ca="1">BingoCardGenerator.com!RM5</f>
        <v>Word 14</v>
      </c>
      <c r="IF6" s="75" t="str">
        <f ca="1">BingoCardGenerator.com!RN5</f>
        <v>Word 30</v>
      </c>
      <c r="IG6" s="75" t="str">
        <f ca="1">BingoCardGenerator.com!RO5</f>
        <v>Word 43</v>
      </c>
      <c r="IH6" s="182" t="str">
        <f ca="1">BingoCardGenerator.com!RP5</f>
        <v>Word 54</v>
      </c>
      <c r="II6" s="181" t="str">
        <f ca="1">BingoCardGenerator.com!SB5</f>
        <v>Word 3</v>
      </c>
      <c r="IJ6" s="75" t="str">
        <f ca="1">BingoCardGenerator.com!SC5</f>
        <v>Word 17</v>
      </c>
      <c r="IK6" s="75" t="str">
        <f ca="1">BingoCardGenerator.com!SD5</f>
        <v>Word 29</v>
      </c>
      <c r="IL6" s="75" t="str">
        <f ca="1">BingoCardGenerator.com!SE5</f>
        <v>Word 37</v>
      </c>
      <c r="IM6" s="182" t="str">
        <f ca="1">BingoCardGenerator.com!SF5</f>
        <v>Word 56</v>
      </c>
      <c r="IN6" s="176"/>
      <c r="IO6" s="181" t="str">
        <f ca="1">BingoCardGenerator.com!SH5</f>
        <v>Word 7</v>
      </c>
      <c r="IP6" s="75" t="str">
        <f ca="1">BingoCardGenerator.com!SI5</f>
        <v>Word 17</v>
      </c>
      <c r="IQ6" s="75" t="str">
        <f ca="1">BingoCardGenerator.com!SJ5</f>
        <v>Word 34</v>
      </c>
      <c r="IR6" s="75" t="str">
        <f ca="1">BingoCardGenerator.com!SK5</f>
        <v>Word 45</v>
      </c>
      <c r="IS6" s="182" t="str">
        <f ca="1">BingoCardGenerator.com!SL5</f>
        <v>Word 54</v>
      </c>
      <c r="IT6" s="181" t="str">
        <f ca="1">BingoCardGenerator.com!SX5</f>
        <v>Word 5</v>
      </c>
      <c r="IU6" s="75" t="str">
        <f ca="1">BingoCardGenerator.com!SY5</f>
        <v>Word 18</v>
      </c>
      <c r="IV6" s="75" t="str">
        <f ca="1">BingoCardGenerator.com!SZ5</f>
        <v>Word 31</v>
      </c>
      <c r="IW6" s="75" t="str">
        <f ca="1">BingoCardGenerator.com!TA5</f>
        <v>Word 38</v>
      </c>
      <c r="IX6" s="182" t="str">
        <f ca="1">BingoCardGenerator.com!TB5</f>
        <v>Word 54</v>
      </c>
      <c r="IY6" s="176"/>
      <c r="IZ6" s="181" t="str">
        <f ca="1">BingoCardGenerator.com!TD5</f>
        <v>Word 10</v>
      </c>
      <c r="JA6" s="75" t="str">
        <f ca="1">BingoCardGenerator.com!TE5</f>
        <v>Word 20</v>
      </c>
      <c r="JB6" s="75" t="str">
        <f ca="1">BingoCardGenerator.com!TF5</f>
        <v>Word 29</v>
      </c>
      <c r="JC6" s="75" t="str">
        <f ca="1">BingoCardGenerator.com!TG5</f>
        <v>Word 46</v>
      </c>
      <c r="JD6" s="182" t="str">
        <f ca="1">BingoCardGenerator.com!TH5</f>
        <v>Word 49</v>
      </c>
      <c r="JE6" s="181" t="str">
        <f ca="1">BingoCardGenerator.com!TT5</f>
        <v>Word 3</v>
      </c>
      <c r="JF6" s="75" t="str">
        <f ca="1">BingoCardGenerator.com!TU5</f>
        <v>Word 20</v>
      </c>
      <c r="JG6" s="75" t="str">
        <f ca="1">BingoCardGenerator.com!TV5</f>
        <v>Word 31</v>
      </c>
      <c r="JH6" s="75" t="str">
        <f ca="1">BingoCardGenerator.com!TW5</f>
        <v>Word 43</v>
      </c>
      <c r="JI6" s="182" t="str">
        <f ca="1">BingoCardGenerator.com!TX5</f>
        <v>Word 56</v>
      </c>
      <c r="JJ6" s="176"/>
      <c r="JK6" s="181" t="str">
        <f ca="1">BingoCardGenerator.com!TZ5</f>
        <v>Word 12</v>
      </c>
      <c r="JL6" s="75" t="str">
        <f ca="1">BingoCardGenerator.com!UA5</f>
        <v>Word 19</v>
      </c>
      <c r="JM6" s="75" t="str">
        <f ca="1">BingoCardGenerator.com!UB5</f>
        <v>Word 35</v>
      </c>
      <c r="JN6" s="75" t="str">
        <f ca="1">BingoCardGenerator.com!UC5</f>
        <v>Word 48</v>
      </c>
      <c r="JO6" s="182" t="str">
        <f ca="1">BingoCardGenerator.com!UD5</f>
        <v>Word 58</v>
      </c>
    </row>
    <row r="7" spans="1:275" s="180" customFormat="1" ht="50" customHeight="1" thickBot="1">
      <c r="A7" s="183" t="str">
        <f ca="1">BingoCardGenerator.com!L6</f>
        <v>Word 3</v>
      </c>
      <c r="B7" s="184" t="str">
        <f ca="1">BingoCardGenerator.com!M6</f>
        <v>Word 18</v>
      </c>
      <c r="C7" s="184" t="str">
        <f ca="1">BingoCardGenerator.com!N6</f>
        <v>Word 27</v>
      </c>
      <c r="D7" s="184" t="str">
        <f ca="1">BingoCardGenerator.com!O6</f>
        <v>Word 38</v>
      </c>
      <c r="E7" s="185" t="str">
        <f ca="1">BingoCardGenerator.com!P6</f>
        <v>Word 58</v>
      </c>
      <c r="F7" s="176"/>
      <c r="G7" s="183" t="str">
        <f ca="1">BingoCardGenerator.com!R6</f>
        <v>Word 2</v>
      </c>
      <c r="H7" s="184" t="str">
        <f ca="1">BingoCardGenerator.com!S6</f>
        <v>Word 14</v>
      </c>
      <c r="I7" s="184" t="str">
        <f ca="1">BingoCardGenerator.com!T6</f>
        <v>Word 32</v>
      </c>
      <c r="J7" s="184" t="str">
        <f ca="1">BingoCardGenerator.com!U6</f>
        <v>Word 37</v>
      </c>
      <c r="K7" s="185" t="str">
        <f ca="1">BingoCardGenerator.com!V6</f>
        <v>Word 49</v>
      </c>
      <c r="L7" s="183" t="str">
        <f ca="1">BingoCardGenerator.com!AH6</f>
        <v>Word 12</v>
      </c>
      <c r="M7" s="184" t="str">
        <f ca="1">BingoCardGenerator.com!AI6</f>
        <v>Word 23</v>
      </c>
      <c r="N7" s="184" t="str">
        <f ca="1">BingoCardGenerator.com!AJ6</f>
        <v>Word 31</v>
      </c>
      <c r="O7" s="184" t="str">
        <f ca="1">BingoCardGenerator.com!AK6</f>
        <v>Word 48</v>
      </c>
      <c r="P7" s="185" t="str">
        <f ca="1">BingoCardGenerator.com!AL6</f>
        <v>Word 56</v>
      </c>
      <c r="Q7" s="176"/>
      <c r="R7" s="183" t="str">
        <f ca="1">BingoCardGenerator.com!AN6</f>
        <v>Word 10</v>
      </c>
      <c r="S7" s="184" t="str">
        <f ca="1">BingoCardGenerator.com!AO6</f>
        <v>Word 19</v>
      </c>
      <c r="T7" s="184" t="str">
        <f ca="1">BingoCardGenerator.com!AP6</f>
        <v>Word 29</v>
      </c>
      <c r="U7" s="184" t="str">
        <f ca="1">BingoCardGenerator.com!AQ6</f>
        <v>Word 42</v>
      </c>
      <c r="V7" s="185" t="str">
        <f ca="1">BingoCardGenerator.com!AR6</f>
        <v>Word 50</v>
      </c>
      <c r="W7" s="183" t="str">
        <f ca="1">BingoCardGenerator.com!BD6</f>
        <v>Word 9</v>
      </c>
      <c r="X7" s="184" t="str">
        <f ca="1">BingoCardGenerator.com!BE6</f>
        <v>Word 13</v>
      </c>
      <c r="Y7" s="184" t="str">
        <f ca="1">BingoCardGenerator.com!BF6</f>
        <v>Word 29</v>
      </c>
      <c r="Z7" s="184" t="str">
        <f ca="1">BingoCardGenerator.com!BG6</f>
        <v>Word 45</v>
      </c>
      <c r="AA7" s="185" t="str">
        <f ca="1">BingoCardGenerator.com!BH6</f>
        <v>Word 56</v>
      </c>
      <c r="AB7" s="176"/>
      <c r="AC7" s="183" t="str">
        <f ca="1">BingoCardGenerator.com!BJ6</f>
        <v>Word 12</v>
      </c>
      <c r="AD7" s="184" t="str">
        <f ca="1">BingoCardGenerator.com!BK6</f>
        <v>Word 13</v>
      </c>
      <c r="AE7" s="184" t="str">
        <f ca="1">BingoCardGenerator.com!BL6</f>
        <v>Word 35</v>
      </c>
      <c r="AF7" s="184" t="str">
        <f ca="1">BingoCardGenerator.com!BM6</f>
        <v>Word 44</v>
      </c>
      <c r="AG7" s="185" t="str">
        <f ca="1">BingoCardGenerator.com!BN6</f>
        <v>Word 59</v>
      </c>
      <c r="AH7" s="183" t="str">
        <f ca="1">BingoCardGenerator.com!BZ6</f>
        <v>Word 10</v>
      </c>
      <c r="AI7" s="184" t="str">
        <f ca="1">BingoCardGenerator.com!CA6</f>
        <v>Word 15</v>
      </c>
      <c r="AJ7" s="184" t="str">
        <f ca="1">BingoCardGenerator.com!CB6</f>
        <v>Word 25</v>
      </c>
      <c r="AK7" s="184" t="str">
        <f ca="1">BingoCardGenerator.com!CC6</f>
        <v>Word 41</v>
      </c>
      <c r="AL7" s="185" t="str">
        <f ca="1">BingoCardGenerator.com!CD6</f>
        <v>Word 49</v>
      </c>
      <c r="AM7" s="176"/>
      <c r="AN7" s="183" t="str">
        <f ca="1">BingoCardGenerator.com!CF6</f>
        <v>Word 1</v>
      </c>
      <c r="AO7" s="184" t="str">
        <f ca="1">BingoCardGenerator.com!CG6</f>
        <v>Word 18</v>
      </c>
      <c r="AP7" s="184" t="str">
        <f ca="1">BingoCardGenerator.com!CH6</f>
        <v>Word 30</v>
      </c>
      <c r="AQ7" s="184" t="str">
        <f ca="1">BingoCardGenerator.com!CI6</f>
        <v>Word 48</v>
      </c>
      <c r="AR7" s="185" t="str">
        <f ca="1">BingoCardGenerator.com!CJ6</f>
        <v>Word 52</v>
      </c>
      <c r="AS7" s="183" t="str">
        <f ca="1">BingoCardGenerator.com!CV6</f>
        <v>Word 2</v>
      </c>
      <c r="AT7" s="184" t="str">
        <f ca="1">BingoCardGenerator.com!CW6</f>
        <v>Word 20</v>
      </c>
      <c r="AU7" s="184" t="str">
        <f ca="1">BingoCardGenerator.com!CX6</f>
        <v>Word 34</v>
      </c>
      <c r="AV7" s="184" t="str">
        <f ca="1">BingoCardGenerator.com!CY6</f>
        <v>Word 45</v>
      </c>
      <c r="AW7" s="185" t="str">
        <f ca="1">BingoCardGenerator.com!CZ6</f>
        <v>Word 52</v>
      </c>
      <c r="AX7" s="176"/>
      <c r="AY7" s="183" t="str">
        <f ca="1">BingoCardGenerator.com!DB6</f>
        <v>Word 1</v>
      </c>
      <c r="AZ7" s="184" t="str">
        <f ca="1">BingoCardGenerator.com!DC6</f>
        <v>Word 22</v>
      </c>
      <c r="BA7" s="184" t="str">
        <f ca="1">BingoCardGenerator.com!DD6</f>
        <v>Word 30</v>
      </c>
      <c r="BB7" s="184" t="str">
        <f ca="1">BingoCardGenerator.com!DE6</f>
        <v>Word 48</v>
      </c>
      <c r="BC7" s="185" t="str">
        <f ca="1">BingoCardGenerator.com!DF6</f>
        <v>Word 50</v>
      </c>
      <c r="BD7" s="183" t="str">
        <f ca="1">BingoCardGenerator.com!DR6</f>
        <v>Word 2</v>
      </c>
      <c r="BE7" s="184" t="str">
        <f ca="1">BingoCardGenerator.com!DS6</f>
        <v>Word 15</v>
      </c>
      <c r="BF7" s="184" t="str">
        <f ca="1">BingoCardGenerator.com!DT6</f>
        <v>Word 29</v>
      </c>
      <c r="BG7" s="184" t="str">
        <f ca="1">BingoCardGenerator.com!DU6</f>
        <v>Word 37</v>
      </c>
      <c r="BH7" s="185" t="str">
        <f ca="1">BingoCardGenerator.com!DV6</f>
        <v>Word 59</v>
      </c>
      <c r="BI7" s="176"/>
      <c r="BJ7" s="183" t="str">
        <f ca="1">BingoCardGenerator.com!DX6</f>
        <v>Word 3</v>
      </c>
      <c r="BK7" s="184" t="str">
        <f ca="1">BingoCardGenerator.com!DY6</f>
        <v>Word 21</v>
      </c>
      <c r="BL7" s="184" t="str">
        <f ca="1">BingoCardGenerator.com!DZ6</f>
        <v>Word 32</v>
      </c>
      <c r="BM7" s="184" t="str">
        <f ca="1">BingoCardGenerator.com!EA6</f>
        <v>Word 44</v>
      </c>
      <c r="BN7" s="185" t="str">
        <f ca="1">BingoCardGenerator.com!EB6</f>
        <v>Word 58</v>
      </c>
      <c r="BO7" s="183" t="str">
        <f ca="1">BingoCardGenerator.com!EN6</f>
        <v>Word 8</v>
      </c>
      <c r="BP7" s="184" t="str">
        <f ca="1">BingoCardGenerator.com!EO6</f>
        <v>Word 13</v>
      </c>
      <c r="BQ7" s="184" t="str">
        <f ca="1">BingoCardGenerator.com!EP6</f>
        <v>Word 34</v>
      </c>
      <c r="BR7" s="184" t="str">
        <f ca="1">BingoCardGenerator.com!EQ6</f>
        <v>Word 46</v>
      </c>
      <c r="BS7" s="185" t="str">
        <f ca="1">BingoCardGenerator.com!ER6</f>
        <v>Word 59</v>
      </c>
      <c r="BT7" s="176"/>
      <c r="BU7" s="183" t="str">
        <f ca="1">BingoCardGenerator.com!ET6</f>
        <v>Word 7</v>
      </c>
      <c r="BV7" s="184" t="str">
        <f ca="1">BingoCardGenerator.com!EU6</f>
        <v>Word 20</v>
      </c>
      <c r="BW7" s="184" t="str">
        <f ca="1">BingoCardGenerator.com!EV6</f>
        <v>Word 30</v>
      </c>
      <c r="BX7" s="184" t="str">
        <f ca="1">BingoCardGenerator.com!EW6</f>
        <v>Word 46</v>
      </c>
      <c r="BY7" s="185" t="str">
        <f ca="1">BingoCardGenerator.com!EX6</f>
        <v>Word 52</v>
      </c>
      <c r="BZ7" s="183" t="str">
        <f ca="1">BingoCardGenerator.com!FJ6</f>
        <v>Word 8</v>
      </c>
      <c r="CA7" s="184" t="str">
        <f ca="1">BingoCardGenerator.com!FK6</f>
        <v>Word 17</v>
      </c>
      <c r="CB7" s="184" t="str">
        <f ca="1">BingoCardGenerator.com!FL6</f>
        <v>Word 34</v>
      </c>
      <c r="CC7" s="184" t="str">
        <f ca="1">BingoCardGenerator.com!FM6</f>
        <v>Word 48</v>
      </c>
      <c r="CD7" s="185" t="str">
        <f ca="1">BingoCardGenerator.com!FN6</f>
        <v>Word 55</v>
      </c>
      <c r="CE7" s="176"/>
      <c r="CF7" s="183" t="str">
        <f ca="1">BingoCardGenerator.com!FP6</f>
        <v>Word 4</v>
      </c>
      <c r="CG7" s="184" t="str">
        <f ca="1">BingoCardGenerator.com!FQ6</f>
        <v>Word 22</v>
      </c>
      <c r="CH7" s="184" t="str">
        <f ca="1">BingoCardGenerator.com!FR6</f>
        <v>Word 31</v>
      </c>
      <c r="CI7" s="184" t="str">
        <f ca="1">BingoCardGenerator.com!FS6</f>
        <v>Word 41</v>
      </c>
      <c r="CJ7" s="185" t="str">
        <f ca="1">BingoCardGenerator.com!FT6</f>
        <v>Word 49</v>
      </c>
      <c r="CK7" s="183" t="str">
        <f ca="1">BingoCardGenerator.com!GF6</f>
        <v>Word 5</v>
      </c>
      <c r="CL7" s="184" t="str">
        <f ca="1">BingoCardGenerator.com!GG6</f>
        <v>Word 21</v>
      </c>
      <c r="CM7" s="184" t="str">
        <f ca="1">BingoCardGenerator.com!GH6</f>
        <v>Word 29</v>
      </c>
      <c r="CN7" s="184" t="str">
        <f ca="1">BingoCardGenerator.com!GI6</f>
        <v>Word 38</v>
      </c>
      <c r="CO7" s="185" t="str">
        <f ca="1">BingoCardGenerator.com!GJ6</f>
        <v>Word 58</v>
      </c>
      <c r="CP7" s="176"/>
      <c r="CQ7" s="183" t="str">
        <f ca="1">BingoCardGenerator.com!GL6</f>
        <v>Word 2</v>
      </c>
      <c r="CR7" s="184" t="str">
        <f ca="1">BingoCardGenerator.com!GM6</f>
        <v>Word 21</v>
      </c>
      <c r="CS7" s="184" t="str">
        <f ca="1">BingoCardGenerator.com!GN6</f>
        <v>Word 25</v>
      </c>
      <c r="CT7" s="184" t="str">
        <f ca="1">BingoCardGenerator.com!GO6</f>
        <v>Word 38</v>
      </c>
      <c r="CU7" s="185" t="str">
        <f ca="1">BingoCardGenerator.com!GP6</f>
        <v>Word 55</v>
      </c>
      <c r="CV7" s="183" t="str">
        <f ca="1">BingoCardGenerator.com!HB6</f>
        <v>Word 12</v>
      </c>
      <c r="CW7" s="184" t="str">
        <f ca="1">BingoCardGenerator.com!HC6</f>
        <v>Word 16</v>
      </c>
      <c r="CX7" s="184" t="str">
        <f ca="1">BingoCardGenerator.com!HD6</f>
        <v>Word 35</v>
      </c>
      <c r="CY7" s="184" t="str">
        <f ca="1">BingoCardGenerator.com!HE6</f>
        <v>Word 46</v>
      </c>
      <c r="CZ7" s="185" t="str">
        <f ca="1">BingoCardGenerator.com!HF6</f>
        <v>Word 55</v>
      </c>
      <c r="DA7" s="176"/>
      <c r="DB7" s="183" t="str">
        <f ca="1">BingoCardGenerator.com!HH6</f>
        <v>Word 2</v>
      </c>
      <c r="DC7" s="184" t="str">
        <f ca="1">BingoCardGenerator.com!HI6</f>
        <v>Word 13</v>
      </c>
      <c r="DD7" s="184" t="str">
        <f ca="1">BingoCardGenerator.com!HJ6</f>
        <v>Word 30</v>
      </c>
      <c r="DE7" s="184" t="str">
        <f ca="1">BingoCardGenerator.com!HK6</f>
        <v>Word 40</v>
      </c>
      <c r="DF7" s="185" t="str">
        <f ca="1">BingoCardGenerator.com!HL6</f>
        <v>Word 58</v>
      </c>
      <c r="DG7" s="183" t="str">
        <f ca="1">BingoCardGenerator.com!HX6</f>
        <v>Word 11</v>
      </c>
      <c r="DH7" s="184" t="str">
        <f ca="1">BingoCardGenerator.com!HY6</f>
        <v>Word 19</v>
      </c>
      <c r="DI7" s="184" t="str">
        <f ca="1">BingoCardGenerator.com!HZ6</f>
        <v>Word 30</v>
      </c>
      <c r="DJ7" s="184" t="str">
        <f ca="1">BingoCardGenerator.com!IA6</f>
        <v>Word 45</v>
      </c>
      <c r="DK7" s="185" t="str">
        <f ca="1">BingoCardGenerator.com!IB6</f>
        <v>Word 56</v>
      </c>
      <c r="DL7" s="176"/>
      <c r="DM7" s="183" t="str">
        <f ca="1">BingoCardGenerator.com!ID6</f>
        <v>Word 11</v>
      </c>
      <c r="DN7" s="184" t="str">
        <f ca="1">BingoCardGenerator.com!IE6</f>
        <v>Word 16</v>
      </c>
      <c r="DO7" s="184" t="str">
        <f ca="1">BingoCardGenerator.com!IF6</f>
        <v>Word 30</v>
      </c>
      <c r="DP7" s="184" t="str">
        <f ca="1">BingoCardGenerator.com!IG6</f>
        <v>Word 41</v>
      </c>
      <c r="DQ7" s="185" t="str">
        <f ca="1">BingoCardGenerator.com!IH6</f>
        <v>Word 50</v>
      </c>
      <c r="DR7" s="183" t="str">
        <f ca="1">BingoCardGenerator.com!IT6</f>
        <v>Word 11</v>
      </c>
      <c r="DS7" s="184" t="str">
        <f ca="1">BingoCardGenerator.com!IU6</f>
        <v>Word 16</v>
      </c>
      <c r="DT7" s="184" t="str">
        <f ca="1">BingoCardGenerator.com!IV6</f>
        <v>Word 34</v>
      </c>
      <c r="DU7" s="184" t="str">
        <f ca="1">BingoCardGenerator.com!IW6</f>
        <v>Word 45</v>
      </c>
      <c r="DV7" s="185" t="str">
        <f ca="1">BingoCardGenerator.com!IX6</f>
        <v>Word 56</v>
      </c>
      <c r="DW7" s="176"/>
      <c r="DX7" s="183" t="str">
        <f ca="1">BingoCardGenerator.com!IZ6</f>
        <v>Word 7</v>
      </c>
      <c r="DY7" s="184" t="str">
        <f ca="1">BingoCardGenerator.com!JA6</f>
        <v>Word 19</v>
      </c>
      <c r="DZ7" s="184" t="str">
        <f ca="1">BingoCardGenerator.com!JB6</f>
        <v>Word 35</v>
      </c>
      <c r="EA7" s="184" t="str">
        <f ca="1">BingoCardGenerator.com!JC6</f>
        <v>Word 46</v>
      </c>
      <c r="EB7" s="185" t="str">
        <f ca="1">BingoCardGenerator.com!JD6</f>
        <v>Word 56</v>
      </c>
      <c r="EC7" s="183" t="str">
        <f ca="1">BingoCardGenerator.com!JP6</f>
        <v>Word 6</v>
      </c>
      <c r="ED7" s="184" t="str">
        <f ca="1">BingoCardGenerator.com!JQ6</f>
        <v>Word 21</v>
      </c>
      <c r="EE7" s="184" t="str">
        <f ca="1">BingoCardGenerator.com!JR6</f>
        <v>Word 26</v>
      </c>
      <c r="EF7" s="184" t="str">
        <f ca="1">BingoCardGenerator.com!JS6</f>
        <v>Word 41</v>
      </c>
      <c r="EG7" s="185" t="str">
        <f ca="1">BingoCardGenerator.com!JT6</f>
        <v>Word 57</v>
      </c>
      <c r="EH7" s="176"/>
      <c r="EI7" s="183" t="str">
        <f ca="1">BingoCardGenerator.com!JV6</f>
        <v>Word 2</v>
      </c>
      <c r="EJ7" s="184" t="str">
        <f ca="1">BingoCardGenerator.com!JW6</f>
        <v>Word 15</v>
      </c>
      <c r="EK7" s="184" t="str">
        <f ca="1">BingoCardGenerator.com!JX6</f>
        <v>Word 32</v>
      </c>
      <c r="EL7" s="184" t="str">
        <f ca="1">BingoCardGenerator.com!JY6</f>
        <v>Word 42</v>
      </c>
      <c r="EM7" s="185" t="str">
        <f ca="1">BingoCardGenerator.com!JZ6</f>
        <v>Word 60</v>
      </c>
      <c r="EN7" s="183" t="str">
        <f ca="1">BingoCardGenerator.com!KL6</f>
        <v>Word 7</v>
      </c>
      <c r="EO7" s="184" t="str">
        <f ca="1">BingoCardGenerator.com!KM6</f>
        <v>Word 23</v>
      </c>
      <c r="EP7" s="184" t="str">
        <f ca="1">BingoCardGenerator.com!KN6</f>
        <v>Word 28</v>
      </c>
      <c r="EQ7" s="184" t="str">
        <f ca="1">BingoCardGenerator.com!KO6</f>
        <v>Word 41</v>
      </c>
      <c r="ER7" s="185" t="str">
        <f ca="1">BingoCardGenerator.com!KP6</f>
        <v>Word 50</v>
      </c>
      <c r="ES7" s="176"/>
      <c r="ET7" s="183" t="str">
        <f ca="1">BingoCardGenerator.com!KR6</f>
        <v>Word 3</v>
      </c>
      <c r="EU7" s="184" t="str">
        <f ca="1">BingoCardGenerator.com!KS6</f>
        <v>Word 22</v>
      </c>
      <c r="EV7" s="184" t="str">
        <f ca="1">BingoCardGenerator.com!KT6</f>
        <v>Word 25</v>
      </c>
      <c r="EW7" s="184" t="str">
        <f ca="1">BingoCardGenerator.com!KU6</f>
        <v>Word 45</v>
      </c>
      <c r="EX7" s="185" t="str">
        <f ca="1">BingoCardGenerator.com!KV6</f>
        <v>Word 54</v>
      </c>
      <c r="EY7" s="183" t="str">
        <f ca="1">BingoCardGenerator.com!LH6</f>
        <v>Word 2</v>
      </c>
      <c r="EZ7" s="184" t="str">
        <f ca="1">BingoCardGenerator.com!LI6</f>
        <v>Word 21</v>
      </c>
      <c r="FA7" s="184" t="str">
        <f ca="1">BingoCardGenerator.com!LJ6</f>
        <v>Word 28</v>
      </c>
      <c r="FB7" s="184" t="str">
        <f ca="1">BingoCardGenerator.com!LK6</f>
        <v>Word 37</v>
      </c>
      <c r="FC7" s="185" t="str">
        <f ca="1">BingoCardGenerator.com!LL6</f>
        <v>Word 49</v>
      </c>
      <c r="FD7" s="176"/>
      <c r="FE7" s="183" t="str">
        <f ca="1">BingoCardGenerator.com!LN6</f>
        <v>Word 7</v>
      </c>
      <c r="FF7" s="184" t="str">
        <f ca="1">BingoCardGenerator.com!LO6</f>
        <v>Word 21</v>
      </c>
      <c r="FG7" s="184" t="str">
        <f ca="1">BingoCardGenerator.com!LP6</f>
        <v>Word 34</v>
      </c>
      <c r="FH7" s="184" t="str">
        <f ca="1">BingoCardGenerator.com!LQ6</f>
        <v>Word 39</v>
      </c>
      <c r="FI7" s="185" t="str">
        <f ca="1">BingoCardGenerator.com!LR6</f>
        <v>Word 53</v>
      </c>
      <c r="FJ7" s="183" t="str">
        <f ca="1">BingoCardGenerator.com!MD6</f>
        <v>Word 9</v>
      </c>
      <c r="FK7" s="184" t="str">
        <f ca="1">BingoCardGenerator.com!ME6</f>
        <v>Word 19</v>
      </c>
      <c r="FL7" s="184" t="str">
        <f ca="1">BingoCardGenerator.com!MF6</f>
        <v>Word 25</v>
      </c>
      <c r="FM7" s="184" t="str">
        <f ca="1">BingoCardGenerator.com!MG6</f>
        <v>Word 44</v>
      </c>
      <c r="FN7" s="185" t="str">
        <f ca="1">BingoCardGenerator.com!MH6</f>
        <v>Word 49</v>
      </c>
      <c r="FO7" s="176"/>
      <c r="FP7" s="183" t="str">
        <f ca="1">BingoCardGenerator.com!MJ6</f>
        <v>Word 10</v>
      </c>
      <c r="FQ7" s="184" t="str">
        <f ca="1">BingoCardGenerator.com!MK6</f>
        <v>Word 24</v>
      </c>
      <c r="FR7" s="184" t="str">
        <f ca="1">BingoCardGenerator.com!ML6</f>
        <v>Word 32</v>
      </c>
      <c r="FS7" s="184" t="str">
        <f ca="1">BingoCardGenerator.com!MM6</f>
        <v>Word 41</v>
      </c>
      <c r="FT7" s="185" t="str">
        <f ca="1">BingoCardGenerator.com!MN6</f>
        <v>Word 60</v>
      </c>
      <c r="FU7" s="183" t="str">
        <f ca="1">BingoCardGenerator.com!MZ6</f>
        <v>Word 11</v>
      </c>
      <c r="FV7" s="184" t="str">
        <f ca="1">BingoCardGenerator.com!NA6</f>
        <v>Word 15</v>
      </c>
      <c r="FW7" s="184" t="str">
        <f ca="1">BingoCardGenerator.com!NB6</f>
        <v>Word 25</v>
      </c>
      <c r="FX7" s="184" t="str">
        <f ca="1">BingoCardGenerator.com!NC6</f>
        <v>Word 48</v>
      </c>
      <c r="FY7" s="185" t="str">
        <f ca="1">BingoCardGenerator.com!ND6</f>
        <v>Word 52</v>
      </c>
      <c r="FZ7" s="176"/>
      <c r="GA7" s="183" t="str">
        <f ca="1">BingoCardGenerator.com!NF6</f>
        <v>Word 11</v>
      </c>
      <c r="GB7" s="184" t="str">
        <f ca="1">BingoCardGenerator.com!NG6</f>
        <v>Word 15</v>
      </c>
      <c r="GC7" s="184" t="str">
        <f ca="1">BingoCardGenerator.com!NH6</f>
        <v>Word 32</v>
      </c>
      <c r="GD7" s="184" t="str">
        <f ca="1">BingoCardGenerator.com!NI6</f>
        <v>Word 41</v>
      </c>
      <c r="GE7" s="185" t="str">
        <f ca="1">BingoCardGenerator.com!NJ6</f>
        <v>Word 49</v>
      </c>
      <c r="GF7" s="183" t="str">
        <f ca="1">BingoCardGenerator.com!NV6</f>
        <v>Word 7</v>
      </c>
      <c r="GG7" s="184" t="str">
        <f ca="1">BingoCardGenerator.com!NW6</f>
        <v>Word 16</v>
      </c>
      <c r="GH7" s="184" t="str">
        <f ca="1">BingoCardGenerator.com!NX6</f>
        <v>Word 29</v>
      </c>
      <c r="GI7" s="184" t="str">
        <f ca="1">BingoCardGenerator.com!NY6</f>
        <v>Word 40</v>
      </c>
      <c r="GJ7" s="185" t="str">
        <f ca="1">BingoCardGenerator.com!NZ6</f>
        <v>Word 60</v>
      </c>
      <c r="GK7" s="176"/>
      <c r="GL7" s="183" t="str">
        <f ca="1">BingoCardGenerator.com!OB6</f>
        <v>Word 5</v>
      </c>
      <c r="GM7" s="184" t="str">
        <f ca="1">BingoCardGenerator.com!OC6</f>
        <v>Word 22</v>
      </c>
      <c r="GN7" s="184" t="str">
        <f ca="1">BingoCardGenerator.com!OD6</f>
        <v>Word 31</v>
      </c>
      <c r="GO7" s="184" t="str">
        <f ca="1">BingoCardGenerator.com!OE6</f>
        <v>Word 38</v>
      </c>
      <c r="GP7" s="185" t="str">
        <f ca="1">BingoCardGenerator.com!OF6</f>
        <v>Word 60</v>
      </c>
      <c r="GQ7" s="183" t="str">
        <f ca="1">BingoCardGenerator.com!OR6</f>
        <v>Word 12</v>
      </c>
      <c r="GR7" s="184" t="str">
        <f ca="1">BingoCardGenerator.com!OS6</f>
        <v>Word 19</v>
      </c>
      <c r="GS7" s="184" t="str">
        <f ca="1">BingoCardGenerator.com!OT6</f>
        <v>Word 33</v>
      </c>
      <c r="GT7" s="184" t="str">
        <f ca="1">BingoCardGenerator.com!OU6</f>
        <v>Word 48</v>
      </c>
      <c r="GU7" s="185" t="str">
        <f ca="1">BingoCardGenerator.com!OV6</f>
        <v>Word 52</v>
      </c>
      <c r="GV7" s="176"/>
      <c r="GW7" s="183" t="str">
        <f ca="1">BingoCardGenerator.com!OX6</f>
        <v>Word 3</v>
      </c>
      <c r="GX7" s="184" t="str">
        <f ca="1">BingoCardGenerator.com!OY6</f>
        <v>Word 20</v>
      </c>
      <c r="GY7" s="184" t="str">
        <f ca="1">BingoCardGenerator.com!OZ6</f>
        <v>Word 25</v>
      </c>
      <c r="GZ7" s="184" t="str">
        <f ca="1">BingoCardGenerator.com!PA6</f>
        <v>Word 43</v>
      </c>
      <c r="HA7" s="185" t="str">
        <f ca="1">BingoCardGenerator.com!PB6</f>
        <v>Word 54</v>
      </c>
      <c r="HB7" s="183" t="str">
        <f ca="1">BingoCardGenerator.com!PN6</f>
        <v>Word 4</v>
      </c>
      <c r="HC7" s="184" t="str">
        <f ca="1">BingoCardGenerator.com!PO6</f>
        <v>Word 20</v>
      </c>
      <c r="HD7" s="184" t="str">
        <f ca="1">BingoCardGenerator.com!PP6</f>
        <v>Word 27</v>
      </c>
      <c r="HE7" s="184" t="str">
        <f ca="1">BingoCardGenerator.com!PQ6</f>
        <v>Word 43</v>
      </c>
      <c r="HF7" s="185" t="str">
        <f ca="1">BingoCardGenerator.com!PR6</f>
        <v>Word 49</v>
      </c>
      <c r="HG7" s="176"/>
      <c r="HH7" s="183" t="str">
        <f ca="1">BingoCardGenerator.com!PT6</f>
        <v>Word 12</v>
      </c>
      <c r="HI7" s="184" t="str">
        <f ca="1">BingoCardGenerator.com!PU6</f>
        <v>Word 19</v>
      </c>
      <c r="HJ7" s="184" t="str">
        <f ca="1">BingoCardGenerator.com!PV6</f>
        <v>Word 35</v>
      </c>
      <c r="HK7" s="184" t="str">
        <f ca="1">BingoCardGenerator.com!PW6</f>
        <v>Word 43</v>
      </c>
      <c r="HL7" s="185" t="str">
        <f ca="1">BingoCardGenerator.com!PX6</f>
        <v>Word 60</v>
      </c>
      <c r="HM7" s="183" t="str">
        <f ca="1">BingoCardGenerator.com!QJ6</f>
        <v>Word 11</v>
      </c>
      <c r="HN7" s="184" t="str">
        <f ca="1">BingoCardGenerator.com!QK6</f>
        <v>Word 19</v>
      </c>
      <c r="HO7" s="184" t="str">
        <f ca="1">BingoCardGenerator.com!QL6</f>
        <v>Word 36</v>
      </c>
      <c r="HP7" s="184" t="str">
        <f ca="1">BingoCardGenerator.com!QM6</f>
        <v>Word 37</v>
      </c>
      <c r="HQ7" s="185" t="str">
        <f ca="1">BingoCardGenerator.com!QN6</f>
        <v>Word 60</v>
      </c>
      <c r="HR7" s="176"/>
      <c r="HS7" s="183" t="str">
        <f ca="1">BingoCardGenerator.com!QP6</f>
        <v>Word 6</v>
      </c>
      <c r="HT7" s="184" t="str">
        <f ca="1">BingoCardGenerator.com!QQ6</f>
        <v>Word 21</v>
      </c>
      <c r="HU7" s="184" t="str">
        <f ca="1">BingoCardGenerator.com!QR6</f>
        <v>Word 27</v>
      </c>
      <c r="HV7" s="184" t="str">
        <f ca="1">BingoCardGenerator.com!QS6</f>
        <v>Word 38</v>
      </c>
      <c r="HW7" s="185" t="str">
        <f ca="1">BingoCardGenerator.com!QT6</f>
        <v>Word 59</v>
      </c>
      <c r="HX7" s="183" t="str">
        <f ca="1">BingoCardGenerator.com!RF6</f>
        <v>Word 12</v>
      </c>
      <c r="HY7" s="184" t="str">
        <f ca="1">BingoCardGenerator.com!RG6</f>
        <v>Word 22</v>
      </c>
      <c r="HZ7" s="184" t="str">
        <f ca="1">BingoCardGenerator.com!RH6</f>
        <v>Word 33</v>
      </c>
      <c r="IA7" s="184" t="str">
        <f ca="1">BingoCardGenerator.com!RI6</f>
        <v>Word 39</v>
      </c>
      <c r="IB7" s="185" t="str">
        <f ca="1">BingoCardGenerator.com!RJ6</f>
        <v>Word 49</v>
      </c>
      <c r="IC7" s="176"/>
      <c r="ID7" s="183" t="str">
        <f ca="1">BingoCardGenerator.com!RL6</f>
        <v>Word 4</v>
      </c>
      <c r="IE7" s="184" t="str">
        <f ca="1">BingoCardGenerator.com!RM6</f>
        <v>Word 15</v>
      </c>
      <c r="IF7" s="184" t="str">
        <f ca="1">BingoCardGenerator.com!RN6</f>
        <v>Word 28</v>
      </c>
      <c r="IG7" s="184" t="str">
        <f ca="1">BingoCardGenerator.com!RO6</f>
        <v>Word 44</v>
      </c>
      <c r="IH7" s="185" t="str">
        <f ca="1">BingoCardGenerator.com!RP6</f>
        <v>Word 56</v>
      </c>
      <c r="II7" s="183" t="str">
        <f ca="1">BingoCardGenerator.com!SB6</f>
        <v>Word 11</v>
      </c>
      <c r="IJ7" s="184" t="str">
        <f ca="1">BingoCardGenerator.com!SC6</f>
        <v>Word 13</v>
      </c>
      <c r="IK7" s="184" t="str">
        <f ca="1">BingoCardGenerator.com!SD6</f>
        <v>Word 25</v>
      </c>
      <c r="IL7" s="184" t="str">
        <f ca="1">BingoCardGenerator.com!SE6</f>
        <v>Word 38</v>
      </c>
      <c r="IM7" s="185" t="str">
        <f ca="1">BingoCardGenerator.com!SF6</f>
        <v>Word 55</v>
      </c>
      <c r="IN7" s="176"/>
      <c r="IO7" s="183" t="str">
        <f ca="1">BingoCardGenerator.com!SH6</f>
        <v>Word 4</v>
      </c>
      <c r="IP7" s="184" t="str">
        <f ca="1">BingoCardGenerator.com!SI6</f>
        <v>Word 14</v>
      </c>
      <c r="IQ7" s="184" t="str">
        <f ca="1">BingoCardGenerator.com!SJ6</f>
        <v>Word 32</v>
      </c>
      <c r="IR7" s="184" t="str">
        <f ca="1">BingoCardGenerator.com!SK6</f>
        <v>Word 47</v>
      </c>
      <c r="IS7" s="185" t="str">
        <f ca="1">BingoCardGenerator.com!SL6</f>
        <v>Word 60</v>
      </c>
      <c r="IT7" s="183" t="str">
        <f ca="1">BingoCardGenerator.com!SX6</f>
        <v>Word 8</v>
      </c>
      <c r="IU7" s="184" t="str">
        <f ca="1">BingoCardGenerator.com!SY6</f>
        <v>Word 15</v>
      </c>
      <c r="IV7" s="184" t="str">
        <f ca="1">BingoCardGenerator.com!SZ6</f>
        <v>Word 30</v>
      </c>
      <c r="IW7" s="184" t="str">
        <f ca="1">BingoCardGenerator.com!TA6</f>
        <v>Word 40</v>
      </c>
      <c r="IX7" s="185" t="str">
        <f ca="1">BingoCardGenerator.com!TB6</f>
        <v>Word 59</v>
      </c>
      <c r="IY7" s="176"/>
      <c r="IZ7" s="183" t="str">
        <f ca="1">BingoCardGenerator.com!TD6</f>
        <v>Word 11</v>
      </c>
      <c r="JA7" s="184" t="str">
        <f ca="1">BingoCardGenerator.com!TE6</f>
        <v>Word 22</v>
      </c>
      <c r="JB7" s="184" t="str">
        <f ca="1">BingoCardGenerator.com!TF6</f>
        <v>Word 35</v>
      </c>
      <c r="JC7" s="184" t="str">
        <f ca="1">BingoCardGenerator.com!TG6</f>
        <v>Word 45</v>
      </c>
      <c r="JD7" s="185" t="str">
        <f ca="1">BingoCardGenerator.com!TH6</f>
        <v>Word 59</v>
      </c>
      <c r="JE7" s="183" t="str">
        <f ca="1">BingoCardGenerator.com!TT6</f>
        <v>Word 6</v>
      </c>
      <c r="JF7" s="184" t="str">
        <f ca="1">BingoCardGenerator.com!TU6</f>
        <v>Word 18</v>
      </c>
      <c r="JG7" s="184" t="str">
        <f ca="1">BingoCardGenerator.com!TV6</f>
        <v>Word 34</v>
      </c>
      <c r="JH7" s="184" t="str">
        <f ca="1">BingoCardGenerator.com!TW6</f>
        <v>Word 39</v>
      </c>
      <c r="JI7" s="185" t="str">
        <f ca="1">BingoCardGenerator.com!TX6</f>
        <v>Word 50</v>
      </c>
      <c r="JJ7" s="176"/>
      <c r="JK7" s="183" t="str">
        <f ca="1">BingoCardGenerator.com!TZ6</f>
        <v>Word 10</v>
      </c>
      <c r="JL7" s="184" t="str">
        <f ca="1">BingoCardGenerator.com!UA6</f>
        <v>Word 15</v>
      </c>
      <c r="JM7" s="184" t="str">
        <f ca="1">BingoCardGenerator.com!UB6</f>
        <v>Word 36</v>
      </c>
      <c r="JN7" s="184" t="str">
        <f ca="1">BingoCardGenerator.com!UC6</f>
        <v>Word 46</v>
      </c>
      <c r="JO7" s="185" t="str">
        <f ca="1">BingoCardGenerator.com!UD6</f>
        <v>Word 51</v>
      </c>
    </row>
    <row r="8" spans="1:275" s="80" customFormat="1" ht="19" customHeight="1">
      <c r="A8" s="77"/>
      <c r="B8" s="78"/>
      <c r="C8" s="66">
        <f>BingoCardGenerator.com!C$30</f>
        <v>1</v>
      </c>
      <c r="D8" s="78"/>
      <c r="E8" s="77"/>
      <c r="F8" s="79"/>
      <c r="G8" s="77"/>
      <c r="H8" s="78"/>
      <c r="I8" s="66">
        <f>BingoCardGenerator.com!I$30</f>
        <v>2</v>
      </c>
      <c r="J8" s="78"/>
      <c r="K8" s="77"/>
      <c r="L8" s="77"/>
      <c r="M8" s="78"/>
      <c r="N8" s="66">
        <f>BingoCardGenerator.com!Y$30</f>
        <v>5</v>
      </c>
      <c r="O8" s="78"/>
      <c r="P8" s="77"/>
      <c r="Q8" s="79"/>
      <c r="R8" s="77"/>
      <c r="S8" s="78"/>
      <c r="T8" s="66">
        <f>BingoCardGenerator.com!AE$30</f>
        <v>6</v>
      </c>
      <c r="U8" s="78"/>
      <c r="V8" s="77"/>
      <c r="W8" s="77"/>
      <c r="X8" s="78"/>
      <c r="Y8" s="66">
        <f>BingoCardGenerator.com!AU$30</f>
        <v>9</v>
      </c>
      <c r="Z8" s="78"/>
      <c r="AA8" s="77"/>
      <c r="AB8" s="79"/>
      <c r="AC8" s="77"/>
      <c r="AD8" s="78"/>
      <c r="AE8" s="66">
        <f>BingoCardGenerator.com!BA$30</f>
        <v>10</v>
      </c>
      <c r="AF8" s="78"/>
      <c r="AG8" s="77"/>
      <c r="AH8" s="77"/>
      <c r="AI8" s="78"/>
      <c r="AJ8" s="66">
        <f>BingoCardGenerator.com!BQ$30</f>
        <v>13</v>
      </c>
      <c r="AK8" s="78"/>
      <c r="AL8" s="77"/>
      <c r="AM8" s="79"/>
      <c r="AN8" s="77"/>
      <c r="AO8" s="78"/>
      <c r="AP8" s="66">
        <f>BingoCardGenerator.com!BW$30</f>
        <v>14</v>
      </c>
      <c r="AQ8" s="78"/>
      <c r="AR8" s="77"/>
      <c r="AS8" s="77"/>
      <c r="AT8" s="78"/>
      <c r="AU8" s="66">
        <f>BingoCardGenerator.com!CM$30</f>
        <v>17</v>
      </c>
      <c r="AV8" s="78"/>
      <c r="AW8" s="77"/>
      <c r="AX8" s="79"/>
      <c r="AY8" s="77"/>
      <c r="AZ8" s="78"/>
      <c r="BA8" s="66">
        <f>BingoCardGenerator.com!CS$30</f>
        <v>18</v>
      </c>
      <c r="BB8" s="78"/>
      <c r="BC8" s="77"/>
      <c r="BD8" s="77"/>
      <c r="BE8" s="78"/>
      <c r="BF8" s="66">
        <f>BingoCardGenerator.com!DI$30</f>
        <v>21</v>
      </c>
      <c r="BG8" s="78"/>
      <c r="BH8" s="77"/>
      <c r="BI8" s="79"/>
      <c r="BJ8" s="77"/>
      <c r="BK8" s="78"/>
      <c r="BL8" s="66">
        <f>BingoCardGenerator.com!DO$30</f>
        <v>22</v>
      </c>
      <c r="BM8" s="78"/>
      <c r="BN8" s="77"/>
      <c r="BO8" s="77"/>
      <c r="BP8" s="78"/>
      <c r="BQ8" s="66">
        <f>BingoCardGenerator.com!EE$30</f>
        <v>25</v>
      </c>
      <c r="BR8" s="78"/>
      <c r="BS8" s="77"/>
      <c r="BT8" s="79"/>
      <c r="BU8" s="77"/>
      <c r="BV8" s="78"/>
      <c r="BW8" s="66">
        <f>BingoCardGenerator.com!EK$30</f>
        <v>26</v>
      </c>
      <c r="BX8" s="78"/>
      <c r="BY8" s="77"/>
      <c r="BZ8" s="77"/>
      <c r="CA8" s="78"/>
      <c r="CB8" s="66">
        <f>BingoCardGenerator.com!FA$30</f>
        <v>29</v>
      </c>
      <c r="CC8" s="78"/>
      <c r="CD8" s="77"/>
      <c r="CE8" s="79"/>
      <c r="CF8" s="77"/>
      <c r="CG8" s="78"/>
      <c r="CH8" s="66">
        <f>BingoCardGenerator.com!FG$30</f>
        <v>30</v>
      </c>
      <c r="CI8" s="78"/>
      <c r="CJ8" s="77"/>
      <c r="CK8" s="77"/>
      <c r="CL8" s="78"/>
      <c r="CM8" s="66">
        <f>BingoCardGenerator.com!FW$30</f>
        <v>33</v>
      </c>
      <c r="CN8" s="78"/>
      <c r="CO8" s="77"/>
      <c r="CP8" s="79"/>
      <c r="CQ8" s="77"/>
      <c r="CR8" s="78"/>
      <c r="CS8" s="66">
        <f>BingoCardGenerator.com!GC$30</f>
        <v>34</v>
      </c>
      <c r="CT8" s="78"/>
      <c r="CU8" s="77"/>
      <c r="CV8" s="77"/>
      <c r="CW8" s="78"/>
      <c r="CX8" s="66">
        <f>BingoCardGenerator.com!GS$30</f>
        <v>37</v>
      </c>
      <c r="CY8" s="78"/>
      <c r="CZ8" s="77"/>
      <c r="DA8" s="79"/>
      <c r="DB8" s="77"/>
      <c r="DC8" s="78"/>
      <c r="DD8" s="66">
        <f>BingoCardGenerator.com!GY$30</f>
        <v>38</v>
      </c>
      <c r="DE8" s="78"/>
      <c r="DF8" s="77"/>
      <c r="DG8" s="77"/>
      <c r="DH8" s="78"/>
      <c r="DI8" s="66">
        <f>BingoCardGenerator.com!HO$30</f>
        <v>41</v>
      </c>
      <c r="DJ8" s="78"/>
      <c r="DK8" s="77"/>
      <c r="DL8" s="79"/>
      <c r="DM8" s="77"/>
      <c r="DN8" s="78"/>
      <c r="DO8" s="66">
        <f>BingoCardGenerator.com!HU$30</f>
        <v>42</v>
      </c>
      <c r="DP8" s="78"/>
      <c r="DQ8" s="77"/>
      <c r="DR8" s="77"/>
      <c r="DS8" s="78"/>
      <c r="DT8" s="66">
        <f>BingoCardGenerator.com!IK$30</f>
        <v>45</v>
      </c>
      <c r="DU8" s="78"/>
      <c r="DV8" s="77"/>
      <c r="DW8" s="79"/>
      <c r="DX8" s="77"/>
      <c r="DY8" s="78"/>
      <c r="DZ8" s="66">
        <f>BingoCardGenerator.com!IQ$30</f>
        <v>46</v>
      </c>
      <c r="EA8" s="78"/>
      <c r="EB8" s="77"/>
      <c r="EC8" s="77"/>
      <c r="ED8" s="78"/>
      <c r="EE8" s="66">
        <f>BingoCardGenerator.com!JG$30</f>
        <v>49</v>
      </c>
      <c r="EF8" s="78"/>
      <c r="EG8" s="77"/>
      <c r="EH8" s="79"/>
      <c r="EI8" s="77"/>
      <c r="EJ8" s="78"/>
      <c r="EK8" s="66">
        <f>BingoCardGenerator.com!JM$30</f>
        <v>50</v>
      </c>
      <c r="EL8" s="78"/>
      <c r="EM8" s="77"/>
      <c r="EN8" s="77"/>
      <c r="EO8" s="78"/>
      <c r="EP8" s="66">
        <f>BingoCardGenerator.com!KC$30</f>
        <v>53</v>
      </c>
      <c r="EQ8" s="78"/>
      <c r="ER8" s="77"/>
      <c r="ES8" s="79"/>
      <c r="ET8" s="77"/>
      <c r="EU8" s="78"/>
      <c r="EV8" s="66">
        <f>BingoCardGenerator.com!KI$30</f>
        <v>54</v>
      </c>
      <c r="EW8" s="78"/>
      <c r="EX8" s="77"/>
      <c r="EY8" s="77"/>
      <c r="EZ8" s="78"/>
      <c r="FA8" s="66">
        <f>BingoCardGenerator.com!KY$30</f>
        <v>57</v>
      </c>
      <c r="FB8" s="78"/>
      <c r="FC8" s="77"/>
      <c r="FD8" s="79"/>
      <c r="FE8" s="77"/>
      <c r="FF8" s="78"/>
      <c r="FG8" s="66">
        <f>BingoCardGenerator.com!LE$30</f>
        <v>58</v>
      </c>
      <c r="FH8" s="78"/>
      <c r="FI8" s="77"/>
      <c r="FJ8" s="77"/>
      <c r="FK8" s="78"/>
      <c r="FL8" s="66">
        <f>BingoCardGenerator.com!LU$30</f>
        <v>61</v>
      </c>
      <c r="FM8" s="78"/>
      <c r="FN8" s="77"/>
      <c r="FO8" s="79"/>
      <c r="FP8" s="77"/>
      <c r="FQ8" s="78"/>
      <c r="FR8" s="66">
        <f>BingoCardGenerator.com!MA$30</f>
        <v>62</v>
      </c>
      <c r="FS8" s="78"/>
      <c r="FT8" s="77"/>
      <c r="FU8" s="77"/>
      <c r="FV8" s="78"/>
      <c r="FW8" s="66">
        <f>BingoCardGenerator.com!MQ$30</f>
        <v>65</v>
      </c>
      <c r="FX8" s="78"/>
      <c r="FY8" s="77"/>
      <c r="FZ8" s="79"/>
      <c r="GA8" s="77"/>
      <c r="GB8" s="78"/>
      <c r="GC8" s="66">
        <f>BingoCardGenerator.com!MW$30</f>
        <v>66</v>
      </c>
      <c r="GD8" s="78"/>
      <c r="GE8" s="77"/>
      <c r="GF8" s="77"/>
      <c r="GG8" s="78"/>
      <c r="GH8" s="66">
        <f>BingoCardGenerator.com!NM$30</f>
        <v>69</v>
      </c>
      <c r="GI8" s="78"/>
      <c r="GJ8" s="77"/>
      <c r="GK8" s="79"/>
      <c r="GL8" s="77"/>
      <c r="GM8" s="78"/>
      <c r="GN8" s="66">
        <f>BingoCardGenerator.com!NS$30</f>
        <v>70</v>
      </c>
      <c r="GO8" s="78"/>
      <c r="GP8" s="77"/>
      <c r="GQ8" s="77"/>
      <c r="GR8" s="78"/>
      <c r="GS8" s="66">
        <f>BingoCardGenerator.com!OI$30</f>
        <v>73</v>
      </c>
      <c r="GT8" s="78"/>
      <c r="GU8" s="77"/>
      <c r="GV8" s="79"/>
      <c r="GW8" s="77"/>
      <c r="GX8" s="78"/>
      <c r="GY8" s="66">
        <f>BingoCardGenerator.com!OO$30</f>
        <v>74</v>
      </c>
      <c r="GZ8" s="78"/>
      <c r="HA8" s="77"/>
      <c r="HB8" s="77"/>
      <c r="HC8" s="78"/>
      <c r="HD8" s="66">
        <f>BingoCardGenerator.com!PE$30</f>
        <v>77</v>
      </c>
      <c r="HE8" s="78"/>
      <c r="HF8" s="77"/>
      <c r="HG8" s="79"/>
      <c r="HH8" s="77"/>
      <c r="HI8" s="78"/>
      <c r="HJ8" s="66">
        <f>BingoCardGenerator.com!PK$30</f>
        <v>78</v>
      </c>
      <c r="HK8" s="78"/>
      <c r="HL8" s="77"/>
      <c r="HM8" s="77"/>
      <c r="HN8" s="78"/>
      <c r="HO8" s="66">
        <f>BingoCardGenerator.com!QA$30</f>
        <v>81</v>
      </c>
      <c r="HP8" s="78"/>
      <c r="HQ8" s="77"/>
      <c r="HR8" s="79"/>
      <c r="HS8" s="77"/>
      <c r="HT8" s="78"/>
      <c r="HU8" s="66">
        <f>BingoCardGenerator.com!QG$30</f>
        <v>82</v>
      </c>
      <c r="HV8" s="78"/>
      <c r="HW8" s="77"/>
      <c r="HX8" s="77"/>
      <c r="HY8" s="78"/>
      <c r="HZ8" s="66">
        <f>BingoCardGenerator.com!QW$30</f>
        <v>85</v>
      </c>
      <c r="IA8" s="78"/>
      <c r="IB8" s="77"/>
      <c r="IC8" s="79"/>
      <c r="ID8" s="77"/>
      <c r="IE8" s="78"/>
      <c r="IF8" s="66">
        <f>BingoCardGenerator.com!RC$30</f>
        <v>86</v>
      </c>
      <c r="IG8" s="78"/>
      <c r="IH8" s="77"/>
      <c r="II8" s="77"/>
      <c r="IJ8" s="78"/>
      <c r="IK8" s="66">
        <f>BingoCardGenerator.com!RS$30</f>
        <v>89</v>
      </c>
      <c r="IL8" s="78"/>
      <c r="IM8" s="77"/>
      <c r="IN8" s="79"/>
      <c r="IO8" s="77"/>
      <c r="IP8" s="78"/>
      <c r="IQ8" s="66">
        <f>BingoCardGenerator.com!RY$30</f>
        <v>90</v>
      </c>
      <c r="IR8" s="78"/>
      <c r="IS8" s="77"/>
      <c r="IT8" s="77"/>
      <c r="IU8" s="78"/>
      <c r="IV8" s="66">
        <f>BingoCardGenerator.com!SO$30</f>
        <v>93</v>
      </c>
      <c r="IW8" s="78"/>
      <c r="IX8" s="77"/>
      <c r="IY8" s="79"/>
      <c r="IZ8" s="77"/>
      <c r="JA8" s="78"/>
      <c r="JB8" s="66">
        <f>BingoCardGenerator.com!SU$30</f>
        <v>94</v>
      </c>
      <c r="JC8" s="78"/>
      <c r="JD8" s="77"/>
      <c r="JE8" s="77"/>
      <c r="JF8" s="78"/>
      <c r="JG8" s="66">
        <f>BingoCardGenerator.com!TK$30</f>
        <v>97</v>
      </c>
      <c r="JH8" s="78"/>
      <c r="JI8" s="77"/>
      <c r="JJ8" s="79"/>
      <c r="JK8" s="77"/>
      <c r="JL8" s="78"/>
      <c r="JM8" s="66">
        <f>BingoCardGenerator.com!TQ$30</f>
        <v>98</v>
      </c>
      <c r="JN8" s="78"/>
      <c r="JO8" s="77"/>
    </row>
    <row r="9" spans="1:275" s="85" customFormat="1" ht="23" customHeight="1">
      <c r="A9" s="81">
        <f>IF('Word List'!$H$1=TRUE,C8,"")</f>
        <v>1</v>
      </c>
      <c r="B9" s="82"/>
      <c r="C9" s="83" t="str">
        <f>IF('Word List'!$D$1=TRUE,Instructions!$D$17,"")</f>
        <v>Write the description here</v>
      </c>
      <c r="D9" s="82"/>
      <c r="E9" s="84">
        <f>IF('Word List'!$H$1=TRUE,C8,"")</f>
        <v>1</v>
      </c>
      <c r="F9" s="82"/>
      <c r="G9" s="81">
        <f>IF('Word List'!$H$1=TRUE,I8,"")</f>
        <v>2</v>
      </c>
      <c r="H9" s="82"/>
      <c r="I9" s="83" t="str">
        <f>IF('Word List'!$D$1=TRUE,Instructions!$D$17,"")</f>
        <v>Write the description here</v>
      </c>
      <c r="J9" s="82"/>
      <c r="K9" s="84">
        <f>IF('Word List'!$H$1=TRUE,I8,"")</f>
        <v>2</v>
      </c>
      <c r="L9" s="81">
        <f>IF('Word List'!$H$1=TRUE,N8,"")</f>
        <v>5</v>
      </c>
      <c r="M9" s="82"/>
      <c r="N9" s="83" t="str">
        <f>IF('Word List'!$D$1=TRUE,Instructions!$D$17,"")</f>
        <v>Write the description here</v>
      </c>
      <c r="O9" s="82"/>
      <c r="P9" s="84">
        <f>IF('Word List'!$H$1=TRUE,N8,"")</f>
        <v>5</v>
      </c>
      <c r="Q9" s="82"/>
      <c r="R9" s="81">
        <f>IF('Word List'!$H$1=TRUE,T8,"")</f>
        <v>6</v>
      </c>
      <c r="S9" s="82"/>
      <c r="T9" s="83" t="str">
        <f>IF('Word List'!$D$1=TRUE,Instructions!$D$17,"")</f>
        <v>Write the description here</v>
      </c>
      <c r="U9" s="82"/>
      <c r="V9" s="84">
        <f>IF('Word List'!$H$1=TRUE,T8,"")</f>
        <v>6</v>
      </c>
      <c r="W9" s="81">
        <f>IF('Word List'!$H$1=TRUE,Y8,"")</f>
        <v>9</v>
      </c>
      <c r="X9" s="82"/>
      <c r="Y9" s="83" t="str">
        <f>IF('Word List'!$D$1=TRUE,Instructions!$D$17,"")</f>
        <v>Write the description here</v>
      </c>
      <c r="Z9" s="82"/>
      <c r="AA9" s="84">
        <f>IF('Word List'!$H$1=TRUE,Y8,"")</f>
        <v>9</v>
      </c>
      <c r="AB9" s="82"/>
      <c r="AC9" s="81">
        <f>IF('Word List'!$H$1=TRUE,AE8,"")</f>
        <v>10</v>
      </c>
      <c r="AD9" s="82"/>
      <c r="AE9" s="83" t="str">
        <f>IF('Word List'!$D$1=TRUE,Instructions!$D$17,"")</f>
        <v>Write the description here</v>
      </c>
      <c r="AF9" s="82"/>
      <c r="AG9" s="84">
        <f>IF('Word List'!$H$1=TRUE,AE8,"")</f>
        <v>10</v>
      </c>
      <c r="AH9" s="81">
        <f>IF('Word List'!$H$1=TRUE,AJ8,"")</f>
        <v>13</v>
      </c>
      <c r="AI9" s="82"/>
      <c r="AJ9" s="83" t="str">
        <f>IF('Word List'!$D$1=TRUE,Instructions!$D$17,"")</f>
        <v>Write the description here</v>
      </c>
      <c r="AK9" s="82"/>
      <c r="AL9" s="84">
        <f>IF('Word List'!$H$1=TRUE,AJ8,"")</f>
        <v>13</v>
      </c>
      <c r="AM9" s="82"/>
      <c r="AN9" s="81">
        <f>IF('Word List'!$H$1=TRUE,AP8,"")</f>
        <v>14</v>
      </c>
      <c r="AO9" s="82"/>
      <c r="AP9" s="83" t="str">
        <f>IF('Word List'!$D$1=TRUE,Instructions!$D$17,"")</f>
        <v>Write the description here</v>
      </c>
      <c r="AQ9" s="82"/>
      <c r="AR9" s="84">
        <f>IF('Word List'!$H$1=TRUE,AP8,"")</f>
        <v>14</v>
      </c>
      <c r="AS9" s="81">
        <f>IF('Word List'!$H$1=TRUE,AU8,"")</f>
        <v>17</v>
      </c>
      <c r="AT9" s="82"/>
      <c r="AU9" s="83" t="str">
        <f>IF('Word List'!$D$1=TRUE,Instructions!$D$17,"")</f>
        <v>Write the description here</v>
      </c>
      <c r="AV9" s="82"/>
      <c r="AW9" s="84">
        <f>IF('Word List'!$H$1=TRUE,AU8,"")</f>
        <v>17</v>
      </c>
      <c r="AX9" s="82"/>
      <c r="AY9" s="81">
        <f>IF('Word List'!$H$1=TRUE,BA8,"")</f>
        <v>18</v>
      </c>
      <c r="AZ9" s="82"/>
      <c r="BA9" s="83" t="str">
        <f>IF('Word List'!$D$1=TRUE,Instructions!$D$17,"")</f>
        <v>Write the description here</v>
      </c>
      <c r="BB9" s="82"/>
      <c r="BC9" s="84">
        <f>IF('Word List'!$H$1=TRUE,BA8,"")</f>
        <v>18</v>
      </c>
      <c r="BD9" s="81">
        <f>IF('Word List'!$H$1=TRUE,BF8,"")</f>
        <v>21</v>
      </c>
      <c r="BE9" s="82"/>
      <c r="BF9" s="83" t="str">
        <f>IF('Word List'!$D$1=TRUE,Instructions!$D$17,"")</f>
        <v>Write the description here</v>
      </c>
      <c r="BG9" s="82"/>
      <c r="BH9" s="84">
        <f>IF('Word List'!$H$1=TRUE,BF8,"")</f>
        <v>21</v>
      </c>
      <c r="BI9" s="82"/>
      <c r="BJ9" s="81">
        <f>IF('Word List'!$H$1=TRUE,BL8,"")</f>
        <v>22</v>
      </c>
      <c r="BK9" s="82"/>
      <c r="BL9" s="83" t="str">
        <f>IF('Word List'!$D$1=TRUE,Instructions!$D$17,"")</f>
        <v>Write the description here</v>
      </c>
      <c r="BM9" s="82"/>
      <c r="BN9" s="84">
        <f>IF('Word List'!$H$1=TRUE,BL8,"")</f>
        <v>22</v>
      </c>
      <c r="BO9" s="81">
        <f>IF('Word List'!$H$1=TRUE,BQ8,"")</f>
        <v>25</v>
      </c>
      <c r="BP9" s="82"/>
      <c r="BQ9" s="83" t="str">
        <f>IF('Word List'!$D$1=TRUE,Instructions!$D$17,"")</f>
        <v>Write the description here</v>
      </c>
      <c r="BR9" s="82"/>
      <c r="BS9" s="84">
        <f>IF('Word List'!$H$1=TRUE,BQ8,"")</f>
        <v>25</v>
      </c>
      <c r="BT9" s="82"/>
      <c r="BU9" s="81">
        <f>IF('Word List'!$H$1=TRUE,BW8,"")</f>
        <v>26</v>
      </c>
      <c r="BV9" s="82"/>
      <c r="BW9" s="83" t="str">
        <f>IF('Word List'!$D$1=TRUE,Instructions!$D$17,"")</f>
        <v>Write the description here</v>
      </c>
      <c r="BX9" s="82"/>
      <c r="BY9" s="84">
        <f>IF('Word List'!$H$1=TRUE,BW8,"")</f>
        <v>26</v>
      </c>
      <c r="BZ9" s="81">
        <f>IF('Word List'!$H$1=TRUE,CB8,"")</f>
        <v>29</v>
      </c>
      <c r="CA9" s="82"/>
      <c r="CB9" s="83" t="str">
        <f>IF('Word List'!$D$1=TRUE,Instructions!$D$17,"")</f>
        <v>Write the description here</v>
      </c>
      <c r="CC9" s="82"/>
      <c r="CD9" s="84">
        <f>IF('Word List'!$H$1=TRUE,CB8,"")</f>
        <v>29</v>
      </c>
      <c r="CE9" s="82"/>
      <c r="CF9" s="81">
        <f>IF('Word List'!$H$1=TRUE,CH8,"")</f>
        <v>30</v>
      </c>
      <c r="CG9" s="82"/>
      <c r="CH9" s="83" t="str">
        <f>IF('Word List'!$D$1=TRUE,Instructions!$D$17,"")</f>
        <v>Write the description here</v>
      </c>
      <c r="CI9" s="82"/>
      <c r="CJ9" s="84">
        <f>IF('Word List'!$H$1=TRUE,CH8,"")</f>
        <v>30</v>
      </c>
      <c r="CK9" s="81">
        <f>IF('Word List'!$H$1=TRUE,CM8,"")</f>
        <v>33</v>
      </c>
      <c r="CL9" s="82"/>
      <c r="CM9" s="83" t="str">
        <f>IF('Word List'!$D$1=TRUE,Instructions!$D$17,"")</f>
        <v>Write the description here</v>
      </c>
      <c r="CN9" s="82"/>
      <c r="CO9" s="84">
        <f>IF('Word List'!$H$1=TRUE,CM8,"")</f>
        <v>33</v>
      </c>
      <c r="CP9" s="82"/>
      <c r="CQ9" s="81">
        <f>IF('Word List'!$H$1=TRUE,CS8,"")</f>
        <v>34</v>
      </c>
      <c r="CR9" s="82"/>
      <c r="CS9" s="83" t="str">
        <f>IF('Word List'!$D$1=TRUE,Instructions!$D$17,"")</f>
        <v>Write the description here</v>
      </c>
      <c r="CT9" s="82"/>
      <c r="CU9" s="84">
        <f>IF('Word List'!$H$1=TRUE,CS8,"")</f>
        <v>34</v>
      </c>
      <c r="CV9" s="81">
        <f>IF('Word List'!$H$1=TRUE,CX8,"")</f>
        <v>37</v>
      </c>
      <c r="CW9" s="82"/>
      <c r="CX9" s="83" t="str">
        <f>IF('Word List'!$D$1=TRUE,Instructions!$D$17,"")</f>
        <v>Write the description here</v>
      </c>
      <c r="CY9" s="82"/>
      <c r="CZ9" s="84">
        <f>IF('Word List'!$H$1=TRUE,CX8,"")</f>
        <v>37</v>
      </c>
      <c r="DA9" s="82"/>
      <c r="DB9" s="81">
        <f>IF('Word List'!$H$1=TRUE,DD8,"")</f>
        <v>38</v>
      </c>
      <c r="DC9" s="82"/>
      <c r="DD9" s="83" t="str">
        <f>IF('Word List'!$D$1=TRUE,Instructions!$D$17,"")</f>
        <v>Write the description here</v>
      </c>
      <c r="DE9" s="82"/>
      <c r="DF9" s="84">
        <f>IF('Word List'!$H$1=TRUE,DD8,"")</f>
        <v>38</v>
      </c>
      <c r="DG9" s="81">
        <f>IF('Word List'!$H$1=TRUE,DI8,"")</f>
        <v>41</v>
      </c>
      <c r="DH9" s="82"/>
      <c r="DI9" s="83" t="str">
        <f>IF('Word List'!$D$1=TRUE,Instructions!$D$17,"")</f>
        <v>Write the description here</v>
      </c>
      <c r="DJ9" s="82"/>
      <c r="DK9" s="84">
        <f>IF('Word List'!$H$1=TRUE,DI8,"")</f>
        <v>41</v>
      </c>
      <c r="DL9" s="82"/>
      <c r="DM9" s="81">
        <f>IF('Word List'!$H$1=TRUE,DO8,"")</f>
        <v>42</v>
      </c>
      <c r="DN9" s="82"/>
      <c r="DO9" s="83" t="str">
        <f>IF('Word List'!$D$1=TRUE,Instructions!$D$17,"")</f>
        <v>Write the description here</v>
      </c>
      <c r="DP9" s="82"/>
      <c r="DQ9" s="84">
        <f>IF('Word List'!$H$1=TRUE,DO8,"")</f>
        <v>42</v>
      </c>
      <c r="DR9" s="81">
        <f>IF('Word List'!$H$1=TRUE,DT8,"")</f>
        <v>45</v>
      </c>
      <c r="DS9" s="82"/>
      <c r="DT9" s="83" t="str">
        <f>IF('Word List'!$D$1=TRUE,Instructions!$D$17,"")</f>
        <v>Write the description here</v>
      </c>
      <c r="DU9" s="82"/>
      <c r="DV9" s="84">
        <f>IF('Word List'!$H$1=TRUE,DT8,"")</f>
        <v>45</v>
      </c>
      <c r="DW9" s="82"/>
      <c r="DX9" s="81">
        <f>IF('Word List'!$H$1=TRUE,DZ8,"")</f>
        <v>46</v>
      </c>
      <c r="DY9" s="82"/>
      <c r="DZ9" s="83" t="str">
        <f>IF('Word List'!$D$1=TRUE,Instructions!$D$17,"")</f>
        <v>Write the description here</v>
      </c>
      <c r="EA9" s="82"/>
      <c r="EB9" s="84">
        <f>IF('Word List'!$H$1=TRUE,DZ8,"")</f>
        <v>46</v>
      </c>
      <c r="EC9" s="81">
        <f>IF('Word List'!$H$1=TRUE,EE8,"")</f>
        <v>49</v>
      </c>
      <c r="ED9" s="82"/>
      <c r="EE9" s="83" t="str">
        <f>IF('Word List'!$D$1=TRUE,Instructions!$D$17,"")</f>
        <v>Write the description here</v>
      </c>
      <c r="EF9" s="82"/>
      <c r="EG9" s="84">
        <f>IF('Word List'!$H$1=TRUE,EE8,"")</f>
        <v>49</v>
      </c>
      <c r="EH9" s="82"/>
      <c r="EI9" s="81">
        <f>IF('Word List'!$H$1=TRUE,EK8,"")</f>
        <v>50</v>
      </c>
      <c r="EJ9" s="82"/>
      <c r="EK9" s="83" t="str">
        <f>IF('Word List'!$D$1=TRUE,Instructions!$D$17,"")</f>
        <v>Write the description here</v>
      </c>
      <c r="EL9" s="82"/>
      <c r="EM9" s="84">
        <f>IF('Word List'!$H$1=TRUE,EK8,"")</f>
        <v>50</v>
      </c>
      <c r="EN9" s="81">
        <f>IF('Word List'!$H$1=TRUE,EP8,"")</f>
        <v>53</v>
      </c>
      <c r="EO9" s="82"/>
      <c r="EP9" s="83" t="str">
        <f>IF('Word List'!$D$1=TRUE,Instructions!$D$17,"")</f>
        <v>Write the description here</v>
      </c>
      <c r="EQ9" s="82"/>
      <c r="ER9" s="84">
        <f>IF('Word List'!$H$1=TRUE,EP8,"")</f>
        <v>53</v>
      </c>
      <c r="ES9" s="82"/>
      <c r="ET9" s="81">
        <f>IF('Word List'!$H$1=TRUE,EV8,"")</f>
        <v>54</v>
      </c>
      <c r="EU9" s="82"/>
      <c r="EV9" s="83" t="str">
        <f>IF('Word List'!$D$1=TRUE,Instructions!$D$17,"")</f>
        <v>Write the description here</v>
      </c>
      <c r="EW9" s="82"/>
      <c r="EX9" s="84">
        <f>IF('Word List'!$H$1=TRUE,EV8,"")</f>
        <v>54</v>
      </c>
      <c r="EY9" s="81">
        <f>IF('Word List'!$H$1=TRUE,FA8,"")</f>
        <v>57</v>
      </c>
      <c r="EZ9" s="82"/>
      <c r="FA9" s="83" t="str">
        <f>IF('Word List'!$D$1=TRUE,Instructions!$D$17,"")</f>
        <v>Write the description here</v>
      </c>
      <c r="FB9" s="82"/>
      <c r="FC9" s="84">
        <f>IF('Word List'!$H$1=TRUE,FA8,"")</f>
        <v>57</v>
      </c>
      <c r="FD9" s="82"/>
      <c r="FE9" s="81">
        <f>IF('Word List'!$H$1=TRUE,FG8,"")</f>
        <v>58</v>
      </c>
      <c r="FF9" s="82"/>
      <c r="FG9" s="83" t="str">
        <f>IF('Word List'!$D$1=TRUE,Instructions!$D$17,"")</f>
        <v>Write the description here</v>
      </c>
      <c r="FH9" s="82"/>
      <c r="FI9" s="84">
        <f>IF('Word List'!$H$1=TRUE,FG8,"")</f>
        <v>58</v>
      </c>
      <c r="FJ9" s="81">
        <f>IF('Word List'!$H$1=TRUE,FL8,"")</f>
        <v>61</v>
      </c>
      <c r="FK9" s="82"/>
      <c r="FL9" s="83" t="str">
        <f>IF('Word List'!$D$1=TRUE,Instructions!$D$17,"")</f>
        <v>Write the description here</v>
      </c>
      <c r="FM9" s="82"/>
      <c r="FN9" s="84">
        <f>IF('Word List'!$H$1=TRUE,FL8,"")</f>
        <v>61</v>
      </c>
      <c r="FO9" s="82"/>
      <c r="FP9" s="81">
        <f>IF('Word List'!$H$1=TRUE,FR8,"")</f>
        <v>62</v>
      </c>
      <c r="FQ9" s="82"/>
      <c r="FR9" s="83" t="str">
        <f>IF('Word List'!$D$1=TRUE,Instructions!$D$17,"")</f>
        <v>Write the description here</v>
      </c>
      <c r="FS9" s="82"/>
      <c r="FT9" s="84">
        <f>IF('Word List'!$H$1=TRUE,FR8,"")</f>
        <v>62</v>
      </c>
      <c r="FU9" s="81">
        <f>IF('Word List'!$H$1=TRUE,FW8,"")</f>
        <v>65</v>
      </c>
      <c r="FV9" s="82"/>
      <c r="FW9" s="83" t="str">
        <f>IF('Word List'!$D$1=TRUE,Instructions!$D$17,"")</f>
        <v>Write the description here</v>
      </c>
      <c r="FX9" s="82"/>
      <c r="FY9" s="84">
        <f>IF('Word List'!$H$1=TRUE,FW8,"")</f>
        <v>65</v>
      </c>
      <c r="FZ9" s="82"/>
      <c r="GA9" s="81">
        <f>IF('Word List'!$H$1=TRUE,GC8,"")</f>
        <v>66</v>
      </c>
      <c r="GB9" s="82"/>
      <c r="GC9" s="83" t="str">
        <f>IF('Word List'!$D$1=TRUE,Instructions!$D$17,"")</f>
        <v>Write the description here</v>
      </c>
      <c r="GD9" s="82"/>
      <c r="GE9" s="84">
        <f>IF('Word List'!$H$1=TRUE,GC8,"")</f>
        <v>66</v>
      </c>
      <c r="GF9" s="81">
        <f>IF('Word List'!$H$1=TRUE,GH8,"")</f>
        <v>69</v>
      </c>
      <c r="GG9" s="82"/>
      <c r="GH9" s="83" t="str">
        <f>IF('Word List'!$D$1=TRUE,Instructions!$D$17,"")</f>
        <v>Write the description here</v>
      </c>
      <c r="GI9" s="82"/>
      <c r="GJ9" s="84">
        <f>IF('Word List'!$H$1=TRUE,GH8,"")</f>
        <v>69</v>
      </c>
      <c r="GK9" s="82"/>
      <c r="GL9" s="81">
        <f>IF('Word List'!$H$1=TRUE,GN8,"")</f>
        <v>70</v>
      </c>
      <c r="GM9" s="82"/>
      <c r="GN9" s="83" t="str">
        <f>IF('Word List'!$D$1=TRUE,Instructions!$D$17,"")</f>
        <v>Write the description here</v>
      </c>
      <c r="GO9" s="82"/>
      <c r="GP9" s="84">
        <f>IF('Word List'!$H$1=TRUE,GN8,"")</f>
        <v>70</v>
      </c>
      <c r="GQ9" s="81">
        <f>IF('Word List'!$H$1=TRUE,GS8,"")</f>
        <v>73</v>
      </c>
      <c r="GR9" s="82"/>
      <c r="GS9" s="83" t="str">
        <f>IF('Word List'!$D$1=TRUE,Instructions!$D$17,"")</f>
        <v>Write the description here</v>
      </c>
      <c r="GT9" s="82"/>
      <c r="GU9" s="84">
        <f>IF('Word List'!$H$1=TRUE,GS8,"")</f>
        <v>73</v>
      </c>
      <c r="GV9" s="82"/>
      <c r="GW9" s="81">
        <f>IF('Word List'!$H$1=TRUE,GY8,"")</f>
        <v>74</v>
      </c>
      <c r="GX9" s="82"/>
      <c r="GY9" s="83" t="str">
        <f>IF('Word List'!$D$1=TRUE,Instructions!$D$17,"")</f>
        <v>Write the description here</v>
      </c>
      <c r="GZ9" s="82"/>
      <c r="HA9" s="84">
        <f>IF('Word List'!$H$1=TRUE,GY8,"")</f>
        <v>74</v>
      </c>
      <c r="HB9" s="81">
        <f>IF('Word List'!$H$1=TRUE,HD8,"")</f>
        <v>77</v>
      </c>
      <c r="HC9" s="82"/>
      <c r="HD9" s="83" t="str">
        <f>IF('Word List'!$D$1=TRUE,Instructions!$D$17,"")</f>
        <v>Write the description here</v>
      </c>
      <c r="HE9" s="82"/>
      <c r="HF9" s="84">
        <f>IF('Word List'!$H$1=TRUE,HD8,"")</f>
        <v>77</v>
      </c>
      <c r="HG9" s="82"/>
      <c r="HH9" s="81">
        <f>IF('Word List'!$H$1=TRUE,HJ8,"")</f>
        <v>78</v>
      </c>
      <c r="HI9" s="82"/>
      <c r="HJ9" s="83" t="str">
        <f>IF('Word List'!$D$1=TRUE,Instructions!$D$17,"")</f>
        <v>Write the description here</v>
      </c>
      <c r="HK9" s="82"/>
      <c r="HL9" s="84">
        <f>IF('Word List'!$H$1=TRUE,HJ8,"")</f>
        <v>78</v>
      </c>
      <c r="HM9" s="81">
        <f>IF('Word List'!$H$1=TRUE,HO8,"")</f>
        <v>81</v>
      </c>
      <c r="HN9" s="82"/>
      <c r="HO9" s="83" t="str">
        <f>IF('Word List'!$D$1=TRUE,Instructions!$D$17,"")</f>
        <v>Write the description here</v>
      </c>
      <c r="HP9" s="82"/>
      <c r="HQ9" s="84">
        <f>IF('Word List'!$H$1=TRUE,HO8,"")</f>
        <v>81</v>
      </c>
      <c r="HR9" s="82"/>
      <c r="HS9" s="81">
        <f>IF('Word List'!$H$1=TRUE,HU8,"")</f>
        <v>82</v>
      </c>
      <c r="HT9" s="82"/>
      <c r="HU9" s="83" t="str">
        <f>IF('Word List'!$D$1=TRUE,Instructions!$D$17,"")</f>
        <v>Write the description here</v>
      </c>
      <c r="HV9" s="82"/>
      <c r="HW9" s="84">
        <f>IF('Word List'!$H$1=TRUE,HU8,"")</f>
        <v>82</v>
      </c>
      <c r="HX9" s="81">
        <f>IF('Word List'!$H$1=TRUE,HZ8,"")</f>
        <v>85</v>
      </c>
      <c r="HY9" s="82"/>
      <c r="HZ9" s="83" t="str">
        <f>IF('Word List'!$D$1=TRUE,Instructions!$D$17,"")</f>
        <v>Write the description here</v>
      </c>
      <c r="IA9" s="82"/>
      <c r="IB9" s="84">
        <f>IF('Word List'!$H$1=TRUE,HZ8,"")</f>
        <v>85</v>
      </c>
      <c r="IC9" s="82"/>
      <c r="ID9" s="81">
        <f>IF('Word List'!$H$1=TRUE,IF8,"")</f>
        <v>86</v>
      </c>
      <c r="IE9" s="82"/>
      <c r="IF9" s="83" t="str">
        <f>IF('Word List'!$D$1=TRUE,Instructions!$D$17,"")</f>
        <v>Write the description here</v>
      </c>
      <c r="IG9" s="82"/>
      <c r="IH9" s="84">
        <f>IF('Word List'!$H$1=TRUE,IF8,"")</f>
        <v>86</v>
      </c>
      <c r="II9" s="81">
        <f>IF('Word List'!$H$1=TRUE,IK8,"")</f>
        <v>89</v>
      </c>
      <c r="IJ9" s="82"/>
      <c r="IK9" s="83" t="str">
        <f>IF('Word List'!$D$1=TRUE,Instructions!$D$17,"")</f>
        <v>Write the description here</v>
      </c>
      <c r="IL9" s="82"/>
      <c r="IM9" s="84">
        <f>IF('Word List'!$H$1=TRUE,IK8,"")</f>
        <v>89</v>
      </c>
      <c r="IN9" s="82"/>
      <c r="IO9" s="81">
        <f>IF('Word List'!$H$1=TRUE,IQ8,"")</f>
        <v>90</v>
      </c>
      <c r="IP9" s="82"/>
      <c r="IQ9" s="83" t="str">
        <f>IF('Word List'!$D$1=TRUE,Instructions!$D$17,"")</f>
        <v>Write the description here</v>
      </c>
      <c r="IR9" s="82"/>
      <c r="IS9" s="84">
        <f>IF('Word List'!$H$1=TRUE,IQ8,"")</f>
        <v>90</v>
      </c>
      <c r="IT9" s="81">
        <f>IF('Word List'!$H$1=TRUE,IV8,"")</f>
        <v>93</v>
      </c>
      <c r="IU9" s="82"/>
      <c r="IV9" s="83" t="str">
        <f>IF('Word List'!$D$1=TRUE,Instructions!$D$17,"")</f>
        <v>Write the description here</v>
      </c>
      <c r="IW9" s="82"/>
      <c r="IX9" s="84">
        <f>IF('Word List'!$H$1=TRUE,IV8,"")</f>
        <v>93</v>
      </c>
      <c r="IY9" s="82"/>
      <c r="IZ9" s="81">
        <f>IF('Word List'!$H$1=TRUE,JB8,"")</f>
        <v>94</v>
      </c>
      <c r="JA9" s="82"/>
      <c r="JB9" s="83" t="str">
        <f>IF('Word List'!$D$1=TRUE,Instructions!$D$17,"")</f>
        <v>Write the description here</v>
      </c>
      <c r="JC9" s="82"/>
      <c r="JD9" s="84">
        <f>IF('Word List'!$H$1=TRUE,JB8,"")</f>
        <v>94</v>
      </c>
      <c r="JE9" s="81">
        <f>IF('Word List'!$H$1=TRUE,JG8,"")</f>
        <v>97</v>
      </c>
      <c r="JF9" s="82"/>
      <c r="JG9" s="83" t="str">
        <f>IF('Word List'!$D$1=TRUE,Instructions!$D$17,"")</f>
        <v>Write the description here</v>
      </c>
      <c r="JH9" s="82"/>
      <c r="JI9" s="84">
        <f>IF('Word List'!$H$1=TRUE,JG8,"")</f>
        <v>97</v>
      </c>
      <c r="JJ9" s="82"/>
      <c r="JK9" s="81">
        <f>IF('Word List'!$H$1=TRUE,JM8,"")</f>
        <v>98</v>
      </c>
      <c r="JL9" s="82"/>
      <c r="JM9" s="83" t="str">
        <f>IF('Word List'!$D$1=TRUE,Instructions!$D$17,"")</f>
        <v>Write the description here</v>
      </c>
      <c r="JN9" s="82"/>
      <c r="JO9" s="84">
        <f>IF('Word List'!$H$1=TRUE,JM8,"")</f>
        <v>98</v>
      </c>
    </row>
    <row r="10" spans="1:275" s="69" customFormat="1" ht="23" customHeight="1" thickBot="1">
      <c r="A10" s="64">
        <f>IF('Word List'!$H$1=TRUE,C17,"")</f>
        <v>3</v>
      </c>
      <c r="B10" s="65"/>
      <c r="C10" s="66" t="str">
        <f>IF('Word List'!$A$1=TRUE,Instructions!$D$8,"")</f>
        <v xml:space="preserve">Write the title here    </v>
      </c>
      <c r="D10" s="67"/>
      <c r="E10" s="68">
        <f>IF('Word List'!$H$1=TRUE,C17,"")</f>
        <v>3</v>
      </c>
      <c r="F10" s="65"/>
      <c r="G10" s="64">
        <f>IF('Word List'!$H$1=TRUE,I17,"")</f>
        <v>4</v>
      </c>
      <c r="H10" s="65"/>
      <c r="I10" s="66" t="str">
        <f>IF('Word List'!$A$1=TRUE,Instructions!$D$8,"")</f>
        <v xml:space="preserve">Write the title here    </v>
      </c>
      <c r="J10" s="65"/>
      <c r="K10" s="68">
        <f>IF('Word List'!$H$1=TRUE,I17,"")</f>
        <v>4</v>
      </c>
      <c r="L10" s="64">
        <f>IF('Word List'!$H$1=TRUE,N17,"")</f>
        <v>7</v>
      </c>
      <c r="M10" s="65"/>
      <c r="N10" s="66" t="str">
        <f>IF('Word List'!$A$1=TRUE,Instructions!$D$8,"")</f>
        <v xml:space="preserve">Write the title here    </v>
      </c>
      <c r="O10" s="67"/>
      <c r="P10" s="68">
        <f>IF('Word List'!$H$1=TRUE,N17,"")</f>
        <v>7</v>
      </c>
      <c r="Q10" s="65"/>
      <c r="R10" s="64">
        <f>IF('Word List'!$H$1=TRUE,T17,"")</f>
        <v>8</v>
      </c>
      <c r="S10" s="65"/>
      <c r="T10" s="66" t="str">
        <f>IF('Word List'!$A$1=TRUE,Instructions!$D$8,"")</f>
        <v xml:space="preserve">Write the title here    </v>
      </c>
      <c r="U10" s="65"/>
      <c r="V10" s="68">
        <f>IF('Word List'!$H$1=TRUE,T17,"")</f>
        <v>8</v>
      </c>
      <c r="W10" s="64">
        <f>IF('Word List'!$H$1=TRUE,Y17,"")</f>
        <v>11</v>
      </c>
      <c r="X10" s="65"/>
      <c r="Y10" s="66" t="str">
        <f>IF('Word List'!$A$1=TRUE,Instructions!$D$8,"")</f>
        <v xml:space="preserve">Write the title here    </v>
      </c>
      <c r="Z10" s="67"/>
      <c r="AA10" s="68">
        <f>IF('Word List'!$H$1=TRUE,Y17,"")</f>
        <v>11</v>
      </c>
      <c r="AB10" s="65"/>
      <c r="AC10" s="64">
        <f>IF('Word List'!$H$1=TRUE,AE17,"")</f>
        <v>12</v>
      </c>
      <c r="AD10" s="65"/>
      <c r="AE10" s="66" t="str">
        <f>IF('Word List'!$A$1=TRUE,Instructions!$D$8,"")</f>
        <v xml:space="preserve">Write the title here    </v>
      </c>
      <c r="AF10" s="65"/>
      <c r="AG10" s="68">
        <f>IF('Word List'!$H$1=TRUE,AE17,"")</f>
        <v>12</v>
      </c>
      <c r="AH10" s="64">
        <f>IF('Word List'!$H$1=TRUE,AJ17,"")</f>
        <v>15</v>
      </c>
      <c r="AI10" s="65"/>
      <c r="AJ10" s="66" t="str">
        <f>IF('Word List'!$A$1=TRUE,Instructions!$D$8,"")</f>
        <v xml:space="preserve">Write the title here    </v>
      </c>
      <c r="AK10" s="67"/>
      <c r="AL10" s="68">
        <f>IF('Word List'!$H$1=TRUE,AJ17,"")</f>
        <v>15</v>
      </c>
      <c r="AM10" s="65"/>
      <c r="AN10" s="64">
        <f>IF('Word List'!$H$1=TRUE,AP17,"")</f>
        <v>16</v>
      </c>
      <c r="AO10" s="65"/>
      <c r="AP10" s="66" t="str">
        <f>IF('Word List'!$A$1=TRUE,Instructions!$D$8,"")</f>
        <v xml:space="preserve">Write the title here    </v>
      </c>
      <c r="AQ10" s="65"/>
      <c r="AR10" s="68">
        <f>IF('Word List'!$H$1=TRUE,AP17,"")</f>
        <v>16</v>
      </c>
      <c r="AS10" s="64">
        <f>IF('Word List'!$H$1=TRUE,AU17,"")</f>
        <v>19</v>
      </c>
      <c r="AT10" s="65"/>
      <c r="AU10" s="66" t="str">
        <f>IF('Word List'!$A$1=TRUE,Instructions!$D$8,"")</f>
        <v xml:space="preserve">Write the title here    </v>
      </c>
      <c r="AV10" s="67"/>
      <c r="AW10" s="68">
        <f>IF('Word List'!$H$1=TRUE,AU17,"")</f>
        <v>19</v>
      </c>
      <c r="AX10" s="65"/>
      <c r="AY10" s="64">
        <f>IF('Word List'!$H$1=TRUE,BA17,"")</f>
        <v>20</v>
      </c>
      <c r="AZ10" s="65"/>
      <c r="BA10" s="66" t="str">
        <f>IF('Word List'!$A$1=TRUE,Instructions!$D$8,"")</f>
        <v xml:space="preserve">Write the title here    </v>
      </c>
      <c r="BB10" s="65"/>
      <c r="BC10" s="68">
        <f>IF('Word List'!$H$1=TRUE,BA17,"")</f>
        <v>20</v>
      </c>
      <c r="BD10" s="64">
        <f>IF('Word List'!$H$1=TRUE,BF17,"")</f>
        <v>23</v>
      </c>
      <c r="BE10" s="65"/>
      <c r="BF10" s="66" t="str">
        <f>IF('Word List'!$A$1=TRUE,Instructions!$D$8,"")</f>
        <v xml:space="preserve">Write the title here    </v>
      </c>
      <c r="BG10" s="67"/>
      <c r="BH10" s="68">
        <f>IF('Word List'!$H$1=TRUE,BF17,"")</f>
        <v>23</v>
      </c>
      <c r="BI10" s="65"/>
      <c r="BJ10" s="64">
        <f>IF('Word List'!$H$1=TRUE,BL17,"")</f>
        <v>24</v>
      </c>
      <c r="BK10" s="65"/>
      <c r="BL10" s="66" t="str">
        <f>IF('Word List'!$A$1=TRUE,Instructions!$D$8,"")</f>
        <v xml:space="preserve">Write the title here    </v>
      </c>
      <c r="BM10" s="65"/>
      <c r="BN10" s="68">
        <f>IF('Word List'!$H$1=TRUE,BL17,"")</f>
        <v>24</v>
      </c>
      <c r="BO10" s="64">
        <f>IF('Word List'!$H$1=TRUE,BQ17,"")</f>
        <v>27</v>
      </c>
      <c r="BP10" s="65"/>
      <c r="BQ10" s="66" t="str">
        <f>IF('Word List'!$A$1=TRUE,Instructions!$D$8,"")</f>
        <v xml:space="preserve">Write the title here    </v>
      </c>
      <c r="BR10" s="67"/>
      <c r="BS10" s="68">
        <f>IF('Word List'!$H$1=TRUE,BQ17,"")</f>
        <v>27</v>
      </c>
      <c r="BT10" s="65"/>
      <c r="BU10" s="64">
        <f>IF('Word List'!$H$1=TRUE,BW17,"")</f>
        <v>28</v>
      </c>
      <c r="BV10" s="65"/>
      <c r="BW10" s="66" t="str">
        <f>IF('Word List'!$A$1=TRUE,Instructions!$D$8,"")</f>
        <v xml:space="preserve">Write the title here    </v>
      </c>
      <c r="BX10" s="65"/>
      <c r="BY10" s="68">
        <f>IF('Word List'!$H$1=TRUE,BW17,"")</f>
        <v>28</v>
      </c>
      <c r="BZ10" s="64">
        <f>IF('Word List'!$H$1=TRUE,CB17,"")</f>
        <v>31</v>
      </c>
      <c r="CA10" s="65"/>
      <c r="CB10" s="66" t="str">
        <f>IF('Word List'!$A$1=TRUE,Instructions!$D$8,"")</f>
        <v xml:space="preserve">Write the title here    </v>
      </c>
      <c r="CC10" s="67"/>
      <c r="CD10" s="68">
        <f>IF('Word List'!$H$1=TRUE,CB17,"")</f>
        <v>31</v>
      </c>
      <c r="CE10" s="65"/>
      <c r="CF10" s="64">
        <f>IF('Word List'!$H$1=TRUE,CH17,"")</f>
        <v>32</v>
      </c>
      <c r="CG10" s="65"/>
      <c r="CH10" s="66" t="str">
        <f>IF('Word List'!$A$1=TRUE,Instructions!$D$8,"")</f>
        <v xml:space="preserve">Write the title here    </v>
      </c>
      <c r="CI10" s="65"/>
      <c r="CJ10" s="68">
        <f>IF('Word List'!$H$1=TRUE,CH17,"")</f>
        <v>32</v>
      </c>
      <c r="CK10" s="64">
        <f>IF('Word List'!$H$1=TRUE,CM17,"")</f>
        <v>35</v>
      </c>
      <c r="CL10" s="65"/>
      <c r="CM10" s="66" t="str">
        <f>IF('Word List'!$A$1=TRUE,Instructions!$D$8,"")</f>
        <v xml:space="preserve">Write the title here    </v>
      </c>
      <c r="CN10" s="67"/>
      <c r="CO10" s="68">
        <f>IF('Word List'!$H$1=TRUE,CM17,"")</f>
        <v>35</v>
      </c>
      <c r="CP10" s="65"/>
      <c r="CQ10" s="64">
        <f>IF('Word List'!$H$1=TRUE,CS17,"")</f>
        <v>36</v>
      </c>
      <c r="CR10" s="65"/>
      <c r="CS10" s="66" t="str">
        <f>IF('Word List'!$A$1=TRUE,Instructions!$D$8,"")</f>
        <v xml:space="preserve">Write the title here    </v>
      </c>
      <c r="CT10" s="65"/>
      <c r="CU10" s="68">
        <f>IF('Word List'!$H$1=TRUE,CS17,"")</f>
        <v>36</v>
      </c>
      <c r="CV10" s="64">
        <f>IF('Word List'!$H$1=TRUE,CX17,"")</f>
        <v>39</v>
      </c>
      <c r="CW10" s="65"/>
      <c r="CX10" s="66" t="str">
        <f>IF('Word List'!$A$1=TRUE,Instructions!$D$8,"")</f>
        <v xml:space="preserve">Write the title here    </v>
      </c>
      <c r="CY10" s="67"/>
      <c r="CZ10" s="68">
        <f>IF('Word List'!$H$1=TRUE,CX17,"")</f>
        <v>39</v>
      </c>
      <c r="DA10" s="65"/>
      <c r="DB10" s="64">
        <f>IF('Word List'!$H$1=TRUE,DD17,"")</f>
        <v>40</v>
      </c>
      <c r="DC10" s="65"/>
      <c r="DD10" s="66" t="str">
        <f>IF('Word List'!$A$1=TRUE,Instructions!$D$8,"")</f>
        <v xml:space="preserve">Write the title here    </v>
      </c>
      <c r="DE10" s="65"/>
      <c r="DF10" s="68">
        <f>IF('Word List'!$H$1=TRUE,DD17,"")</f>
        <v>40</v>
      </c>
      <c r="DG10" s="64">
        <f>IF('Word List'!$H$1=TRUE,DI17,"")</f>
        <v>43</v>
      </c>
      <c r="DH10" s="65"/>
      <c r="DI10" s="66" t="str">
        <f>IF('Word List'!$A$1=TRUE,Instructions!$D$8,"")</f>
        <v xml:space="preserve">Write the title here    </v>
      </c>
      <c r="DJ10" s="67"/>
      <c r="DK10" s="68">
        <f>IF('Word List'!$H$1=TRUE,DI17,"")</f>
        <v>43</v>
      </c>
      <c r="DL10" s="65"/>
      <c r="DM10" s="64">
        <f>IF('Word List'!$H$1=TRUE,DO17,"")</f>
        <v>44</v>
      </c>
      <c r="DN10" s="65"/>
      <c r="DO10" s="66" t="str">
        <f>IF('Word List'!$A$1=TRUE,Instructions!$D$8,"")</f>
        <v xml:space="preserve">Write the title here    </v>
      </c>
      <c r="DP10" s="65"/>
      <c r="DQ10" s="68">
        <f>IF('Word List'!$H$1=TRUE,DO17,"")</f>
        <v>44</v>
      </c>
      <c r="DR10" s="64">
        <f>IF('Word List'!$H$1=TRUE,DT17,"")</f>
        <v>47</v>
      </c>
      <c r="DS10" s="65"/>
      <c r="DT10" s="66" t="str">
        <f>IF('Word List'!$A$1=TRUE,Instructions!$D$8,"")</f>
        <v xml:space="preserve">Write the title here    </v>
      </c>
      <c r="DU10" s="67"/>
      <c r="DV10" s="68">
        <f>IF('Word List'!$H$1=TRUE,DT17,"")</f>
        <v>47</v>
      </c>
      <c r="DW10" s="65"/>
      <c r="DX10" s="64">
        <f>IF('Word List'!$H$1=TRUE,DZ17,"")</f>
        <v>48</v>
      </c>
      <c r="DY10" s="65"/>
      <c r="DZ10" s="66" t="str">
        <f>IF('Word List'!$A$1=TRUE,Instructions!$D$8,"")</f>
        <v xml:space="preserve">Write the title here    </v>
      </c>
      <c r="EA10" s="65"/>
      <c r="EB10" s="68">
        <f>IF('Word List'!$H$1=TRUE,DZ17,"")</f>
        <v>48</v>
      </c>
      <c r="EC10" s="64">
        <f>IF('Word List'!$H$1=TRUE,EE17,"")</f>
        <v>51</v>
      </c>
      <c r="ED10" s="65"/>
      <c r="EE10" s="66" t="str">
        <f>IF('Word List'!$A$1=TRUE,Instructions!$D$8,"")</f>
        <v xml:space="preserve">Write the title here    </v>
      </c>
      <c r="EF10" s="67"/>
      <c r="EG10" s="68">
        <f>IF('Word List'!$H$1=TRUE,EE17,"")</f>
        <v>51</v>
      </c>
      <c r="EH10" s="65"/>
      <c r="EI10" s="64">
        <f>IF('Word List'!$H$1=TRUE,EK17,"")</f>
        <v>52</v>
      </c>
      <c r="EJ10" s="65"/>
      <c r="EK10" s="66" t="str">
        <f>IF('Word List'!$A$1=TRUE,Instructions!$D$8,"")</f>
        <v xml:space="preserve">Write the title here    </v>
      </c>
      <c r="EL10" s="65"/>
      <c r="EM10" s="68">
        <f>IF('Word List'!$H$1=TRUE,EK17,"")</f>
        <v>52</v>
      </c>
      <c r="EN10" s="64">
        <f>IF('Word List'!$H$1=TRUE,EP17,"")</f>
        <v>55</v>
      </c>
      <c r="EO10" s="65"/>
      <c r="EP10" s="66" t="str">
        <f>IF('Word List'!$A$1=TRUE,Instructions!$D$8,"")</f>
        <v xml:space="preserve">Write the title here    </v>
      </c>
      <c r="EQ10" s="67"/>
      <c r="ER10" s="68">
        <f>IF('Word List'!$H$1=TRUE,EP17,"")</f>
        <v>55</v>
      </c>
      <c r="ES10" s="65"/>
      <c r="ET10" s="64">
        <f>IF('Word List'!$H$1=TRUE,EV17,"")</f>
        <v>56</v>
      </c>
      <c r="EU10" s="65"/>
      <c r="EV10" s="66" t="str">
        <f>IF('Word List'!$A$1=TRUE,Instructions!$D$8,"")</f>
        <v xml:space="preserve">Write the title here    </v>
      </c>
      <c r="EW10" s="65"/>
      <c r="EX10" s="68">
        <f>IF('Word List'!$H$1=TRUE,EV17,"")</f>
        <v>56</v>
      </c>
      <c r="EY10" s="64">
        <f>IF('Word List'!$H$1=TRUE,FA17,"")</f>
        <v>59</v>
      </c>
      <c r="EZ10" s="65"/>
      <c r="FA10" s="66" t="str">
        <f>IF('Word List'!$A$1=TRUE,Instructions!$D$8,"")</f>
        <v xml:space="preserve">Write the title here    </v>
      </c>
      <c r="FB10" s="67"/>
      <c r="FC10" s="68">
        <f>IF('Word List'!$H$1=TRUE,FA17,"")</f>
        <v>59</v>
      </c>
      <c r="FD10" s="65"/>
      <c r="FE10" s="64">
        <f>IF('Word List'!$H$1=TRUE,FG17,"")</f>
        <v>60</v>
      </c>
      <c r="FF10" s="65"/>
      <c r="FG10" s="66" t="str">
        <f>IF('Word List'!$A$1=TRUE,Instructions!$D$8,"")</f>
        <v xml:space="preserve">Write the title here    </v>
      </c>
      <c r="FH10" s="65"/>
      <c r="FI10" s="68">
        <f>IF('Word List'!$H$1=TRUE,FG17,"")</f>
        <v>60</v>
      </c>
      <c r="FJ10" s="64">
        <f>IF('Word List'!$H$1=TRUE,FL17,"")</f>
        <v>63</v>
      </c>
      <c r="FK10" s="65"/>
      <c r="FL10" s="66" t="str">
        <f>IF('Word List'!$A$1=TRUE,Instructions!$D$8,"")</f>
        <v xml:space="preserve">Write the title here    </v>
      </c>
      <c r="FM10" s="67"/>
      <c r="FN10" s="68">
        <f>IF('Word List'!$H$1=TRUE,FL17,"")</f>
        <v>63</v>
      </c>
      <c r="FO10" s="65"/>
      <c r="FP10" s="64">
        <f>IF('Word List'!$H$1=TRUE,FR17,"")</f>
        <v>64</v>
      </c>
      <c r="FQ10" s="65"/>
      <c r="FR10" s="66" t="str">
        <f>IF('Word List'!$A$1=TRUE,Instructions!$D$8,"")</f>
        <v xml:space="preserve">Write the title here    </v>
      </c>
      <c r="FS10" s="65"/>
      <c r="FT10" s="68">
        <f>IF('Word List'!$H$1=TRUE,FR17,"")</f>
        <v>64</v>
      </c>
      <c r="FU10" s="64">
        <f>IF('Word List'!$H$1=TRUE,FW17,"")</f>
        <v>67</v>
      </c>
      <c r="FV10" s="65"/>
      <c r="FW10" s="66" t="str">
        <f>IF('Word List'!$A$1=TRUE,Instructions!$D$8,"")</f>
        <v xml:space="preserve">Write the title here    </v>
      </c>
      <c r="FX10" s="67"/>
      <c r="FY10" s="68">
        <f>IF('Word List'!$H$1=TRUE,FW17,"")</f>
        <v>67</v>
      </c>
      <c r="FZ10" s="65"/>
      <c r="GA10" s="64">
        <f>IF('Word List'!$H$1=TRUE,GC17,"")</f>
        <v>68</v>
      </c>
      <c r="GB10" s="65"/>
      <c r="GC10" s="66" t="str">
        <f>IF('Word List'!$A$1=TRUE,Instructions!$D$8,"")</f>
        <v xml:space="preserve">Write the title here    </v>
      </c>
      <c r="GD10" s="65"/>
      <c r="GE10" s="68">
        <f>IF('Word List'!$H$1=TRUE,GC17,"")</f>
        <v>68</v>
      </c>
      <c r="GF10" s="64">
        <f>IF('Word List'!$H$1=TRUE,GH17,"")</f>
        <v>71</v>
      </c>
      <c r="GG10" s="65"/>
      <c r="GH10" s="66" t="str">
        <f>IF('Word List'!$A$1=TRUE,Instructions!$D$8,"")</f>
        <v xml:space="preserve">Write the title here    </v>
      </c>
      <c r="GI10" s="67"/>
      <c r="GJ10" s="68">
        <f>IF('Word List'!$H$1=TRUE,GH17,"")</f>
        <v>71</v>
      </c>
      <c r="GK10" s="65"/>
      <c r="GL10" s="64">
        <f>IF('Word List'!$H$1=TRUE,GN17,"")</f>
        <v>72</v>
      </c>
      <c r="GM10" s="65"/>
      <c r="GN10" s="66" t="str">
        <f>IF('Word List'!$A$1=TRUE,Instructions!$D$8,"")</f>
        <v xml:space="preserve">Write the title here    </v>
      </c>
      <c r="GO10" s="65"/>
      <c r="GP10" s="68">
        <f>IF('Word List'!$H$1=TRUE,GN17,"")</f>
        <v>72</v>
      </c>
      <c r="GQ10" s="64">
        <f>IF('Word List'!$H$1=TRUE,GS17,"")</f>
        <v>75</v>
      </c>
      <c r="GR10" s="65"/>
      <c r="GS10" s="66" t="str">
        <f>IF('Word List'!$A$1=TRUE,Instructions!$D$8,"")</f>
        <v xml:space="preserve">Write the title here    </v>
      </c>
      <c r="GT10" s="67"/>
      <c r="GU10" s="68">
        <f>IF('Word List'!$H$1=TRUE,GS17,"")</f>
        <v>75</v>
      </c>
      <c r="GV10" s="65"/>
      <c r="GW10" s="64">
        <f>IF('Word List'!$H$1=TRUE,GY17,"")</f>
        <v>76</v>
      </c>
      <c r="GX10" s="65"/>
      <c r="GY10" s="66" t="str">
        <f>IF('Word List'!$A$1=TRUE,Instructions!$D$8,"")</f>
        <v xml:space="preserve">Write the title here    </v>
      </c>
      <c r="GZ10" s="65"/>
      <c r="HA10" s="68">
        <f>IF('Word List'!$H$1=TRUE,GY17,"")</f>
        <v>76</v>
      </c>
      <c r="HB10" s="64">
        <f>IF('Word List'!$H$1=TRUE,HD17,"")</f>
        <v>79</v>
      </c>
      <c r="HC10" s="65"/>
      <c r="HD10" s="66" t="str">
        <f>IF('Word List'!$A$1=TRUE,Instructions!$D$8,"")</f>
        <v xml:space="preserve">Write the title here    </v>
      </c>
      <c r="HE10" s="67"/>
      <c r="HF10" s="68">
        <f>IF('Word List'!$H$1=TRUE,HD17,"")</f>
        <v>79</v>
      </c>
      <c r="HG10" s="65"/>
      <c r="HH10" s="64">
        <f>IF('Word List'!$H$1=TRUE,HJ17,"")</f>
        <v>80</v>
      </c>
      <c r="HI10" s="65"/>
      <c r="HJ10" s="66" t="str">
        <f>IF('Word List'!$A$1=TRUE,Instructions!$D$8,"")</f>
        <v xml:space="preserve">Write the title here    </v>
      </c>
      <c r="HK10" s="65"/>
      <c r="HL10" s="68">
        <f>IF('Word List'!$H$1=TRUE,HJ17,"")</f>
        <v>80</v>
      </c>
      <c r="HM10" s="64">
        <f>IF('Word List'!$H$1=TRUE,HO17,"")</f>
        <v>83</v>
      </c>
      <c r="HN10" s="65"/>
      <c r="HO10" s="66" t="str">
        <f>IF('Word List'!$A$1=TRUE,Instructions!$D$8,"")</f>
        <v xml:space="preserve">Write the title here    </v>
      </c>
      <c r="HP10" s="67"/>
      <c r="HQ10" s="68">
        <f>IF('Word List'!$H$1=TRUE,HO17,"")</f>
        <v>83</v>
      </c>
      <c r="HR10" s="65"/>
      <c r="HS10" s="64">
        <f>IF('Word List'!$H$1=TRUE,HU17,"")</f>
        <v>84</v>
      </c>
      <c r="HT10" s="65"/>
      <c r="HU10" s="66" t="str">
        <f>IF('Word List'!$A$1=TRUE,Instructions!$D$8,"")</f>
        <v xml:space="preserve">Write the title here    </v>
      </c>
      <c r="HV10" s="65"/>
      <c r="HW10" s="68">
        <f>IF('Word List'!$H$1=TRUE,HU17,"")</f>
        <v>84</v>
      </c>
      <c r="HX10" s="64">
        <f>IF('Word List'!$H$1=TRUE,HZ17,"")</f>
        <v>87</v>
      </c>
      <c r="HY10" s="65"/>
      <c r="HZ10" s="66" t="str">
        <f>IF('Word List'!$A$1=TRUE,Instructions!$D$8,"")</f>
        <v xml:space="preserve">Write the title here    </v>
      </c>
      <c r="IA10" s="67"/>
      <c r="IB10" s="68">
        <f>IF('Word List'!$H$1=TRUE,HZ17,"")</f>
        <v>87</v>
      </c>
      <c r="IC10" s="65"/>
      <c r="ID10" s="64">
        <f>IF('Word List'!$H$1=TRUE,IF17,"")</f>
        <v>88</v>
      </c>
      <c r="IE10" s="65"/>
      <c r="IF10" s="66" t="str">
        <f>IF('Word List'!$A$1=TRUE,Instructions!$D$8,"")</f>
        <v xml:space="preserve">Write the title here    </v>
      </c>
      <c r="IG10" s="65"/>
      <c r="IH10" s="68">
        <f>IF('Word List'!$H$1=TRUE,IF17,"")</f>
        <v>88</v>
      </c>
      <c r="II10" s="64">
        <f>IF('Word List'!$H$1=TRUE,IK17,"")</f>
        <v>91</v>
      </c>
      <c r="IJ10" s="65"/>
      <c r="IK10" s="66" t="str">
        <f>IF('Word List'!$A$1=TRUE,Instructions!$D$8,"")</f>
        <v xml:space="preserve">Write the title here    </v>
      </c>
      <c r="IL10" s="67"/>
      <c r="IM10" s="68">
        <f>IF('Word List'!$H$1=TRUE,IK17,"")</f>
        <v>91</v>
      </c>
      <c r="IN10" s="65"/>
      <c r="IO10" s="64">
        <f>IF('Word List'!$H$1=TRUE,IQ17,"")</f>
        <v>92</v>
      </c>
      <c r="IP10" s="65"/>
      <c r="IQ10" s="66" t="str">
        <f>IF('Word List'!$A$1=TRUE,Instructions!$D$8,"")</f>
        <v xml:space="preserve">Write the title here    </v>
      </c>
      <c r="IR10" s="65"/>
      <c r="IS10" s="68">
        <f>IF('Word List'!$H$1=TRUE,IQ17,"")</f>
        <v>92</v>
      </c>
      <c r="IT10" s="64">
        <f>IF('Word List'!$H$1=TRUE,IV17,"")</f>
        <v>95</v>
      </c>
      <c r="IU10" s="65"/>
      <c r="IV10" s="66" t="str">
        <f>IF('Word List'!$A$1=TRUE,Instructions!$D$8,"")</f>
        <v xml:space="preserve">Write the title here    </v>
      </c>
      <c r="IW10" s="67"/>
      <c r="IX10" s="68">
        <f>IF('Word List'!$H$1=TRUE,IV17,"")</f>
        <v>95</v>
      </c>
      <c r="IY10" s="65"/>
      <c r="IZ10" s="64">
        <f>IF('Word List'!$H$1=TRUE,JB17,"")</f>
        <v>96</v>
      </c>
      <c r="JA10" s="65"/>
      <c r="JB10" s="66" t="str">
        <f>IF('Word List'!$A$1=TRUE,Instructions!$D$8,"")</f>
        <v xml:space="preserve">Write the title here    </v>
      </c>
      <c r="JC10" s="65"/>
      <c r="JD10" s="68">
        <f>IF('Word List'!$H$1=TRUE,JB17,"")</f>
        <v>96</v>
      </c>
      <c r="JE10" s="64">
        <f>IF('Word List'!$H$1=TRUE,JG17,"")</f>
        <v>99</v>
      </c>
      <c r="JF10" s="65"/>
      <c r="JG10" s="66" t="str">
        <f>IF('Word List'!$A$1=TRUE,Instructions!$D$8,"")</f>
        <v xml:space="preserve">Write the title here    </v>
      </c>
      <c r="JH10" s="67"/>
      <c r="JI10" s="68">
        <f>IF('Word List'!$H$1=TRUE,JG17,"")</f>
        <v>99</v>
      </c>
      <c r="JJ10" s="65"/>
      <c r="JK10" s="64">
        <f>IF('Word List'!$H$1=TRUE,JM17,"")</f>
        <v>100</v>
      </c>
      <c r="JL10" s="65"/>
      <c r="JM10" s="66" t="str">
        <f>IF('Word List'!$A$1=TRUE,Instructions!$D$8,"")</f>
        <v xml:space="preserve">Write the title here    </v>
      </c>
      <c r="JN10" s="65"/>
      <c r="JO10" s="68">
        <f>IF('Word List'!$H$1=TRUE,JM17,"")</f>
        <v>100</v>
      </c>
    </row>
    <row r="11" spans="1:275" s="74" customFormat="1" ht="42" customHeight="1" thickBot="1">
      <c r="A11" s="70" t="str">
        <f>Instructions!$D$10</f>
        <v>B</v>
      </c>
      <c r="B11" s="71" t="str">
        <f>Instructions!$E$10</f>
        <v>I</v>
      </c>
      <c r="C11" s="71" t="str">
        <f>Instructions!$F$10</f>
        <v>N</v>
      </c>
      <c r="D11" s="71" t="str">
        <f>Instructions!$G$10</f>
        <v>G</v>
      </c>
      <c r="E11" s="72" t="str">
        <f>Instructions!$H$10</f>
        <v>O</v>
      </c>
      <c r="F11" s="73"/>
      <c r="G11" s="70" t="str">
        <f>Instructions!$D$10</f>
        <v>B</v>
      </c>
      <c r="H11" s="71" t="str">
        <f>Instructions!$E$10</f>
        <v>I</v>
      </c>
      <c r="I11" s="71" t="str">
        <f>Instructions!$F$10</f>
        <v>N</v>
      </c>
      <c r="J11" s="71" t="str">
        <f>Instructions!$G$10</f>
        <v>G</v>
      </c>
      <c r="K11" s="72" t="str">
        <f>Instructions!$H$10</f>
        <v>O</v>
      </c>
      <c r="L11" s="70" t="str">
        <f>Instructions!$D$10</f>
        <v>B</v>
      </c>
      <c r="M11" s="71" t="str">
        <f>Instructions!$E$10</f>
        <v>I</v>
      </c>
      <c r="N11" s="71" t="str">
        <f>Instructions!$F$10</f>
        <v>N</v>
      </c>
      <c r="O11" s="71" t="str">
        <f>Instructions!$G$10</f>
        <v>G</v>
      </c>
      <c r="P11" s="72" t="str">
        <f>Instructions!$H$10</f>
        <v>O</v>
      </c>
      <c r="Q11" s="73"/>
      <c r="R11" s="70" t="str">
        <f>Instructions!$D$10</f>
        <v>B</v>
      </c>
      <c r="S11" s="71" t="str">
        <f>Instructions!$E$10</f>
        <v>I</v>
      </c>
      <c r="T11" s="71" t="str">
        <f>Instructions!$F$10</f>
        <v>N</v>
      </c>
      <c r="U11" s="71" t="str">
        <f>Instructions!$G$10</f>
        <v>G</v>
      </c>
      <c r="V11" s="72" t="str">
        <f>Instructions!$H$10</f>
        <v>O</v>
      </c>
      <c r="W11" s="70" t="str">
        <f>Instructions!$D$10</f>
        <v>B</v>
      </c>
      <c r="X11" s="71" t="str">
        <f>Instructions!$E$10</f>
        <v>I</v>
      </c>
      <c r="Y11" s="71" t="str">
        <f>Instructions!$F$10</f>
        <v>N</v>
      </c>
      <c r="Z11" s="71" t="str">
        <f>Instructions!$G$10</f>
        <v>G</v>
      </c>
      <c r="AA11" s="72" t="str">
        <f>Instructions!$H$10</f>
        <v>O</v>
      </c>
      <c r="AB11" s="73"/>
      <c r="AC11" s="70" t="str">
        <f>Instructions!$D$10</f>
        <v>B</v>
      </c>
      <c r="AD11" s="71" t="str">
        <f>Instructions!$E$10</f>
        <v>I</v>
      </c>
      <c r="AE11" s="71" t="str">
        <f>Instructions!$F$10</f>
        <v>N</v>
      </c>
      <c r="AF11" s="71" t="str">
        <f>Instructions!$G$10</f>
        <v>G</v>
      </c>
      <c r="AG11" s="72" t="str">
        <f>Instructions!$H$10</f>
        <v>O</v>
      </c>
      <c r="AH11" s="70" t="str">
        <f>Instructions!$D$10</f>
        <v>B</v>
      </c>
      <c r="AI11" s="71" t="str">
        <f>Instructions!$E$10</f>
        <v>I</v>
      </c>
      <c r="AJ11" s="71" t="str">
        <f>Instructions!$F$10</f>
        <v>N</v>
      </c>
      <c r="AK11" s="71" t="str">
        <f>Instructions!$G$10</f>
        <v>G</v>
      </c>
      <c r="AL11" s="72" t="str">
        <f>Instructions!$H$10</f>
        <v>O</v>
      </c>
      <c r="AM11" s="73"/>
      <c r="AN11" s="70" t="str">
        <f>Instructions!$D$10</f>
        <v>B</v>
      </c>
      <c r="AO11" s="71" t="str">
        <f>Instructions!$E$10</f>
        <v>I</v>
      </c>
      <c r="AP11" s="71" t="str">
        <f>Instructions!$F$10</f>
        <v>N</v>
      </c>
      <c r="AQ11" s="71" t="str">
        <f>Instructions!$G$10</f>
        <v>G</v>
      </c>
      <c r="AR11" s="72" t="str">
        <f>Instructions!$H$10</f>
        <v>O</v>
      </c>
      <c r="AS11" s="70" t="str">
        <f>Instructions!$D$10</f>
        <v>B</v>
      </c>
      <c r="AT11" s="71" t="str">
        <f>Instructions!$E$10</f>
        <v>I</v>
      </c>
      <c r="AU11" s="71" t="str">
        <f>Instructions!$F$10</f>
        <v>N</v>
      </c>
      <c r="AV11" s="71" t="str">
        <f>Instructions!$G$10</f>
        <v>G</v>
      </c>
      <c r="AW11" s="72" t="str">
        <f>Instructions!$H$10</f>
        <v>O</v>
      </c>
      <c r="AX11" s="73"/>
      <c r="AY11" s="70" t="str">
        <f>Instructions!$D$10</f>
        <v>B</v>
      </c>
      <c r="AZ11" s="71" t="str">
        <f>Instructions!$E$10</f>
        <v>I</v>
      </c>
      <c r="BA11" s="71" t="str">
        <f>Instructions!$F$10</f>
        <v>N</v>
      </c>
      <c r="BB11" s="71" t="str">
        <f>Instructions!$G$10</f>
        <v>G</v>
      </c>
      <c r="BC11" s="72" t="str">
        <f>Instructions!$H$10</f>
        <v>O</v>
      </c>
      <c r="BD11" s="70" t="str">
        <f>Instructions!$D$10</f>
        <v>B</v>
      </c>
      <c r="BE11" s="71" t="str">
        <f>Instructions!$E$10</f>
        <v>I</v>
      </c>
      <c r="BF11" s="71" t="str">
        <f>Instructions!$F$10</f>
        <v>N</v>
      </c>
      <c r="BG11" s="71" t="str">
        <f>Instructions!$G$10</f>
        <v>G</v>
      </c>
      <c r="BH11" s="72" t="str">
        <f>Instructions!$H$10</f>
        <v>O</v>
      </c>
      <c r="BI11" s="73"/>
      <c r="BJ11" s="70" t="str">
        <f>Instructions!$D$10</f>
        <v>B</v>
      </c>
      <c r="BK11" s="71" t="str">
        <f>Instructions!$E$10</f>
        <v>I</v>
      </c>
      <c r="BL11" s="71" t="str">
        <f>Instructions!$F$10</f>
        <v>N</v>
      </c>
      <c r="BM11" s="71" t="str">
        <f>Instructions!$G$10</f>
        <v>G</v>
      </c>
      <c r="BN11" s="72" t="str">
        <f>Instructions!$H$10</f>
        <v>O</v>
      </c>
      <c r="BO11" s="70" t="str">
        <f>Instructions!$D$10</f>
        <v>B</v>
      </c>
      <c r="BP11" s="71" t="str">
        <f>Instructions!$E$10</f>
        <v>I</v>
      </c>
      <c r="BQ11" s="71" t="str">
        <f>Instructions!$F$10</f>
        <v>N</v>
      </c>
      <c r="BR11" s="71" t="str">
        <f>Instructions!$G$10</f>
        <v>G</v>
      </c>
      <c r="BS11" s="72" t="str">
        <f>Instructions!$H$10</f>
        <v>O</v>
      </c>
      <c r="BT11" s="73"/>
      <c r="BU11" s="70" t="str">
        <f>Instructions!$D$10</f>
        <v>B</v>
      </c>
      <c r="BV11" s="71" t="str">
        <f>Instructions!$E$10</f>
        <v>I</v>
      </c>
      <c r="BW11" s="71" t="str">
        <f>Instructions!$F$10</f>
        <v>N</v>
      </c>
      <c r="BX11" s="71" t="str">
        <f>Instructions!$G$10</f>
        <v>G</v>
      </c>
      <c r="BY11" s="72" t="str">
        <f>Instructions!$H$10</f>
        <v>O</v>
      </c>
      <c r="BZ11" s="70" t="str">
        <f>Instructions!$D$10</f>
        <v>B</v>
      </c>
      <c r="CA11" s="71" t="str">
        <f>Instructions!$E$10</f>
        <v>I</v>
      </c>
      <c r="CB11" s="71" t="str">
        <f>Instructions!$F$10</f>
        <v>N</v>
      </c>
      <c r="CC11" s="71" t="str">
        <f>Instructions!$G$10</f>
        <v>G</v>
      </c>
      <c r="CD11" s="72" t="str">
        <f>Instructions!$H$10</f>
        <v>O</v>
      </c>
      <c r="CE11" s="73"/>
      <c r="CF11" s="70" t="str">
        <f>Instructions!$D$10</f>
        <v>B</v>
      </c>
      <c r="CG11" s="71" t="str">
        <f>Instructions!$E$10</f>
        <v>I</v>
      </c>
      <c r="CH11" s="71" t="str">
        <f>Instructions!$F$10</f>
        <v>N</v>
      </c>
      <c r="CI11" s="71" t="str">
        <f>Instructions!$G$10</f>
        <v>G</v>
      </c>
      <c r="CJ11" s="72" t="str">
        <f>Instructions!$H$10</f>
        <v>O</v>
      </c>
      <c r="CK11" s="70" t="str">
        <f>Instructions!$D$10</f>
        <v>B</v>
      </c>
      <c r="CL11" s="71" t="str">
        <f>Instructions!$E$10</f>
        <v>I</v>
      </c>
      <c r="CM11" s="71" t="str">
        <f>Instructions!$F$10</f>
        <v>N</v>
      </c>
      <c r="CN11" s="71" t="str">
        <f>Instructions!$G$10</f>
        <v>G</v>
      </c>
      <c r="CO11" s="72" t="str">
        <f>Instructions!$H$10</f>
        <v>O</v>
      </c>
      <c r="CP11" s="73"/>
      <c r="CQ11" s="70" t="str">
        <f>Instructions!$D$10</f>
        <v>B</v>
      </c>
      <c r="CR11" s="71" t="str">
        <f>Instructions!$E$10</f>
        <v>I</v>
      </c>
      <c r="CS11" s="71" t="str">
        <f>Instructions!$F$10</f>
        <v>N</v>
      </c>
      <c r="CT11" s="71" t="str">
        <f>Instructions!$G$10</f>
        <v>G</v>
      </c>
      <c r="CU11" s="72" t="str">
        <f>Instructions!$H$10</f>
        <v>O</v>
      </c>
      <c r="CV11" s="70" t="str">
        <f>Instructions!$D$10</f>
        <v>B</v>
      </c>
      <c r="CW11" s="71" t="str">
        <f>Instructions!$E$10</f>
        <v>I</v>
      </c>
      <c r="CX11" s="71" t="str">
        <f>Instructions!$F$10</f>
        <v>N</v>
      </c>
      <c r="CY11" s="71" t="str">
        <f>Instructions!$G$10</f>
        <v>G</v>
      </c>
      <c r="CZ11" s="72" t="str">
        <f>Instructions!$H$10</f>
        <v>O</v>
      </c>
      <c r="DA11" s="73"/>
      <c r="DB11" s="70" t="str">
        <f>Instructions!$D$10</f>
        <v>B</v>
      </c>
      <c r="DC11" s="71" t="str">
        <f>Instructions!$E$10</f>
        <v>I</v>
      </c>
      <c r="DD11" s="71" t="str">
        <f>Instructions!$F$10</f>
        <v>N</v>
      </c>
      <c r="DE11" s="71" t="str">
        <f>Instructions!$G$10</f>
        <v>G</v>
      </c>
      <c r="DF11" s="72" t="str">
        <f>Instructions!$H$10</f>
        <v>O</v>
      </c>
      <c r="DG11" s="70" t="str">
        <f>Instructions!$D$10</f>
        <v>B</v>
      </c>
      <c r="DH11" s="71" t="str">
        <f>Instructions!$E$10</f>
        <v>I</v>
      </c>
      <c r="DI11" s="71" t="str">
        <f>Instructions!$F$10</f>
        <v>N</v>
      </c>
      <c r="DJ11" s="71" t="str">
        <f>Instructions!$G$10</f>
        <v>G</v>
      </c>
      <c r="DK11" s="72" t="str">
        <f>Instructions!$H$10</f>
        <v>O</v>
      </c>
      <c r="DL11" s="73"/>
      <c r="DM11" s="70" t="str">
        <f>Instructions!$D$10</f>
        <v>B</v>
      </c>
      <c r="DN11" s="71" t="str">
        <f>Instructions!$E$10</f>
        <v>I</v>
      </c>
      <c r="DO11" s="71" t="str">
        <f>Instructions!$F$10</f>
        <v>N</v>
      </c>
      <c r="DP11" s="71" t="str">
        <f>Instructions!$G$10</f>
        <v>G</v>
      </c>
      <c r="DQ11" s="72" t="str">
        <f>Instructions!$H$10</f>
        <v>O</v>
      </c>
      <c r="DR11" s="70" t="str">
        <f>Instructions!$D$10</f>
        <v>B</v>
      </c>
      <c r="DS11" s="71" t="str">
        <f>Instructions!$E$10</f>
        <v>I</v>
      </c>
      <c r="DT11" s="71" t="str">
        <f>Instructions!$F$10</f>
        <v>N</v>
      </c>
      <c r="DU11" s="71" t="str">
        <f>Instructions!$G$10</f>
        <v>G</v>
      </c>
      <c r="DV11" s="72" t="str">
        <f>Instructions!$H$10</f>
        <v>O</v>
      </c>
      <c r="DW11" s="73"/>
      <c r="DX11" s="70" t="str">
        <f>Instructions!$D$10</f>
        <v>B</v>
      </c>
      <c r="DY11" s="71" t="str">
        <f>Instructions!$E$10</f>
        <v>I</v>
      </c>
      <c r="DZ11" s="71" t="str">
        <f>Instructions!$F$10</f>
        <v>N</v>
      </c>
      <c r="EA11" s="71" t="str">
        <f>Instructions!$G$10</f>
        <v>G</v>
      </c>
      <c r="EB11" s="72" t="str">
        <f>Instructions!$H$10</f>
        <v>O</v>
      </c>
      <c r="EC11" s="70" t="str">
        <f>Instructions!$D$10</f>
        <v>B</v>
      </c>
      <c r="ED11" s="71" t="str">
        <f>Instructions!$E$10</f>
        <v>I</v>
      </c>
      <c r="EE11" s="71" t="str">
        <f>Instructions!$F$10</f>
        <v>N</v>
      </c>
      <c r="EF11" s="71" t="str">
        <f>Instructions!$G$10</f>
        <v>G</v>
      </c>
      <c r="EG11" s="72" t="str">
        <f>Instructions!$H$10</f>
        <v>O</v>
      </c>
      <c r="EH11" s="73"/>
      <c r="EI11" s="70" t="str">
        <f>Instructions!$D$10</f>
        <v>B</v>
      </c>
      <c r="EJ11" s="71" t="str">
        <f>Instructions!$E$10</f>
        <v>I</v>
      </c>
      <c r="EK11" s="71" t="str">
        <f>Instructions!$F$10</f>
        <v>N</v>
      </c>
      <c r="EL11" s="71" t="str">
        <f>Instructions!$G$10</f>
        <v>G</v>
      </c>
      <c r="EM11" s="72" t="str">
        <f>Instructions!$H$10</f>
        <v>O</v>
      </c>
      <c r="EN11" s="70" t="str">
        <f>Instructions!$D$10</f>
        <v>B</v>
      </c>
      <c r="EO11" s="71" t="str">
        <f>Instructions!$E$10</f>
        <v>I</v>
      </c>
      <c r="EP11" s="71" t="str">
        <f>Instructions!$F$10</f>
        <v>N</v>
      </c>
      <c r="EQ11" s="71" t="str">
        <f>Instructions!$G$10</f>
        <v>G</v>
      </c>
      <c r="ER11" s="72" t="str">
        <f>Instructions!$H$10</f>
        <v>O</v>
      </c>
      <c r="ES11" s="73"/>
      <c r="ET11" s="70" t="str">
        <f>Instructions!$D$10</f>
        <v>B</v>
      </c>
      <c r="EU11" s="71" t="str">
        <f>Instructions!$E$10</f>
        <v>I</v>
      </c>
      <c r="EV11" s="71" t="str">
        <f>Instructions!$F$10</f>
        <v>N</v>
      </c>
      <c r="EW11" s="71" t="str">
        <f>Instructions!$G$10</f>
        <v>G</v>
      </c>
      <c r="EX11" s="72" t="str">
        <f>Instructions!$H$10</f>
        <v>O</v>
      </c>
      <c r="EY11" s="70" t="str">
        <f>Instructions!$D$10</f>
        <v>B</v>
      </c>
      <c r="EZ11" s="71" t="str">
        <f>Instructions!$E$10</f>
        <v>I</v>
      </c>
      <c r="FA11" s="71" t="str">
        <f>Instructions!$F$10</f>
        <v>N</v>
      </c>
      <c r="FB11" s="71" t="str">
        <f>Instructions!$G$10</f>
        <v>G</v>
      </c>
      <c r="FC11" s="72" t="str">
        <f>Instructions!$H$10</f>
        <v>O</v>
      </c>
      <c r="FD11" s="73"/>
      <c r="FE11" s="70" t="str">
        <f>Instructions!$D$10</f>
        <v>B</v>
      </c>
      <c r="FF11" s="71" t="str">
        <f>Instructions!$E$10</f>
        <v>I</v>
      </c>
      <c r="FG11" s="71" t="str">
        <f>Instructions!$F$10</f>
        <v>N</v>
      </c>
      <c r="FH11" s="71" t="str">
        <f>Instructions!$G$10</f>
        <v>G</v>
      </c>
      <c r="FI11" s="72" t="str">
        <f>Instructions!$H$10</f>
        <v>O</v>
      </c>
      <c r="FJ11" s="70" t="str">
        <f>Instructions!$D$10</f>
        <v>B</v>
      </c>
      <c r="FK11" s="71" t="str">
        <f>Instructions!$E$10</f>
        <v>I</v>
      </c>
      <c r="FL11" s="71" t="str">
        <f>Instructions!$F$10</f>
        <v>N</v>
      </c>
      <c r="FM11" s="71" t="str">
        <f>Instructions!$G$10</f>
        <v>G</v>
      </c>
      <c r="FN11" s="72" t="str">
        <f>Instructions!$H$10</f>
        <v>O</v>
      </c>
      <c r="FO11" s="73"/>
      <c r="FP11" s="70" t="str">
        <f>Instructions!$D$10</f>
        <v>B</v>
      </c>
      <c r="FQ11" s="71" t="str">
        <f>Instructions!$E$10</f>
        <v>I</v>
      </c>
      <c r="FR11" s="71" t="str">
        <f>Instructions!$F$10</f>
        <v>N</v>
      </c>
      <c r="FS11" s="71" t="str">
        <f>Instructions!$G$10</f>
        <v>G</v>
      </c>
      <c r="FT11" s="72" t="str">
        <f>Instructions!$H$10</f>
        <v>O</v>
      </c>
      <c r="FU11" s="70" t="str">
        <f>Instructions!$D$10</f>
        <v>B</v>
      </c>
      <c r="FV11" s="71" t="str">
        <f>Instructions!$E$10</f>
        <v>I</v>
      </c>
      <c r="FW11" s="71" t="str">
        <f>Instructions!$F$10</f>
        <v>N</v>
      </c>
      <c r="FX11" s="71" t="str">
        <f>Instructions!$G$10</f>
        <v>G</v>
      </c>
      <c r="FY11" s="72" t="str">
        <f>Instructions!$H$10</f>
        <v>O</v>
      </c>
      <c r="FZ11" s="73"/>
      <c r="GA11" s="70" t="str">
        <f>Instructions!$D$10</f>
        <v>B</v>
      </c>
      <c r="GB11" s="71" t="str">
        <f>Instructions!$E$10</f>
        <v>I</v>
      </c>
      <c r="GC11" s="71" t="str">
        <f>Instructions!$F$10</f>
        <v>N</v>
      </c>
      <c r="GD11" s="71" t="str">
        <f>Instructions!$G$10</f>
        <v>G</v>
      </c>
      <c r="GE11" s="72" t="str">
        <f>Instructions!$H$10</f>
        <v>O</v>
      </c>
      <c r="GF11" s="70" t="str">
        <f>Instructions!$D$10</f>
        <v>B</v>
      </c>
      <c r="GG11" s="71" t="str">
        <f>Instructions!$E$10</f>
        <v>I</v>
      </c>
      <c r="GH11" s="71" t="str">
        <f>Instructions!$F$10</f>
        <v>N</v>
      </c>
      <c r="GI11" s="71" t="str">
        <f>Instructions!$G$10</f>
        <v>G</v>
      </c>
      <c r="GJ11" s="72" t="str">
        <f>Instructions!$H$10</f>
        <v>O</v>
      </c>
      <c r="GK11" s="73"/>
      <c r="GL11" s="70" t="str">
        <f>Instructions!$D$10</f>
        <v>B</v>
      </c>
      <c r="GM11" s="71" t="str">
        <f>Instructions!$E$10</f>
        <v>I</v>
      </c>
      <c r="GN11" s="71" t="str">
        <f>Instructions!$F$10</f>
        <v>N</v>
      </c>
      <c r="GO11" s="71" t="str">
        <f>Instructions!$G$10</f>
        <v>G</v>
      </c>
      <c r="GP11" s="72" t="str">
        <f>Instructions!$H$10</f>
        <v>O</v>
      </c>
      <c r="GQ11" s="70" t="str">
        <f>Instructions!$D$10</f>
        <v>B</v>
      </c>
      <c r="GR11" s="71" t="str">
        <f>Instructions!$E$10</f>
        <v>I</v>
      </c>
      <c r="GS11" s="71" t="str">
        <f>Instructions!$F$10</f>
        <v>N</v>
      </c>
      <c r="GT11" s="71" t="str">
        <f>Instructions!$G$10</f>
        <v>G</v>
      </c>
      <c r="GU11" s="72" t="str">
        <f>Instructions!$H$10</f>
        <v>O</v>
      </c>
      <c r="GV11" s="73"/>
      <c r="GW11" s="70" t="str">
        <f>Instructions!$D$10</f>
        <v>B</v>
      </c>
      <c r="GX11" s="71" t="str">
        <f>Instructions!$E$10</f>
        <v>I</v>
      </c>
      <c r="GY11" s="71" t="str">
        <f>Instructions!$F$10</f>
        <v>N</v>
      </c>
      <c r="GZ11" s="71" t="str">
        <f>Instructions!$G$10</f>
        <v>G</v>
      </c>
      <c r="HA11" s="72" t="str">
        <f>Instructions!$H$10</f>
        <v>O</v>
      </c>
      <c r="HB11" s="70" t="str">
        <f>Instructions!$D$10</f>
        <v>B</v>
      </c>
      <c r="HC11" s="71" t="str">
        <f>Instructions!$E$10</f>
        <v>I</v>
      </c>
      <c r="HD11" s="71" t="str">
        <f>Instructions!$F$10</f>
        <v>N</v>
      </c>
      <c r="HE11" s="71" t="str">
        <f>Instructions!$G$10</f>
        <v>G</v>
      </c>
      <c r="HF11" s="72" t="str">
        <f>Instructions!$H$10</f>
        <v>O</v>
      </c>
      <c r="HG11" s="73"/>
      <c r="HH11" s="70" t="str">
        <f>Instructions!$D$10</f>
        <v>B</v>
      </c>
      <c r="HI11" s="71" t="str">
        <f>Instructions!$E$10</f>
        <v>I</v>
      </c>
      <c r="HJ11" s="71" t="str">
        <f>Instructions!$F$10</f>
        <v>N</v>
      </c>
      <c r="HK11" s="71" t="str">
        <f>Instructions!$G$10</f>
        <v>G</v>
      </c>
      <c r="HL11" s="72" t="str">
        <f>Instructions!$H$10</f>
        <v>O</v>
      </c>
      <c r="HM11" s="70" t="str">
        <f>Instructions!$D$10</f>
        <v>B</v>
      </c>
      <c r="HN11" s="71" t="str">
        <f>Instructions!$E$10</f>
        <v>I</v>
      </c>
      <c r="HO11" s="71" t="str">
        <f>Instructions!$F$10</f>
        <v>N</v>
      </c>
      <c r="HP11" s="71" t="str">
        <f>Instructions!$G$10</f>
        <v>G</v>
      </c>
      <c r="HQ11" s="72" t="str">
        <f>Instructions!$H$10</f>
        <v>O</v>
      </c>
      <c r="HR11" s="73"/>
      <c r="HS11" s="70" t="str">
        <f>Instructions!$D$10</f>
        <v>B</v>
      </c>
      <c r="HT11" s="71" t="str">
        <f>Instructions!$E$10</f>
        <v>I</v>
      </c>
      <c r="HU11" s="71" t="str">
        <f>Instructions!$F$10</f>
        <v>N</v>
      </c>
      <c r="HV11" s="71" t="str">
        <f>Instructions!$G$10</f>
        <v>G</v>
      </c>
      <c r="HW11" s="72" t="str">
        <f>Instructions!$H$10</f>
        <v>O</v>
      </c>
      <c r="HX11" s="70" t="str">
        <f>Instructions!$D$10</f>
        <v>B</v>
      </c>
      <c r="HY11" s="71" t="str">
        <f>Instructions!$E$10</f>
        <v>I</v>
      </c>
      <c r="HZ11" s="71" t="str">
        <f>Instructions!$F$10</f>
        <v>N</v>
      </c>
      <c r="IA11" s="71" t="str">
        <f>Instructions!$G$10</f>
        <v>G</v>
      </c>
      <c r="IB11" s="72" t="str">
        <f>Instructions!$H$10</f>
        <v>O</v>
      </c>
      <c r="IC11" s="73"/>
      <c r="ID11" s="70" t="str">
        <f>Instructions!$D$10</f>
        <v>B</v>
      </c>
      <c r="IE11" s="71" t="str">
        <f>Instructions!$E$10</f>
        <v>I</v>
      </c>
      <c r="IF11" s="71" t="str">
        <f>Instructions!$F$10</f>
        <v>N</v>
      </c>
      <c r="IG11" s="71" t="str">
        <f>Instructions!$G$10</f>
        <v>G</v>
      </c>
      <c r="IH11" s="72" t="str">
        <f>Instructions!$H$10</f>
        <v>O</v>
      </c>
      <c r="II11" s="70" t="str">
        <f>Instructions!$D$10</f>
        <v>B</v>
      </c>
      <c r="IJ11" s="71" t="str">
        <f>Instructions!$E$10</f>
        <v>I</v>
      </c>
      <c r="IK11" s="71" t="str">
        <f>Instructions!$F$10</f>
        <v>N</v>
      </c>
      <c r="IL11" s="71" t="str">
        <f>Instructions!$G$10</f>
        <v>G</v>
      </c>
      <c r="IM11" s="72" t="str">
        <f>Instructions!$H$10</f>
        <v>O</v>
      </c>
      <c r="IN11" s="73"/>
      <c r="IO11" s="70" t="str">
        <f>Instructions!$D$10</f>
        <v>B</v>
      </c>
      <c r="IP11" s="71" t="str">
        <f>Instructions!$E$10</f>
        <v>I</v>
      </c>
      <c r="IQ11" s="71" t="str">
        <f>Instructions!$F$10</f>
        <v>N</v>
      </c>
      <c r="IR11" s="71" t="str">
        <f>Instructions!$G$10</f>
        <v>G</v>
      </c>
      <c r="IS11" s="72" t="str">
        <f>Instructions!$H$10</f>
        <v>O</v>
      </c>
      <c r="IT11" s="70" t="str">
        <f>Instructions!$D$10</f>
        <v>B</v>
      </c>
      <c r="IU11" s="71" t="str">
        <f>Instructions!$E$10</f>
        <v>I</v>
      </c>
      <c r="IV11" s="71" t="str">
        <f>Instructions!$F$10</f>
        <v>N</v>
      </c>
      <c r="IW11" s="71" t="str">
        <f>Instructions!$G$10</f>
        <v>G</v>
      </c>
      <c r="IX11" s="72" t="str">
        <f>Instructions!$H$10</f>
        <v>O</v>
      </c>
      <c r="IY11" s="73"/>
      <c r="IZ11" s="70" t="str">
        <f>Instructions!$D$10</f>
        <v>B</v>
      </c>
      <c r="JA11" s="71" t="str">
        <f>Instructions!$E$10</f>
        <v>I</v>
      </c>
      <c r="JB11" s="71" t="str">
        <f>Instructions!$F$10</f>
        <v>N</v>
      </c>
      <c r="JC11" s="71" t="str">
        <f>Instructions!$G$10</f>
        <v>G</v>
      </c>
      <c r="JD11" s="72" t="str">
        <f>Instructions!$H$10</f>
        <v>O</v>
      </c>
      <c r="JE11" s="70" t="str">
        <f>Instructions!$D$10</f>
        <v>B</v>
      </c>
      <c r="JF11" s="71" t="str">
        <f>Instructions!$E$10</f>
        <v>I</v>
      </c>
      <c r="JG11" s="71" t="str">
        <f>Instructions!$F$10</f>
        <v>N</v>
      </c>
      <c r="JH11" s="71" t="str">
        <f>Instructions!$G$10</f>
        <v>G</v>
      </c>
      <c r="JI11" s="72" t="str">
        <f>Instructions!$H$10</f>
        <v>O</v>
      </c>
      <c r="JJ11" s="73"/>
      <c r="JK11" s="70" t="str">
        <f>Instructions!$D$10</f>
        <v>B</v>
      </c>
      <c r="JL11" s="71" t="str">
        <f>Instructions!$E$10</f>
        <v>I</v>
      </c>
      <c r="JM11" s="71" t="str">
        <f>Instructions!$F$10</f>
        <v>N</v>
      </c>
      <c r="JN11" s="71" t="str">
        <f>Instructions!$G$10</f>
        <v>G</v>
      </c>
      <c r="JO11" s="72" t="str">
        <f>Instructions!$H$10</f>
        <v>O</v>
      </c>
    </row>
    <row r="12" spans="1:275" s="180" customFormat="1" ht="50" customHeight="1">
      <c r="A12" s="177" t="str">
        <f ca="1">BingoCardGenerator.com!W2</f>
        <v>Word 5</v>
      </c>
      <c r="B12" s="178" t="str">
        <f ca="1">BingoCardGenerator.com!X2</f>
        <v>Word 13</v>
      </c>
      <c r="C12" s="178" t="str">
        <f ca="1">BingoCardGenerator.com!Y2</f>
        <v>Word 36</v>
      </c>
      <c r="D12" s="178" t="str">
        <f ca="1">BingoCardGenerator.com!Z2</f>
        <v>Word 44</v>
      </c>
      <c r="E12" s="179" t="str">
        <f ca="1">BingoCardGenerator.com!AA2</f>
        <v>Word 51</v>
      </c>
      <c r="F12" s="176"/>
      <c r="G12" s="173" t="str">
        <f ca="1">BingoCardGenerator.com!AC2</f>
        <v>Word 2</v>
      </c>
      <c r="H12" s="174" t="str">
        <f ca="1">BingoCardGenerator.com!AD2</f>
        <v>Word 15</v>
      </c>
      <c r="I12" s="174" t="str">
        <f ca="1">BingoCardGenerator.com!AE2</f>
        <v>Word 32</v>
      </c>
      <c r="J12" s="174" t="str">
        <f ca="1">BingoCardGenerator.com!AF2</f>
        <v>Word 41</v>
      </c>
      <c r="K12" s="175" t="str">
        <f ca="1">BingoCardGenerator.com!AG2</f>
        <v>Word 49</v>
      </c>
      <c r="L12" s="173" t="str">
        <f ca="1">BingoCardGenerator.com!AS2</f>
        <v>Word 7</v>
      </c>
      <c r="M12" s="174" t="str">
        <f ca="1">BingoCardGenerator.com!AT2</f>
        <v>Word 22</v>
      </c>
      <c r="N12" s="174" t="str">
        <f ca="1">BingoCardGenerator.com!AU2</f>
        <v>Word 27</v>
      </c>
      <c r="O12" s="174" t="str">
        <f ca="1">BingoCardGenerator.com!AV2</f>
        <v>Word 41</v>
      </c>
      <c r="P12" s="175" t="str">
        <f ca="1">BingoCardGenerator.com!AW2</f>
        <v>Word 55</v>
      </c>
      <c r="Q12" s="176"/>
      <c r="R12" s="177" t="str">
        <f ca="1">BingoCardGenerator.com!AY2</f>
        <v>Word 10</v>
      </c>
      <c r="S12" s="178" t="str">
        <f ca="1">BingoCardGenerator.com!AZ2</f>
        <v>Word 14</v>
      </c>
      <c r="T12" s="178" t="str">
        <f ca="1">BingoCardGenerator.com!BA2</f>
        <v>Word 26</v>
      </c>
      <c r="U12" s="178" t="str">
        <f ca="1">BingoCardGenerator.com!BB2</f>
        <v>Word 46</v>
      </c>
      <c r="V12" s="179" t="str">
        <f ca="1">BingoCardGenerator.com!BC2</f>
        <v>Word 51</v>
      </c>
      <c r="W12" s="173" t="str">
        <f ca="1">BingoCardGenerator.com!BO2</f>
        <v>Word 8</v>
      </c>
      <c r="X12" s="174" t="str">
        <f ca="1">BingoCardGenerator.com!BP2</f>
        <v>Word 20</v>
      </c>
      <c r="Y12" s="174" t="str">
        <f ca="1">BingoCardGenerator.com!BQ2</f>
        <v>Word 35</v>
      </c>
      <c r="Z12" s="174" t="str">
        <f ca="1">BingoCardGenerator.com!BR2</f>
        <v>Word 43</v>
      </c>
      <c r="AA12" s="175" t="str">
        <f ca="1">BingoCardGenerator.com!BS2</f>
        <v>Word 53</v>
      </c>
      <c r="AB12" s="176"/>
      <c r="AC12" s="173" t="str">
        <f ca="1">BingoCardGenerator.com!BU2</f>
        <v>Word 5</v>
      </c>
      <c r="AD12" s="174" t="str">
        <f ca="1">BingoCardGenerator.com!BV2</f>
        <v>Word 23</v>
      </c>
      <c r="AE12" s="174" t="str">
        <f ca="1">BingoCardGenerator.com!BW2</f>
        <v>Word 25</v>
      </c>
      <c r="AF12" s="174" t="str">
        <f ca="1">BingoCardGenerator.com!BX2</f>
        <v>Word 48</v>
      </c>
      <c r="AG12" s="175" t="str">
        <f ca="1">BingoCardGenerator.com!BY2</f>
        <v>Word 50</v>
      </c>
      <c r="AH12" s="173" t="str">
        <f ca="1">BingoCardGenerator.com!CK2</f>
        <v>Word 6</v>
      </c>
      <c r="AI12" s="174" t="str">
        <f ca="1">BingoCardGenerator.com!CL2</f>
        <v>Word 19</v>
      </c>
      <c r="AJ12" s="174" t="str">
        <f ca="1">BingoCardGenerator.com!CM2</f>
        <v>Word 33</v>
      </c>
      <c r="AK12" s="174" t="str">
        <f ca="1">BingoCardGenerator.com!CN2</f>
        <v>Word 42</v>
      </c>
      <c r="AL12" s="175" t="str">
        <f ca="1">BingoCardGenerator.com!CO2</f>
        <v>Word 60</v>
      </c>
      <c r="AM12" s="176"/>
      <c r="AN12" s="173" t="str">
        <f ca="1">BingoCardGenerator.com!CQ2</f>
        <v>Word 5</v>
      </c>
      <c r="AO12" s="174" t="str">
        <f ca="1">BingoCardGenerator.com!CR2</f>
        <v>Word 18</v>
      </c>
      <c r="AP12" s="174" t="str">
        <f ca="1">BingoCardGenerator.com!CS2</f>
        <v>Word 28</v>
      </c>
      <c r="AQ12" s="174" t="str">
        <f ca="1">BingoCardGenerator.com!CT2</f>
        <v>Word 37</v>
      </c>
      <c r="AR12" s="175" t="str">
        <f ca="1">BingoCardGenerator.com!CU2</f>
        <v>Word 59</v>
      </c>
      <c r="AS12" s="173" t="str">
        <f ca="1">BingoCardGenerator.com!DG2</f>
        <v>Word 7</v>
      </c>
      <c r="AT12" s="174" t="str">
        <f ca="1">BingoCardGenerator.com!DH2</f>
        <v>Word 16</v>
      </c>
      <c r="AU12" s="174" t="str">
        <f ca="1">BingoCardGenerator.com!DI2</f>
        <v>Word 32</v>
      </c>
      <c r="AV12" s="174" t="str">
        <f ca="1">BingoCardGenerator.com!DJ2</f>
        <v>Word 43</v>
      </c>
      <c r="AW12" s="175" t="str">
        <f ca="1">BingoCardGenerator.com!DK2</f>
        <v>Word 56</v>
      </c>
      <c r="AX12" s="176"/>
      <c r="AY12" s="173" t="str">
        <f ca="1">BingoCardGenerator.com!DM2</f>
        <v>Word 10</v>
      </c>
      <c r="AZ12" s="174" t="str">
        <f ca="1">BingoCardGenerator.com!DN2</f>
        <v>Word 14</v>
      </c>
      <c r="BA12" s="174" t="str">
        <f ca="1">BingoCardGenerator.com!DO2</f>
        <v>Word 25</v>
      </c>
      <c r="BB12" s="174" t="str">
        <f ca="1">BingoCardGenerator.com!DP2</f>
        <v>Word 39</v>
      </c>
      <c r="BC12" s="175" t="str">
        <f ca="1">BingoCardGenerator.com!DQ2</f>
        <v>Word 56</v>
      </c>
      <c r="BD12" s="173" t="str">
        <f ca="1">BingoCardGenerator.com!EC2</f>
        <v>Word 1</v>
      </c>
      <c r="BE12" s="174" t="str">
        <f ca="1">BingoCardGenerator.com!ED2</f>
        <v>Word 15</v>
      </c>
      <c r="BF12" s="174" t="str">
        <f ca="1">BingoCardGenerator.com!EE2</f>
        <v>Word 33</v>
      </c>
      <c r="BG12" s="174" t="str">
        <f ca="1">BingoCardGenerator.com!EF2</f>
        <v>Word 46</v>
      </c>
      <c r="BH12" s="175" t="str">
        <f ca="1">BingoCardGenerator.com!EG2</f>
        <v>Word 56</v>
      </c>
      <c r="BI12" s="176"/>
      <c r="BJ12" s="173" t="str">
        <f ca="1">BingoCardGenerator.com!EI2</f>
        <v>Word 7</v>
      </c>
      <c r="BK12" s="174" t="str">
        <f ca="1">BingoCardGenerator.com!EJ2</f>
        <v>Word 13</v>
      </c>
      <c r="BL12" s="174" t="str">
        <f ca="1">BingoCardGenerator.com!EK2</f>
        <v>Word 30</v>
      </c>
      <c r="BM12" s="174" t="str">
        <f ca="1">BingoCardGenerator.com!EL2</f>
        <v>Word 46</v>
      </c>
      <c r="BN12" s="175" t="str">
        <f ca="1">BingoCardGenerator.com!EM2</f>
        <v>Word 50</v>
      </c>
      <c r="BO12" s="173" t="str">
        <f ca="1">BingoCardGenerator.com!EY2</f>
        <v>Word 6</v>
      </c>
      <c r="BP12" s="174" t="str">
        <f ca="1">BingoCardGenerator.com!EZ2</f>
        <v>Word 16</v>
      </c>
      <c r="BQ12" s="174" t="str">
        <f ca="1">BingoCardGenerator.com!FA2</f>
        <v>Word 28</v>
      </c>
      <c r="BR12" s="174" t="str">
        <f ca="1">BingoCardGenerator.com!FB2</f>
        <v>Word 45</v>
      </c>
      <c r="BS12" s="175" t="str">
        <f ca="1">BingoCardGenerator.com!FC2</f>
        <v>Word 52</v>
      </c>
      <c r="BT12" s="176"/>
      <c r="BU12" s="173" t="str">
        <f ca="1">BingoCardGenerator.com!FE2</f>
        <v>Word 4</v>
      </c>
      <c r="BV12" s="174" t="str">
        <f ca="1">BingoCardGenerator.com!FF2</f>
        <v>Word 23</v>
      </c>
      <c r="BW12" s="174" t="str">
        <f ca="1">BingoCardGenerator.com!FG2</f>
        <v>Word 34</v>
      </c>
      <c r="BX12" s="174" t="str">
        <f ca="1">BingoCardGenerator.com!FH2</f>
        <v>Word 39</v>
      </c>
      <c r="BY12" s="175" t="str">
        <f ca="1">BingoCardGenerator.com!FI2</f>
        <v>Word 50</v>
      </c>
      <c r="BZ12" s="173" t="str">
        <f ca="1">BingoCardGenerator.com!FU2</f>
        <v>Word 10</v>
      </c>
      <c r="CA12" s="174" t="str">
        <f ca="1">BingoCardGenerator.com!FV2</f>
        <v>Word 19</v>
      </c>
      <c r="CB12" s="174" t="str">
        <f ca="1">BingoCardGenerator.com!FW2</f>
        <v>Word 27</v>
      </c>
      <c r="CC12" s="174" t="str">
        <f ca="1">BingoCardGenerator.com!FX2</f>
        <v>Word 47</v>
      </c>
      <c r="CD12" s="175" t="str">
        <f ca="1">BingoCardGenerator.com!FY2</f>
        <v>Word 55</v>
      </c>
      <c r="CE12" s="176"/>
      <c r="CF12" s="173" t="str">
        <f ca="1">BingoCardGenerator.com!GA2</f>
        <v>Word 8</v>
      </c>
      <c r="CG12" s="174" t="str">
        <f ca="1">BingoCardGenerator.com!GB2</f>
        <v>Word 23</v>
      </c>
      <c r="CH12" s="174" t="str">
        <f ca="1">BingoCardGenerator.com!GC2</f>
        <v>Word 28</v>
      </c>
      <c r="CI12" s="174" t="str">
        <f ca="1">BingoCardGenerator.com!GD2</f>
        <v>Word 45</v>
      </c>
      <c r="CJ12" s="175" t="str">
        <f ca="1">BingoCardGenerator.com!GE2</f>
        <v>Word 53</v>
      </c>
      <c r="CK12" s="173" t="str">
        <f ca="1">BingoCardGenerator.com!GQ2</f>
        <v>Word 4</v>
      </c>
      <c r="CL12" s="174" t="str">
        <f ca="1">BingoCardGenerator.com!GR2</f>
        <v>Word 24</v>
      </c>
      <c r="CM12" s="174" t="str">
        <f ca="1">BingoCardGenerator.com!GS2</f>
        <v>Word 35</v>
      </c>
      <c r="CN12" s="174" t="str">
        <f ca="1">BingoCardGenerator.com!GT2</f>
        <v>Word 45</v>
      </c>
      <c r="CO12" s="175" t="str">
        <f ca="1">BingoCardGenerator.com!GU2</f>
        <v>Word 49</v>
      </c>
      <c r="CP12" s="176"/>
      <c r="CQ12" s="173" t="str">
        <f ca="1">BingoCardGenerator.com!GW2</f>
        <v>Word 9</v>
      </c>
      <c r="CR12" s="174" t="str">
        <f ca="1">BingoCardGenerator.com!GX2</f>
        <v>Word 17</v>
      </c>
      <c r="CS12" s="174" t="str">
        <f ca="1">BingoCardGenerator.com!GY2</f>
        <v>Word 31</v>
      </c>
      <c r="CT12" s="174" t="str">
        <f ca="1">BingoCardGenerator.com!GZ2</f>
        <v>Word 42</v>
      </c>
      <c r="CU12" s="175" t="str">
        <f ca="1">BingoCardGenerator.com!HA2</f>
        <v>Word 57</v>
      </c>
      <c r="CV12" s="173" t="str">
        <f ca="1">BingoCardGenerator.com!HM2</f>
        <v>Word 4</v>
      </c>
      <c r="CW12" s="174" t="str">
        <f ca="1">BingoCardGenerator.com!HN2</f>
        <v>Word 13</v>
      </c>
      <c r="CX12" s="174" t="str">
        <f ca="1">BingoCardGenerator.com!HO2</f>
        <v>Word 27</v>
      </c>
      <c r="CY12" s="174" t="str">
        <f ca="1">BingoCardGenerator.com!HP2</f>
        <v>Word 39</v>
      </c>
      <c r="CZ12" s="175" t="str">
        <f ca="1">BingoCardGenerator.com!HQ2</f>
        <v>Word 54</v>
      </c>
      <c r="DA12" s="176"/>
      <c r="DB12" s="173" t="str">
        <f ca="1">BingoCardGenerator.com!HS2</f>
        <v>Word 10</v>
      </c>
      <c r="DC12" s="174" t="str">
        <f ca="1">BingoCardGenerator.com!HT2</f>
        <v>Word 19</v>
      </c>
      <c r="DD12" s="174" t="str">
        <f ca="1">BingoCardGenerator.com!HU2</f>
        <v>Word 26</v>
      </c>
      <c r="DE12" s="174" t="str">
        <f ca="1">BingoCardGenerator.com!HV2</f>
        <v>Word 43</v>
      </c>
      <c r="DF12" s="175" t="str">
        <f ca="1">BingoCardGenerator.com!HW2</f>
        <v>Word 54</v>
      </c>
      <c r="DG12" s="173" t="str">
        <f ca="1">BingoCardGenerator.com!II2</f>
        <v>Word 11</v>
      </c>
      <c r="DH12" s="174" t="str">
        <f ca="1">BingoCardGenerator.com!IJ2</f>
        <v>Word 22</v>
      </c>
      <c r="DI12" s="174" t="str">
        <f ca="1">BingoCardGenerator.com!IK2</f>
        <v>Word 34</v>
      </c>
      <c r="DJ12" s="174" t="str">
        <f ca="1">BingoCardGenerator.com!IL2</f>
        <v>Word 44</v>
      </c>
      <c r="DK12" s="175" t="str">
        <f ca="1">BingoCardGenerator.com!IM2</f>
        <v>Word 54</v>
      </c>
      <c r="DL12" s="176"/>
      <c r="DM12" s="173" t="str">
        <f ca="1">BingoCardGenerator.com!IO2</f>
        <v>Word 7</v>
      </c>
      <c r="DN12" s="174" t="str">
        <f ca="1">BingoCardGenerator.com!IP2</f>
        <v>Word 19</v>
      </c>
      <c r="DO12" s="174" t="str">
        <f ca="1">BingoCardGenerator.com!IQ2</f>
        <v>Word 29</v>
      </c>
      <c r="DP12" s="174" t="str">
        <f ca="1">BingoCardGenerator.com!IR2</f>
        <v>Word 44</v>
      </c>
      <c r="DQ12" s="175" t="str">
        <f ca="1">BingoCardGenerator.com!IS2</f>
        <v>Word 52</v>
      </c>
      <c r="DR12" s="173" t="str">
        <f ca="1">BingoCardGenerator.com!JE2</f>
        <v>Word 12</v>
      </c>
      <c r="DS12" s="174" t="str">
        <f ca="1">BingoCardGenerator.com!JF2</f>
        <v>Word 23</v>
      </c>
      <c r="DT12" s="174" t="str">
        <f ca="1">BingoCardGenerator.com!JG2</f>
        <v>Word 31</v>
      </c>
      <c r="DU12" s="174" t="str">
        <f ca="1">BingoCardGenerator.com!JH2</f>
        <v>Word 44</v>
      </c>
      <c r="DV12" s="175" t="str">
        <f ca="1">BingoCardGenerator.com!JI2</f>
        <v>Word 60</v>
      </c>
      <c r="DW12" s="176"/>
      <c r="DX12" s="173" t="str">
        <f ca="1">BingoCardGenerator.com!JK2</f>
        <v>Word 8</v>
      </c>
      <c r="DY12" s="174" t="str">
        <f ca="1">BingoCardGenerator.com!JL2</f>
        <v>Word 15</v>
      </c>
      <c r="DZ12" s="174" t="str">
        <f ca="1">BingoCardGenerator.com!JM2</f>
        <v>Word 34</v>
      </c>
      <c r="EA12" s="174" t="str">
        <f ca="1">BingoCardGenerator.com!JN2</f>
        <v>Word 46</v>
      </c>
      <c r="EB12" s="175" t="str">
        <f ca="1">BingoCardGenerator.com!JO2</f>
        <v>Word 53</v>
      </c>
      <c r="EC12" s="173" t="str">
        <f ca="1">BingoCardGenerator.com!KA2</f>
        <v>Word 2</v>
      </c>
      <c r="ED12" s="174" t="str">
        <f ca="1">BingoCardGenerator.com!KB2</f>
        <v>Word 18</v>
      </c>
      <c r="EE12" s="174" t="str">
        <f ca="1">BingoCardGenerator.com!KC2</f>
        <v>Word 25</v>
      </c>
      <c r="EF12" s="174" t="str">
        <f ca="1">BingoCardGenerator.com!KD2</f>
        <v>Word 42</v>
      </c>
      <c r="EG12" s="175" t="str">
        <f ca="1">BingoCardGenerator.com!KE2</f>
        <v>Word 50</v>
      </c>
      <c r="EH12" s="176"/>
      <c r="EI12" s="173" t="str">
        <f ca="1">BingoCardGenerator.com!KG2</f>
        <v>Word 10</v>
      </c>
      <c r="EJ12" s="174" t="str">
        <f ca="1">BingoCardGenerator.com!KH2</f>
        <v>Word 23</v>
      </c>
      <c r="EK12" s="174" t="str">
        <f ca="1">BingoCardGenerator.com!KI2</f>
        <v>Word 31</v>
      </c>
      <c r="EL12" s="174" t="str">
        <f ca="1">BingoCardGenerator.com!KJ2</f>
        <v>Word 48</v>
      </c>
      <c r="EM12" s="175" t="str">
        <f ca="1">BingoCardGenerator.com!KK2</f>
        <v>Word 54</v>
      </c>
      <c r="EN12" s="173" t="str">
        <f ca="1">BingoCardGenerator.com!KW2</f>
        <v>Word 9</v>
      </c>
      <c r="EO12" s="174" t="str">
        <f ca="1">BingoCardGenerator.com!KX2</f>
        <v>Word 24</v>
      </c>
      <c r="EP12" s="174" t="str">
        <f ca="1">BingoCardGenerator.com!KY2</f>
        <v>Word 33</v>
      </c>
      <c r="EQ12" s="174" t="str">
        <f ca="1">BingoCardGenerator.com!KZ2</f>
        <v>Word 38</v>
      </c>
      <c r="ER12" s="175" t="str">
        <f ca="1">BingoCardGenerator.com!LA2</f>
        <v>Word 57</v>
      </c>
      <c r="ES12" s="176"/>
      <c r="ET12" s="173" t="str">
        <f ca="1">BingoCardGenerator.com!LC2</f>
        <v>Word 9</v>
      </c>
      <c r="EU12" s="174" t="str">
        <f ca="1">BingoCardGenerator.com!LD2</f>
        <v>Word 19</v>
      </c>
      <c r="EV12" s="174" t="str">
        <f ca="1">BingoCardGenerator.com!LE2</f>
        <v>Word 28</v>
      </c>
      <c r="EW12" s="174" t="str">
        <f ca="1">BingoCardGenerator.com!LF2</f>
        <v>Word 38</v>
      </c>
      <c r="EX12" s="175" t="str">
        <f ca="1">BingoCardGenerator.com!LG2</f>
        <v>Word 57</v>
      </c>
      <c r="EY12" s="173" t="str">
        <f ca="1">BingoCardGenerator.com!LS2</f>
        <v>Word 9</v>
      </c>
      <c r="EZ12" s="174" t="str">
        <f ca="1">BingoCardGenerator.com!LT2</f>
        <v>Word 19</v>
      </c>
      <c r="FA12" s="174" t="str">
        <f ca="1">BingoCardGenerator.com!LU2</f>
        <v>Word 32</v>
      </c>
      <c r="FB12" s="174" t="str">
        <f ca="1">BingoCardGenerator.com!LV2</f>
        <v>Word 43</v>
      </c>
      <c r="FC12" s="175" t="str">
        <f ca="1">BingoCardGenerator.com!LW2</f>
        <v>Word 58</v>
      </c>
      <c r="FD12" s="176"/>
      <c r="FE12" s="173" t="str">
        <f ca="1">BingoCardGenerator.com!LY2</f>
        <v>Word 8</v>
      </c>
      <c r="FF12" s="174" t="str">
        <f ca="1">BingoCardGenerator.com!LZ2</f>
        <v>Word 23</v>
      </c>
      <c r="FG12" s="174" t="str">
        <f ca="1">BingoCardGenerator.com!MA2</f>
        <v>Word 29</v>
      </c>
      <c r="FH12" s="174" t="str">
        <f ca="1">BingoCardGenerator.com!MB2</f>
        <v>Word 44</v>
      </c>
      <c r="FI12" s="175" t="str">
        <f ca="1">BingoCardGenerator.com!MC2</f>
        <v>Word 56</v>
      </c>
      <c r="FJ12" s="173" t="str">
        <f ca="1">BingoCardGenerator.com!MO2</f>
        <v>Word 5</v>
      </c>
      <c r="FK12" s="174" t="str">
        <f ca="1">BingoCardGenerator.com!MP2</f>
        <v>Word 14</v>
      </c>
      <c r="FL12" s="174" t="str">
        <f ca="1">BingoCardGenerator.com!MQ2</f>
        <v>Word 34</v>
      </c>
      <c r="FM12" s="174" t="str">
        <f ca="1">BingoCardGenerator.com!MR2</f>
        <v>Word 46</v>
      </c>
      <c r="FN12" s="175" t="str">
        <f ca="1">BingoCardGenerator.com!MS2</f>
        <v>Word 49</v>
      </c>
      <c r="FO12" s="176"/>
      <c r="FP12" s="173" t="str">
        <f ca="1">BingoCardGenerator.com!MU2</f>
        <v>Word 7</v>
      </c>
      <c r="FQ12" s="174" t="str">
        <f ca="1">BingoCardGenerator.com!MV2</f>
        <v>Word 24</v>
      </c>
      <c r="FR12" s="174" t="str">
        <f ca="1">BingoCardGenerator.com!MW2</f>
        <v>Word 34</v>
      </c>
      <c r="FS12" s="174" t="str">
        <f ca="1">BingoCardGenerator.com!MX2</f>
        <v>Word 41</v>
      </c>
      <c r="FT12" s="175" t="str">
        <f ca="1">BingoCardGenerator.com!MY2</f>
        <v>Word 52</v>
      </c>
      <c r="FU12" s="173" t="str">
        <f ca="1">BingoCardGenerator.com!NK2</f>
        <v>Word 6</v>
      </c>
      <c r="FV12" s="174" t="str">
        <f ca="1">BingoCardGenerator.com!NL2</f>
        <v>Word 17</v>
      </c>
      <c r="FW12" s="174" t="str">
        <f ca="1">BingoCardGenerator.com!NM2</f>
        <v>Word 33</v>
      </c>
      <c r="FX12" s="174" t="str">
        <f ca="1">BingoCardGenerator.com!NN2</f>
        <v>Word 44</v>
      </c>
      <c r="FY12" s="175" t="str">
        <f ca="1">BingoCardGenerator.com!NO2</f>
        <v>Word 53</v>
      </c>
      <c r="FZ12" s="176"/>
      <c r="GA12" s="173" t="str">
        <f ca="1">BingoCardGenerator.com!NQ2</f>
        <v>Word 4</v>
      </c>
      <c r="GB12" s="174" t="str">
        <f ca="1">BingoCardGenerator.com!NR2</f>
        <v>Word 17</v>
      </c>
      <c r="GC12" s="174" t="str">
        <f ca="1">BingoCardGenerator.com!NS2</f>
        <v>Word 28</v>
      </c>
      <c r="GD12" s="174" t="str">
        <f ca="1">BingoCardGenerator.com!NT2</f>
        <v>Word 37</v>
      </c>
      <c r="GE12" s="175" t="str">
        <f ca="1">BingoCardGenerator.com!NU2</f>
        <v>Word 49</v>
      </c>
      <c r="GF12" s="173" t="str">
        <f ca="1">BingoCardGenerator.com!OG2</f>
        <v>Word 11</v>
      </c>
      <c r="GG12" s="174" t="str">
        <f ca="1">BingoCardGenerator.com!OH2</f>
        <v>Word 18</v>
      </c>
      <c r="GH12" s="174" t="str">
        <f ca="1">BingoCardGenerator.com!OI2</f>
        <v>Word 26</v>
      </c>
      <c r="GI12" s="174" t="str">
        <f ca="1">BingoCardGenerator.com!OJ2</f>
        <v>Word 45</v>
      </c>
      <c r="GJ12" s="175" t="str">
        <f ca="1">BingoCardGenerator.com!OK2</f>
        <v>Word 49</v>
      </c>
      <c r="GK12" s="176"/>
      <c r="GL12" s="173" t="str">
        <f ca="1">BingoCardGenerator.com!OM2</f>
        <v>Word 5</v>
      </c>
      <c r="GM12" s="174" t="str">
        <f ca="1">BingoCardGenerator.com!ON2</f>
        <v>Word 14</v>
      </c>
      <c r="GN12" s="174" t="str">
        <f ca="1">BingoCardGenerator.com!OO2</f>
        <v>Word 33</v>
      </c>
      <c r="GO12" s="174" t="str">
        <f ca="1">BingoCardGenerator.com!OP2</f>
        <v>Word 38</v>
      </c>
      <c r="GP12" s="175" t="str">
        <f ca="1">BingoCardGenerator.com!OQ2</f>
        <v>Word 56</v>
      </c>
      <c r="GQ12" s="173" t="str">
        <f ca="1">BingoCardGenerator.com!PC2</f>
        <v>Word 5</v>
      </c>
      <c r="GR12" s="174" t="str">
        <f ca="1">BingoCardGenerator.com!PD2</f>
        <v>Word 15</v>
      </c>
      <c r="GS12" s="174" t="str">
        <f ca="1">BingoCardGenerator.com!PE2</f>
        <v>Word 30</v>
      </c>
      <c r="GT12" s="174" t="str">
        <f ca="1">BingoCardGenerator.com!PF2</f>
        <v>Word 44</v>
      </c>
      <c r="GU12" s="175" t="str">
        <f ca="1">BingoCardGenerator.com!PG2</f>
        <v>Word 51</v>
      </c>
      <c r="GV12" s="176"/>
      <c r="GW12" s="173" t="str">
        <f ca="1">BingoCardGenerator.com!PI2</f>
        <v>Word 12</v>
      </c>
      <c r="GX12" s="174" t="str">
        <f ca="1">BingoCardGenerator.com!PJ2</f>
        <v>Word 19</v>
      </c>
      <c r="GY12" s="174" t="str">
        <f ca="1">BingoCardGenerator.com!PK2</f>
        <v>Word 29</v>
      </c>
      <c r="GZ12" s="174" t="str">
        <f ca="1">BingoCardGenerator.com!PL2</f>
        <v>Word 39</v>
      </c>
      <c r="HA12" s="175" t="str">
        <f ca="1">BingoCardGenerator.com!PM2</f>
        <v>Word 55</v>
      </c>
      <c r="HB12" s="173" t="str">
        <f ca="1">BingoCardGenerator.com!PY2</f>
        <v>Word 5</v>
      </c>
      <c r="HC12" s="174" t="str">
        <f ca="1">BingoCardGenerator.com!PZ2</f>
        <v>Word 22</v>
      </c>
      <c r="HD12" s="174" t="str">
        <f ca="1">BingoCardGenerator.com!QA2</f>
        <v>Word 31</v>
      </c>
      <c r="HE12" s="174" t="str">
        <f ca="1">BingoCardGenerator.com!QB2</f>
        <v>Word 38</v>
      </c>
      <c r="HF12" s="175" t="str">
        <f ca="1">BingoCardGenerator.com!QC2</f>
        <v>Word 53</v>
      </c>
      <c r="HG12" s="176"/>
      <c r="HH12" s="173" t="str">
        <f ca="1">BingoCardGenerator.com!QE2</f>
        <v>Word 11</v>
      </c>
      <c r="HI12" s="174" t="str">
        <f ca="1">BingoCardGenerator.com!QF2</f>
        <v>Word 13</v>
      </c>
      <c r="HJ12" s="174" t="str">
        <f ca="1">BingoCardGenerator.com!QG2</f>
        <v>Word 26</v>
      </c>
      <c r="HK12" s="174" t="str">
        <f ca="1">BingoCardGenerator.com!QH2</f>
        <v>Word 43</v>
      </c>
      <c r="HL12" s="175" t="str">
        <f ca="1">BingoCardGenerator.com!QI2</f>
        <v>Word 51</v>
      </c>
      <c r="HM12" s="173" t="str">
        <f ca="1">BingoCardGenerator.com!QU2</f>
        <v>Word 3</v>
      </c>
      <c r="HN12" s="174" t="str">
        <f ca="1">BingoCardGenerator.com!QV2</f>
        <v>Word 22</v>
      </c>
      <c r="HO12" s="174" t="str">
        <f ca="1">BingoCardGenerator.com!QW2</f>
        <v>Word 34</v>
      </c>
      <c r="HP12" s="174" t="str">
        <f ca="1">BingoCardGenerator.com!QX2</f>
        <v>Word 47</v>
      </c>
      <c r="HQ12" s="175" t="str">
        <f ca="1">BingoCardGenerator.com!QY2</f>
        <v>Word 60</v>
      </c>
      <c r="HR12" s="176"/>
      <c r="HS12" s="173" t="str">
        <f ca="1">BingoCardGenerator.com!RA2</f>
        <v>Word 8</v>
      </c>
      <c r="HT12" s="174" t="str">
        <f ca="1">BingoCardGenerator.com!RB2</f>
        <v>Word 19</v>
      </c>
      <c r="HU12" s="174" t="str">
        <f ca="1">BingoCardGenerator.com!RC2</f>
        <v>Word 36</v>
      </c>
      <c r="HV12" s="174" t="str">
        <f ca="1">BingoCardGenerator.com!RD2</f>
        <v>Word 48</v>
      </c>
      <c r="HW12" s="175" t="str">
        <f ca="1">BingoCardGenerator.com!RE2</f>
        <v>Word 59</v>
      </c>
      <c r="HX12" s="173" t="str">
        <f ca="1">BingoCardGenerator.com!RQ2</f>
        <v>Word 1</v>
      </c>
      <c r="HY12" s="174" t="str">
        <f ca="1">BingoCardGenerator.com!RR2</f>
        <v>Word 15</v>
      </c>
      <c r="HZ12" s="174" t="str">
        <f ca="1">BingoCardGenerator.com!RS2</f>
        <v>Word 28</v>
      </c>
      <c r="IA12" s="174" t="str">
        <f ca="1">BingoCardGenerator.com!RT2</f>
        <v>Word 39</v>
      </c>
      <c r="IB12" s="175" t="str">
        <f ca="1">BingoCardGenerator.com!RU2</f>
        <v>Word 58</v>
      </c>
      <c r="IC12" s="176"/>
      <c r="ID12" s="173" t="str">
        <f ca="1">BingoCardGenerator.com!RW2</f>
        <v>Word 2</v>
      </c>
      <c r="IE12" s="174" t="str">
        <f ca="1">BingoCardGenerator.com!RX2</f>
        <v>Word 13</v>
      </c>
      <c r="IF12" s="174" t="str">
        <f ca="1">BingoCardGenerator.com!RY2</f>
        <v>Word 33</v>
      </c>
      <c r="IG12" s="174" t="str">
        <f ca="1">BingoCardGenerator.com!RZ2</f>
        <v>Word 38</v>
      </c>
      <c r="IH12" s="175" t="str">
        <f ca="1">BingoCardGenerator.com!SA2</f>
        <v>Word 54</v>
      </c>
      <c r="II12" s="173" t="str">
        <f ca="1">BingoCardGenerator.com!SM2</f>
        <v>Word 1</v>
      </c>
      <c r="IJ12" s="174" t="str">
        <f ca="1">BingoCardGenerator.com!SN2</f>
        <v>Word 17</v>
      </c>
      <c r="IK12" s="174" t="str">
        <f ca="1">BingoCardGenerator.com!SO2</f>
        <v>Word 27</v>
      </c>
      <c r="IL12" s="174" t="str">
        <f ca="1">BingoCardGenerator.com!SP2</f>
        <v>Word 41</v>
      </c>
      <c r="IM12" s="175" t="str">
        <f ca="1">BingoCardGenerator.com!SQ2</f>
        <v>Word 51</v>
      </c>
      <c r="IN12" s="176"/>
      <c r="IO12" s="173" t="str">
        <f ca="1">BingoCardGenerator.com!SS2</f>
        <v>Word 2</v>
      </c>
      <c r="IP12" s="174" t="str">
        <f ca="1">BingoCardGenerator.com!ST2</f>
        <v>Word 18</v>
      </c>
      <c r="IQ12" s="174" t="str">
        <f ca="1">BingoCardGenerator.com!SU2</f>
        <v>Word 34</v>
      </c>
      <c r="IR12" s="174" t="str">
        <f ca="1">BingoCardGenerator.com!SV2</f>
        <v>Word 39</v>
      </c>
      <c r="IS12" s="175" t="str">
        <f ca="1">BingoCardGenerator.com!SW2</f>
        <v>Word 55</v>
      </c>
      <c r="IT12" s="173" t="str">
        <f ca="1">BingoCardGenerator.com!TI2</f>
        <v>Word 7</v>
      </c>
      <c r="IU12" s="174" t="str">
        <f ca="1">BingoCardGenerator.com!TJ2</f>
        <v>Word 20</v>
      </c>
      <c r="IV12" s="174" t="str">
        <f ca="1">BingoCardGenerator.com!TK2</f>
        <v>Word 29</v>
      </c>
      <c r="IW12" s="174" t="str">
        <f ca="1">BingoCardGenerator.com!TL2</f>
        <v>Word 45</v>
      </c>
      <c r="IX12" s="175" t="str">
        <f ca="1">BingoCardGenerator.com!TM2</f>
        <v>Word 53</v>
      </c>
      <c r="IY12" s="176"/>
      <c r="IZ12" s="173" t="str">
        <f ca="1">BingoCardGenerator.com!TO2</f>
        <v>Word 3</v>
      </c>
      <c r="JA12" s="174" t="str">
        <f ca="1">BingoCardGenerator.com!TP2</f>
        <v>Word 16</v>
      </c>
      <c r="JB12" s="174" t="str">
        <f ca="1">BingoCardGenerator.com!TQ2</f>
        <v>Word 35</v>
      </c>
      <c r="JC12" s="174" t="str">
        <f ca="1">BingoCardGenerator.com!TR2</f>
        <v>Word 40</v>
      </c>
      <c r="JD12" s="175" t="str">
        <f ca="1">BingoCardGenerator.com!TS2</f>
        <v>Word 53</v>
      </c>
      <c r="JE12" s="173" t="str">
        <f ca="1">BingoCardGenerator.com!UE2</f>
        <v>Word 8</v>
      </c>
      <c r="JF12" s="174" t="str">
        <f ca="1">BingoCardGenerator.com!UF2</f>
        <v>Word 23</v>
      </c>
      <c r="JG12" s="174" t="str">
        <f ca="1">BingoCardGenerator.com!UG2</f>
        <v>Word 34</v>
      </c>
      <c r="JH12" s="174" t="str">
        <f ca="1">BingoCardGenerator.com!UH2</f>
        <v>Word 37</v>
      </c>
      <c r="JI12" s="175" t="str">
        <f ca="1">BingoCardGenerator.com!UI2</f>
        <v>Word 55</v>
      </c>
      <c r="JJ12" s="176"/>
      <c r="JK12" s="173" t="str">
        <f ca="1">BingoCardGenerator.com!UK2</f>
        <v>Word 7</v>
      </c>
      <c r="JL12" s="174" t="str">
        <f ca="1">BingoCardGenerator.com!UL2</f>
        <v>Word 13</v>
      </c>
      <c r="JM12" s="174" t="str">
        <f ca="1">BingoCardGenerator.com!UM2</f>
        <v>Word 31</v>
      </c>
      <c r="JN12" s="174" t="str">
        <f ca="1">BingoCardGenerator.com!UN2</f>
        <v>Word 43</v>
      </c>
      <c r="JO12" s="175" t="str">
        <f ca="1">BingoCardGenerator.com!UO2</f>
        <v>Word 53</v>
      </c>
    </row>
    <row r="13" spans="1:275" s="180" customFormat="1" ht="50" customHeight="1">
      <c r="A13" s="181" t="str">
        <f ca="1">BingoCardGenerator.com!W3</f>
        <v>Word 7</v>
      </c>
      <c r="B13" s="75" t="str">
        <f ca="1">BingoCardGenerator.com!X3</f>
        <v>Word 20</v>
      </c>
      <c r="C13" s="75" t="str">
        <f ca="1">BingoCardGenerator.com!Y3</f>
        <v>Word 33</v>
      </c>
      <c r="D13" s="75" t="str">
        <f ca="1">BingoCardGenerator.com!Z3</f>
        <v>Word 42</v>
      </c>
      <c r="E13" s="182" t="str">
        <f ca="1">BingoCardGenerator.com!AA3</f>
        <v>Word 55</v>
      </c>
      <c r="F13" s="176"/>
      <c r="G13" s="181" t="str">
        <f ca="1">BingoCardGenerator.com!AC3</f>
        <v>Word 5</v>
      </c>
      <c r="H13" s="75" t="str">
        <f ca="1">BingoCardGenerator.com!AD3</f>
        <v>Word 21</v>
      </c>
      <c r="I13" s="75" t="str">
        <f ca="1">BingoCardGenerator.com!AE3</f>
        <v>Word 31</v>
      </c>
      <c r="J13" s="75" t="str">
        <f ca="1">BingoCardGenerator.com!AF3</f>
        <v>Word 43</v>
      </c>
      <c r="K13" s="182" t="str">
        <f ca="1">BingoCardGenerator.com!AG3</f>
        <v>Word 56</v>
      </c>
      <c r="L13" s="181" t="str">
        <f ca="1">BingoCardGenerator.com!AS3</f>
        <v>Word 4</v>
      </c>
      <c r="M13" s="75" t="str">
        <f ca="1">BingoCardGenerator.com!AT3</f>
        <v>Word 14</v>
      </c>
      <c r="N13" s="75" t="str">
        <f ca="1">BingoCardGenerator.com!AU3</f>
        <v>Word 36</v>
      </c>
      <c r="O13" s="75" t="str">
        <f ca="1">BingoCardGenerator.com!AV3</f>
        <v>Word 46</v>
      </c>
      <c r="P13" s="182" t="str">
        <f ca="1">BingoCardGenerator.com!AW3</f>
        <v>Word 60</v>
      </c>
      <c r="Q13" s="176"/>
      <c r="R13" s="181" t="str">
        <f ca="1">BingoCardGenerator.com!AY3</f>
        <v>Word 11</v>
      </c>
      <c r="S13" s="75" t="str">
        <f ca="1">BingoCardGenerator.com!AZ3</f>
        <v>Word 19</v>
      </c>
      <c r="T13" s="75" t="str">
        <f ca="1">BingoCardGenerator.com!BA3</f>
        <v>Word 31</v>
      </c>
      <c r="U13" s="75" t="str">
        <f ca="1">BingoCardGenerator.com!BB3</f>
        <v>Word 43</v>
      </c>
      <c r="V13" s="182" t="str">
        <f ca="1">BingoCardGenerator.com!BC3</f>
        <v>Word 56</v>
      </c>
      <c r="W13" s="181" t="str">
        <f ca="1">BingoCardGenerator.com!BO3</f>
        <v>Word 10</v>
      </c>
      <c r="X13" s="75" t="str">
        <f ca="1">BingoCardGenerator.com!BP3</f>
        <v>Word 14</v>
      </c>
      <c r="Y13" s="75" t="str">
        <f ca="1">BingoCardGenerator.com!BQ3</f>
        <v>Word 25</v>
      </c>
      <c r="Z13" s="75" t="str">
        <f ca="1">BingoCardGenerator.com!BR3</f>
        <v>Word 45</v>
      </c>
      <c r="AA13" s="182" t="str">
        <f ca="1">BingoCardGenerator.com!BS3</f>
        <v>Word 59</v>
      </c>
      <c r="AB13" s="176"/>
      <c r="AC13" s="181" t="str">
        <f ca="1">BingoCardGenerator.com!BU3</f>
        <v>Word 8</v>
      </c>
      <c r="AD13" s="75" t="str">
        <f ca="1">BingoCardGenerator.com!BV3</f>
        <v>Word 18</v>
      </c>
      <c r="AE13" s="75" t="str">
        <f ca="1">BingoCardGenerator.com!BW3</f>
        <v>Word 29</v>
      </c>
      <c r="AF13" s="75" t="str">
        <f ca="1">BingoCardGenerator.com!BX3</f>
        <v>Word 47</v>
      </c>
      <c r="AG13" s="182" t="str">
        <f ca="1">BingoCardGenerator.com!BY3</f>
        <v>Word 49</v>
      </c>
      <c r="AH13" s="181" t="str">
        <f ca="1">BingoCardGenerator.com!CK3</f>
        <v>Word 1</v>
      </c>
      <c r="AI13" s="75" t="str">
        <f ca="1">BingoCardGenerator.com!CL3</f>
        <v>Word 14</v>
      </c>
      <c r="AJ13" s="75" t="str">
        <f ca="1">BingoCardGenerator.com!CM3</f>
        <v>Word 25</v>
      </c>
      <c r="AK13" s="75" t="str">
        <f ca="1">BingoCardGenerator.com!CN3</f>
        <v>Word 47</v>
      </c>
      <c r="AL13" s="182" t="str">
        <f ca="1">BingoCardGenerator.com!CO3</f>
        <v>Word 55</v>
      </c>
      <c r="AM13" s="176"/>
      <c r="AN13" s="181" t="str">
        <f ca="1">BingoCardGenerator.com!CQ3</f>
        <v>Word 3</v>
      </c>
      <c r="AO13" s="75" t="str">
        <f ca="1">BingoCardGenerator.com!CR3</f>
        <v>Word 23</v>
      </c>
      <c r="AP13" s="75" t="str">
        <f ca="1">BingoCardGenerator.com!CS3</f>
        <v>Word 29</v>
      </c>
      <c r="AQ13" s="75" t="str">
        <f ca="1">BingoCardGenerator.com!CT3</f>
        <v>Word 48</v>
      </c>
      <c r="AR13" s="182" t="str">
        <f ca="1">BingoCardGenerator.com!CU3</f>
        <v>Word 50</v>
      </c>
      <c r="AS13" s="181" t="str">
        <f ca="1">BingoCardGenerator.com!DG3</f>
        <v>Word 2</v>
      </c>
      <c r="AT13" s="75" t="str">
        <f ca="1">BingoCardGenerator.com!DH3</f>
        <v>Word 23</v>
      </c>
      <c r="AU13" s="75" t="str">
        <f ca="1">BingoCardGenerator.com!DI3</f>
        <v>Word 34</v>
      </c>
      <c r="AV13" s="75" t="str">
        <f ca="1">BingoCardGenerator.com!DJ3</f>
        <v>Word 38</v>
      </c>
      <c r="AW13" s="182" t="str">
        <f ca="1">BingoCardGenerator.com!DK3</f>
        <v>Word 51</v>
      </c>
      <c r="AX13" s="176"/>
      <c r="AY13" s="181" t="str">
        <f ca="1">BingoCardGenerator.com!DM3</f>
        <v>Word 6</v>
      </c>
      <c r="AZ13" s="75" t="str">
        <f ca="1">BingoCardGenerator.com!DN3</f>
        <v>Word 15</v>
      </c>
      <c r="BA13" s="75" t="str">
        <f ca="1">BingoCardGenerator.com!DO3</f>
        <v>Word 33</v>
      </c>
      <c r="BB13" s="75" t="str">
        <f ca="1">BingoCardGenerator.com!DP3</f>
        <v>Word 44</v>
      </c>
      <c r="BC13" s="182" t="str">
        <f ca="1">BingoCardGenerator.com!DQ3</f>
        <v>Word 58</v>
      </c>
      <c r="BD13" s="181" t="str">
        <f ca="1">BingoCardGenerator.com!EC3</f>
        <v>Word 2</v>
      </c>
      <c r="BE13" s="75" t="str">
        <f ca="1">BingoCardGenerator.com!ED3</f>
        <v>Word 18</v>
      </c>
      <c r="BF13" s="75" t="str">
        <f ca="1">BingoCardGenerator.com!EE3</f>
        <v>Word 31</v>
      </c>
      <c r="BG13" s="75" t="str">
        <f ca="1">BingoCardGenerator.com!EF3</f>
        <v>Word 41</v>
      </c>
      <c r="BH13" s="182" t="str">
        <f ca="1">BingoCardGenerator.com!EG3</f>
        <v>Word 59</v>
      </c>
      <c r="BI13" s="176"/>
      <c r="BJ13" s="181" t="str">
        <f ca="1">BingoCardGenerator.com!EI3</f>
        <v>Word 12</v>
      </c>
      <c r="BK13" s="75" t="str">
        <f ca="1">BingoCardGenerator.com!EJ3</f>
        <v>Word 14</v>
      </c>
      <c r="BL13" s="75" t="str">
        <f ca="1">BingoCardGenerator.com!EK3</f>
        <v>Word 33</v>
      </c>
      <c r="BM13" s="75" t="str">
        <f ca="1">BingoCardGenerator.com!EL3</f>
        <v>Word 42</v>
      </c>
      <c r="BN13" s="182" t="str">
        <f ca="1">BingoCardGenerator.com!EM3</f>
        <v>Word 53</v>
      </c>
      <c r="BO13" s="181" t="str">
        <f ca="1">BingoCardGenerator.com!EY3</f>
        <v>Word 2</v>
      </c>
      <c r="BP13" s="75" t="str">
        <f ca="1">BingoCardGenerator.com!EZ3</f>
        <v>Word 20</v>
      </c>
      <c r="BQ13" s="75" t="str">
        <f ca="1">BingoCardGenerator.com!FA3</f>
        <v>Word 29</v>
      </c>
      <c r="BR13" s="75" t="str">
        <f ca="1">BingoCardGenerator.com!FB3</f>
        <v>Word 46</v>
      </c>
      <c r="BS13" s="182" t="str">
        <f ca="1">BingoCardGenerator.com!FC3</f>
        <v>Word 57</v>
      </c>
      <c r="BT13" s="176"/>
      <c r="BU13" s="181" t="str">
        <f ca="1">BingoCardGenerator.com!FE3</f>
        <v>Word 10</v>
      </c>
      <c r="BV13" s="75" t="str">
        <f ca="1">BingoCardGenerator.com!FF3</f>
        <v>Word 22</v>
      </c>
      <c r="BW13" s="75" t="str">
        <f ca="1">BingoCardGenerator.com!FG3</f>
        <v>Word 31</v>
      </c>
      <c r="BX13" s="75" t="str">
        <f ca="1">BingoCardGenerator.com!FH3</f>
        <v>Word 47</v>
      </c>
      <c r="BY13" s="182" t="str">
        <f ca="1">BingoCardGenerator.com!FI3</f>
        <v>Word 57</v>
      </c>
      <c r="BZ13" s="181" t="str">
        <f ca="1">BingoCardGenerator.com!FU3</f>
        <v>Word 7</v>
      </c>
      <c r="CA13" s="75" t="str">
        <f ca="1">BingoCardGenerator.com!FV3</f>
        <v>Word 22</v>
      </c>
      <c r="CB13" s="75" t="str">
        <f ca="1">BingoCardGenerator.com!FW3</f>
        <v>Word 28</v>
      </c>
      <c r="CC13" s="75" t="str">
        <f ca="1">BingoCardGenerator.com!FX3</f>
        <v>Word 45</v>
      </c>
      <c r="CD13" s="182" t="str">
        <f ca="1">BingoCardGenerator.com!FY3</f>
        <v>Word 53</v>
      </c>
      <c r="CE13" s="176"/>
      <c r="CF13" s="181" t="str">
        <f ca="1">BingoCardGenerator.com!GA3</f>
        <v>Word 4</v>
      </c>
      <c r="CG13" s="75" t="str">
        <f ca="1">BingoCardGenerator.com!GB3</f>
        <v>Word 16</v>
      </c>
      <c r="CH13" s="75" t="str">
        <f ca="1">BingoCardGenerator.com!GC3</f>
        <v>Word 33</v>
      </c>
      <c r="CI13" s="75" t="str">
        <f ca="1">BingoCardGenerator.com!GD3</f>
        <v>Word 37</v>
      </c>
      <c r="CJ13" s="182" t="str">
        <f ca="1">BingoCardGenerator.com!GE3</f>
        <v>Word 49</v>
      </c>
      <c r="CK13" s="181" t="str">
        <f ca="1">BingoCardGenerator.com!GQ3</f>
        <v>Word 10</v>
      </c>
      <c r="CL13" s="75" t="str">
        <f ca="1">BingoCardGenerator.com!GR3</f>
        <v>Word 23</v>
      </c>
      <c r="CM13" s="75" t="str">
        <f ca="1">BingoCardGenerator.com!GS3</f>
        <v>Word 27</v>
      </c>
      <c r="CN13" s="75" t="str">
        <f ca="1">BingoCardGenerator.com!GT3</f>
        <v>Word 39</v>
      </c>
      <c r="CO13" s="182" t="str">
        <f ca="1">BingoCardGenerator.com!GU3</f>
        <v>Word 58</v>
      </c>
      <c r="CP13" s="176"/>
      <c r="CQ13" s="181" t="str">
        <f ca="1">BingoCardGenerator.com!GW3</f>
        <v>Word 7</v>
      </c>
      <c r="CR13" s="75" t="str">
        <f ca="1">BingoCardGenerator.com!GX3</f>
        <v>Word 16</v>
      </c>
      <c r="CS13" s="75" t="str">
        <f ca="1">BingoCardGenerator.com!GY3</f>
        <v>Word 35</v>
      </c>
      <c r="CT13" s="75" t="str">
        <f ca="1">BingoCardGenerator.com!GZ3</f>
        <v>Word 46</v>
      </c>
      <c r="CU13" s="182" t="str">
        <f ca="1">BingoCardGenerator.com!HA3</f>
        <v>Word 60</v>
      </c>
      <c r="CV13" s="181" t="str">
        <f ca="1">BingoCardGenerator.com!HM3</f>
        <v>Word 12</v>
      </c>
      <c r="CW13" s="75" t="str">
        <f ca="1">BingoCardGenerator.com!HN3</f>
        <v>Word 20</v>
      </c>
      <c r="CX13" s="75" t="str">
        <f ca="1">BingoCardGenerator.com!HO3</f>
        <v>Word 35</v>
      </c>
      <c r="CY13" s="75" t="str">
        <f ca="1">BingoCardGenerator.com!HP3</f>
        <v>Word 45</v>
      </c>
      <c r="CZ13" s="182" t="str">
        <f ca="1">BingoCardGenerator.com!HQ3</f>
        <v>Word 50</v>
      </c>
      <c r="DA13" s="176"/>
      <c r="DB13" s="181" t="str">
        <f ca="1">BingoCardGenerator.com!HS3</f>
        <v>Word 12</v>
      </c>
      <c r="DC13" s="75" t="str">
        <f ca="1">BingoCardGenerator.com!HT3</f>
        <v>Word 16</v>
      </c>
      <c r="DD13" s="75" t="str">
        <f ca="1">BingoCardGenerator.com!HU3</f>
        <v>Word 35</v>
      </c>
      <c r="DE13" s="75" t="str">
        <f ca="1">BingoCardGenerator.com!HV3</f>
        <v>Word 46</v>
      </c>
      <c r="DF13" s="182" t="str">
        <f ca="1">BingoCardGenerator.com!HW3</f>
        <v>Word 49</v>
      </c>
      <c r="DG13" s="181" t="str">
        <f ca="1">BingoCardGenerator.com!II3</f>
        <v>Word 5</v>
      </c>
      <c r="DH13" s="75" t="str">
        <f ca="1">BingoCardGenerator.com!IJ3</f>
        <v>Word 21</v>
      </c>
      <c r="DI13" s="75" t="str">
        <f ca="1">BingoCardGenerator.com!IK3</f>
        <v>Word 27</v>
      </c>
      <c r="DJ13" s="75" t="str">
        <f ca="1">BingoCardGenerator.com!IL3</f>
        <v>Word 43</v>
      </c>
      <c r="DK13" s="182" t="str">
        <f ca="1">BingoCardGenerator.com!IM3</f>
        <v>Word 57</v>
      </c>
      <c r="DL13" s="176"/>
      <c r="DM13" s="181" t="str">
        <f ca="1">BingoCardGenerator.com!IO3</f>
        <v>Word 8</v>
      </c>
      <c r="DN13" s="75" t="str">
        <f ca="1">BingoCardGenerator.com!IP3</f>
        <v>Word 23</v>
      </c>
      <c r="DO13" s="75" t="str">
        <f ca="1">BingoCardGenerator.com!IQ3</f>
        <v>Word 28</v>
      </c>
      <c r="DP13" s="75" t="str">
        <f ca="1">BingoCardGenerator.com!IR3</f>
        <v>Word 42</v>
      </c>
      <c r="DQ13" s="182" t="str">
        <f ca="1">BingoCardGenerator.com!IS3</f>
        <v>Word 49</v>
      </c>
      <c r="DR13" s="181" t="str">
        <f ca="1">BingoCardGenerator.com!JE3</f>
        <v>Word 9</v>
      </c>
      <c r="DS13" s="75" t="str">
        <f ca="1">BingoCardGenerator.com!JF3</f>
        <v>Word 16</v>
      </c>
      <c r="DT13" s="75" t="str">
        <f ca="1">BingoCardGenerator.com!JG3</f>
        <v>Word 26</v>
      </c>
      <c r="DU13" s="75" t="str">
        <f ca="1">BingoCardGenerator.com!JH3</f>
        <v>Word 40</v>
      </c>
      <c r="DV13" s="182" t="str">
        <f ca="1">BingoCardGenerator.com!JI3</f>
        <v>Word 54</v>
      </c>
      <c r="DW13" s="176"/>
      <c r="DX13" s="181" t="str">
        <f ca="1">BingoCardGenerator.com!JK3</f>
        <v>Word 7</v>
      </c>
      <c r="DY13" s="75" t="str">
        <f ca="1">BingoCardGenerator.com!JL3</f>
        <v>Word 22</v>
      </c>
      <c r="DZ13" s="75" t="str">
        <f ca="1">BingoCardGenerator.com!JM3</f>
        <v>Word 33</v>
      </c>
      <c r="EA13" s="75" t="str">
        <f ca="1">BingoCardGenerator.com!JN3</f>
        <v>Word 45</v>
      </c>
      <c r="EB13" s="182" t="str">
        <f ca="1">BingoCardGenerator.com!JO3</f>
        <v>Word 55</v>
      </c>
      <c r="EC13" s="181" t="str">
        <f ca="1">BingoCardGenerator.com!KA3</f>
        <v>Word 6</v>
      </c>
      <c r="ED13" s="75" t="str">
        <f ca="1">BingoCardGenerator.com!KB3</f>
        <v>Word 24</v>
      </c>
      <c r="EE13" s="75" t="str">
        <f ca="1">BingoCardGenerator.com!KC3</f>
        <v>Word 26</v>
      </c>
      <c r="EF13" s="75" t="str">
        <f ca="1">BingoCardGenerator.com!KD3</f>
        <v>Word 47</v>
      </c>
      <c r="EG13" s="182" t="str">
        <f ca="1">BingoCardGenerator.com!KE3</f>
        <v>Word 51</v>
      </c>
      <c r="EH13" s="176"/>
      <c r="EI13" s="181" t="str">
        <f ca="1">BingoCardGenerator.com!KG3</f>
        <v>Word 9</v>
      </c>
      <c r="EJ13" s="75" t="str">
        <f ca="1">BingoCardGenerator.com!KH3</f>
        <v>Word 15</v>
      </c>
      <c r="EK13" s="75" t="str">
        <f ca="1">BingoCardGenerator.com!KI3</f>
        <v>Word 26</v>
      </c>
      <c r="EL13" s="75" t="str">
        <f ca="1">BingoCardGenerator.com!KJ3</f>
        <v>Word 47</v>
      </c>
      <c r="EM13" s="182" t="str">
        <f ca="1">BingoCardGenerator.com!KK3</f>
        <v>Word 49</v>
      </c>
      <c r="EN13" s="181" t="str">
        <f ca="1">BingoCardGenerator.com!KW3</f>
        <v>Word 4</v>
      </c>
      <c r="EO13" s="75" t="str">
        <f ca="1">BingoCardGenerator.com!KX3</f>
        <v>Word 22</v>
      </c>
      <c r="EP13" s="75" t="str">
        <f ca="1">BingoCardGenerator.com!KY3</f>
        <v>Word 34</v>
      </c>
      <c r="EQ13" s="75" t="str">
        <f ca="1">BingoCardGenerator.com!KZ3</f>
        <v>Word 39</v>
      </c>
      <c r="ER13" s="182" t="str">
        <f ca="1">BingoCardGenerator.com!LA3</f>
        <v>Word 54</v>
      </c>
      <c r="ES13" s="176"/>
      <c r="ET13" s="181" t="str">
        <f ca="1">BingoCardGenerator.com!LC3</f>
        <v>Word 1</v>
      </c>
      <c r="EU13" s="75" t="str">
        <f ca="1">BingoCardGenerator.com!LD3</f>
        <v>Word 17</v>
      </c>
      <c r="EV13" s="75" t="str">
        <f ca="1">BingoCardGenerator.com!LE3</f>
        <v>Word 31</v>
      </c>
      <c r="EW13" s="75" t="str">
        <f ca="1">BingoCardGenerator.com!LF3</f>
        <v>Word 46</v>
      </c>
      <c r="EX13" s="182" t="str">
        <f ca="1">BingoCardGenerator.com!LG3</f>
        <v>Word 60</v>
      </c>
      <c r="EY13" s="181" t="str">
        <f ca="1">BingoCardGenerator.com!LS3</f>
        <v>Word 10</v>
      </c>
      <c r="EZ13" s="75" t="str">
        <f ca="1">BingoCardGenerator.com!LT3</f>
        <v>Word 22</v>
      </c>
      <c r="FA13" s="75" t="str">
        <f ca="1">BingoCardGenerator.com!LU3</f>
        <v>Word 26</v>
      </c>
      <c r="FB13" s="75" t="str">
        <f ca="1">BingoCardGenerator.com!LV3</f>
        <v>Word 40</v>
      </c>
      <c r="FC13" s="182" t="str">
        <f ca="1">BingoCardGenerator.com!LW3</f>
        <v>Word 51</v>
      </c>
      <c r="FD13" s="176"/>
      <c r="FE13" s="181" t="str">
        <f ca="1">BingoCardGenerator.com!LY3</f>
        <v>Word 2</v>
      </c>
      <c r="FF13" s="75" t="str">
        <f ca="1">BingoCardGenerator.com!LZ3</f>
        <v>Word 15</v>
      </c>
      <c r="FG13" s="75" t="str">
        <f ca="1">BingoCardGenerator.com!MA3</f>
        <v>Word 26</v>
      </c>
      <c r="FH13" s="75" t="str">
        <f ca="1">BingoCardGenerator.com!MB3</f>
        <v>Word 43</v>
      </c>
      <c r="FI13" s="182" t="str">
        <f ca="1">BingoCardGenerator.com!MC3</f>
        <v>Word 52</v>
      </c>
      <c r="FJ13" s="181" t="str">
        <f ca="1">BingoCardGenerator.com!MO3</f>
        <v>Word 10</v>
      </c>
      <c r="FK13" s="75" t="str">
        <f ca="1">BingoCardGenerator.com!MP3</f>
        <v>Word 21</v>
      </c>
      <c r="FL13" s="75" t="str">
        <f ca="1">BingoCardGenerator.com!MQ3</f>
        <v>Word 33</v>
      </c>
      <c r="FM13" s="75" t="str">
        <f ca="1">BingoCardGenerator.com!MR3</f>
        <v>Word 38</v>
      </c>
      <c r="FN13" s="182" t="str">
        <f ca="1">BingoCardGenerator.com!MS3</f>
        <v>Word 60</v>
      </c>
      <c r="FO13" s="176"/>
      <c r="FP13" s="181" t="str">
        <f ca="1">BingoCardGenerator.com!MU3</f>
        <v>Word 1</v>
      </c>
      <c r="FQ13" s="75" t="str">
        <f ca="1">BingoCardGenerator.com!MV3</f>
        <v>Word 15</v>
      </c>
      <c r="FR13" s="75" t="str">
        <f ca="1">BingoCardGenerator.com!MW3</f>
        <v>Word 32</v>
      </c>
      <c r="FS13" s="75" t="str">
        <f ca="1">BingoCardGenerator.com!MX3</f>
        <v>Word 38</v>
      </c>
      <c r="FT13" s="182" t="str">
        <f ca="1">BingoCardGenerator.com!MY3</f>
        <v>Word 54</v>
      </c>
      <c r="FU13" s="181" t="str">
        <f ca="1">BingoCardGenerator.com!NK3</f>
        <v>Word 11</v>
      </c>
      <c r="FV13" s="75" t="str">
        <f ca="1">BingoCardGenerator.com!NL3</f>
        <v>Word 19</v>
      </c>
      <c r="FW13" s="75" t="str">
        <f ca="1">BingoCardGenerator.com!NM3</f>
        <v>Word 32</v>
      </c>
      <c r="FX13" s="75" t="str">
        <f ca="1">BingoCardGenerator.com!NN3</f>
        <v>Word 39</v>
      </c>
      <c r="FY13" s="182" t="str">
        <f ca="1">BingoCardGenerator.com!NO3</f>
        <v>Word 51</v>
      </c>
      <c r="FZ13" s="176"/>
      <c r="GA13" s="181" t="str">
        <f ca="1">BingoCardGenerator.com!NQ3</f>
        <v>Word 9</v>
      </c>
      <c r="GB13" s="75" t="str">
        <f ca="1">BingoCardGenerator.com!NR3</f>
        <v>Word 14</v>
      </c>
      <c r="GC13" s="75" t="str">
        <f ca="1">BingoCardGenerator.com!NS3</f>
        <v>Word 26</v>
      </c>
      <c r="GD13" s="75" t="str">
        <f ca="1">BingoCardGenerator.com!NT3</f>
        <v>Word 44</v>
      </c>
      <c r="GE13" s="182" t="str">
        <f ca="1">BingoCardGenerator.com!NU3</f>
        <v>Word 57</v>
      </c>
      <c r="GF13" s="181" t="str">
        <f ca="1">BingoCardGenerator.com!OG3</f>
        <v>Word 4</v>
      </c>
      <c r="GG13" s="75" t="str">
        <f ca="1">BingoCardGenerator.com!OH3</f>
        <v>Word 13</v>
      </c>
      <c r="GH13" s="75" t="str">
        <f ca="1">BingoCardGenerator.com!OI3</f>
        <v>Word 34</v>
      </c>
      <c r="GI13" s="75" t="str">
        <f ca="1">BingoCardGenerator.com!OJ3</f>
        <v>Word 41</v>
      </c>
      <c r="GJ13" s="182" t="str">
        <f ca="1">BingoCardGenerator.com!OK3</f>
        <v>Word 52</v>
      </c>
      <c r="GK13" s="176"/>
      <c r="GL13" s="181" t="str">
        <f ca="1">BingoCardGenerator.com!OM3</f>
        <v>Word 12</v>
      </c>
      <c r="GM13" s="75" t="str">
        <f ca="1">BingoCardGenerator.com!ON3</f>
        <v>Word 13</v>
      </c>
      <c r="GN13" s="75" t="str">
        <f ca="1">BingoCardGenerator.com!OO3</f>
        <v>Word 25</v>
      </c>
      <c r="GO13" s="75" t="str">
        <f ca="1">BingoCardGenerator.com!OP3</f>
        <v>Word 44</v>
      </c>
      <c r="GP13" s="182" t="str">
        <f ca="1">BingoCardGenerator.com!OQ3</f>
        <v>Word 53</v>
      </c>
      <c r="GQ13" s="181" t="str">
        <f ca="1">BingoCardGenerator.com!PC3</f>
        <v>Word 12</v>
      </c>
      <c r="GR13" s="75" t="str">
        <f ca="1">BingoCardGenerator.com!PD3</f>
        <v>Word 17</v>
      </c>
      <c r="GS13" s="75" t="str">
        <f ca="1">BingoCardGenerator.com!PE3</f>
        <v>Word 35</v>
      </c>
      <c r="GT13" s="75" t="str">
        <f ca="1">BingoCardGenerator.com!PF3</f>
        <v>Word 42</v>
      </c>
      <c r="GU13" s="182" t="str">
        <f ca="1">BingoCardGenerator.com!PG3</f>
        <v>Word 55</v>
      </c>
      <c r="GV13" s="176"/>
      <c r="GW13" s="181" t="str">
        <f ca="1">BingoCardGenerator.com!PI3</f>
        <v>Word 10</v>
      </c>
      <c r="GX13" s="75" t="str">
        <f ca="1">BingoCardGenerator.com!PJ3</f>
        <v>Word 21</v>
      </c>
      <c r="GY13" s="75" t="str">
        <f ca="1">BingoCardGenerator.com!PK3</f>
        <v>Word 31</v>
      </c>
      <c r="GZ13" s="75" t="str">
        <f ca="1">BingoCardGenerator.com!PL3</f>
        <v>Word 46</v>
      </c>
      <c r="HA13" s="182" t="str">
        <f ca="1">BingoCardGenerator.com!PM3</f>
        <v>Word 60</v>
      </c>
      <c r="HB13" s="181" t="str">
        <f ca="1">BingoCardGenerator.com!PY3</f>
        <v>Word 7</v>
      </c>
      <c r="HC13" s="75" t="str">
        <f ca="1">BingoCardGenerator.com!PZ3</f>
        <v>Word 21</v>
      </c>
      <c r="HD13" s="75" t="str">
        <f ca="1">BingoCardGenerator.com!QA3</f>
        <v>Word 34</v>
      </c>
      <c r="HE13" s="75" t="str">
        <f ca="1">BingoCardGenerator.com!QB3</f>
        <v>Word 43</v>
      </c>
      <c r="HF13" s="182" t="str">
        <f ca="1">BingoCardGenerator.com!QC3</f>
        <v>Word 58</v>
      </c>
      <c r="HG13" s="176"/>
      <c r="HH13" s="181" t="str">
        <f ca="1">BingoCardGenerator.com!QE3</f>
        <v>Word 4</v>
      </c>
      <c r="HI13" s="75" t="str">
        <f ca="1">BingoCardGenerator.com!QF3</f>
        <v>Word 22</v>
      </c>
      <c r="HJ13" s="75" t="str">
        <f ca="1">BingoCardGenerator.com!QG3</f>
        <v>Word 35</v>
      </c>
      <c r="HK13" s="75" t="str">
        <f ca="1">BingoCardGenerator.com!QH3</f>
        <v>Word 39</v>
      </c>
      <c r="HL13" s="182" t="str">
        <f ca="1">BingoCardGenerator.com!QI3</f>
        <v>Word 53</v>
      </c>
      <c r="HM13" s="181" t="str">
        <f ca="1">BingoCardGenerator.com!QU3</f>
        <v>Word 6</v>
      </c>
      <c r="HN13" s="75" t="str">
        <f ca="1">BingoCardGenerator.com!QV3</f>
        <v>Word 15</v>
      </c>
      <c r="HO13" s="75" t="str">
        <f ca="1">BingoCardGenerator.com!QW3</f>
        <v>Word 32</v>
      </c>
      <c r="HP13" s="75" t="str">
        <f ca="1">BingoCardGenerator.com!QX3</f>
        <v>Word 41</v>
      </c>
      <c r="HQ13" s="182" t="str">
        <f ca="1">BingoCardGenerator.com!QY3</f>
        <v>Word 52</v>
      </c>
      <c r="HR13" s="176"/>
      <c r="HS13" s="181" t="str">
        <f ca="1">BingoCardGenerator.com!RA3</f>
        <v>Word 5</v>
      </c>
      <c r="HT13" s="75" t="str">
        <f ca="1">BingoCardGenerator.com!RB3</f>
        <v>Word 14</v>
      </c>
      <c r="HU13" s="75" t="str">
        <f ca="1">BingoCardGenerator.com!RC3</f>
        <v>Word 27</v>
      </c>
      <c r="HV13" s="75" t="str">
        <f ca="1">BingoCardGenerator.com!RD3</f>
        <v>Word 37</v>
      </c>
      <c r="HW13" s="182" t="str">
        <f ca="1">BingoCardGenerator.com!RE3</f>
        <v>Word 55</v>
      </c>
      <c r="HX13" s="181" t="str">
        <f ca="1">BingoCardGenerator.com!RQ3</f>
        <v>Word 11</v>
      </c>
      <c r="HY13" s="75" t="str">
        <f ca="1">BingoCardGenerator.com!RR3</f>
        <v>Word 21</v>
      </c>
      <c r="HZ13" s="75" t="str">
        <f ca="1">BingoCardGenerator.com!RS3</f>
        <v>Word 25</v>
      </c>
      <c r="IA13" s="75" t="str">
        <f ca="1">BingoCardGenerator.com!RT3</f>
        <v>Word 37</v>
      </c>
      <c r="IB13" s="182" t="str">
        <f ca="1">BingoCardGenerator.com!RU3</f>
        <v>Word 50</v>
      </c>
      <c r="IC13" s="176"/>
      <c r="ID13" s="181" t="str">
        <f ca="1">BingoCardGenerator.com!RW3</f>
        <v>Word 7</v>
      </c>
      <c r="IE13" s="75" t="str">
        <f ca="1">BingoCardGenerator.com!RX3</f>
        <v>Word 20</v>
      </c>
      <c r="IF13" s="75" t="str">
        <f ca="1">BingoCardGenerator.com!RY3</f>
        <v>Word 36</v>
      </c>
      <c r="IG13" s="75" t="str">
        <f ca="1">BingoCardGenerator.com!RZ3</f>
        <v>Word 47</v>
      </c>
      <c r="IH13" s="182" t="str">
        <f ca="1">BingoCardGenerator.com!SA3</f>
        <v>Word 49</v>
      </c>
      <c r="II13" s="181" t="str">
        <f ca="1">BingoCardGenerator.com!SM3</f>
        <v>Word 11</v>
      </c>
      <c r="IJ13" s="75" t="str">
        <f ca="1">BingoCardGenerator.com!SN3</f>
        <v>Word 21</v>
      </c>
      <c r="IK13" s="75" t="str">
        <f ca="1">BingoCardGenerator.com!SO3</f>
        <v>Word 32</v>
      </c>
      <c r="IL13" s="75" t="str">
        <f ca="1">BingoCardGenerator.com!SP3</f>
        <v>Word 39</v>
      </c>
      <c r="IM13" s="182" t="str">
        <f ca="1">BingoCardGenerator.com!SQ3</f>
        <v>Word 57</v>
      </c>
      <c r="IN13" s="176"/>
      <c r="IO13" s="181" t="str">
        <f ca="1">BingoCardGenerator.com!SS3</f>
        <v>Word 12</v>
      </c>
      <c r="IP13" s="75" t="str">
        <f ca="1">BingoCardGenerator.com!ST3</f>
        <v>Word 14</v>
      </c>
      <c r="IQ13" s="75" t="str">
        <f ca="1">BingoCardGenerator.com!SU3</f>
        <v>Word 32</v>
      </c>
      <c r="IR13" s="75" t="str">
        <f ca="1">BingoCardGenerator.com!SV3</f>
        <v>Word 37</v>
      </c>
      <c r="IS13" s="182" t="str">
        <f ca="1">BingoCardGenerator.com!SW3</f>
        <v>Word 50</v>
      </c>
      <c r="IT13" s="181" t="str">
        <f ca="1">BingoCardGenerator.com!TI3</f>
        <v>Word 8</v>
      </c>
      <c r="IU13" s="75" t="str">
        <f ca="1">BingoCardGenerator.com!TJ3</f>
        <v>Word 24</v>
      </c>
      <c r="IV13" s="75" t="str">
        <f ca="1">BingoCardGenerator.com!TK3</f>
        <v>Word 25</v>
      </c>
      <c r="IW13" s="75" t="str">
        <f ca="1">BingoCardGenerator.com!TL3</f>
        <v>Word 38</v>
      </c>
      <c r="IX13" s="182" t="str">
        <f ca="1">BingoCardGenerator.com!TM3</f>
        <v>Word 60</v>
      </c>
      <c r="IY13" s="176"/>
      <c r="IZ13" s="181" t="str">
        <f ca="1">BingoCardGenerator.com!TO3</f>
        <v>Word 4</v>
      </c>
      <c r="JA13" s="75" t="str">
        <f ca="1">BingoCardGenerator.com!TP3</f>
        <v>Word 20</v>
      </c>
      <c r="JB13" s="75" t="str">
        <f ca="1">BingoCardGenerator.com!TQ3</f>
        <v>Word 25</v>
      </c>
      <c r="JC13" s="75" t="str">
        <f ca="1">BingoCardGenerator.com!TR3</f>
        <v>Word 38</v>
      </c>
      <c r="JD13" s="182" t="str">
        <f ca="1">BingoCardGenerator.com!TS3</f>
        <v>Word 54</v>
      </c>
      <c r="JE13" s="181" t="str">
        <f ca="1">BingoCardGenerator.com!UE3</f>
        <v>Word 7</v>
      </c>
      <c r="JF13" s="75" t="str">
        <f ca="1">BingoCardGenerator.com!UF3</f>
        <v>Word 21</v>
      </c>
      <c r="JG13" s="75" t="str">
        <f ca="1">BingoCardGenerator.com!UG3</f>
        <v>Word 28</v>
      </c>
      <c r="JH13" s="75" t="str">
        <f ca="1">BingoCardGenerator.com!UH3</f>
        <v>Word 44</v>
      </c>
      <c r="JI13" s="182" t="str">
        <f ca="1">BingoCardGenerator.com!UI3</f>
        <v>Word 50</v>
      </c>
      <c r="JJ13" s="176"/>
      <c r="JK13" s="181" t="str">
        <f ca="1">BingoCardGenerator.com!UK3</f>
        <v>Word 2</v>
      </c>
      <c r="JL13" s="75" t="str">
        <f ca="1">BingoCardGenerator.com!UL3</f>
        <v>Word 22</v>
      </c>
      <c r="JM13" s="75" t="str">
        <f ca="1">BingoCardGenerator.com!UM3</f>
        <v>Word 29</v>
      </c>
      <c r="JN13" s="75" t="str">
        <f ca="1">BingoCardGenerator.com!UN3</f>
        <v>Word 39</v>
      </c>
      <c r="JO13" s="182" t="str">
        <f ca="1">BingoCardGenerator.com!UO3</f>
        <v>Word 50</v>
      </c>
    </row>
    <row r="14" spans="1:275" s="180" customFormat="1" ht="50" customHeight="1">
      <c r="A14" s="181" t="str">
        <f ca="1">BingoCardGenerator.com!W4</f>
        <v>Word 12</v>
      </c>
      <c r="B14" s="75" t="str">
        <f ca="1">BingoCardGenerator.com!X4</f>
        <v>Word 17</v>
      </c>
      <c r="C14" s="75" t="str">
        <f>Instructions!$F$13</f>
        <v>Free</v>
      </c>
      <c r="D14" s="75" t="str">
        <f ca="1">BingoCardGenerator.com!Z4</f>
        <v>Word 40</v>
      </c>
      <c r="E14" s="182" t="str">
        <f ca="1">BingoCardGenerator.com!AA4</f>
        <v>Word 59</v>
      </c>
      <c r="F14" s="176"/>
      <c r="G14" s="181" t="str">
        <f ca="1">BingoCardGenerator.com!AC4</f>
        <v>Word 10</v>
      </c>
      <c r="H14" s="75" t="str">
        <f ca="1">BingoCardGenerator.com!AD4</f>
        <v>Word 18</v>
      </c>
      <c r="I14" s="75" t="str">
        <f>Instructions!$F$13</f>
        <v>Free</v>
      </c>
      <c r="J14" s="75" t="str">
        <f ca="1">BingoCardGenerator.com!AF4</f>
        <v>Word 39</v>
      </c>
      <c r="K14" s="182" t="str">
        <f ca="1">BingoCardGenerator.com!AG4</f>
        <v>Word 54</v>
      </c>
      <c r="L14" s="181" t="str">
        <f ca="1">BingoCardGenerator.com!AS4</f>
        <v>Word 9</v>
      </c>
      <c r="M14" s="75" t="str">
        <f ca="1">BingoCardGenerator.com!AT4</f>
        <v>Word 15</v>
      </c>
      <c r="N14" s="75" t="str">
        <f>Instructions!$F$13</f>
        <v>Free</v>
      </c>
      <c r="O14" s="75" t="str">
        <f ca="1">BingoCardGenerator.com!AV4</f>
        <v>Word 42</v>
      </c>
      <c r="P14" s="182" t="str">
        <f ca="1">BingoCardGenerator.com!AW4</f>
        <v>Word 59</v>
      </c>
      <c r="Q14" s="176"/>
      <c r="R14" s="181" t="str">
        <f ca="1">BingoCardGenerator.com!AY4</f>
        <v>Word 4</v>
      </c>
      <c r="S14" s="75" t="str">
        <f ca="1">BingoCardGenerator.com!AZ4</f>
        <v>Word 16</v>
      </c>
      <c r="T14" s="75" t="str">
        <f>Instructions!$F$13</f>
        <v>Free</v>
      </c>
      <c r="U14" s="75" t="str">
        <f ca="1">BingoCardGenerator.com!BB4</f>
        <v>Word 38</v>
      </c>
      <c r="V14" s="182" t="str">
        <f ca="1">BingoCardGenerator.com!BC4</f>
        <v>Word 53</v>
      </c>
      <c r="W14" s="181" t="str">
        <f ca="1">BingoCardGenerator.com!BO4</f>
        <v>Word 4</v>
      </c>
      <c r="X14" s="75" t="str">
        <f ca="1">BingoCardGenerator.com!BP4</f>
        <v>Word 18</v>
      </c>
      <c r="Y14" s="75" t="str">
        <f>Instructions!$F$13</f>
        <v>Free</v>
      </c>
      <c r="Z14" s="75" t="str">
        <f ca="1">BingoCardGenerator.com!BR4</f>
        <v>Word 39</v>
      </c>
      <c r="AA14" s="182" t="str">
        <f ca="1">BingoCardGenerator.com!BS4</f>
        <v>Word 50</v>
      </c>
      <c r="AB14" s="176"/>
      <c r="AC14" s="181" t="str">
        <f ca="1">BingoCardGenerator.com!BU4</f>
        <v>Word 1</v>
      </c>
      <c r="AD14" s="75" t="str">
        <f ca="1">BingoCardGenerator.com!BV4</f>
        <v>Word 20</v>
      </c>
      <c r="AE14" s="75" t="str">
        <f>Instructions!$F$13</f>
        <v>Free</v>
      </c>
      <c r="AF14" s="75" t="str">
        <f ca="1">BingoCardGenerator.com!BX4</f>
        <v>Word 45</v>
      </c>
      <c r="AG14" s="182" t="str">
        <f ca="1">BingoCardGenerator.com!BY4</f>
        <v>Word 51</v>
      </c>
      <c r="AH14" s="181" t="str">
        <f ca="1">BingoCardGenerator.com!CK4</f>
        <v>Word 12</v>
      </c>
      <c r="AI14" s="75" t="str">
        <f ca="1">BingoCardGenerator.com!CL4</f>
        <v>Word 17</v>
      </c>
      <c r="AJ14" s="75" t="str">
        <f>Instructions!$F$13</f>
        <v>Free</v>
      </c>
      <c r="AK14" s="75" t="str">
        <f ca="1">BingoCardGenerator.com!CN4</f>
        <v>Word 44</v>
      </c>
      <c r="AL14" s="182" t="str">
        <f ca="1">BingoCardGenerator.com!CO4</f>
        <v>Word 50</v>
      </c>
      <c r="AM14" s="176"/>
      <c r="AN14" s="181" t="str">
        <f ca="1">BingoCardGenerator.com!CQ4</f>
        <v>Word 8</v>
      </c>
      <c r="AO14" s="75" t="str">
        <f ca="1">BingoCardGenerator.com!CR4</f>
        <v>Word 20</v>
      </c>
      <c r="AP14" s="75" t="str">
        <f>Instructions!$F$13</f>
        <v>Free</v>
      </c>
      <c r="AQ14" s="75" t="str">
        <f ca="1">BingoCardGenerator.com!CT4</f>
        <v>Word 38</v>
      </c>
      <c r="AR14" s="182" t="str">
        <f ca="1">BingoCardGenerator.com!CU4</f>
        <v>Word 51</v>
      </c>
      <c r="AS14" s="181" t="str">
        <f ca="1">BingoCardGenerator.com!DG4</f>
        <v>Word 6</v>
      </c>
      <c r="AT14" s="75" t="str">
        <f ca="1">BingoCardGenerator.com!DH4</f>
        <v>Word 21</v>
      </c>
      <c r="AU14" s="75" t="str">
        <f>Instructions!$F$13</f>
        <v>Free</v>
      </c>
      <c r="AV14" s="75" t="str">
        <f ca="1">BingoCardGenerator.com!DJ4</f>
        <v>Word 37</v>
      </c>
      <c r="AW14" s="182" t="str">
        <f ca="1">BingoCardGenerator.com!DK4</f>
        <v>Word 57</v>
      </c>
      <c r="AX14" s="176"/>
      <c r="AY14" s="181" t="str">
        <f ca="1">BingoCardGenerator.com!DM4</f>
        <v>Word 7</v>
      </c>
      <c r="AZ14" s="75" t="str">
        <f ca="1">BingoCardGenerator.com!DN4</f>
        <v>Word 22</v>
      </c>
      <c r="BA14" s="75" t="str">
        <f>Instructions!$F$13</f>
        <v>Free</v>
      </c>
      <c r="BB14" s="75" t="str">
        <f ca="1">BingoCardGenerator.com!DP4</f>
        <v>Word 37</v>
      </c>
      <c r="BC14" s="182" t="str">
        <f ca="1">BingoCardGenerator.com!DQ4</f>
        <v>Word 50</v>
      </c>
      <c r="BD14" s="181" t="str">
        <f ca="1">BingoCardGenerator.com!EC4</f>
        <v>Word 6</v>
      </c>
      <c r="BE14" s="75" t="str">
        <f ca="1">BingoCardGenerator.com!ED4</f>
        <v>Word 22</v>
      </c>
      <c r="BF14" s="75" t="str">
        <f>Instructions!$F$13</f>
        <v>Free</v>
      </c>
      <c r="BG14" s="75" t="str">
        <f ca="1">BingoCardGenerator.com!EF4</f>
        <v>Word 39</v>
      </c>
      <c r="BH14" s="182" t="str">
        <f ca="1">BingoCardGenerator.com!EG4</f>
        <v>Word 50</v>
      </c>
      <c r="BI14" s="176"/>
      <c r="BJ14" s="181" t="str">
        <f ca="1">BingoCardGenerator.com!EI4</f>
        <v>Word 9</v>
      </c>
      <c r="BK14" s="75" t="str">
        <f ca="1">BingoCardGenerator.com!EJ4</f>
        <v>Word 17</v>
      </c>
      <c r="BL14" s="75" t="str">
        <f>Instructions!$F$13</f>
        <v>Free</v>
      </c>
      <c r="BM14" s="75" t="str">
        <f ca="1">BingoCardGenerator.com!EL4</f>
        <v>Word 41</v>
      </c>
      <c r="BN14" s="182" t="str">
        <f ca="1">BingoCardGenerator.com!EM4</f>
        <v>Word 59</v>
      </c>
      <c r="BO14" s="181" t="str">
        <f ca="1">BingoCardGenerator.com!EY4</f>
        <v>Word 7</v>
      </c>
      <c r="BP14" s="75" t="str">
        <f ca="1">BingoCardGenerator.com!EZ4</f>
        <v>Word 14</v>
      </c>
      <c r="BQ14" s="75" t="str">
        <f>Instructions!$F$13</f>
        <v>Free</v>
      </c>
      <c r="BR14" s="75" t="str">
        <f ca="1">BingoCardGenerator.com!FB4</f>
        <v>Word 40</v>
      </c>
      <c r="BS14" s="182" t="str">
        <f ca="1">BingoCardGenerator.com!FC4</f>
        <v>Word 60</v>
      </c>
      <c r="BT14" s="176"/>
      <c r="BU14" s="181" t="str">
        <f ca="1">BingoCardGenerator.com!FE4</f>
        <v>Word 5</v>
      </c>
      <c r="BV14" s="75" t="str">
        <f ca="1">BingoCardGenerator.com!FF4</f>
        <v>Word 16</v>
      </c>
      <c r="BW14" s="75" t="str">
        <f>Instructions!$F$13</f>
        <v>Free</v>
      </c>
      <c r="BX14" s="75" t="str">
        <f ca="1">BingoCardGenerator.com!FH4</f>
        <v>Word 45</v>
      </c>
      <c r="BY14" s="182" t="str">
        <f ca="1">BingoCardGenerator.com!FI4</f>
        <v>Word 54</v>
      </c>
      <c r="BZ14" s="181" t="str">
        <f ca="1">BingoCardGenerator.com!FU4</f>
        <v>Word 9</v>
      </c>
      <c r="CA14" s="75" t="str">
        <f ca="1">BingoCardGenerator.com!FV4</f>
        <v>Word 24</v>
      </c>
      <c r="CB14" s="75" t="str">
        <f>Instructions!$F$13</f>
        <v>Free</v>
      </c>
      <c r="CC14" s="75" t="str">
        <f ca="1">BingoCardGenerator.com!FX4</f>
        <v>Word 38</v>
      </c>
      <c r="CD14" s="182" t="str">
        <f ca="1">BingoCardGenerator.com!FY4</f>
        <v>Word 52</v>
      </c>
      <c r="CE14" s="176"/>
      <c r="CF14" s="181" t="str">
        <f ca="1">BingoCardGenerator.com!GA4</f>
        <v>Word 7</v>
      </c>
      <c r="CG14" s="75" t="str">
        <f ca="1">BingoCardGenerator.com!GB4</f>
        <v>Word 15</v>
      </c>
      <c r="CH14" s="75" t="str">
        <f>Instructions!$F$13</f>
        <v>Free</v>
      </c>
      <c r="CI14" s="75" t="str">
        <f ca="1">BingoCardGenerator.com!GD4</f>
        <v>Word 44</v>
      </c>
      <c r="CJ14" s="182" t="str">
        <f ca="1">BingoCardGenerator.com!GE4</f>
        <v>Word 51</v>
      </c>
      <c r="CK14" s="181" t="str">
        <f ca="1">BingoCardGenerator.com!GQ4</f>
        <v>Word 12</v>
      </c>
      <c r="CL14" s="75" t="str">
        <f ca="1">BingoCardGenerator.com!GR4</f>
        <v>Word 17</v>
      </c>
      <c r="CM14" s="75" t="str">
        <f>Instructions!$F$13</f>
        <v>Free</v>
      </c>
      <c r="CN14" s="75" t="str">
        <f ca="1">BingoCardGenerator.com!GT4</f>
        <v>Word 43</v>
      </c>
      <c r="CO14" s="182" t="str">
        <f ca="1">BingoCardGenerator.com!GU4</f>
        <v>Word 53</v>
      </c>
      <c r="CP14" s="176"/>
      <c r="CQ14" s="181" t="str">
        <f ca="1">BingoCardGenerator.com!GW4</f>
        <v>Word 3</v>
      </c>
      <c r="CR14" s="75" t="str">
        <f ca="1">BingoCardGenerator.com!GX4</f>
        <v>Word 21</v>
      </c>
      <c r="CS14" s="75" t="str">
        <f>Instructions!$F$13</f>
        <v>Free</v>
      </c>
      <c r="CT14" s="75" t="str">
        <f ca="1">BingoCardGenerator.com!GZ4</f>
        <v>Word 47</v>
      </c>
      <c r="CU14" s="182" t="str">
        <f ca="1">BingoCardGenerator.com!HA4</f>
        <v>Word 55</v>
      </c>
      <c r="CV14" s="181" t="str">
        <f ca="1">BingoCardGenerator.com!HM4</f>
        <v>Word 1</v>
      </c>
      <c r="CW14" s="75" t="str">
        <f ca="1">BingoCardGenerator.com!HN4</f>
        <v>Word 18</v>
      </c>
      <c r="CX14" s="75" t="str">
        <f>Instructions!$F$13</f>
        <v>Free</v>
      </c>
      <c r="CY14" s="75" t="str">
        <f ca="1">BingoCardGenerator.com!HP4</f>
        <v>Word 41</v>
      </c>
      <c r="CZ14" s="182" t="str">
        <f ca="1">BingoCardGenerator.com!HQ4</f>
        <v>Word 52</v>
      </c>
      <c r="DA14" s="176"/>
      <c r="DB14" s="181" t="str">
        <f ca="1">BingoCardGenerator.com!HS4</f>
        <v>Word 5</v>
      </c>
      <c r="DC14" s="75" t="str">
        <f ca="1">BingoCardGenerator.com!HT4</f>
        <v>Word 20</v>
      </c>
      <c r="DD14" s="75" t="str">
        <f>Instructions!$F$13</f>
        <v>Free</v>
      </c>
      <c r="DE14" s="75" t="str">
        <f ca="1">BingoCardGenerator.com!HV4</f>
        <v>Word 44</v>
      </c>
      <c r="DF14" s="182" t="str">
        <f ca="1">BingoCardGenerator.com!HW4</f>
        <v>Word 55</v>
      </c>
      <c r="DG14" s="181" t="str">
        <f ca="1">BingoCardGenerator.com!II4</f>
        <v>Word 10</v>
      </c>
      <c r="DH14" s="75" t="str">
        <f ca="1">BingoCardGenerator.com!IJ4</f>
        <v>Word 20</v>
      </c>
      <c r="DI14" s="75" t="str">
        <f>Instructions!$F$13</f>
        <v>Free</v>
      </c>
      <c r="DJ14" s="75" t="str">
        <f ca="1">BingoCardGenerator.com!IL4</f>
        <v>Word 37</v>
      </c>
      <c r="DK14" s="182" t="str">
        <f ca="1">BingoCardGenerator.com!IM4</f>
        <v>Word 51</v>
      </c>
      <c r="DL14" s="176"/>
      <c r="DM14" s="181" t="str">
        <f ca="1">BingoCardGenerator.com!IO4</f>
        <v>Word 11</v>
      </c>
      <c r="DN14" s="75" t="str">
        <f ca="1">BingoCardGenerator.com!IP4</f>
        <v>Word 22</v>
      </c>
      <c r="DO14" s="75" t="str">
        <f>Instructions!$F$13</f>
        <v>Free</v>
      </c>
      <c r="DP14" s="75" t="str">
        <f ca="1">BingoCardGenerator.com!IR4</f>
        <v>Word 41</v>
      </c>
      <c r="DQ14" s="182" t="str">
        <f ca="1">BingoCardGenerator.com!IS4</f>
        <v>Word 58</v>
      </c>
      <c r="DR14" s="181" t="str">
        <f ca="1">BingoCardGenerator.com!JE4</f>
        <v>Word 10</v>
      </c>
      <c r="DS14" s="75" t="str">
        <f ca="1">BingoCardGenerator.com!JF4</f>
        <v>Word 20</v>
      </c>
      <c r="DT14" s="75" t="str">
        <f>Instructions!$F$13</f>
        <v>Free</v>
      </c>
      <c r="DU14" s="75" t="str">
        <f ca="1">BingoCardGenerator.com!JH4</f>
        <v>Word 45</v>
      </c>
      <c r="DV14" s="182" t="str">
        <f ca="1">BingoCardGenerator.com!JI4</f>
        <v>Word 51</v>
      </c>
      <c r="DW14" s="176"/>
      <c r="DX14" s="181" t="str">
        <f ca="1">BingoCardGenerator.com!JK4</f>
        <v>Word 2</v>
      </c>
      <c r="DY14" s="75" t="str">
        <f ca="1">BingoCardGenerator.com!JL4</f>
        <v>Word 17</v>
      </c>
      <c r="DZ14" s="75" t="str">
        <f>Instructions!$F$13</f>
        <v>Free</v>
      </c>
      <c r="EA14" s="75" t="str">
        <f ca="1">BingoCardGenerator.com!JN4</f>
        <v>Word 38</v>
      </c>
      <c r="EB14" s="182" t="str">
        <f ca="1">BingoCardGenerator.com!JO4</f>
        <v>Word 54</v>
      </c>
      <c r="EC14" s="181" t="str">
        <f ca="1">BingoCardGenerator.com!KA4</f>
        <v>Word 9</v>
      </c>
      <c r="ED14" s="75" t="str">
        <f ca="1">BingoCardGenerator.com!KB4</f>
        <v>Word 15</v>
      </c>
      <c r="EE14" s="75" t="str">
        <f>Instructions!$F$13</f>
        <v>Free</v>
      </c>
      <c r="EF14" s="75" t="str">
        <f ca="1">BingoCardGenerator.com!KD4</f>
        <v>Word 40</v>
      </c>
      <c r="EG14" s="182" t="str">
        <f ca="1">BingoCardGenerator.com!KE4</f>
        <v>Word 58</v>
      </c>
      <c r="EH14" s="176"/>
      <c r="EI14" s="181" t="str">
        <f ca="1">BingoCardGenerator.com!KG4</f>
        <v>Word 1</v>
      </c>
      <c r="EJ14" s="75" t="str">
        <f ca="1">BingoCardGenerator.com!KH4</f>
        <v>Word 21</v>
      </c>
      <c r="EK14" s="75" t="str">
        <f>Instructions!$F$13</f>
        <v>Free</v>
      </c>
      <c r="EL14" s="75" t="str">
        <f ca="1">BingoCardGenerator.com!KJ4</f>
        <v>Word 41</v>
      </c>
      <c r="EM14" s="182" t="str">
        <f ca="1">BingoCardGenerator.com!KK4</f>
        <v>Word 55</v>
      </c>
      <c r="EN14" s="181" t="str">
        <f ca="1">BingoCardGenerator.com!KW4</f>
        <v>Word 3</v>
      </c>
      <c r="EO14" s="75" t="str">
        <f ca="1">BingoCardGenerator.com!KX4</f>
        <v>Word 17</v>
      </c>
      <c r="EP14" s="75" t="str">
        <f>Instructions!$F$13</f>
        <v>Free</v>
      </c>
      <c r="EQ14" s="75" t="str">
        <f ca="1">BingoCardGenerator.com!KZ4</f>
        <v>Word 40</v>
      </c>
      <c r="ER14" s="182" t="str">
        <f ca="1">BingoCardGenerator.com!LA4</f>
        <v>Word 59</v>
      </c>
      <c r="ES14" s="176"/>
      <c r="ET14" s="181" t="str">
        <f ca="1">BingoCardGenerator.com!LC4</f>
        <v>Word 5</v>
      </c>
      <c r="EU14" s="75" t="str">
        <f ca="1">BingoCardGenerator.com!LD4</f>
        <v>Word 15</v>
      </c>
      <c r="EV14" s="75" t="str">
        <f>Instructions!$F$13</f>
        <v>Free</v>
      </c>
      <c r="EW14" s="75" t="str">
        <f ca="1">BingoCardGenerator.com!LF4</f>
        <v>Word 37</v>
      </c>
      <c r="EX14" s="182" t="str">
        <f ca="1">BingoCardGenerator.com!LG4</f>
        <v>Word 49</v>
      </c>
      <c r="EY14" s="181" t="str">
        <f ca="1">BingoCardGenerator.com!LS4</f>
        <v>Word 4</v>
      </c>
      <c r="EZ14" s="75" t="str">
        <f ca="1">BingoCardGenerator.com!LT4</f>
        <v>Word 16</v>
      </c>
      <c r="FA14" s="75" t="str">
        <f>Instructions!$F$13</f>
        <v>Free</v>
      </c>
      <c r="FB14" s="75" t="str">
        <f ca="1">BingoCardGenerator.com!LV4</f>
        <v>Word 41</v>
      </c>
      <c r="FC14" s="182" t="str">
        <f ca="1">BingoCardGenerator.com!LW4</f>
        <v>Word 57</v>
      </c>
      <c r="FD14" s="176"/>
      <c r="FE14" s="181" t="str">
        <f ca="1">BingoCardGenerator.com!LY4</f>
        <v>Word 10</v>
      </c>
      <c r="FF14" s="75" t="str">
        <f ca="1">BingoCardGenerator.com!LZ4</f>
        <v>Word 16</v>
      </c>
      <c r="FG14" s="75" t="str">
        <f>Instructions!$F$13</f>
        <v>Free</v>
      </c>
      <c r="FH14" s="75" t="str">
        <f ca="1">BingoCardGenerator.com!MB4</f>
        <v>Word 47</v>
      </c>
      <c r="FI14" s="182" t="str">
        <f ca="1">BingoCardGenerator.com!MC4</f>
        <v>Word 54</v>
      </c>
      <c r="FJ14" s="181" t="str">
        <f ca="1">BingoCardGenerator.com!MO4</f>
        <v>Word 3</v>
      </c>
      <c r="FK14" s="75" t="str">
        <f ca="1">BingoCardGenerator.com!MP4</f>
        <v>Word 22</v>
      </c>
      <c r="FL14" s="75" t="str">
        <f>Instructions!$F$13</f>
        <v>Free</v>
      </c>
      <c r="FM14" s="75" t="str">
        <f ca="1">BingoCardGenerator.com!MR4</f>
        <v>Word 47</v>
      </c>
      <c r="FN14" s="182" t="str">
        <f ca="1">BingoCardGenerator.com!MS4</f>
        <v>Word 53</v>
      </c>
      <c r="FO14" s="176"/>
      <c r="FP14" s="181" t="str">
        <f ca="1">BingoCardGenerator.com!MU4</f>
        <v>Word 3</v>
      </c>
      <c r="FQ14" s="75" t="str">
        <f ca="1">BingoCardGenerator.com!MV4</f>
        <v>Word 19</v>
      </c>
      <c r="FR14" s="75" t="str">
        <f>Instructions!$F$13</f>
        <v>Free</v>
      </c>
      <c r="FS14" s="75" t="str">
        <f ca="1">BingoCardGenerator.com!MX4</f>
        <v>Word 48</v>
      </c>
      <c r="FT14" s="182" t="str">
        <f ca="1">BingoCardGenerator.com!MY4</f>
        <v>Word 51</v>
      </c>
      <c r="FU14" s="181" t="str">
        <f ca="1">BingoCardGenerator.com!NK4</f>
        <v>Word 5</v>
      </c>
      <c r="FV14" s="75" t="str">
        <f ca="1">BingoCardGenerator.com!NL4</f>
        <v>Word 21</v>
      </c>
      <c r="FW14" s="75" t="str">
        <f>Instructions!$F$13</f>
        <v>Free</v>
      </c>
      <c r="FX14" s="75" t="str">
        <f ca="1">BingoCardGenerator.com!NN4</f>
        <v>Word 41</v>
      </c>
      <c r="FY14" s="182" t="str">
        <f ca="1">BingoCardGenerator.com!NO4</f>
        <v>Word 58</v>
      </c>
      <c r="FZ14" s="176"/>
      <c r="GA14" s="181" t="str">
        <f ca="1">BingoCardGenerator.com!NQ4</f>
        <v>Word 10</v>
      </c>
      <c r="GB14" s="75" t="str">
        <f ca="1">BingoCardGenerator.com!NR4</f>
        <v>Word 22</v>
      </c>
      <c r="GC14" s="75" t="str">
        <f>Instructions!$F$13</f>
        <v>Free</v>
      </c>
      <c r="GD14" s="75" t="str">
        <f ca="1">BingoCardGenerator.com!NT4</f>
        <v>Word 42</v>
      </c>
      <c r="GE14" s="182" t="str">
        <f ca="1">BingoCardGenerator.com!NU4</f>
        <v>Word 50</v>
      </c>
      <c r="GF14" s="181" t="str">
        <f ca="1">BingoCardGenerator.com!OG4</f>
        <v>Word 5</v>
      </c>
      <c r="GG14" s="75" t="str">
        <f ca="1">BingoCardGenerator.com!OH4</f>
        <v>Word 15</v>
      </c>
      <c r="GH14" s="75" t="str">
        <f>Instructions!$F$13</f>
        <v>Free</v>
      </c>
      <c r="GI14" s="75" t="str">
        <f ca="1">BingoCardGenerator.com!OJ4</f>
        <v>Word 46</v>
      </c>
      <c r="GJ14" s="182" t="str">
        <f ca="1">BingoCardGenerator.com!OK4</f>
        <v>Word 56</v>
      </c>
      <c r="GK14" s="176"/>
      <c r="GL14" s="181" t="str">
        <f ca="1">BingoCardGenerator.com!OM4</f>
        <v>Word 9</v>
      </c>
      <c r="GM14" s="75" t="str">
        <f ca="1">BingoCardGenerator.com!ON4</f>
        <v>Word 15</v>
      </c>
      <c r="GN14" s="75" t="str">
        <f>Instructions!$F$13</f>
        <v>Free</v>
      </c>
      <c r="GO14" s="75" t="str">
        <f ca="1">BingoCardGenerator.com!OP4</f>
        <v>Word 40</v>
      </c>
      <c r="GP14" s="182" t="str">
        <f ca="1">BingoCardGenerator.com!OQ4</f>
        <v>Word 49</v>
      </c>
      <c r="GQ14" s="181" t="str">
        <f ca="1">BingoCardGenerator.com!PC4</f>
        <v>Word 4</v>
      </c>
      <c r="GR14" s="75" t="str">
        <f ca="1">BingoCardGenerator.com!PD4</f>
        <v>Word 19</v>
      </c>
      <c r="GS14" s="76" t="str">
        <f>Instructions!$F$13</f>
        <v>Free</v>
      </c>
      <c r="GT14" s="75" t="str">
        <f ca="1">BingoCardGenerator.com!PF4</f>
        <v>Word 43</v>
      </c>
      <c r="GU14" s="182" t="str">
        <f ca="1">BingoCardGenerator.com!PG4</f>
        <v>Word 53</v>
      </c>
      <c r="GV14" s="176"/>
      <c r="GW14" s="181" t="str">
        <f ca="1">BingoCardGenerator.com!PI4</f>
        <v>Word 6</v>
      </c>
      <c r="GX14" s="75" t="str">
        <f ca="1">BingoCardGenerator.com!PJ4</f>
        <v>Word 20</v>
      </c>
      <c r="GY14" s="76" t="str">
        <f>Instructions!$F$13</f>
        <v>Free</v>
      </c>
      <c r="GZ14" s="75" t="str">
        <f ca="1">BingoCardGenerator.com!PL4</f>
        <v>Word 44</v>
      </c>
      <c r="HA14" s="182" t="str">
        <f ca="1">BingoCardGenerator.com!PM4</f>
        <v>Word 56</v>
      </c>
      <c r="HB14" s="181" t="str">
        <f ca="1">BingoCardGenerator.com!PY4</f>
        <v>Word 8</v>
      </c>
      <c r="HC14" s="75" t="str">
        <f ca="1">BingoCardGenerator.com!PZ4</f>
        <v>Word 24</v>
      </c>
      <c r="HD14" s="76" t="str">
        <f>Instructions!$F$13</f>
        <v>Free</v>
      </c>
      <c r="HE14" s="75" t="str">
        <f ca="1">BingoCardGenerator.com!QB4</f>
        <v>Word 41</v>
      </c>
      <c r="HF14" s="182" t="str">
        <f ca="1">BingoCardGenerator.com!QC4</f>
        <v>Word 60</v>
      </c>
      <c r="HG14" s="176"/>
      <c r="HH14" s="181" t="str">
        <f ca="1">BingoCardGenerator.com!QE4</f>
        <v>Word 10</v>
      </c>
      <c r="HI14" s="75" t="str">
        <f ca="1">BingoCardGenerator.com!QF4</f>
        <v>Word 14</v>
      </c>
      <c r="HJ14" s="76" t="str">
        <f>Instructions!$F$13</f>
        <v>Free</v>
      </c>
      <c r="HK14" s="75" t="str">
        <f ca="1">BingoCardGenerator.com!QH4</f>
        <v>Word 40</v>
      </c>
      <c r="HL14" s="182" t="str">
        <f ca="1">BingoCardGenerator.com!QI4</f>
        <v>Word 57</v>
      </c>
      <c r="HM14" s="181" t="str">
        <f ca="1">BingoCardGenerator.com!QU4</f>
        <v>Word 5</v>
      </c>
      <c r="HN14" s="75" t="str">
        <f ca="1">BingoCardGenerator.com!QV4</f>
        <v>Word 20</v>
      </c>
      <c r="HO14" s="76" t="str">
        <f>Instructions!$F$13</f>
        <v>Free</v>
      </c>
      <c r="HP14" s="75" t="str">
        <f ca="1">BingoCardGenerator.com!QX4</f>
        <v>Word 40</v>
      </c>
      <c r="HQ14" s="182" t="str">
        <f ca="1">BingoCardGenerator.com!QY4</f>
        <v>Word 53</v>
      </c>
      <c r="HR14" s="176"/>
      <c r="HS14" s="181" t="str">
        <f ca="1">BingoCardGenerator.com!RA4</f>
        <v>Word 1</v>
      </c>
      <c r="HT14" s="75" t="str">
        <f ca="1">BingoCardGenerator.com!RB4</f>
        <v>Word 16</v>
      </c>
      <c r="HU14" s="76" t="str">
        <f>Instructions!$F$13</f>
        <v>Free</v>
      </c>
      <c r="HV14" s="75" t="str">
        <f ca="1">BingoCardGenerator.com!RD4</f>
        <v>Word 40</v>
      </c>
      <c r="HW14" s="182" t="str">
        <f ca="1">BingoCardGenerator.com!RE4</f>
        <v>Word 54</v>
      </c>
      <c r="HX14" s="181" t="str">
        <f ca="1">BingoCardGenerator.com!RQ4</f>
        <v>Word 12</v>
      </c>
      <c r="HY14" s="75" t="str">
        <f ca="1">BingoCardGenerator.com!RR4</f>
        <v>Word 20</v>
      </c>
      <c r="HZ14" s="76" t="str">
        <f>Instructions!$F$13</f>
        <v>Free</v>
      </c>
      <c r="IA14" s="75" t="str">
        <f ca="1">BingoCardGenerator.com!RT4</f>
        <v>Word 48</v>
      </c>
      <c r="IB14" s="182" t="str">
        <f ca="1">BingoCardGenerator.com!RU4</f>
        <v>Word 56</v>
      </c>
      <c r="IC14" s="176"/>
      <c r="ID14" s="181" t="str">
        <f ca="1">BingoCardGenerator.com!RW4</f>
        <v>Word 11</v>
      </c>
      <c r="IE14" s="75" t="str">
        <f ca="1">BingoCardGenerator.com!RX4</f>
        <v>Word 21</v>
      </c>
      <c r="IF14" s="76" t="str">
        <f>Instructions!$F$13</f>
        <v>Free</v>
      </c>
      <c r="IG14" s="75" t="str">
        <f ca="1">BingoCardGenerator.com!RZ4</f>
        <v>Word 45</v>
      </c>
      <c r="IH14" s="182" t="str">
        <f ca="1">BingoCardGenerator.com!SA4</f>
        <v>Word 50</v>
      </c>
      <c r="II14" s="181" t="str">
        <f ca="1">BingoCardGenerator.com!SM4</f>
        <v>Word 10</v>
      </c>
      <c r="IJ14" s="75" t="str">
        <f ca="1">BingoCardGenerator.com!SN4</f>
        <v>Word 22</v>
      </c>
      <c r="IK14" s="76" t="str">
        <f>Instructions!$F$13</f>
        <v>Free</v>
      </c>
      <c r="IL14" s="75" t="str">
        <f ca="1">BingoCardGenerator.com!SP4</f>
        <v>Word 48</v>
      </c>
      <c r="IM14" s="182" t="str">
        <f ca="1">BingoCardGenerator.com!SQ4</f>
        <v>Word 54</v>
      </c>
      <c r="IN14" s="176"/>
      <c r="IO14" s="181" t="str">
        <f ca="1">BingoCardGenerator.com!SS4</f>
        <v>Word 3</v>
      </c>
      <c r="IP14" s="75" t="str">
        <f ca="1">BingoCardGenerator.com!ST4</f>
        <v>Word 24</v>
      </c>
      <c r="IQ14" s="76" t="str">
        <f>Instructions!$F$13</f>
        <v>Free</v>
      </c>
      <c r="IR14" s="75" t="str">
        <f ca="1">BingoCardGenerator.com!SV4</f>
        <v>Word 45</v>
      </c>
      <c r="IS14" s="182" t="str">
        <f ca="1">BingoCardGenerator.com!SW4</f>
        <v>Word 56</v>
      </c>
      <c r="IT14" s="181" t="str">
        <f ca="1">BingoCardGenerator.com!TI4</f>
        <v>Word 12</v>
      </c>
      <c r="IU14" s="75" t="str">
        <f ca="1">BingoCardGenerator.com!TJ4</f>
        <v>Word 13</v>
      </c>
      <c r="IV14" s="76" t="str">
        <f>Instructions!$F$13</f>
        <v>Free</v>
      </c>
      <c r="IW14" s="75" t="str">
        <f ca="1">BingoCardGenerator.com!TL4</f>
        <v>Word 39</v>
      </c>
      <c r="IX14" s="182" t="str">
        <f ca="1">BingoCardGenerator.com!TM4</f>
        <v>Word 54</v>
      </c>
      <c r="IY14" s="176"/>
      <c r="IZ14" s="181" t="str">
        <f ca="1">BingoCardGenerator.com!TO4</f>
        <v>Word 12</v>
      </c>
      <c r="JA14" s="75" t="str">
        <f ca="1">BingoCardGenerator.com!TP4</f>
        <v>Word 19</v>
      </c>
      <c r="JB14" s="76" t="str">
        <f>Instructions!$F$13</f>
        <v>Free</v>
      </c>
      <c r="JC14" s="75" t="str">
        <f ca="1">BingoCardGenerator.com!TR4</f>
        <v>Word 39</v>
      </c>
      <c r="JD14" s="182" t="str">
        <f ca="1">BingoCardGenerator.com!TS4</f>
        <v>Word 60</v>
      </c>
      <c r="JE14" s="181" t="str">
        <f ca="1">BingoCardGenerator.com!UE4</f>
        <v>Word 9</v>
      </c>
      <c r="JF14" s="75" t="str">
        <f ca="1">BingoCardGenerator.com!UF4</f>
        <v>Word 17</v>
      </c>
      <c r="JG14" s="76" t="str">
        <f>Instructions!$F$13</f>
        <v>Free</v>
      </c>
      <c r="JH14" s="75" t="str">
        <f ca="1">BingoCardGenerator.com!UH4</f>
        <v>Word 48</v>
      </c>
      <c r="JI14" s="182" t="str">
        <f ca="1">BingoCardGenerator.com!UI4</f>
        <v>Word 58</v>
      </c>
      <c r="JJ14" s="176"/>
      <c r="JK14" s="181" t="str">
        <f ca="1">BingoCardGenerator.com!UK4</f>
        <v>Word 9</v>
      </c>
      <c r="JL14" s="75" t="str">
        <f ca="1">BingoCardGenerator.com!UL4</f>
        <v>Word 14</v>
      </c>
      <c r="JM14" s="76" t="str">
        <f>Instructions!$F$13</f>
        <v>Free</v>
      </c>
      <c r="JN14" s="75" t="str">
        <f ca="1">BingoCardGenerator.com!UN4</f>
        <v>Word 45</v>
      </c>
      <c r="JO14" s="182" t="str">
        <f ca="1">BingoCardGenerator.com!UO4</f>
        <v>Word 55</v>
      </c>
    </row>
    <row r="15" spans="1:275" s="180" customFormat="1" ht="50" customHeight="1">
      <c r="A15" s="181" t="str">
        <f ca="1">BingoCardGenerator.com!W5</f>
        <v>Word 9</v>
      </c>
      <c r="B15" s="75" t="str">
        <f ca="1">BingoCardGenerator.com!X5</f>
        <v>Word 21</v>
      </c>
      <c r="C15" s="75" t="str">
        <f ca="1">BingoCardGenerator.com!Y5</f>
        <v>Word 26</v>
      </c>
      <c r="D15" s="75" t="str">
        <f ca="1">BingoCardGenerator.com!Z5</f>
        <v>Word 47</v>
      </c>
      <c r="E15" s="182" t="str">
        <f ca="1">BingoCardGenerator.com!AA5</f>
        <v>Word 53</v>
      </c>
      <c r="F15" s="176"/>
      <c r="G15" s="181" t="str">
        <f ca="1">BingoCardGenerator.com!AC5</f>
        <v>Word 7</v>
      </c>
      <c r="H15" s="75" t="str">
        <f ca="1">BingoCardGenerator.com!AD5</f>
        <v>Word 16</v>
      </c>
      <c r="I15" s="75" t="str">
        <f ca="1">BingoCardGenerator.com!AE5</f>
        <v>Word 26</v>
      </c>
      <c r="J15" s="75" t="str">
        <f ca="1">BingoCardGenerator.com!AF5</f>
        <v>Word 38</v>
      </c>
      <c r="K15" s="182" t="str">
        <f ca="1">BingoCardGenerator.com!AG5</f>
        <v>Word 58</v>
      </c>
      <c r="L15" s="181" t="str">
        <f ca="1">BingoCardGenerator.com!AS5</f>
        <v>Word 6</v>
      </c>
      <c r="M15" s="75" t="str">
        <f ca="1">BingoCardGenerator.com!AT5</f>
        <v>Word 18</v>
      </c>
      <c r="N15" s="75" t="str">
        <f ca="1">BingoCardGenerator.com!AU5</f>
        <v>Word 32</v>
      </c>
      <c r="O15" s="75" t="str">
        <f ca="1">BingoCardGenerator.com!AV5</f>
        <v>Word 37</v>
      </c>
      <c r="P15" s="182" t="str">
        <f ca="1">BingoCardGenerator.com!AW5</f>
        <v>Word 58</v>
      </c>
      <c r="Q15" s="176"/>
      <c r="R15" s="181" t="str">
        <f ca="1">BingoCardGenerator.com!AY5</f>
        <v>Word 5</v>
      </c>
      <c r="S15" s="75" t="str">
        <f ca="1">BingoCardGenerator.com!AZ5</f>
        <v>Word 22</v>
      </c>
      <c r="T15" s="75" t="str">
        <f ca="1">BingoCardGenerator.com!BA5</f>
        <v>Word 32</v>
      </c>
      <c r="U15" s="75" t="str">
        <f ca="1">BingoCardGenerator.com!BB5</f>
        <v>Word 47</v>
      </c>
      <c r="V15" s="182" t="str">
        <f ca="1">BingoCardGenerator.com!BC5</f>
        <v>Word 57</v>
      </c>
      <c r="W15" s="181" t="str">
        <f ca="1">BingoCardGenerator.com!BO5</f>
        <v>Word 7</v>
      </c>
      <c r="X15" s="75" t="str">
        <f ca="1">BingoCardGenerator.com!BP5</f>
        <v>Word 16</v>
      </c>
      <c r="Y15" s="75" t="str">
        <f ca="1">BingoCardGenerator.com!BQ5</f>
        <v>Word 29</v>
      </c>
      <c r="Z15" s="75" t="str">
        <f ca="1">BingoCardGenerator.com!BR5</f>
        <v>Word 37</v>
      </c>
      <c r="AA15" s="182" t="str">
        <f ca="1">BingoCardGenerator.com!BS5</f>
        <v>Word 60</v>
      </c>
      <c r="AB15" s="176"/>
      <c r="AC15" s="181" t="str">
        <f ca="1">BingoCardGenerator.com!BU5</f>
        <v>Word 11</v>
      </c>
      <c r="AD15" s="75" t="str">
        <f ca="1">BingoCardGenerator.com!BV5</f>
        <v>Word 24</v>
      </c>
      <c r="AE15" s="75" t="str">
        <f ca="1">BingoCardGenerator.com!BW5</f>
        <v>Word 35</v>
      </c>
      <c r="AF15" s="75" t="str">
        <f ca="1">BingoCardGenerator.com!BX5</f>
        <v>Word 44</v>
      </c>
      <c r="AG15" s="182" t="str">
        <f ca="1">BingoCardGenerator.com!BY5</f>
        <v>Word 58</v>
      </c>
      <c r="AH15" s="181" t="str">
        <f ca="1">BingoCardGenerator.com!CK5</f>
        <v>Word 3</v>
      </c>
      <c r="AI15" s="75" t="str">
        <f ca="1">BingoCardGenerator.com!CL5</f>
        <v>Word 21</v>
      </c>
      <c r="AJ15" s="75" t="str">
        <f ca="1">BingoCardGenerator.com!CM5</f>
        <v>Word 34</v>
      </c>
      <c r="AK15" s="75" t="str">
        <f ca="1">BingoCardGenerator.com!CN5</f>
        <v>Word 40</v>
      </c>
      <c r="AL15" s="182" t="str">
        <f ca="1">BingoCardGenerator.com!CO5</f>
        <v>Word 57</v>
      </c>
      <c r="AM15" s="176"/>
      <c r="AN15" s="181" t="str">
        <f ca="1">BingoCardGenerator.com!CQ5</f>
        <v>Word 1</v>
      </c>
      <c r="AO15" s="75" t="str">
        <f ca="1">BingoCardGenerator.com!CR5</f>
        <v>Word 13</v>
      </c>
      <c r="AP15" s="75" t="str">
        <f ca="1">BingoCardGenerator.com!CS5</f>
        <v>Word 26</v>
      </c>
      <c r="AQ15" s="75" t="str">
        <f ca="1">BingoCardGenerator.com!CT5</f>
        <v>Word 39</v>
      </c>
      <c r="AR15" s="182" t="str">
        <f ca="1">BingoCardGenerator.com!CU5</f>
        <v>Word 57</v>
      </c>
      <c r="AS15" s="181" t="str">
        <f ca="1">BingoCardGenerator.com!DG5</f>
        <v>Word 4</v>
      </c>
      <c r="AT15" s="75" t="str">
        <f ca="1">BingoCardGenerator.com!DH5</f>
        <v>Word 18</v>
      </c>
      <c r="AU15" s="75" t="str">
        <f ca="1">BingoCardGenerator.com!DI5</f>
        <v>Word 29</v>
      </c>
      <c r="AV15" s="75" t="str">
        <f ca="1">BingoCardGenerator.com!DJ5</f>
        <v>Word 45</v>
      </c>
      <c r="AW15" s="182" t="str">
        <f ca="1">BingoCardGenerator.com!DK5</f>
        <v>Word 53</v>
      </c>
      <c r="AX15" s="176"/>
      <c r="AY15" s="181" t="str">
        <f ca="1">BingoCardGenerator.com!DM5</f>
        <v>Word 8</v>
      </c>
      <c r="AZ15" s="75" t="str">
        <f ca="1">BingoCardGenerator.com!DN5</f>
        <v>Word 17</v>
      </c>
      <c r="BA15" s="75" t="str">
        <f ca="1">BingoCardGenerator.com!DO5</f>
        <v>Word 36</v>
      </c>
      <c r="BB15" s="75" t="str">
        <f ca="1">BingoCardGenerator.com!DP5</f>
        <v>Word 38</v>
      </c>
      <c r="BC15" s="182" t="str">
        <f ca="1">BingoCardGenerator.com!DQ5</f>
        <v>Word 55</v>
      </c>
      <c r="BD15" s="181" t="str">
        <f ca="1">BingoCardGenerator.com!EC5</f>
        <v>Word 3</v>
      </c>
      <c r="BE15" s="75" t="str">
        <f ca="1">BingoCardGenerator.com!ED5</f>
        <v>Word 17</v>
      </c>
      <c r="BF15" s="75" t="str">
        <f ca="1">BingoCardGenerator.com!EE5</f>
        <v>Word 25</v>
      </c>
      <c r="BG15" s="75" t="str">
        <f ca="1">BingoCardGenerator.com!EF5</f>
        <v>Word 38</v>
      </c>
      <c r="BH15" s="182" t="str">
        <f ca="1">BingoCardGenerator.com!EG5</f>
        <v>Word 58</v>
      </c>
      <c r="BI15" s="176"/>
      <c r="BJ15" s="181" t="str">
        <f ca="1">BingoCardGenerator.com!EI5</f>
        <v>Word 3</v>
      </c>
      <c r="BK15" s="75" t="str">
        <f ca="1">BingoCardGenerator.com!EJ5</f>
        <v>Word 23</v>
      </c>
      <c r="BL15" s="75" t="str">
        <f ca="1">BingoCardGenerator.com!EK5</f>
        <v>Word 28</v>
      </c>
      <c r="BM15" s="75" t="str">
        <f ca="1">BingoCardGenerator.com!EL5</f>
        <v>Word 48</v>
      </c>
      <c r="BN15" s="182" t="str">
        <f ca="1">BingoCardGenerator.com!EM5</f>
        <v>Word 54</v>
      </c>
      <c r="BO15" s="181" t="str">
        <f ca="1">BingoCardGenerator.com!EY5</f>
        <v>Word 10</v>
      </c>
      <c r="BP15" s="75" t="str">
        <f ca="1">BingoCardGenerator.com!EZ5</f>
        <v>Word 19</v>
      </c>
      <c r="BQ15" s="75" t="str">
        <f ca="1">BingoCardGenerator.com!FA5</f>
        <v>Word 33</v>
      </c>
      <c r="BR15" s="75" t="str">
        <f ca="1">BingoCardGenerator.com!FB5</f>
        <v>Word 43</v>
      </c>
      <c r="BS15" s="182" t="str">
        <f ca="1">BingoCardGenerator.com!FC5</f>
        <v>Word 56</v>
      </c>
      <c r="BT15" s="176"/>
      <c r="BU15" s="181" t="str">
        <f ca="1">BingoCardGenerator.com!FE5</f>
        <v>Word 6</v>
      </c>
      <c r="BV15" s="75" t="str">
        <f ca="1">BingoCardGenerator.com!FF5</f>
        <v>Word 17</v>
      </c>
      <c r="BW15" s="75" t="str">
        <f ca="1">BingoCardGenerator.com!FG5</f>
        <v>Word 35</v>
      </c>
      <c r="BX15" s="75" t="str">
        <f ca="1">BingoCardGenerator.com!FH5</f>
        <v>Word 41</v>
      </c>
      <c r="BY15" s="182" t="str">
        <f ca="1">BingoCardGenerator.com!FI5</f>
        <v>Word 51</v>
      </c>
      <c r="BZ15" s="181" t="str">
        <f ca="1">BingoCardGenerator.com!FU5</f>
        <v>Word 8</v>
      </c>
      <c r="CA15" s="75" t="str">
        <f ca="1">BingoCardGenerator.com!FV5</f>
        <v>Word 15</v>
      </c>
      <c r="CB15" s="75" t="str">
        <f ca="1">BingoCardGenerator.com!FW5</f>
        <v>Word 25</v>
      </c>
      <c r="CC15" s="75" t="str">
        <f ca="1">BingoCardGenerator.com!FX5</f>
        <v>Word 39</v>
      </c>
      <c r="CD15" s="182" t="str">
        <f ca="1">BingoCardGenerator.com!FY5</f>
        <v>Word 50</v>
      </c>
      <c r="CE15" s="176"/>
      <c r="CF15" s="181" t="str">
        <f ca="1">BingoCardGenerator.com!GA5</f>
        <v>Word 1</v>
      </c>
      <c r="CG15" s="75" t="str">
        <f ca="1">BingoCardGenerator.com!GB5</f>
        <v>Word 22</v>
      </c>
      <c r="CH15" s="75" t="str">
        <f ca="1">BingoCardGenerator.com!GC5</f>
        <v>Word 36</v>
      </c>
      <c r="CI15" s="75" t="str">
        <f ca="1">BingoCardGenerator.com!GD5</f>
        <v>Word 38</v>
      </c>
      <c r="CJ15" s="182" t="str">
        <f ca="1">BingoCardGenerator.com!GE5</f>
        <v>Word 54</v>
      </c>
      <c r="CK15" s="181" t="str">
        <f ca="1">BingoCardGenerator.com!GQ5</f>
        <v>Word 7</v>
      </c>
      <c r="CL15" s="75" t="str">
        <f ca="1">BingoCardGenerator.com!GR5</f>
        <v>Word 21</v>
      </c>
      <c r="CM15" s="75" t="str">
        <f ca="1">BingoCardGenerator.com!GS5</f>
        <v>Word 30</v>
      </c>
      <c r="CN15" s="75" t="str">
        <f ca="1">BingoCardGenerator.com!GT5</f>
        <v>Word 37</v>
      </c>
      <c r="CO15" s="182" t="str">
        <f ca="1">BingoCardGenerator.com!GU5</f>
        <v>Word 59</v>
      </c>
      <c r="CP15" s="176"/>
      <c r="CQ15" s="181" t="str">
        <f ca="1">BingoCardGenerator.com!GW5</f>
        <v>Word 10</v>
      </c>
      <c r="CR15" s="75" t="str">
        <f ca="1">BingoCardGenerator.com!GX5</f>
        <v>Word 15</v>
      </c>
      <c r="CS15" s="75" t="str">
        <f ca="1">BingoCardGenerator.com!GY5</f>
        <v>Word 28</v>
      </c>
      <c r="CT15" s="75" t="str">
        <f ca="1">BingoCardGenerator.com!GZ5</f>
        <v>Word 38</v>
      </c>
      <c r="CU15" s="182" t="str">
        <f ca="1">BingoCardGenerator.com!HA5</f>
        <v>Word 56</v>
      </c>
      <c r="CV15" s="181" t="str">
        <f ca="1">BingoCardGenerator.com!HM5</f>
        <v>Word 8</v>
      </c>
      <c r="CW15" s="75" t="str">
        <f ca="1">BingoCardGenerator.com!HN5</f>
        <v>Word 24</v>
      </c>
      <c r="CX15" s="75" t="str">
        <f ca="1">BingoCardGenerator.com!HO5</f>
        <v>Word 29</v>
      </c>
      <c r="CY15" s="75" t="str">
        <f ca="1">BingoCardGenerator.com!HP5</f>
        <v>Word 47</v>
      </c>
      <c r="CZ15" s="182" t="str">
        <f ca="1">BingoCardGenerator.com!HQ5</f>
        <v>Word 59</v>
      </c>
      <c r="DA15" s="176"/>
      <c r="DB15" s="181" t="str">
        <f ca="1">BingoCardGenerator.com!HS5</f>
        <v>Word 6</v>
      </c>
      <c r="DC15" s="75" t="str">
        <f ca="1">BingoCardGenerator.com!HT5</f>
        <v>Word 18</v>
      </c>
      <c r="DD15" s="75" t="str">
        <f ca="1">BingoCardGenerator.com!HU5</f>
        <v>Word 28</v>
      </c>
      <c r="DE15" s="75" t="str">
        <f ca="1">BingoCardGenerator.com!HV5</f>
        <v>Word 38</v>
      </c>
      <c r="DF15" s="182" t="str">
        <f ca="1">BingoCardGenerator.com!HW5</f>
        <v>Word 59</v>
      </c>
      <c r="DG15" s="181" t="str">
        <f ca="1">BingoCardGenerator.com!II5</f>
        <v>Word 2</v>
      </c>
      <c r="DH15" s="75" t="str">
        <f ca="1">BingoCardGenerator.com!IJ5</f>
        <v>Word 13</v>
      </c>
      <c r="DI15" s="75" t="str">
        <f ca="1">BingoCardGenerator.com!IK5</f>
        <v>Word 31</v>
      </c>
      <c r="DJ15" s="75" t="str">
        <f ca="1">BingoCardGenerator.com!IL5</f>
        <v>Word 42</v>
      </c>
      <c r="DK15" s="182" t="str">
        <f ca="1">BingoCardGenerator.com!IM5</f>
        <v>Word 50</v>
      </c>
      <c r="DL15" s="176"/>
      <c r="DM15" s="181" t="str">
        <f ca="1">BingoCardGenerator.com!IO5</f>
        <v>Word 6</v>
      </c>
      <c r="DN15" s="75" t="str">
        <f ca="1">BingoCardGenerator.com!IP5</f>
        <v>Word 21</v>
      </c>
      <c r="DO15" s="75" t="str">
        <f ca="1">BingoCardGenerator.com!IQ5</f>
        <v>Word 34</v>
      </c>
      <c r="DP15" s="75" t="str">
        <f ca="1">BingoCardGenerator.com!IR5</f>
        <v>Word 46</v>
      </c>
      <c r="DQ15" s="182" t="str">
        <f ca="1">BingoCardGenerator.com!IS5</f>
        <v>Word 60</v>
      </c>
      <c r="DR15" s="181" t="str">
        <f ca="1">BingoCardGenerator.com!JE5</f>
        <v>Word 5</v>
      </c>
      <c r="DS15" s="75" t="str">
        <f ca="1">BingoCardGenerator.com!JF5</f>
        <v>Word 13</v>
      </c>
      <c r="DT15" s="75" t="str">
        <f ca="1">BingoCardGenerator.com!JG5</f>
        <v>Word 25</v>
      </c>
      <c r="DU15" s="75" t="str">
        <f ca="1">BingoCardGenerator.com!JH5</f>
        <v>Word 39</v>
      </c>
      <c r="DV15" s="182" t="str">
        <f ca="1">BingoCardGenerator.com!JI5</f>
        <v>Word 55</v>
      </c>
      <c r="DW15" s="176"/>
      <c r="DX15" s="181" t="str">
        <f ca="1">BingoCardGenerator.com!JK5</f>
        <v>Word 3</v>
      </c>
      <c r="DY15" s="75" t="str">
        <f ca="1">BingoCardGenerator.com!JL5</f>
        <v>Word 19</v>
      </c>
      <c r="DZ15" s="75" t="str">
        <f ca="1">BingoCardGenerator.com!JM5</f>
        <v>Word 26</v>
      </c>
      <c r="EA15" s="75" t="str">
        <f ca="1">BingoCardGenerator.com!JN5</f>
        <v>Word 37</v>
      </c>
      <c r="EB15" s="182" t="str">
        <f ca="1">BingoCardGenerator.com!JO5</f>
        <v>Word 57</v>
      </c>
      <c r="EC15" s="181" t="str">
        <f ca="1">BingoCardGenerator.com!KA5</f>
        <v>Word 3</v>
      </c>
      <c r="ED15" s="75" t="str">
        <f ca="1">BingoCardGenerator.com!KB5</f>
        <v>Word 22</v>
      </c>
      <c r="EE15" s="75" t="str">
        <f ca="1">BingoCardGenerator.com!KC5</f>
        <v>Word 34</v>
      </c>
      <c r="EF15" s="75" t="str">
        <f ca="1">BingoCardGenerator.com!KD5</f>
        <v>Word 41</v>
      </c>
      <c r="EG15" s="182" t="str">
        <f ca="1">BingoCardGenerator.com!KE5</f>
        <v>Word 52</v>
      </c>
      <c r="EH15" s="176"/>
      <c r="EI15" s="181" t="str">
        <f ca="1">BingoCardGenerator.com!KG5</f>
        <v>Word 12</v>
      </c>
      <c r="EJ15" s="75" t="str">
        <f ca="1">BingoCardGenerator.com!KH5</f>
        <v>Word 20</v>
      </c>
      <c r="EK15" s="75" t="str">
        <f ca="1">BingoCardGenerator.com!KI5</f>
        <v>Word 35</v>
      </c>
      <c r="EL15" s="75" t="str">
        <f ca="1">BingoCardGenerator.com!KJ5</f>
        <v>Word 37</v>
      </c>
      <c r="EM15" s="182" t="str">
        <f ca="1">BingoCardGenerator.com!KK5</f>
        <v>Word 52</v>
      </c>
      <c r="EN15" s="181" t="str">
        <f ca="1">BingoCardGenerator.com!KW5</f>
        <v>Word 7</v>
      </c>
      <c r="EO15" s="75" t="str">
        <f ca="1">BingoCardGenerator.com!KX5</f>
        <v>Word 19</v>
      </c>
      <c r="EP15" s="75" t="str">
        <f ca="1">BingoCardGenerator.com!KY5</f>
        <v>Word 31</v>
      </c>
      <c r="EQ15" s="75" t="str">
        <f ca="1">BingoCardGenerator.com!KZ5</f>
        <v>Word 37</v>
      </c>
      <c r="ER15" s="182" t="str">
        <f ca="1">BingoCardGenerator.com!LA5</f>
        <v>Word 56</v>
      </c>
      <c r="ES15" s="176"/>
      <c r="ET15" s="181" t="str">
        <f ca="1">BingoCardGenerator.com!LC5</f>
        <v>Word 8</v>
      </c>
      <c r="EU15" s="75" t="str">
        <f ca="1">BingoCardGenerator.com!LD5</f>
        <v>Word 22</v>
      </c>
      <c r="EV15" s="75" t="str">
        <f ca="1">BingoCardGenerator.com!LE5</f>
        <v>Word 30</v>
      </c>
      <c r="EW15" s="75" t="str">
        <f ca="1">BingoCardGenerator.com!LF5</f>
        <v>Word 42</v>
      </c>
      <c r="EX15" s="182" t="str">
        <f ca="1">BingoCardGenerator.com!LG5</f>
        <v>Word 59</v>
      </c>
      <c r="EY15" s="181" t="str">
        <f ca="1">BingoCardGenerator.com!LS5</f>
        <v>Word 6</v>
      </c>
      <c r="EZ15" s="75" t="str">
        <f ca="1">BingoCardGenerator.com!LT5</f>
        <v>Word 24</v>
      </c>
      <c r="FA15" s="75" t="str">
        <f ca="1">BingoCardGenerator.com!LU5</f>
        <v>Word 36</v>
      </c>
      <c r="FB15" s="75" t="str">
        <f ca="1">BingoCardGenerator.com!LV5</f>
        <v>Word 44</v>
      </c>
      <c r="FC15" s="182" t="str">
        <f ca="1">BingoCardGenerator.com!LW5</f>
        <v>Word 53</v>
      </c>
      <c r="FD15" s="176"/>
      <c r="FE15" s="181" t="str">
        <f ca="1">BingoCardGenerator.com!LY5</f>
        <v>Word 5</v>
      </c>
      <c r="FF15" s="75" t="str">
        <f ca="1">BingoCardGenerator.com!LZ5</f>
        <v>Word 20</v>
      </c>
      <c r="FG15" s="75" t="str">
        <f ca="1">BingoCardGenerator.com!MA5</f>
        <v>Word 36</v>
      </c>
      <c r="FH15" s="75" t="str">
        <f ca="1">BingoCardGenerator.com!MB5</f>
        <v>Word 38</v>
      </c>
      <c r="FI15" s="182" t="str">
        <f ca="1">BingoCardGenerator.com!MC5</f>
        <v>Word 55</v>
      </c>
      <c r="FJ15" s="181" t="str">
        <f ca="1">BingoCardGenerator.com!MO5</f>
        <v>Word 8</v>
      </c>
      <c r="FK15" s="75" t="str">
        <f ca="1">BingoCardGenerator.com!MP5</f>
        <v>Word 23</v>
      </c>
      <c r="FL15" s="75" t="str">
        <f ca="1">BingoCardGenerator.com!MQ5</f>
        <v>Word 32</v>
      </c>
      <c r="FM15" s="75" t="str">
        <f ca="1">BingoCardGenerator.com!MR5</f>
        <v>Word 45</v>
      </c>
      <c r="FN15" s="182" t="str">
        <f ca="1">BingoCardGenerator.com!MS5</f>
        <v>Word 58</v>
      </c>
      <c r="FO15" s="176"/>
      <c r="FP15" s="181" t="str">
        <f ca="1">BingoCardGenerator.com!MU5</f>
        <v>Word 8</v>
      </c>
      <c r="FQ15" s="75" t="str">
        <f ca="1">BingoCardGenerator.com!MV5</f>
        <v>Word 18</v>
      </c>
      <c r="FR15" s="75" t="str">
        <f ca="1">BingoCardGenerator.com!MW5</f>
        <v>Word 28</v>
      </c>
      <c r="FS15" s="75" t="str">
        <f ca="1">BingoCardGenerator.com!MX5</f>
        <v>Word 40</v>
      </c>
      <c r="FT15" s="182" t="str">
        <f ca="1">BingoCardGenerator.com!MY5</f>
        <v>Word 60</v>
      </c>
      <c r="FU15" s="181" t="str">
        <f ca="1">BingoCardGenerator.com!NK5</f>
        <v>Word 7</v>
      </c>
      <c r="FV15" s="75" t="str">
        <f ca="1">BingoCardGenerator.com!NL5</f>
        <v>Word 24</v>
      </c>
      <c r="FW15" s="75" t="str">
        <f ca="1">BingoCardGenerator.com!NM5</f>
        <v>Word 28</v>
      </c>
      <c r="FX15" s="75" t="str">
        <f ca="1">BingoCardGenerator.com!NN5</f>
        <v>Word 43</v>
      </c>
      <c r="FY15" s="182" t="str">
        <f ca="1">BingoCardGenerator.com!NO5</f>
        <v>Word 54</v>
      </c>
      <c r="FZ15" s="176"/>
      <c r="GA15" s="181" t="str">
        <f ca="1">BingoCardGenerator.com!NQ5</f>
        <v>Word 6</v>
      </c>
      <c r="GB15" s="75" t="str">
        <f ca="1">BingoCardGenerator.com!NR5</f>
        <v>Word 23</v>
      </c>
      <c r="GC15" s="75" t="str">
        <f ca="1">BingoCardGenerator.com!NS5</f>
        <v>Word 34</v>
      </c>
      <c r="GD15" s="75" t="str">
        <f ca="1">BingoCardGenerator.com!NT5</f>
        <v>Word 48</v>
      </c>
      <c r="GE15" s="182" t="str">
        <f ca="1">BingoCardGenerator.com!NU5</f>
        <v>Word 52</v>
      </c>
      <c r="GF15" s="181" t="str">
        <f ca="1">BingoCardGenerator.com!OG5</f>
        <v>Word 10</v>
      </c>
      <c r="GG15" s="75" t="str">
        <f ca="1">BingoCardGenerator.com!OH5</f>
        <v>Word 22</v>
      </c>
      <c r="GH15" s="75" t="str">
        <f ca="1">BingoCardGenerator.com!OI5</f>
        <v>Word 31</v>
      </c>
      <c r="GI15" s="75" t="str">
        <f ca="1">BingoCardGenerator.com!OJ5</f>
        <v>Word 37</v>
      </c>
      <c r="GJ15" s="182" t="str">
        <f ca="1">BingoCardGenerator.com!OK5</f>
        <v>Word 54</v>
      </c>
      <c r="GK15" s="176"/>
      <c r="GL15" s="181" t="str">
        <f ca="1">BingoCardGenerator.com!OM5</f>
        <v>Word 6</v>
      </c>
      <c r="GM15" s="75" t="str">
        <f ca="1">BingoCardGenerator.com!ON5</f>
        <v>Word 16</v>
      </c>
      <c r="GN15" s="75" t="str">
        <f ca="1">BingoCardGenerator.com!OO5</f>
        <v>Word 34</v>
      </c>
      <c r="GO15" s="75" t="str">
        <f ca="1">BingoCardGenerator.com!OP5</f>
        <v>Word 43</v>
      </c>
      <c r="GP15" s="182" t="str">
        <f ca="1">BingoCardGenerator.com!OQ5</f>
        <v>Word 55</v>
      </c>
      <c r="GQ15" s="181" t="str">
        <f ca="1">BingoCardGenerator.com!PC5</f>
        <v>Word 3</v>
      </c>
      <c r="GR15" s="75" t="str">
        <f ca="1">BingoCardGenerator.com!PD5</f>
        <v>Word 16</v>
      </c>
      <c r="GS15" s="75" t="str">
        <f ca="1">BingoCardGenerator.com!PE5</f>
        <v>Word 26</v>
      </c>
      <c r="GT15" s="75" t="str">
        <f ca="1">BingoCardGenerator.com!PF5</f>
        <v>Word 40</v>
      </c>
      <c r="GU15" s="182" t="str">
        <f ca="1">BingoCardGenerator.com!PG5</f>
        <v>Word 56</v>
      </c>
      <c r="GV15" s="176"/>
      <c r="GW15" s="181" t="str">
        <f ca="1">BingoCardGenerator.com!PI5</f>
        <v>Word 5</v>
      </c>
      <c r="GX15" s="75" t="str">
        <f ca="1">BingoCardGenerator.com!PJ5</f>
        <v>Word 23</v>
      </c>
      <c r="GY15" s="75" t="str">
        <f ca="1">BingoCardGenerator.com!PK5</f>
        <v>Word 33</v>
      </c>
      <c r="GZ15" s="75" t="str">
        <f ca="1">BingoCardGenerator.com!PL5</f>
        <v>Word 38</v>
      </c>
      <c r="HA15" s="182" t="str">
        <f ca="1">BingoCardGenerator.com!PM5</f>
        <v>Word 59</v>
      </c>
      <c r="HB15" s="181" t="str">
        <f ca="1">BingoCardGenerator.com!PY5</f>
        <v>Word 4</v>
      </c>
      <c r="HC15" s="75" t="str">
        <f ca="1">BingoCardGenerator.com!PZ5</f>
        <v>Word 23</v>
      </c>
      <c r="HD15" s="75" t="str">
        <f ca="1">BingoCardGenerator.com!QA5</f>
        <v>Word 28</v>
      </c>
      <c r="HE15" s="75" t="str">
        <f ca="1">BingoCardGenerator.com!QB5</f>
        <v>Word 37</v>
      </c>
      <c r="HF15" s="182" t="str">
        <f ca="1">BingoCardGenerator.com!QC5</f>
        <v>Word 56</v>
      </c>
      <c r="HG15" s="176"/>
      <c r="HH15" s="181" t="str">
        <f ca="1">BingoCardGenerator.com!QE5</f>
        <v>Word 9</v>
      </c>
      <c r="HI15" s="75" t="str">
        <f ca="1">BingoCardGenerator.com!QF5</f>
        <v>Word 18</v>
      </c>
      <c r="HJ15" s="75" t="str">
        <f ca="1">BingoCardGenerator.com!QG5</f>
        <v>Word 27</v>
      </c>
      <c r="HK15" s="75" t="str">
        <f ca="1">BingoCardGenerator.com!QH5</f>
        <v>Word 42</v>
      </c>
      <c r="HL15" s="182" t="str">
        <f ca="1">BingoCardGenerator.com!QI5</f>
        <v>Word 50</v>
      </c>
      <c r="HM15" s="181" t="str">
        <f ca="1">BingoCardGenerator.com!QU5</f>
        <v>Word 12</v>
      </c>
      <c r="HN15" s="75" t="str">
        <f ca="1">BingoCardGenerator.com!QV5</f>
        <v>Word 17</v>
      </c>
      <c r="HO15" s="75" t="str">
        <f ca="1">BingoCardGenerator.com!QW5</f>
        <v>Word 29</v>
      </c>
      <c r="HP15" s="75" t="str">
        <f ca="1">BingoCardGenerator.com!QX5</f>
        <v>Word 43</v>
      </c>
      <c r="HQ15" s="182" t="str">
        <f ca="1">BingoCardGenerator.com!QY5</f>
        <v>Word 51</v>
      </c>
      <c r="HR15" s="176"/>
      <c r="HS15" s="181" t="str">
        <f ca="1">BingoCardGenerator.com!RA5</f>
        <v>Word 6</v>
      </c>
      <c r="HT15" s="75" t="str">
        <f ca="1">BingoCardGenerator.com!RB5</f>
        <v>Word 23</v>
      </c>
      <c r="HU15" s="75" t="str">
        <f ca="1">BingoCardGenerator.com!RC5</f>
        <v>Word 31</v>
      </c>
      <c r="HV15" s="75" t="str">
        <f ca="1">BingoCardGenerator.com!RD5</f>
        <v>Word 47</v>
      </c>
      <c r="HW15" s="182" t="str">
        <f ca="1">BingoCardGenerator.com!RE5</f>
        <v>Word 53</v>
      </c>
      <c r="HX15" s="181" t="str">
        <f ca="1">BingoCardGenerator.com!RQ5</f>
        <v>Word 9</v>
      </c>
      <c r="HY15" s="75" t="str">
        <f ca="1">BingoCardGenerator.com!RR5</f>
        <v>Word 22</v>
      </c>
      <c r="HZ15" s="75" t="str">
        <f ca="1">BingoCardGenerator.com!RS5</f>
        <v>Word 31</v>
      </c>
      <c r="IA15" s="75" t="str">
        <f ca="1">BingoCardGenerator.com!RT5</f>
        <v>Word 38</v>
      </c>
      <c r="IB15" s="182" t="str">
        <f ca="1">BingoCardGenerator.com!RU5</f>
        <v>Word 51</v>
      </c>
      <c r="IC15" s="176"/>
      <c r="ID15" s="181" t="str">
        <f ca="1">BingoCardGenerator.com!RW5</f>
        <v>Word 6</v>
      </c>
      <c r="IE15" s="75" t="str">
        <f ca="1">BingoCardGenerator.com!RX5</f>
        <v>Word 15</v>
      </c>
      <c r="IF15" s="75" t="str">
        <f ca="1">BingoCardGenerator.com!RY5</f>
        <v>Word 30</v>
      </c>
      <c r="IG15" s="75" t="str">
        <f ca="1">BingoCardGenerator.com!RZ5</f>
        <v>Word 44</v>
      </c>
      <c r="IH15" s="182" t="str">
        <f ca="1">BingoCardGenerator.com!SA5</f>
        <v>Word 56</v>
      </c>
      <c r="II15" s="181" t="str">
        <f ca="1">BingoCardGenerator.com!SM5</f>
        <v>Word 6</v>
      </c>
      <c r="IJ15" s="75" t="str">
        <f ca="1">BingoCardGenerator.com!SN5</f>
        <v>Word 15</v>
      </c>
      <c r="IK15" s="75" t="str">
        <f ca="1">BingoCardGenerator.com!SO5</f>
        <v>Word 33</v>
      </c>
      <c r="IL15" s="75" t="str">
        <f ca="1">BingoCardGenerator.com!SP5</f>
        <v>Word 46</v>
      </c>
      <c r="IM15" s="182" t="str">
        <f ca="1">BingoCardGenerator.com!SQ5</f>
        <v>Word 58</v>
      </c>
      <c r="IN15" s="176"/>
      <c r="IO15" s="181" t="str">
        <f ca="1">BingoCardGenerator.com!SS5</f>
        <v>Word 9</v>
      </c>
      <c r="IP15" s="75" t="str">
        <f ca="1">BingoCardGenerator.com!ST5</f>
        <v>Word 22</v>
      </c>
      <c r="IQ15" s="75" t="str">
        <f ca="1">BingoCardGenerator.com!SU5</f>
        <v>Word 29</v>
      </c>
      <c r="IR15" s="75" t="str">
        <f ca="1">BingoCardGenerator.com!SV5</f>
        <v>Word 47</v>
      </c>
      <c r="IS15" s="182" t="str">
        <f ca="1">BingoCardGenerator.com!SW5</f>
        <v>Word 53</v>
      </c>
      <c r="IT15" s="181" t="str">
        <f ca="1">BingoCardGenerator.com!TI5</f>
        <v>Word 3</v>
      </c>
      <c r="IU15" s="75" t="str">
        <f ca="1">BingoCardGenerator.com!TJ5</f>
        <v>Word 21</v>
      </c>
      <c r="IV15" s="75" t="str">
        <f ca="1">BingoCardGenerator.com!TK5</f>
        <v>Word 26</v>
      </c>
      <c r="IW15" s="75" t="str">
        <f ca="1">BingoCardGenerator.com!TL5</f>
        <v>Word 41</v>
      </c>
      <c r="IX15" s="182" t="str">
        <f ca="1">BingoCardGenerator.com!TM5</f>
        <v>Word 56</v>
      </c>
      <c r="IY15" s="176"/>
      <c r="IZ15" s="181" t="str">
        <f ca="1">BingoCardGenerator.com!TO5</f>
        <v>Word 9</v>
      </c>
      <c r="JA15" s="75" t="str">
        <f ca="1">BingoCardGenerator.com!TP5</f>
        <v>Word 13</v>
      </c>
      <c r="JB15" s="75" t="str">
        <f ca="1">BingoCardGenerator.com!TQ5</f>
        <v>Word 29</v>
      </c>
      <c r="JC15" s="75" t="str">
        <f ca="1">BingoCardGenerator.com!TR5</f>
        <v>Word 48</v>
      </c>
      <c r="JD15" s="182" t="str">
        <f ca="1">BingoCardGenerator.com!TS5</f>
        <v>Word 55</v>
      </c>
      <c r="JE15" s="181" t="str">
        <f ca="1">BingoCardGenerator.com!UE5</f>
        <v>Word 5</v>
      </c>
      <c r="JF15" s="75" t="str">
        <f ca="1">BingoCardGenerator.com!UF5</f>
        <v>Word 24</v>
      </c>
      <c r="JG15" s="75" t="str">
        <f ca="1">BingoCardGenerator.com!UG5</f>
        <v>Word 30</v>
      </c>
      <c r="JH15" s="75" t="str">
        <f ca="1">BingoCardGenerator.com!UH5</f>
        <v>Word 43</v>
      </c>
      <c r="JI15" s="182" t="str">
        <f ca="1">BingoCardGenerator.com!UI5</f>
        <v>Word 59</v>
      </c>
      <c r="JJ15" s="176"/>
      <c r="JK15" s="181" t="str">
        <f ca="1">BingoCardGenerator.com!UK5</f>
        <v>Word 5</v>
      </c>
      <c r="JL15" s="75" t="str">
        <f ca="1">BingoCardGenerator.com!UL5</f>
        <v>Word 19</v>
      </c>
      <c r="JM15" s="75" t="str">
        <f ca="1">BingoCardGenerator.com!UM5</f>
        <v>Word 28</v>
      </c>
      <c r="JN15" s="75" t="str">
        <f ca="1">BingoCardGenerator.com!UN5</f>
        <v>Word 37</v>
      </c>
      <c r="JO15" s="182" t="str">
        <f ca="1">BingoCardGenerator.com!UO5</f>
        <v>Word 51</v>
      </c>
    </row>
    <row r="16" spans="1:275" s="180" customFormat="1" ht="50" customHeight="1" thickBot="1">
      <c r="A16" s="183" t="str">
        <f ca="1">BingoCardGenerator.com!W6</f>
        <v>Word 1</v>
      </c>
      <c r="B16" s="184" t="str">
        <f ca="1">BingoCardGenerator.com!X6</f>
        <v>Word 19</v>
      </c>
      <c r="C16" s="184" t="str">
        <f ca="1">BingoCardGenerator.com!Y6</f>
        <v>Word 27</v>
      </c>
      <c r="D16" s="184" t="str">
        <f ca="1">BingoCardGenerator.com!Z6</f>
        <v>Word 41</v>
      </c>
      <c r="E16" s="185" t="str">
        <f ca="1">BingoCardGenerator.com!AA6</f>
        <v>Word 56</v>
      </c>
      <c r="F16" s="176"/>
      <c r="G16" s="183" t="str">
        <f ca="1">BingoCardGenerator.com!AC6</f>
        <v>Word 12</v>
      </c>
      <c r="H16" s="184" t="str">
        <f ca="1">BingoCardGenerator.com!AD6</f>
        <v>Word 22</v>
      </c>
      <c r="I16" s="184" t="str">
        <f ca="1">BingoCardGenerator.com!AE6</f>
        <v>Word 33</v>
      </c>
      <c r="J16" s="184" t="str">
        <f ca="1">BingoCardGenerator.com!AF6</f>
        <v>Word 44</v>
      </c>
      <c r="K16" s="185" t="str">
        <f ca="1">BingoCardGenerator.com!AG6</f>
        <v>Word 50</v>
      </c>
      <c r="L16" s="183" t="str">
        <f ca="1">BingoCardGenerator.com!AS6</f>
        <v>Word 5</v>
      </c>
      <c r="M16" s="184" t="str">
        <f ca="1">BingoCardGenerator.com!AT6</f>
        <v>Word 23</v>
      </c>
      <c r="N16" s="184" t="str">
        <f ca="1">BingoCardGenerator.com!AU6</f>
        <v>Word 34</v>
      </c>
      <c r="O16" s="184" t="str">
        <f ca="1">BingoCardGenerator.com!AV6</f>
        <v>Word 39</v>
      </c>
      <c r="P16" s="185" t="str">
        <f ca="1">BingoCardGenerator.com!AW6</f>
        <v>Word 50</v>
      </c>
      <c r="Q16" s="176"/>
      <c r="R16" s="183" t="str">
        <f ca="1">BingoCardGenerator.com!AY6</f>
        <v>Word 8</v>
      </c>
      <c r="S16" s="184" t="str">
        <f ca="1">BingoCardGenerator.com!AZ6</f>
        <v>Word 18</v>
      </c>
      <c r="T16" s="184" t="str">
        <f ca="1">BingoCardGenerator.com!BA6</f>
        <v>Word 27</v>
      </c>
      <c r="U16" s="184" t="str">
        <f ca="1">BingoCardGenerator.com!BB6</f>
        <v>Word 45</v>
      </c>
      <c r="V16" s="185" t="str">
        <f ca="1">BingoCardGenerator.com!BC6</f>
        <v>Word 55</v>
      </c>
      <c r="W16" s="183" t="str">
        <f ca="1">BingoCardGenerator.com!BO6</f>
        <v>Word 6</v>
      </c>
      <c r="X16" s="184" t="str">
        <f ca="1">BingoCardGenerator.com!BP6</f>
        <v>Word 23</v>
      </c>
      <c r="Y16" s="184" t="str">
        <f ca="1">BingoCardGenerator.com!BQ6</f>
        <v>Word 27</v>
      </c>
      <c r="Z16" s="184" t="str">
        <f ca="1">BingoCardGenerator.com!BR6</f>
        <v>Word 38</v>
      </c>
      <c r="AA16" s="185" t="str">
        <f ca="1">BingoCardGenerator.com!BS6</f>
        <v>Word 49</v>
      </c>
      <c r="AB16" s="176"/>
      <c r="AC16" s="183" t="str">
        <f ca="1">BingoCardGenerator.com!BU6</f>
        <v>Word 9</v>
      </c>
      <c r="AD16" s="184" t="str">
        <f ca="1">BingoCardGenerator.com!BV6</f>
        <v>Word 21</v>
      </c>
      <c r="AE16" s="184" t="str">
        <f ca="1">BingoCardGenerator.com!BW6</f>
        <v>Word 36</v>
      </c>
      <c r="AF16" s="184" t="str">
        <f ca="1">BingoCardGenerator.com!BX6</f>
        <v>Word 38</v>
      </c>
      <c r="AG16" s="185" t="str">
        <f ca="1">BingoCardGenerator.com!BY6</f>
        <v>Word 60</v>
      </c>
      <c r="AH16" s="183" t="str">
        <f ca="1">BingoCardGenerator.com!CK6</f>
        <v>Word 4</v>
      </c>
      <c r="AI16" s="184" t="str">
        <f ca="1">BingoCardGenerator.com!CL6</f>
        <v>Word 23</v>
      </c>
      <c r="AJ16" s="184" t="str">
        <f ca="1">BingoCardGenerator.com!CM6</f>
        <v>Word 30</v>
      </c>
      <c r="AK16" s="184" t="str">
        <f ca="1">BingoCardGenerator.com!CN6</f>
        <v>Word 39</v>
      </c>
      <c r="AL16" s="185" t="str">
        <f ca="1">BingoCardGenerator.com!CO6</f>
        <v>Word 58</v>
      </c>
      <c r="AM16" s="176"/>
      <c r="AN16" s="183" t="str">
        <f ca="1">BingoCardGenerator.com!CQ6</f>
        <v>Word 10</v>
      </c>
      <c r="AO16" s="184" t="str">
        <f ca="1">BingoCardGenerator.com!CR6</f>
        <v>Word 21</v>
      </c>
      <c r="AP16" s="184" t="str">
        <f ca="1">BingoCardGenerator.com!CS6</f>
        <v>Word 36</v>
      </c>
      <c r="AQ16" s="184" t="str">
        <f ca="1">BingoCardGenerator.com!CT6</f>
        <v>Word 45</v>
      </c>
      <c r="AR16" s="185" t="str">
        <f ca="1">BingoCardGenerator.com!CU6</f>
        <v>Word 53</v>
      </c>
      <c r="AS16" s="183" t="str">
        <f ca="1">BingoCardGenerator.com!DG6</f>
        <v>Word 1</v>
      </c>
      <c r="AT16" s="184" t="str">
        <f ca="1">BingoCardGenerator.com!DH6</f>
        <v>Word 22</v>
      </c>
      <c r="AU16" s="184" t="str">
        <f ca="1">BingoCardGenerator.com!DI6</f>
        <v>Word 28</v>
      </c>
      <c r="AV16" s="184" t="str">
        <f ca="1">BingoCardGenerator.com!DJ6</f>
        <v>Word 42</v>
      </c>
      <c r="AW16" s="185" t="str">
        <f ca="1">BingoCardGenerator.com!DK6</f>
        <v>Word 55</v>
      </c>
      <c r="AX16" s="176"/>
      <c r="AY16" s="183" t="str">
        <f ca="1">BingoCardGenerator.com!DM6</f>
        <v>Word 11</v>
      </c>
      <c r="AZ16" s="184" t="str">
        <f ca="1">BingoCardGenerator.com!DN6</f>
        <v>Word 24</v>
      </c>
      <c r="BA16" s="184" t="str">
        <f ca="1">BingoCardGenerator.com!DO6</f>
        <v>Word 27</v>
      </c>
      <c r="BB16" s="184" t="str">
        <f ca="1">BingoCardGenerator.com!DP6</f>
        <v>Word 43</v>
      </c>
      <c r="BC16" s="185" t="str">
        <f ca="1">BingoCardGenerator.com!DQ6</f>
        <v>Word 52</v>
      </c>
      <c r="BD16" s="183" t="str">
        <f ca="1">BingoCardGenerator.com!EC6</f>
        <v>Word 5</v>
      </c>
      <c r="BE16" s="184" t="str">
        <f ca="1">BingoCardGenerator.com!ED6</f>
        <v>Word 23</v>
      </c>
      <c r="BF16" s="184" t="str">
        <f ca="1">BingoCardGenerator.com!EE6</f>
        <v>Word 27</v>
      </c>
      <c r="BG16" s="184" t="str">
        <f ca="1">BingoCardGenerator.com!EF6</f>
        <v>Word 37</v>
      </c>
      <c r="BH16" s="185" t="str">
        <f ca="1">BingoCardGenerator.com!EG6</f>
        <v>Word 53</v>
      </c>
      <c r="BI16" s="176"/>
      <c r="BJ16" s="183" t="str">
        <f ca="1">BingoCardGenerator.com!EI6</f>
        <v>Word 1</v>
      </c>
      <c r="BK16" s="184" t="str">
        <f ca="1">BingoCardGenerator.com!EJ6</f>
        <v>Word 21</v>
      </c>
      <c r="BL16" s="184" t="str">
        <f ca="1">BingoCardGenerator.com!EK6</f>
        <v>Word 34</v>
      </c>
      <c r="BM16" s="184" t="str">
        <f ca="1">BingoCardGenerator.com!EL6</f>
        <v>Word 45</v>
      </c>
      <c r="BN16" s="185" t="str">
        <f ca="1">BingoCardGenerator.com!EM6</f>
        <v>Word 57</v>
      </c>
      <c r="BO16" s="183" t="str">
        <f ca="1">BingoCardGenerator.com!EY6</f>
        <v>Word 5</v>
      </c>
      <c r="BP16" s="184" t="str">
        <f ca="1">BingoCardGenerator.com!EZ6</f>
        <v>Word 22</v>
      </c>
      <c r="BQ16" s="184" t="str">
        <f ca="1">BingoCardGenerator.com!FA6</f>
        <v>Word 34</v>
      </c>
      <c r="BR16" s="184" t="str">
        <f ca="1">BingoCardGenerator.com!FB6</f>
        <v>Word 48</v>
      </c>
      <c r="BS16" s="185" t="str">
        <f ca="1">BingoCardGenerator.com!FC6</f>
        <v>Word 54</v>
      </c>
      <c r="BT16" s="176"/>
      <c r="BU16" s="183" t="str">
        <f ca="1">BingoCardGenerator.com!FE6</f>
        <v>Word 11</v>
      </c>
      <c r="BV16" s="184" t="str">
        <f ca="1">BingoCardGenerator.com!FF6</f>
        <v>Word 20</v>
      </c>
      <c r="BW16" s="184" t="str">
        <f ca="1">BingoCardGenerator.com!FG6</f>
        <v>Word 33</v>
      </c>
      <c r="BX16" s="184" t="str">
        <f ca="1">BingoCardGenerator.com!FH6</f>
        <v>Word 37</v>
      </c>
      <c r="BY16" s="185" t="str">
        <f ca="1">BingoCardGenerator.com!FI6</f>
        <v>Word 56</v>
      </c>
      <c r="BZ16" s="183" t="str">
        <f ca="1">BingoCardGenerator.com!FU6</f>
        <v>Word 11</v>
      </c>
      <c r="CA16" s="184" t="str">
        <f ca="1">BingoCardGenerator.com!FV6</f>
        <v>Word 21</v>
      </c>
      <c r="CB16" s="184" t="str">
        <f ca="1">BingoCardGenerator.com!FW6</f>
        <v>Word 31</v>
      </c>
      <c r="CC16" s="184" t="str">
        <f ca="1">BingoCardGenerator.com!FX6</f>
        <v>Word 48</v>
      </c>
      <c r="CD16" s="185" t="str">
        <f ca="1">BingoCardGenerator.com!FY6</f>
        <v>Word 49</v>
      </c>
      <c r="CE16" s="176"/>
      <c r="CF16" s="183" t="str">
        <f ca="1">BingoCardGenerator.com!GA6</f>
        <v>Word 10</v>
      </c>
      <c r="CG16" s="184" t="str">
        <f ca="1">BingoCardGenerator.com!GB6</f>
        <v>Word 17</v>
      </c>
      <c r="CH16" s="184" t="str">
        <f ca="1">BingoCardGenerator.com!GC6</f>
        <v>Word 26</v>
      </c>
      <c r="CI16" s="184" t="str">
        <f ca="1">BingoCardGenerator.com!GD6</f>
        <v>Word 39</v>
      </c>
      <c r="CJ16" s="185" t="str">
        <f ca="1">BingoCardGenerator.com!GE6</f>
        <v>Word 57</v>
      </c>
      <c r="CK16" s="183" t="str">
        <f ca="1">BingoCardGenerator.com!GQ6</f>
        <v>Word 11</v>
      </c>
      <c r="CL16" s="184" t="str">
        <f ca="1">BingoCardGenerator.com!GR6</f>
        <v>Word 18</v>
      </c>
      <c r="CM16" s="184" t="str">
        <f ca="1">BingoCardGenerator.com!GS6</f>
        <v>Word 28</v>
      </c>
      <c r="CN16" s="184" t="str">
        <f ca="1">BingoCardGenerator.com!GT6</f>
        <v>Word 38</v>
      </c>
      <c r="CO16" s="185" t="str">
        <f ca="1">BingoCardGenerator.com!GU6</f>
        <v>Word 56</v>
      </c>
      <c r="CP16" s="176"/>
      <c r="CQ16" s="183" t="str">
        <f ca="1">BingoCardGenerator.com!GW6</f>
        <v>Word 5</v>
      </c>
      <c r="CR16" s="184" t="str">
        <f ca="1">BingoCardGenerator.com!GX6</f>
        <v>Word 18</v>
      </c>
      <c r="CS16" s="184" t="str">
        <f ca="1">BingoCardGenerator.com!GY6</f>
        <v>Word 25</v>
      </c>
      <c r="CT16" s="184" t="str">
        <f ca="1">BingoCardGenerator.com!GZ6</f>
        <v>Word 48</v>
      </c>
      <c r="CU16" s="185" t="str">
        <f ca="1">BingoCardGenerator.com!HA6</f>
        <v>Word 58</v>
      </c>
      <c r="CV16" s="183" t="str">
        <f ca="1">BingoCardGenerator.com!HM6</f>
        <v>Word 2</v>
      </c>
      <c r="CW16" s="184" t="str">
        <f ca="1">BingoCardGenerator.com!HN6</f>
        <v>Word 15</v>
      </c>
      <c r="CX16" s="184" t="str">
        <f ca="1">BingoCardGenerator.com!HO6</f>
        <v>Word 32</v>
      </c>
      <c r="CY16" s="184" t="str">
        <f ca="1">BingoCardGenerator.com!HP6</f>
        <v>Word 40</v>
      </c>
      <c r="CZ16" s="185" t="str">
        <f ca="1">BingoCardGenerator.com!HQ6</f>
        <v>Word 60</v>
      </c>
      <c r="DA16" s="176"/>
      <c r="DB16" s="183" t="str">
        <f ca="1">BingoCardGenerator.com!HS6</f>
        <v>Word 3</v>
      </c>
      <c r="DC16" s="184" t="str">
        <f ca="1">BingoCardGenerator.com!HT6</f>
        <v>Word 22</v>
      </c>
      <c r="DD16" s="184" t="str">
        <f ca="1">BingoCardGenerator.com!HU6</f>
        <v>Word 29</v>
      </c>
      <c r="DE16" s="184" t="str">
        <f ca="1">BingoCardGenerator.com!HV6</f>
        <v>Word 41</v>
      </c>
      <c r="DF16" s="185" t="str">
        <f ca="1">BingoCardGenerator.com!HW6</f>
        <v>Word 52</v>
      </c>
      <c r="DG16" s="183" t="str">
        <f ca="1">BingoCardGenerator.com!II6</f>
        <v>Word 7</v>
      </c>
      <c r="DH16" s="184" t="str">
        <f ca="1">BingoCardGenerator.com!IJ6</f>
        <v>Word 18</v>
      </c>
      <c r="DI16" s="184" t="str">
        <f ca="1">BingoCardGenerator.com!IK6</f>
        <v>Word 28</v>
      </c>
      <c r="DJ16" s="184" t="str">
        <f ca="1">BingoCardGenerator.com!IL6</f>
        <v>Word 38</v>
      </c>
      <c r="DK16" s="185" t="str">
        <f ca="1">BingoCardGenerator.com!IM6</f>
        <v>Word 52</v>
      </c>
      <c r="DL16" s="176"/>
      <c r="DM16" s="183" t="str">
        <f ca="1">BingoCardGenerator.com!IO6</f>
        <v>Word 3</v>
      </c>
      <c r="DN16" s="184" t="str">
        <f ca="1">BingoCardGenerator.com!IP6</f>
        <v>Word 15</v>
      </c>
      <c r="DO16" s="184" t="str">
        <f ca="1">BingoCardGenerator.com!IQ6</f>
        <v>Word 35</v>
      </c>
      <c r="DP16" s="184" t="str">
        <f ca="1">BingoCardGenerator.com!IR6</f>
        <v>Word 40</v>
      </c>
      <c r="DQ16" s="185" t="str">
        <f ca="1">BingoCardGenerator.com!IS6</f>
        <v>Word 59</v>
      </c>
      <c r="DR16" s="183" t="str">
        <f ca="1">BingoCardGenerator.com!JE6</f>
        <v>Word 1</v>
      </c>
      <c r="DS16" s="184" t="str">
        <f ca="1">BingoCardGenerator.com!JF6</f>
        <v>Word 19</v>
      </c>
      <c r="DT16" s="184" t="str">
        <f ca="1">BingoCardGenerator.com!JG6</f>
        <v>Word 35</v>
      </c>
      <c r="DU16" s="184" t="str">
        <f ca="1">BingoCardGenerator.com!JH6</f>
        <v>Word 37</v>
      </c>
      <c r="DV16" s="185" t="str">
        <f ca="1">BingoCardGenerator.com!JI6</f>
        <v>Word 53</v>
      </c>
      <c r="DW16" s="176"/>
      <c r="DX16" s="183" t="str">
        <f ca="1">BingoCardGenerator.com!JK6</f>
        <v>Word 1</v>
      </c>
      <c r="DY16" s="184" t="str">
        <f ca="1">BingoCardGenerator.com!JL6</f>
        <v>Word 23</v>
      </c>
      <c r="DZ16" s="184" t="str">
        <f ca="1">BingoCardGenerator.com!JM6</f>
        <v>Word 36</v>
      </c>
      <c r="EA16" s="184" t="str">
        <f ca="1">BingoCardGenerator.com!JN6</f>
        <v>Word 44</v>
      </c>
      <c r="EB16" s="185" t="str">
        <f ca="1">BingoCardGenerator.com!JO6</f>
        <v>Word 50</v>
      </c>
      <c r="EC16" s="183" t="str">
        <f ca="1">BingoCardGenerator.com!KA6</f>
        <v>Word 4</v>
      </c>
      <c r="ED16" s="184" t="str">
        <f ca="1">BingoCardGenerator.com!KB6</f>
        <v>Word 14</v>
      </c>
      <c r="EE16" s="184" t="str">
        <f ca="1">BingoCardGenerator.com!KC6</f>
        <v>Word 32</v>
      </c>
      <c r="EF16" s="184" t="str">
        <f ca="1">BingoCardGenerator.com!KD6</f>
        <v>Word 38</v>
      </c>
      <c r="EG16" s="185" t="str">
        <f ca="1">BingoCardGenerator.com!KE6</f>
        <v>Word 59</v>
      </c>
      <c r="EH16" s="176"/>
      <c r="EI16" s="183" t="str">
        <f ca="1">BingoCardGenerator.com!KG6</f>
        <v>Word 5</v>
      </c>
      <c r="EJ16" s="184" t="str">
        <f ca="1">BingoCardGenerator.com!KH6</f>
        <v>Word 18</v>
      </c>
      <c r="EK16" s="184" t="str">
        <f ca="1">BingoCardGenerator.com!KI6</f>
        <v>Word 33</v>
      </c>
      <c r="EL16" s="184" t="str">
        <f ca="1">BingoCardGenerator.com!KJ6</f>
        <v>Word 42</v>
      </c>
      <c r="EM16" s="185" t="str">
        <f ca="1">BingoCardGenerator.com!KK6</f>
        <v>Word 56</v>
      </c>
      <c r="EN16" s="183" t="str">
        <f ca="1">BingoCardGenerator.com!KW6</f>
        <v>Word 6</v>
      </c>
      <c r="EO16" s="184" t="str">
        <f ca="1">BingoCardGenerator.com!KX6</f>
        <v>Word 21</v>
      </c>
      <c r="EP16" s="184" t="str">
        <f ca="1">BingoCardGenerator.com!KY6</f>
        <v>Word 25</v>
      </c>
      <c r="EQ16" s="184" t="str">
        <f ca="1">BingoCardGenerator.com!KZ6</f>
        <v>Word 48</v>
      </c>
      <c r="ER16" s="185" t="str">
        <f ca="1">BingoCardGenerator.com!LA6</f>
        <v>Word 49</v>
      </c>
      <c r="ES16" s="176"/>
      <c r="ET16" s="183" t="str">
        <f ca="1">BingoCardGenerator.com!LC6</f>
        <v>Word 7</v>
      </c>
      <c r="EU16" s="184" t="str">
        <f ca="1">BingoCardGenerator.com!LD6</f>
        <v>Word 16</v>
      </c>
      <c r="EV16" s="184" t="str">
        <f ca="1">BingoCardGenerator.com!LE6</f>
        <v>Word 25</v>
      </c>
      <c r="EW16" s="184" t="str">
        <f ca="1">BingoCardGenerator.com!LF6</f>
        <v>Word 44</v>
      </c>
      <c r="EX16" s="185" t="str">
        <f ca="1">BingoCardGenerator.com!LG6</f>
        <v>Word 53</v>
      </c>
      <c r="EY16" s="183" t="str">
        <f ca="1">BingoCardGenerator.com!LS6</f>
        <v>Word 3</v>
      </c>
      <c r="EZ16" s="184" t="str">
        <f ca="1">BingoCardGenerator.com!LT6</f>
        <v>Word 20</v>
      </c>
      <c r="FA16" s="184" t="str">
        <f ca="1">BingoCardGenerator.com!LU6</f>
        <v>Word 30</v>
      </c>
      <c r="FB16" s="184" t="str">
        <f ca="1">BingoCardGenerator.com!LV6</f>
        <v>Word 45</v>
      </c>
      <c r="FC16" s="185" t="str">
        <f ca="1">BingoCardGenerator.com!LW6</f>
        <v>Word 59</v>
      </c>
      <c r="FD16" s="176"/>
      <c r="FE16" s="183" t="str">
        <f ca="1">BingoCardGenerator.com!LY6</f>
        <v>Word 4</v>
      </c>
      <c r="FF16" s="184" t="str">
        <f ca="1">BingoCardGenerator.com!LZ6</f>
        <v>Word 21</v>
      </c>
      <c r="FG16" s="184" t="str">
        <f ca="1">BingoCardGenerator.com!MA6</f>
        <v>Word 33</v>
      </c>
      <c r="FH16" s="184" t="str">
        <f ca="1">BingoCardGenerator.com!MB6</f>
        <v>Word 48</v>
      </c>
      <c r="FI16" s="185" t="str">
        <f ca="1">BingoCardGenerator.com!MC6</f>
        <v>Word 51</v>
      </c>
      <c r="FJ16" s="183" t="str">
        <f ca="1">BingoCardGenerator.com!MO6</f>
        <v>Word 2</v>
      </c>
      <c r="FK16" s="184" t="str">
        <f ca="1">BingoCardGenerator.com!MP6</f>
        <v>Word 15</v>
      </c>
      <c r="FL16" s="184" t="str">
        <f ca="1">BingoCardGenerator.com!MQ6</f>
        <v>Word 36</v>
      </c>
      <c r="FM16" s="184" t="str">
        <f ca="1">BingoCardGenerator.com!MR6</f>
        <v>Word 41</v>
      </c>
      <c r="FN16" s="185" t="str">
        <f ca="1">BingoCardGenerator.com!MS6</f>
        <v>Word 55</v>
      </c>
      <c r="FO16" s="176"/>
      <c r="FP16" s="183" t="str">
        <f ca="1">BingoCardGenerator.com!MU6</f>
        <v>Word 10</v>
      </c>
      <c r="FQ16" s="184" t="str">
        <f ca="1">BingoCardGenerator.com!MV6</f>
        <v>Word 16</v>
      </c>
      <c r="FR16" s="184" t="str">
        <f ca="1">BingoCardGenerator.com!MW6</f>
        <v>Word 31</v>
      </c>
      <c r="FS16" s="184" t="str">
        <f ca="1">BingoCardGenerator.com!MX6</f>
        <v>Word 44</v>
      </c>
      <c r="FT16" s="185" t="str">
        <f ca="1">BingoCardGenerator.com!MY6</f>
        <v>Word 49</v>
      </c>
      <c r="FU16" s="183" t="str">
        <f ca="1">BingoCardGenerator.com!NK6</f>
        <v>Word 10</v>
      </c>
      <c r="FV16" s="184" t="str">
        <f ca="1">BingoCardGenerator.com!NL6</f>
        <v>Word 13</v>
      </c>
      <c r="FW16" s="184" t="str">
        <f ca="1">BingoCardGenerator.com!NM6</f>
        <v>Word 30</v>
      </c>
      <c r="FX16" s="184" t="str">
        <f ca="1">BingoCardGenerator.com!NN6</f>
        <v>Word 48</v>
      </c>
      <c r="FY16" s="185" t="str">
        <f ca="1">BingoCardGenerator.com!NO6</f>
        <v>Word 60</v>
      </c>
      <c r="FZ16" s="176"/>
      <c r="GA16" s="183" t="str">
        <f ca="1">BingoCardGenerator.com!NQ6</f>
        <v>Word 7</v>
      </c>
      <c r="GB16" s="184" t="str">
        <f ca="1">BingoCardGenerator.com!NR6</f>
        <v>Word 20</v>
      </c>
      <c r="GC16" s="184" t="str">
        <f ca="1">BingoCardGenerator.com!NS6</f>
        <v>Word 33</v>
      </c>
      <c r="GD16" s="184" t="str">
        <f ca="1">BingoCardGenerator.com!NT6</f>
        <v>Word 45</v>
      </c>
      <c r="GE16" s="185" t="str">
        <f ca="1">BingoCardGenerator.com!NU6</f>
        <v>Word 55</v>
      </c>
      <c r="GF16" s="183" t="str">
        <f ca="1">BingoCardGenerator.com!OG6</f>
        <v>Word 9</v>
      </c>
      <c r="GG16" s="184" t="str">
        <f ca="1">BingoCardGenerator.com!OH6</f>
        <v>Word 24</v>
      </c>
      <c r="GH16" s="184" t="str">
        <f ca="1">BingoCardGenerator.com!OI6</f>
        <v>Word 35</v>
      </c>
      <c r="GI16" s="184" t="str">
        <f ca="1">BingoCardGenerator.com!OJ6</f>
        <v>Word 48</v>
      </c>
      <c r="GJ16" s="185" t="str">
        <f ca="1">BingoCardGenerator.com!OK6</f>
        <v>Word 55</v>
      </c>
      <c r="GK16" s="176"/>
      <c r="GL16" s="183" t="str">
        <f ca="1">BingoCardGenerator.com!OM6</f>
        <v>Word 8</v>
      </c>
      <c r="GM16" s="184" t="str">
        <f ca="1">BingoCardGenerator.com!ON6</f>
        <v>Word 23</v>
      </c>
      <c r="GN16" s="184" t="str">
        <f ca="1">BingoCardGenerator.com!OO6</f>
        <v>Word 30</v>
      </c>
      <c r="GO16" s="184" t="str">
        <f ca="1">BingoCardGenerator.com!OP6</f>
        <v>Word 47</v>
      </c>
      <c r="GP16" s="185" t="str">
        <f ca="1">BingoCardGenerator.com!OQ6</f>
        <v>Word 50</v>
      </c>
      <c r="GQ16" s="183" t="str">
        <f ca="1">BingoCardGenerator.com!PC6</f>
        <v>Word 9</v>
      </c>
      <c r="GR16" s="184" t="str">
        <f ca="1">BingoCardGenerator.com!PD6</f>
        <v>Word 13</v>
      </c>
      <c r="GS16" s="184" t="str">
        <f ca="1">BingoCardGenerator.com!PE6</f>
        <v>Word 31</v>
      </c>
      <c r="GT16" s="184" t="str">
        <f ca="1">BingoCardGenerator.com!PF6</f>
        <v>Word 45</v>
      </c>
      <c r="GU16" s="185" t="str">
        <f ca="1">BingoCardGenerator.com!PG6</f>
        <v>Word 58</v>
      </c>
      <c r="GV16" s="176"/>
      <c r="GW16" s="183" t="str">
        <f ca="1">BingoCardGenerator.com!PI6</f>
        <v>Word 11</v>
      </c>
      <c r="GX16" s="184" t="str">
        <f ca="1">BingoCardGenerator.com!PJ6</f>
        <v>Word 22</v>
      </c>
      <c r="GY16" s="184" t="str">
        <f ca="1">BingoCardGenerator.com!PK6</f>
        <v>Word 34</v>
      </c>
      <c r="GZ16" s="184" t="str">
        <f ca="1">BingoCardGenerator.com!PL6</f>
        <v>Word 40</v>
      </c>
      <c r="HA16" s="185" t="str">
        <f ca="1">BingoCardGenerator.com!PM6</f>
        <v>Word 54</v>
      </c>
      <c r="HB16" s="183" t="str">
        <f ca="1">BingoCardGenerator.com!PY6</f>
        <v>Word 1</v>
      </c>
      <c r="HC16" s="184" t="str">
        <f ca="1">BingoCardGenerator.com!PZ6</f>
        <v>Word 13</v>
      </c>
      <c r="HD16" s="184" t="str">
        <f ca="1">BingoCardGenerator.com!QA6</f>
        <v>Word 35</v>
      </c>
      <c r="HE16" s="184" t="str">
        <f ca="1">BingoCardGenerator.com!QB6</f>
        <v>Word 44</v>
      </c>
      <c r="HF16" s="185" t="str">
        <f ca="1">BingoCardGenerator.com!QC6</f>
        <v>Word 55</v>
      </c>
      <c r="HG16" s="176"/>
      <c r="HH16" s="183" t="str">
        <f ca="1">BingoCardGenerator.com!QE6</f>
        <v>Word 3</v>
      </c>
      <c r="HI16" s="184" t="str">
        <f ca="1">BingoCardGenerator.com!QF6</f>
        <v>Word 15</v>
      </c>
      <c r="HJ16" s="184" t="str">
        <f ca="1">BingoCardGenerator.com!QG6</f>
        <v>Word 32</v>
      </c>
      <c r="HK16" s="184" t="str">
        <f ca="1">BingoCardGenerator.com!QH6</f>
        <v>Word 38</v>
      </c>
      <c r="HL16" s="185" t="str">
        <f ca="1">BingoCardGenerator.com!QI6</f>
        <v>Word 52</v>
      </c>
      <c r="HM16" s="183" t="str">
        <f ca="1">BingoCardGenerator.com!QU6</f>
        <v>Word 8</v>
      </c>
      <c r="HN16" s="184" t="str">
        <f ca="1">BingoCardGenerator.com!QV6</f>
        <v>Word 14</v>
      </c>
      <c r="HO16" s="184" t="str">
        <f ca="1">BingoCardGenerator.com!QW6</f>
        <v>Word 30</v>
      </c>
      <c r="HP16" s="184" t="str">
        <f ca="1">BingoCardGenerator.com!QX6</f>
        <v>Word 39</v>
      </c>
      <c r="HQ16" s="185" t="str">
        <f ca="1">BingoCardGenerator.com!QY6</f>
        <v>Word 59</v>
      </c>
      <c r="HR16" s="176"/>
      <c r="HS16" s="183" t="str">
        <f ca="1">BingoCardGenerator.com!RA6</f>
        <v>Word 12</v>
      </c>
      <c r="HT16" s="184" t="str">
        <f ca="1">BingoCardGenerator.com!RB6</f>
        <v>Word 24</v>
      </c>
      <c r="HU16" s="184" t="str">
        <f ca="1">BingoCardGenerator.com!RC6</f>
        <v>Word 34</v>
      </c>
      <c r="HV16" s="184" t="str">
        <f ca="1">BingoCardGenerator.com!RD6</f>
        <v>Word 42</v>
      </c>
      <c r="HW16" s="185" t="str">
        <f ca="1">BingoCardGenerator.com!RE6</f>
        <v>Word 57</v>
      </c>
      <c r="HX16" s="183" t="str">
        <f ca="1">BingoCardGenerator.com!RQ6</f>
        <v>Word 5</v>
      </c>
      <c r="HY16" s="184" t="str">
        <f ca="1">BingoCardGenerator.com!RR6</f>
        <v>Word 18</v>
      </c>
      <c r="HZ16" s="184" t="str">
        <f ca="1">BingoCardGenerator.com!RS6</f>
        <v>Word 29</v>
      </c>
      <c r="IA16" s="184" t="str">
        <f ca="1">BingoCardGenerator.com!RT6</f>
        <v>Word 45</v>
      </c>
      <c r="IB16" s="185" t="str">
        <f ca="1">BingoCardGenerator.com!RU6</f>
        <v>Word 53</v>
      </c>
      <c r="IC16" s="176"/>
      <c r="ID16" s="183" t="str">
        <f ca="1">BingoCardGenerator.com!RW6</f>
        <v>Word 12</v>
      </c>
      <c r="IE16" s="184" t="str">
        <f ca="1">BingoCardGenerator.com!RX6</f>
        <v>Word 14</v>
      </c>
      <c r="IF16" s="184" t="str">
        <f ca="1">BingoCardGenerator.com!RY6</f>
        <v>Word 26</v>
      </c>
      <c r="IG16" s="184" t="str">
        <f ca="1">BingoCardGenerator.com!RZ6</f>
        <v>Word 46</v>
      </c>
      <c r="IH16" s="185" t="str">
        <f ca="1">BingoCardGenerator.com!SA6</f>
        <v>Word 58</v>
      </c>
      <c r="II16" s="183" t="str">
        <f ca="1">BingoCardGenerator.com!SM6</f>
        <v>Word 7</v>
      </c>
      <c r="IJ16" s="184" t="str">
        <f ca="1">BingoCardGenerator.com!SN6</f>
        <v>Word 23</v>
      </c>
      <c r="IK16" s="184" t="str">
        <f ca="1">BingoCardGenerator.com!SO6</f>
        <v>Word 29</v>
      </c>
      <c r="IL16" s="184" t="str">
        <f ca="1">BingoCardGenerator.com!SP6</f>
        <v>Word 38</v>
      </c>
      <c r="IM16" s="185" t="str">
        <f ca="1">BingoCardGenerator.com!SQ6</f>
        <v>Word 60</v>
      </c>
      <c r="IN16" s="176"/>
      <c r="IO16" s="183" t="str">
        <f ca="1">BingoCardGenerator.com!SS6</f>
        <v>Word 4</v>
      </c>
      <c r="IP16" s="184" t="str">
        <f ca="1">BingoCardGenerator.com!ST6</f>
        <v>Word 20</v>
      </c>
      <c r="IQ16" s="184" t="str">
        <f ca="1">BingoCardGenerator.com!SU6</f>
        <v>Word 30</v>
      </c>
      <c r="IR16" s="184" t="str">
        <f ca="1">BingoCardGenerator.com!SV6</f>
        <v>Word 48</v>
      </c>
      <c r="IS16" s="185" t="str">
        <f ca="1">BingoCardGenerator.com!SW6</f>
        <v>Word 51</v>
      </c>
      <c r="IT16" s="183" t="str">
        <f ca="1">BingoCardGenerator.com!TI6</f>
        <v>Word 11</v>
      </c>
      <c r="IU16" s="184" t="str">
        <f ca="1">BingoCardGenerator.com!TJ6</f>
        <v>Word 22</v>
      </c>
      <c r="IV16" s="184" t="str">
        <f ca="1">BingoCardGenerator.com!TK6</f>
        <v>Word 31</v>
      </c>
      <c r="IW16" s="184" t="str">
        <f ca="1">BingoCardGenerator.com!TL6</f>
        <v>Word 43</v>
      </c>
      <c r="IX16" s="185" t="str">
        <f ca="1">BingoCardGenerator.com!TM6</f>
        <v>Word 50</v>
      </c>
      <c r="IY16" s="176"/>
      <c r="IZ16" s="183" t="str">
        <f ca="1">BingoCardGenerator.com!TO6</f>
        <v>Word 10</v>
      </c>
      <c r="JA16" s="184" t="str">
        <f ca="1">BingoCardGenerator.com!TP6</f>
        <v>Word 17</v>
      </c>
      <c r="JB16" s="184" t="str">
        <f ca="1">BingoCardGenerator.com!TQ6</f>
        <v>Word 30</v>
      </c>
      <c r="JC16" s="184" t="str">
        <f ca="1">BingoCardGenerator.com!TR6</f>
        <v>Word 37</v>
      </c>
      <c r="JD16" s="185" t="str">
        <f ca="1">BingoCardGenerator.com!TS6</f>
        <v>Word 56</v>
      </c>
      <c r="JE16" s="183" t="str">
        <f ca="1">BingoCardGenerator.com!UE6</f>
        <v>Word 11</v>
      </c>
      <c r="JF16" s="184" t="str">
        <f ca="1">BingoCardGenerator.com!UF6</f>
        <v>Word 19</v>
      </c>
      <c r="JG16" s="184" t="str">
        <f ca="1">BingoCardGenerator.com!UG6</f>
        <v>Word 27</v>
      </c>
      <c r="JH16" s="184" t="str">
        <f ca="1">BingoCardGenerator.com!UH6</f>
        <v>Word 38</v>
      </c>
      <c r="JI16" s="185" t="str">
        <f ca="1">BingoCardGenerator.com!UI6</f>
        <v>Word 60</v>
      </c>
      <c r="JJ16" s="176"/>
      <c r="JK16" s="183" t="str">
        <f ca="1">BingoCardGenerator.com!UK6</f>
        <v>Word 1</v>
      </c>
      <c r="JL16" s="184" t="str">
        <f ca="1">BingoCardGenerator.com!UL6</f>
        <v>Word 24</v>
      </c>
      <c r="JM16" s="184" t="str">
        <f ca="1">BingoCardGenerator.com!UM6</f>
        <v>Word 25</v>
      </c>
      <c r="JN16" s="184" t="str">
        <f ca="1">BingoCardGenerator.com!UN6</f>
        <v>Word 42</v>
      </c>
      <c r="JO16" s="185" t="str">
        <f ca="1">BingoCardGenerator.com!UO6</f>
        <v>Word 49</v>
      </c>
    </row>
    <row r="17" spans="1:275" s="80" customFormat="1" ht="19" customHeight="1">
      <c r="A17" s="77"/>
      <c r="B17" s="78"/>
      <c r="C17" s="66">
        <f>BingoCardGenerator.com!N$30</f>
        <v>3</v>
      </c>
      <c r="D17" s="78"/>
      <c r="E17" s="77"/>
      <c r="F17" s="79"/>
      <c r="G17" s="77"/>
      <c r="H17" s="78"/>
      <c r="I17" s="66">
        <f>BingoCardGenerator.com!T$30</f>
        <v>4</v>
      </c>
      <c r="J17" s="78"/>
      <c r="K17" s="77"/>
      <c r="L17" s="77"/>
      <c r="M17" s="78"/>
      <c r="N17" s="66">
        <f>BingoCardGenerator.com!AJ$30</f>
        <v>7</v>
      </c>
      <c r="O17" s="78"/>
      <c r="P17" s="77"/>
      <c r="Q17" s="79"/>
      <c r="R17" s="77"/>
      <c r="S17" s="78"/>
      <c r="T17" s="66">
        <f>BingoCardGenerator.com!AP$30</f>
        <v>8</v>
      </c>
      <c r="U17" s="78"/>
      <c r="V17" s="77"/>
      <c r="W17" s="77"/>
      <c r="X17" s="78"/>
      <c r="Y17" s="66">
        <f>BingoCardGenerator.com!BF$30</f>
        <v>11</v>
      </c>
      <c r="Z17" s="78"/>
      <c r="AA17" s="77"/>
      <c r="AB17" s="79"/>
      <c r="AC17" s="77"/>
      <c r="AD17" s="78"/>
      <c r="AE17" s="66">
        <f>BingoCardGenerator.com!BL$30</f>
        <v>12</v>
      </c>
      <c r="AF17" s="78"/>
      <c r="AG17" s="77"/>
      <c r="AH17" s="77"/>
      <c r="AI17" s="78"/>
      <c r="AJ17" s="66">
        <f>BingoCardGenerator.com!CB$30</f>
        <v>15</v>
      </c>
      <c r="AK17" s="78"/>
      <c r="AL17" s="77"/>
      <c r="AM17" s="79"/>
      <c r="AN17" s="77"/>
      <c r="AO17" s="78"/>
      <c r="AP17" s="66">
        <f>BingoCardGenerator.com!CH$30</f>
        <v>16</v>
      </c>
      <c r="AQ17" s="78"/>
      <c r="AR17" s="77"/>
      <c r="AS17" s="77"/>
      <c r="AT17" s="78"/>
      <c r="AU17" s="66">
        <f>BingoCardGenerator.com!CX$30</f>
        <v>19</v>
      </c>
      <c r="AV17" s="78"/>
      <c r="AW17" s="77"/>
      <c r="AX17" s="79"/>
      <c r="AY17" s="77"/>
      <c r="AZ17" s="78"/>
      <c r="BA17" s="66">
        <f>BingoCardGenerator.com!DD$30</f>
        <v>20</v>
      </c>
      <c r="BB17" s="78"/>
      <c r="BC17" s="77"/>
      <c r="BD17" s="77"/>
      <c r="BE17" s="78"/>
      <c r="BF17" s="66">
        <f>BingoCardGenerator.com!DT$30</f>
        <v>23</v>
      </c>
      <c r="BG17" s="78"/>
      <c r="BH17" s="77"/>
      <c r="BI17" s="79"/>
      <c r="BJ17" s="77"/>
      <c r="BK17" s="78"/>
      <c r="BL17" s="66">
        <f>BingoCardGenerator.com!DZ$30</f>
        <v>24</v>
      </c>
      <c r="BM17" s="78"/>
      <c r="BN17" s="77"/>
      <c r="BO17" s="77"/>
      <c r="BP17" s="78"/>
      <c r="BQ17" s="66">
        <f>BingoCardGenerator.com!EP$30</f>
        <v>27</v>
      </c>
      <c r="BR17" s="78"/>
      <c r="BS17" s="77"/>
      <c r="BT17" s="79"/>
      <c r="BU17" s="77"/>
      <c r="BV17" s="78"/>
      <c r="BW17" s="66">
        <f>BingoCardGenerator.com!EV$30</f>
        <v>28</v>
      </c>
      <c r="BX17" s="78"/>
      <c r="BY17" s="77"/>
      <c r="BZ17" s="77"/>
      <c r="CA17" s="78"/>
      <c r="CB17" s="66">
        <f>BingoCardGenerator.com!FL$30</f>
        <v>31</v>
      </c>
      <c r="CC17" s="78"/>
      <c r="CD17" s="77"/>
      <c r="CE17" s="79"/>
      <c r="CF17" s="77"/>
      <c r="CG17" s="78"/>
      <c r="CH17" s="66">
        <f>BingoCardGenerator.com!FR$30</f>
        <v>32</v>
      </c>
      <c r="CI17" s="78"/>
      <c r="CJ17" s="77"/>
      <c r="CK17" s="77"/>
      <c r="CL17" s="78"/>
      <c r="CM17" s="66">
        <f>BingoCardGenerator.com!GH$30</f>
        <v>35</v>
      </c>
      <c r="CN17" s="78"/>
      <c r="CO17" s="77"/>
      <c r="CP17" s="79"/>
      <c r="CQ17" s="77"/>
      <c r="CR17" s="78"/>
      <c r="CS17" s="66">
        <f>BingoCardGenerator.com!GN$30</f>
        <v>36</v>
      </c>
      <c r="CT17" s="78"/>
      <c r="CU17" s="77"/>
      <c r="CV17" s="77"/>
      <c r="CW17" s="78"/>
      <c r="CX17" s="66">
        <f>BingoCardGenerator.com!HD$30</f>
        <v>39</v>
      </c>
      <c r="CY17" s="78"/>
      <c r="CZ17" s="77"/>
      <c r="DA17" s="79"/>
      <c r="DB17" s="77"/>
      <c r="DC17" s="78"/>
      <c r="DD17" s="66">
        <f>BingoCardGenerator.com!HJ$30</f>
        <v>40</v>
      </c>
      <c r="DE17" s="78"/>
      <c r="DF17" s="77"/>
      <c r="DG17" s="77"/>
      <c r="DH17" s="78"/>
      <c r="DI17" s="66">
        <f>BingoCardGenerator.com!HZ$30</f>
        <v>43</v>
      </c>
      <c r="DJ17" s="78"/>
      <c r="DK17" s="77"/>
      <c r="DL17" s="79"/>
      <c r="DM17" s="77"/>
      <c r="DN17" s="78"/>
      <c r="DO17" s="66">
        <f>BingoCardGenerator.com!IF$30</f>
        <v>44</v>
      </c>
      <c r="DP17" s="78"/>
      <c r="DQ17" s="77"/>
      <c r="DR17" s="77"/>
      <c r="DS17" s="78"/>
      <c r="DT17" s="66">
        <f>BingoCardGenerator.com!IV$30</f>
        <v>47</v>
      </c>
      <c r="DU17" s="78"/>
      <c r="DV17" s="77"/>
      <c r="DW17" s="79"/>
      <c r="DX17" s="77"/>
      <c r="DY17" s="78"/>
      <c r="DZ17" s="66">
        <f>BingoCardGenerator.com!JB$30</f>
        <v>48</v>
      </c>
      <c r="EA17" s="78"/>
      <c r="EB17" s="77"/>
      <c r="EC17" s="77"/>
      <c r="ED17" s="78"/>
      <c r="EE17" s="66">
        <f>BingoCardGenerator.com!JR$30</f>
        <v>51</v>
      </c>
      <c r="EF17" s="78"/>
      <c r="EG17" s="77"/>
      <c r="EH17" s="79"/>
      <c r="EI17" s="77"/>
      <c r="EJ17" s="78"/>
      <c r="EK17" s="66">
        <f>BingoCardGenerator.com!JX$30</f>
        <v>52</v>
      </c>
      <c r="EL17" s="78"/>
      <c r="EM17" s="77"/>
      <c r="EN17" s="77"/>
      <c r="EO17" s="78"/>
      <c r="EP17" s="66">
        <f>BingoCardGenerator.com!KN$30</f>
        <v>55</v>
      </c>
      <c r="EQ17" s="78"/>
      <c r="ER17" s="77"/>
      <c r="ES17" s="79"/>
      <c r="ET17" s="77"/>
      <c r="EU17" s="78"/>
      <c r="EV17" s="66">
        <f>BingoCardGenerator.com!KT$30</f>
        <v>56</v>
      </c>
      <c r="EW17" s="78"/>
      <c r="EX17" s="77"/>
      <c r="EY17" s="77"/>
      <c r="EZ17" s="78"/>
      <c r="FA17" s="66">
        <f>BingoCardGenerator.com!LJ$30</f>
        <v>59</v>
      </c>
      <c r="FB17" s="78"/>
      <c r="FC17" s="77"/>
      <c r="FD17" s="79"/>
      <c r="FE17" s="77"/>
      <c r="FF17" s="78"/>
      <c r="FG17" s="66">
        <f>BingoCardGenerator.com!LP$30</f>
        <v>60</v>
      </c>
      <c r="FH17" s="78"/>
      <c r="FI17" s="77"/>
      <c r="FJ17" s="77"/>
      <c r="FK17" s="78"/>
      <c r="FL17" s="66">
        <f>BingoCardGenerator.com!MF$30</f>
        <v>63</v>
      </c>
      <c r="FM17" s="78"/>
      <c r="FN17" s="77"/>
      <c r="FO17" s="79"/>
      <c r="FP17" s="77"/>
      <c r="FQ17" s="78"/>
      <c r="FR17" s="66">
        <f>BingoCardGenerator.com!ML$30</f>
        <v>64</v>
      </c>
      <c r="FS17" s="78"/>
      <c r="FT17" s="77"/>
      <c r="FU17" s="77"/>
      <c r="FV17" s="78"/>
      <c r="FW17" s="66">
        <f>BingoCardGenerator.com!NB$30</f>
        <v>67</v>
      </c>
      <c r="FX17" s="78"/>
      <c r="FY17" s="77"/>
      <c r="FZ17" s="79"/>
      <c r="GA17" s="77"/>
      <c r="GB17" s="78"/>
      <c r="GC17" s="66">
        <f>BingoCardGenerator.com!NH$30</f>
        <v>68</v>
      </c>
      <c r="GD17" s="78"/>
      <c r="GE17" s="77"/>
      <c r="GF17" s="77"/>
      <c r="GG17" s="78"/>
      <c r="GH17" s="66">
        <f>BingoCardGenerator.com!NX$30</f>
        <v>71</v>
      </c>
      <c r="GI17" s="78"/>
      <c r="GJ17" s="77"/>
      <c r="GK17" s="79"/>
      <c r="GL17" s="77"/>
      <c r="GM17" s="78"/>
      <c r="GN17" s="66">
        <f>BingoCardGenerator.com!OD$30</f>
        <v>72</v>
      </c>
      <c r="GO17" s="78"/>
      <c r="GP17" s="77"/>
      <c r="GQ17" s="77"/>
      <c r="GR17" s="78"/>
      <c r="GS17" s="66">
        <f>BingoCardGenerator.com!OT$30</f>
        <v>75</v>
      </c>
      <c r="GT17" s="78"/>
      <c r="GU17" s="77"/>
      <c r="GV17" s="79"/>
      <c r="GW17" s="77"/>
      <c r="GX17" s="78"/>
      <c r="GY17" s="66">
        <f>BingoCardGenerator.com!OZ$30</f>
        <v>76</v>
      </c>
      <c r="GZ17" s="78"/>
      <c r="HA17" s="77"/>
      <c r="HB17" s="77"/>
      <c r="HC17" s="78"/>
      <c r="HD17" s="66">
        <f>BingoCardGenerator.com!PP$30</f>
        <v>79</v>
      </c>
      <c r="HE17" s="78"/>
      <c r="HF17" s="77"/>
      <c r="HG17" s="79"/>
      <c r="HH17" s="77"/>
      <c r="HI17" s="78"/>
      <c r="HJ17" s="66">
        <f>BingoCardGenerator.com!PV$30</f>
        <v>80</v>
      </c>
      <c r="HK17" s="78"/>
      <c r="HL17" s="77"/>
      <c r="HM17" s="77"/>
      <c r="HN17" s="78"/>
      <c r="HO17" s="66">
        <f>BingoCardGenerator.com!QL$30</f>
        <v>83</v>
      </c>
      <c r="HP17" s="78"/>
      <c r="HQ17" s="77"/>
      <c r="HR17" s="79"/>
      <c r="HS17" s="77"/>
      <c r="HT17" s="78"/>
      <c r="HU17" s="66">
        <f>BingoCardGenerator.com!QR$30</f>
        <v>84</v>
      </c>
      <c r="HV17" s="78"/>
      <c r="HW17" s="77"/>
      <c r="HX17" s="77"/>
      <c r="HY17" s="78"/>
      <c r="HZ17" s="66">
        <f>BingoCardGenerator.com!RH$30</f>
        <v>87</v>
      </c>
      <c r="IA17" s="78"/>
      <c r="IB17" s="77"/>
      <c r="IC17" s="79"/>
      <c r="ID17" s="77"/>
      <c r="IE17" s="78"/>
      <c r="IF17" s="66">
        <f>BingoCardGenerator.com!RN$30</f>
        <v>88</v>
      </c>
      <c r="IG17" s="78"/>
      <c r="IH17" s="77"/>
      <c r="II17" s="77"/>
      <c r="IJ17" s="78"/>
      <c r="IK17" s="66">
        <f>BingoCardGenerator.com!SD$30</f>
        <v>91</v>
      </c>
      <c r="IL17" s="78"/>
      <c r="IM17" s="77"/>
      <c r="IN17" s="79"/>
      <c r="IO17" s="77"/>
      <c r="IP17" s="78"/>
      <c r="IQ17" s="66">
        <f>BingoCardGenerator.com!SJ$30</f>
        <v>92</v>
      </c>
      <c r="IR17" s="78"/>
      <c r="IS17" s="77"/>
      <c r="IT17" s="77"/>
      <c r="IU17" s="78"/>
      <c r="IV17" s="66">
        <f>BingoCardGenerator.com!SZ$30</f>
        <v>95</v>
      </c>
      <c r="IW17" s="78"/>
      <c r="IX17" s="77"/>
      <c r="IY17" s="79"/>
      <c r="IZ17" s="77"/>
      <c r="JA17" s="78"/>
      <c r="JB17" s="66">
        <f>BingoCardGenerator.com!TF$30</f>
        <v>96</v>
      </c>
      <c r="JC17" s="78"/>
      <c r="JD17" s="77"/>
      <c r="JE17" s="77"/>
      <c r="JF17" s="78"/>
      <c r="JG17" s="66">
        <f>BingoCardGenerator.com!TV$30</f>
        <v>99</v>
      </c>
      <c r="JH17" s="78"/>
      <c r="JI17" s="77"/>
      <c r="JJ17" s="79"/>
      <c r="JK17" s="77"/>
      <c r="JL17" s="78"/>
      <c r="JM17" s="66">
        <f>BingoCardGenerator.com!UB$30</f>
        <v>100</v>
      </c>
      <c r="JN17" s="78"/>
      <c r="JO17" s="77"/>
    </row>
    <row r="18" spans="1:275" s="85" customFormat="1" ht="23" customHeight="1">
      <c r="A18" s="81">
        <f>IF('Word List'!$H$1=TRUE,C17,"")</f>
        <v>3</v>
      </c>
      <c r="B18" s="82"/>
      <c r="C18" s="83" t="str">
        <f>IF('Word List'!$D$1=TRUE,Instructions!$D$17,"")</f>
        <v>Write the description here</v>
      </c>
      <c r="D18" s="82"/>
      <c r="E18" s="84">
        <f>IF('Word List'!$H$1=TRUE,C17,"")</f>
        <v>3</v>
      </c>
      <c r="F18" s="82"/>
      <c r="G18" s="81">
        <f>IF('Word List'!$H$1=TRUE,I17,"")</f>
        <v>4</v>
      </c>
      <c r="H18" s="82"/>
      <c r="I18" s="83" t="str">
        <f>IF('Word List'!$D$1=TRUE,Instructions!$D$17,"")</f>
        <v>Write the description here</v>
      </c>
      <c r="J18" s="82"/>
      <c r="K18" s="84">
        <f>IF('Word List'!$H$1=TRUE,I17,"")</f>
        <v>4</v>
      </c>
      <c r="L18" s="81">
        <f>IF('Word List'!$H$1=TRUE,N17,"")</f>
        <v>7</v>
      </c>
      <c r="M18" s="82"/>
      <c r="N18" s="83" t="str">
        <f>IF('Word List'!$D$1=TRUE,Instructions!$D$17,"")</f>
        <v>Write the description here</v>
      </c>
      <c r="O18" s="82"/>
      <c r="P18" s="84">
        <f>IF('Word List'!$H$1=TRUE,N17,"")</f>
        <v>7</v>
      </c>
      <c r="Q18" s="82"/>
      <c r="R18" s="81">
        <f>IF('Word List'!$H$1=TRUE,T17,"")</f>
        <v>8</v>
      </c>
      <c r="S18" s="82"/>
      <c r="T18" s="83" t="str">
        <f>IF('Word List'!$D$1=TRUE,Instructions!$D$17,"")</f>
        <v>Write the description here</v>
      </c>
      <c r="U18" s="82"/>
      <c r="V18" s="84">
        <f>IF('Word List'!$H$1=TRUE,T17,"")</f>
        <v>8</v>
      </c>
      <c r="W18" s="81">
        <f>IF('Word List'!$H$1=TRUE,Y17,"")</f>
        <v>11</v>
      </c>
      <c r="X18" s="82"/>
      <c r="Y18" s="83" t="str">
        <f>IF('Word List'!$D$1=TRUE,Instructions!$D$17,"")</f>
        <v>Write the description here</v>
      </c>
      <c r="Z18" s="82"/>
      <c r="AA18" s="84">
        <f>IF('Word List'!$H$1=TRUE,Y17,"")</f>
        <v>11</v>
      </c>
      <c r="AB18" s="82"/>
      <c r="AC18" s="81">
        <f>IF('Word List'!$H$1=TRUE,AE17,"")</f>
        <v>12</v>
      </c>
      <c r="AD18" s="82"/>
      <c r="AE18" s="83" t="str">
        <f>IF('Word List'!$D$1=TRUE,Instructions!$D$17,"")</f>
        <v>Write the description here</v>
      </c>
      <c r="AF18" s="82"/>
      <c r="AG18" s="84">
        <f>IF('Word List'!$H$1=TRUE,AE17,"")</f>
        <v>12</v>
      </c>
      <c r="AH18" s="81">
        <f>IF('Word List'!$H$1=TRUE,AJ17,"")</f>
        <v>15</v>
      </c>
      <c r="AI18" s="82"/>
      <c r="AJ18" s="83" t="str">
        <f>IF('Word List'!$D$1=TRUE,Instructions!$D$17,"")</f>
        <v>Write the description here</v>
      </c>
      <c r="AK18" s="82"/>
      <c r="AL18" s="84">
        <f>IF('Word List'!$H$1=TRUE,AJ17,"")</f>
        <v>15</v>
      </c>
      <c r="AM18" s="82"/>
      <c r="AN18" s="81">
        <f>IF('Word List'!$H$1=TRUE,AP17,"")</f>
        <v>16</v>
      </c>
      <c r="AO18" s="82"/>
      <c r="AP18" s="83" t="str">
        <f>IF('Word List'!$D$1=TRUE,Instructions!$D$17,"")</f>
        <v>Write the description here</v>
      </c>
      <c r="AQ18" s="82"/>
      <c r="AR18" s="84">
        <f>IF('Word List'!$H$1=TRUE,AP17,"")</f>
        <v>16</v>
      </c>
      <c r="AS18" s="81">
        <f>IF('Word List'!$H$1=TRUE,AU17,"")</f>
        <v>19</v>
      </c>
      <c r="AT18" s="82"/>
      <c r="AU18" s="83" t="str">
        <f>IF('Word List'!$D$1=TRUE,Instructions!$D$17,"")</f>
        <v>Write the description here</v>
      </c>
      <c r="AV18" s="82"/>
      <c r="AW18" s="84">
        <f>IF('Word List'!$H$1=TRUE,AU17,"")</f>
        <v>19</v>
      </c>
      <c r="AX18" s="82"/>
      <c r="AY18" s="81">
        <f>IF('Word List'!$H$1=TRUE,BA17,"")</f>
        <v>20</v>
      </c>
      <c r="AZ18" s="82"/>
      <c r="BA18" s="83" t="str">
        <f>IF('Word List'!$D$1=TRUE,Instructions!$D$17,"")</f>
        <v>Write the description here</v>
      </c>
      <c r="BB18" s="82"/>
      <c r="BC18" s="84">
        <f>IF('Word List'!$H$1=TRUE,BA17,"")</f>
        <v>20</v>
      </c>
      <c r="BD18" s="81">
        <f>IF('Word List'!$H$1=TRUE,BF17,"")</f>
        <v>23</v>
      </c>
      <c r="BE18" s="82"/>
      <c r="BF18" s="83" t="str">
        <f>IF('Word List'!$D$1=TRUE,Instructions!$D$17,"")</f>
        <v>Write the description here</v>
      </c>
      <c r="BG18" s="82"/>
      <c r="BH18" s="84">
        <f>IF('Word List'!$H$1=TRUE,BF17,"")</f>
        <v>23</v>
      </c>
      <c r="BI18" s="82"/>
      <c r="BJ18" s="81">
        <f>IF('Word List'!$H$1=TRUE,BL17,"")</f>
        <v>24</v>
      </c>
      <c r="BK18" s="82"/>
      <c r="BL18" s="83" t="str">
        <f>IF('Word List'!$D$1=TRUE,Instructions!$D$17,"")</f>
        <v>Write the description here</v>
      </c>
      <c r="BM18" s="82"/>
      <c r="BN18" s="84">
        <f>IF('Word List'!$H$1=TRUE,BL17,"")</f>
        <v>24</v>
      </c>
      <c r="BO18" s="81">
        <f>IF('Word List'!$H$1=TRUE,BQ17,"")</f>
        <v>27</v>
      </c>
      <c r="BP18" s="82"/>
      <c r="BQ18" s="83" t="str">
        <f>IF('Word List'!$D$1=TRUE,Instructions!$D$17,"")</f>
        <v>Write the description here</v>
      </c>
      <c r="BR18" s="82"/>
      <c r="BS18" s="84">
        <f>IF('Word List'!$H$1=TRUE,BQ17,"")</f>
        <v>27</v>
      </c>
      <c r="BT18" s="82"/>
      <c r="BU18" s="81">
        <f>IF('Word List'!$H$1=TRUE,BW17,"")</f>
        <v>28</v>
      </c>
      <c r="BV18" s="82"/>
      <c r="BW18" s="83" t="str">
        <f>IF('Word List'!$D$1=TRUE,Instructions!$D$17,"")</f>
        <v>Write the description here</v>
      </c>
      <c r="BX18" s="82"/>
      <c r="BY18" s="84">
        <f>IF('Word List'!$H$1=TRUE,BW17,"")</f>
        <v>28</v>
      </c>
      <c r="BZ18" s="81">
        <f>IF('Word List'!$H$1=TRUE,CB17,"")</f>
        <v>31</v>
      </c>
      <c r="CA18" s="82"/>
      <c r="CB18" s="83" t="str">
        <f>IF('Word List'!$D$1=TRUE,Instructions!$D$17,"")</f>
        <v>Write the description here</v>
      </c>
      <c r="CC18" s="82"/>
      <c r="CD18" s="84">
        <f>IF('Word List'!$H$1=TRUE,CB17,"")</f>
        <v>31</v>
      </c>
      <c r="CE18" s="82"/>
      <c r="CF18" s="81">
        <f>IF('Word List'!$H$1=TRUE,CH17,"")</f>
        <v>32</v>
      </c>
      <c r="CG18" s="82"/>
      <c r="CH18" s="83" t="str">
        <f>IF('Word List'!$D$1=TRUE,Instructions!$D$17,"")</f>
        <v>Write the description here</v>
      </c>
      <c r="CI18" s="82"/>
      <c r="CJ18" s="84">
        <f>IF('Word List'!$H$1=TRUE,CH17,"")</f>
        <v>32</v>
      </c>
      <c r="CK18" s="81">
        <f>IF('Word List'!$H$1=TRUE,CM17,"")</f>
        <v>35</v>
      </c>
      <c r="CL18" s="82"/>
      <c r="CM18" s="83" t="str">
        <f>IF('Word List'!$D$1=TRUE,Instructions!$D$17,"")</f>
        <v>Write the description here</v>
      </c>
      <c r="CN18" s="82"/>
      <c r="CO18" s="84">
        <f>IF('Word List'!$H$1=TRUE,CM17,"")</f>
        <v>35</v>
      </c>
      <c r="CP18" s="82"/>
      <c r="CQ18" s="81">
        <f>IF('Word List'!$H$1=TRUE,CS17,"")</f>
        <v>36</v>
      </c>
      <c r="CR18" s="82"/>
      <c r="CS18" s="83" t="str">
        <f>IF('Word List'!$D$1=TRUE,Instructions!$D$17,"")</f>
        <v>Write the description here</v>
      </c>
      <c r="CT18" s="82"/>
      <c r="CU18" s="84">
        <f>IF('Word List'!$H$1=TRUE,CS17,"")</f>
        <v>36</v>
      </c>
      <c r="CV18" s="81">
        <f>IF('Word List'!$H$1=TRUE,CX17,"")</f>
        <v>39</v>
      </c>
      <c r="CW18" s="82"/>
      <c r="CX18" s="83" t="str">
        <f>IF('Word List'!$D$1=TRUE,Instructions!$D$17,"")</f>
        <v>Write the description here</v>
      </c>
      <c r="CY18" s="82"/>
      <c r="CZ18" s="84">
        <f>IF('Word List'!$H$1=TRUE,CX17,"")</f>
        <v>39</v>
      </c>
      <c r="DA18" s="82"/>
      <c r="DB18" s="81">
        <f>IF('Word List'!$H$1=TRUE,DD17,"")</f>
        <v>40</v>
      </c>
      <c r="DC18" s="82"/>
      <c r="DD18" s="83" t="str">
        <f>IF('Word List'!$D$1=TRUE,Instructions!$D$17,"")</f>
        <v>Write the description here</v>
      </c>
      <c r="DE18" s="82"/>
      <c r="DF18" s="84">
        <f>IF('Word List'!$H$1=TRUE,DD17,"")</f>
        <v>40</v>
      </c>
      <c r="DG18" s="81">
        <f>IF('Word List'!$H$1=TRUE,DI17,"")</f>
        <v>43</v>
      </c>
      <c r="DH18" s="82"/>
      <c r="DI18" s="83" t="str">
        <f>IF('Word List'!$D$1=TRUE,Instructions!$D$17,"")</f>
        <v>Write the description here</v>
      </c>
      <c r="DJ18" s="82"/>
      <c r="DK18" s="84">
        <f>IF('Word List'!$H$1=TRUE,DI17,"")</f>
        <v>43</v>
      </c>
      <c r="DL18" s="82"/>
      <c r="DM18" s="81">
        <f>IF('Word List'!$H$1=TRUE,DO17,"")</f>
        <v>44</v>
      </c>
      <c r="DN18" s="82"/>
      <c r="DO18" s="83" t="str">
        <f>IF('Word List'!$D$1=TRUE,Instructions!$D$17,"")</f>
        <v>Write the description here</v>
      </c>
      <c r="DP18" s="82"/>
      <c r="DQ18" s="84">
        <f>IF('Word List'!$H$1=TRUE,DO17,"")</f>
        <v>44</v>
      </c>
      <c r="DR18" s="81">
        <f>IF('Word List'!$H$1=TRUE,DT17,"")</f>
        <v>47</v>
      </c>
      <c r="DS18" s="82"/>
      <c r="DT18" s="83" t="str">
        <f>IF('Word List'!$D$1=TRUE,Instructions!$D$17,"")</f>
        <v>Write the description here</v>
      </c>
      <c r="DU18" s="82"/>
      <c r="DV18" s="84">
        <f>IF('Word List'!$H$1=TRUE,DT17,"")</f>
        <v>47</v>
      </c>
      <c r="DW18" s="82"/>
      <c r="DX18" s="81">
        <f>IF('Word List'!$H$1=TRUE,DZ17,"")</f>
        <v>48</v>
      </c>
      <c r="DY18" s="82"/>
      <c r="DZ18" s="83" t="str">
        <f>IF('Word List'!$D$1=TRUE,Instructions!$D$17,"")</f>
        <v>Write the description here</v>
      </c>
      <c r="EA18" s="82"/>
      <c r="EB18" s="84">
        <f>IF('Word List'!$H$1=TRUE,DZ17,"")</f>
        <v>48</v>
      </c>
      <c r="EC18" s="81">
        <f>IF('Word List'!$H$1=TRUE,EE17,"")</f>
        <v>51</v>
      </c>
      <c r="ED18" s="82"/>
      <c r="EE18" s="83" t="str">
        <f>IF('Word List'!$D$1=TRUE,Instructions!$D$17,"")</f>
        <v>Write the description here</v>
      </c>
      <c r="EF18" s="82"/>
      <c r="EG18" s="84">
        <f>IF('Word List'!$H$1=TRUE,EE17,"")</f>
        <v>51</v>
      </c>
      <c r="EH18" s="82"/>
      <c r="EI18" s="81">
        <f>IF('Word List'!$H$1=TRUE,EK17,"")</f>
        <v>52</v>
      </c>
      <c r="EJ18" s="82"/>
      <c r="EK18" s="83" t="str">
        <f>IF('Word List'!$D$1=TRUE,Instructions!$D$17,"")</f>
        <v>Write the description here</v>
      </c>
      <c r="EL18" s="82"/>
      <c r="EM18" s="84">
        <f>IF('Word List'!$H$1=TRUE,EK17,"")</f>
        <v>52</v>
      </c>
      <c r="EN18" s="81">
        <f>IF('Word List'!$H$1=TRUE,EP17,"")</f>
        <v>55</v>
      </c>
      <c r="EO18" s="82"/>
      <c r="EP18" s="83" t="str">
        <f>IF('Word List'!$D$1=TRUE,Instructions!$D$17,"")</f>
        <v>Write the description here</v>
      </c>
      <c r="EQ18" s="82"/>
      <c r="ER18" s="84">
        <f>IF('Word List'!$H$1=TRUE,EP17,"")</f>
        <v>55</v>
      </c>
      <c r="ES18" s="82"/>
      <c r="ET18" s="81">
        <f>IF('Word List'!$H$1=TRUE,EV17,"")</f>
        <v>56</v>
      </c>
      <c r="EU18" s="82"/>
      <c r="EV18" s="83" t="str">
        <f>IF('Word List'!$D$1=TRUE,Instructions!$D$17,"")</f>
        <v>Write the description here</v>
      </c>
      <c r="EW18" s="82"/>
      <c r="EX18" s="84">
        <f>IF('Word List'!$H$1=TRUE,EV17,"")</f>
        <v>56</v>
      </c>
      <c r="EY18" s="81">
        <f>IF('Word List'!$H$1=TRUE,FA17,"")</f>
        <v>59</v>
      </c>
      <c r="EZ18" s="82"/>
      <c r="FA18" s="83" t="str">
        <f>IF('Word List'!$D$1=TRUE,Instructions!$D$17,"")</f>
        <v>Write the description here</v>
      </c>
      <c r="FB18" s="82"/>
      <c r="FC18" s="84">
        <f>IF('Word List'!$H$1=TRUE,FA17,"")</f>
        <v>59</v>
      </c>
      <c r="FD18" s="82"/>
      <c r="FE18" s="81">
        <f>IF('Word List'!$H$1=TRUE,FG17,"")</f>
        <v>60</v>
      </c>
      <c r="FF18" s="82"/>
      <c r="FG18" s="83" t="str">
        <f>IF('Word List'!$D$1=TRUE,Instructions!$D$17,"")</f>
        <v>Write the description here</v>
      </c>
      <c r="FH18" s="82"/>
      <c r="FI18" s="84">
        <f>IF('Word List'!$H$1=TRUE,FG17,"")</f>
        <v>60</v>
      </c>
      <c r="FJ18" s="81">
        <f>IF('Word List'!$H$1=TRUE,FL17,"")</f>
        <v>63</v>
      </c>
      <c r="FK18" s="82"/>
      <c r="FL18" s="83" t="str">
        <f>IF('Word List'!$D$1=TRUE,Instructions!$D$17,"")</f>
        <v>Write the description here</v>
      </c>
      <c r="FM18" s="82"/>
      <c r="FN18" s="84">
        <f>IF('Word List'!$H$1=TRUE,FL17,"")</f>
        <v>63</v>
      </c>
      <c r="FO18" s="82"/>
      <c r="FP18" s="81">
        <f>IF('Word List'!$H$1=TRUE,FR17,"")</f>
        <v>64</v>
      </c>
      <c r="FQ18" s="82"/>
      <c r="FR18" s="83" t="str">
        <f>IF('Word List'!$D$1=TRUE,Instructions!$D$17,"")</f>
        <v>Write the description here</v>
      </c>
      <c r="FS18" s="82"/>
      <c r="FT18" s="84">
        <f>IF('Word List'!$H$1=TRUE,FR17,"")</f>
        <v>64</v>
      </c>
      <c r="FU18" s="81">
        <f>IF('Word List'!$H$1=TRUE,FW17,"")</f>
        <v>67</v>
      </c>
      <c r="FV18" s="82"/>
      <c r="FW18" s="83" t="str">
        <f>IF('Word List'!$D$1=TRUE,Instructions!$D$17,"")</f>
        <v>Write the description here</v>
      </c>
      <c r="FX18" s="82"/>
      <c r="FY18" s="84">
        <f>IF('Word List'!$H$1=TRUE,FW17,"")</f>
        <v>67</v>
      </c>
      <c r="FZ18" s="82"/>
      <c r="GA18" s="81">
        <f>IF('Word List'!$H$1=TRUE,GC17,"")</f>
        <v>68</v>
      </c>
      <c r="GB18" s="82"/>
      <c r="GC18" s="83" t="str">
        <f>IF('Word List'!$D$1=TRUE,Instructions!$D$17,"")</f>
        <v>Write the description here</v>
      </c>
      <c r="GD18" s="82"/>
      <c r="GE18" s="84">
        <f>IF('Word List'!$H$1=TRUE,GC17,"")</f>
        <v>68</v>
      </c>
      <c r="GF18" s="81">
        <f>IF('Word List'!$H$1=TRUE,GH17,"")</f>
        <v>71</v>
      </c>
      <c r="GG18" s="82"/>
      <c r="GH18" s="83" t="str">
        <f>IF('Word List'!$D$1=TRUE,Instructions!$D$17,"")</f>
        <v>Write the description here</v>
      </c>
      <c r="GI18" s="82"/>
      <c r="GJ18" s="84">
        <f>IF('Word List'!$H$1=TRUE,GH17,"")</f>
        <v>71</v>
      </c>
      <c r="GK18" s="82"/>
      <c r="GL18" s="81">
        <f>IF('Word List'!$H$1=TRUE,GN17,"")</f>
        <v>72</v>
      </c>
      <c r="GM18" s="82"/>
      <c r="GN18" s="83" t="str">
        <f>IF('Word List'!$D$1=TRUE,Instructions!$D$17,"")</f>
        <v>Write the description here</v>
      </c>
      <c r="GO18" s="82"/>
      <c r="GP18" s="84">
        <f>IF('Word List'!$H$1=TRUE,GN17,"")</f>
        <v>72</v>
      </c>
      <c r="GQ18" s="81">
        <f>IF('Word List'!$H$1=TRUE,GS17,"")</f>
        <v>75</v>
      </c>
      <c r="GR18" s="82"/>
      <c r="GS18" s="83" t="str">
        <f>IF('Word List'!$D$1=TRUE,Instructions!$D$17,"")</f>
        <v>Write the description here</v>
      </c>
      <c r="GT18" s="82"/>
      <c r="GU18" s="84">
        <f>IF('Word List'!$H$1=TRUE,GS17,"")</f>
        <v>75</v>
      </c>
      <c r="GV18" s="82"/>
      <c r="GW18" s="81">
        <f>IF('Word List'!$H$1=TRUE,GY17,"")</f>
        <v>76</v>
      </c>
      <c r="GX18" s="82"/>
      <c r="GY18" s="83" t="str">
        <f>IF('Word List'!$D$1=TRUE,Instructions!$D$17,"")</f>
        <v>Write the description here</v>
      </c>
      <c r="GZ18" s="82"/>
      <c r="HA18" s="84">
        <f>IF('Word List'!$H$1=TRUE,GY17,"")</f>
        <v>76</v>
      </c>
      <c r="HB18" s="81">
        <f>IF('Word List'!$H$1=TRUE,HD17,"")</f>
        <v>79</v>
      </c>
      <c r="HC18" s="82"/>
      <c r="HD18" s="83" t="str">
        <f>IF('Word List'!$D$1=TRUE,Instructions!$D$17,"")</f>
        <v>Write the description here</v>
      </c>
      <c r="HE18" s="82"/>
      <c r="HF18" s="84">
        <f>IF('Word List'!$H$1=TRUE,HD17,"")</f>
        <v>79</v>
      </c>
      <c r="HG18" s="82"/>
      <c r="HH18" s="81">
        <f>IF('Word List'!$H$1=TRUE,HJ17,"")</f>
        <v>80</v>
      </c>
      <c r="HI18" s="82"/>
      <c r="HJ18" s="83" t="str">
        <f>IF('Word List'!$D$1=TRUE,Instructions!$D$17,"")</f>
        <v>Write the description here</v>
      </c>
      <c r="HK18" s="82"/>
      <c r="HL18" s="84">
        <f>IF('Word List'!$H$1=TRUE,HJ17,"")</f>
        <v>80</v>
      </c>
      <c r="HM18" s="81">
        <f>IF('Word List'!$H$1=TRUE,HO17,"")</f>
        <v>83</v>
      </c>
      <c r="HN18" s="82"/>
      <c r="HO18" s="83" t="str">
        <f>IF('Word List'!$D$1=TRUE,Instructions!$D$17,"")</f>
        <v>Write the description here</v>
      </c>
      <c r="HP18" s="82"/>
      <c r="HQ18" s="84">
        <f>IF('Word List'!$H$1=TRUE,HO17,"")</f>
        <v>83</v>
      </c>
      <c r="HR18" s="82"/>
      <c r="HS18" s="81">
        <f>IF('Word List'!$H$1=TRUE,HU17,"")</f>
        <v>84</v>
      </c>
      <c r="HT18" s="82"/>
      <c r="HU18" s="83" t="str">
        <f>IF('Word List'!$D$1=TRUE,Instructions!$D$17,"")</f>
        <v>Write the description here</v>
      </c>
      <c r="HV18" s="82"/>
      <c r="HW18" s="84">
        <f>IF('Word List'!$H$1=TRUE,HU17,"")</f>
        <v>84</v>
      </c>
      <c r="HX18" s="81">
        <f>IF('Word List'!$H$1=TRUE,HZ17,"")</f>
        <v>87</v>
      </c>
      <c r="HY18" s="82"/>
      <c r="HZ18" s="83" t="str">
        <f>IF('Word List'!$D$1=TRUE,Instructions!$D$17,"")</f>
        <v>Write the description here</v>
      </c>
      <c r="IA18" s="82"/>
      <c r="IB18" s="84">
        <f>IF('Word List'!$H$1=TRUE,HZ17,"")</f>
        <v>87</v>
      </c>
      <c r="IC18" s="82"/>
      <c r="ID18" s="81">
        <f>IF('Word List'!$H$1=TRUE,IF17,"")</f>
        <v>88</v>
      </c>
      <c r="IE18" s="82"/>
      <c r="IF18" s="83" t="str">
        <f>IF('Word List'!$D$1=TRUE,Instructions!$D$17,"")</f>
        <v>Write the description here</v>
      </c>
      <c r="IG18" s="82"/>
      <c r="IH18" s="84">
        <f>IF('Word List'!$H$1=TRUE,IF17,"")</f>
        <v>88</v>
      </c>
      <c r="II18" s="81">
        <f>IF('Word List'!$H$1=TRUE,IK17,"")</f>
        <v>91</v>
      </c>
      <c r="IJ18" s="82"/>
      <c r="IK18" s="83" t="str">
        <f>IF('Word List'!$D$1=TRUE,Instructions!$D$17,"")</f>
        <v>Write the description here</v>
      </c>
      <c r="IL18" s="82"/>
      <c r="IM18" s="84">
        <f>IF('Word List'!$H$1=TRUE,IK17,"")</f>
        <v>91</v>
      </c>
      <c r="IN18" s="82"/>
      <c r="IO18" s="81">
        <f>IF('Word List'!$H$1=TRUE,IQ17,"")</f>
        <v>92</v>
      </c>
      <c r="IP18" s="82"/>
      <c r="IQ18" s="83" t="str">
        <f>IF('Word List'!$D$1=TRUE,Instructions!$D$17,"")</f>
        <v>Write the description here</v>
      </c>
      <c r="IR18" s="82"/>
      <c r="IS18" s="84">
        <f>IF('Word List'!$H$1=TRUE,IQ17,"")</f>
        <v>92</v>
      </c>
      <c r="IT18" s="81">
        <f>IF('Word List'!$H$1=TRUE,IV17,"")</f>
        <v>95</v>
      </c>
      <c r="IU18" s="82"/>
      <c r="IV18" s="83" t="str">
        <f>IF('Word List'!$D$1=TRUE,Instructions!$D$17,"")</f>
        <v>Write the description here</v>
      </c>
      <c r="IW18" s="82"/>
      <c r="IX18" s="84">
        <f>IF('Word List'!$H$1=TRUE,IV17,"")</f>
        <v>95</v>
      </c>
      <c r="IY18" s="82"/>
      <c r="IZ18" s="81">
        <f>IF('Word List'!$H$1=TRUE,JB17,"")</f>
        <v>96</v>
      </c>
      <c r="JA18" s="82"/>
      <c r="JB18" s="83" t="str">
        <f>IF('Word List'!$D$1=TRUE,Instructions!$D$17,"")</f>
        <v>Write the description here</v>
      </c>
      <c r="JC18" s="82"/>
      <c r="JD18" s="84">
        <f>IF('Word List'!$H$1=TRUE,JB17,"")</f>
        <v>96</v>
      </c>
      <c r="JE18" s="81">
        <f>IF('Word List'!$H$1=TRUE,JG17,"")</f>
        <v>99</v>
      </c>
      <c r="JF18" s="82"/>
      <c r="JG18" s="83" t="str">
        <f>IF('Word List'!$D$1=TRUE,Instructions!$D$17,"")</f>
        <v>Write the description here</v>
      </c>
      <c r="JH18" s="82"/>
      <c r="JI18" s="84">
        <f>IF('Word List'!$H$1=TRUE,JG17,"")</f>
        <v>99</v>
      </c>
      <c r="JJ18" s="82"/>
      <c r="JK18" s="81">
        <f>IF('Word List'!$H$1=TRUE,JM17,"")</f>
        <v>100</v>
      </c>
      <c r="JL18" s="82"/>
      <c r="JM18" s="83" t="str">
        <f>IF('Word List'!$D$1=TRUE,Instructions!$D$17,"")</f>
        <v>Write the description here</v>
      </c>
      <c r="JN18" s="82"/>
      <c r="JO18" s="84">
        <f>IF('Word List'!$H$1=TRUE,JM17,"")</f>
        <v>100</v>
      </c>
    </row>
  </sheetData>
  <sheetProtection password="B690" sheet="1" objects="1" scenarios="1" formatCells="0" formatColumns="0" formatRows="0" selectLockedCells="1"/>
  <phoneticPr fontId="3" type="noConversion"/>
  <printOptions horizontalCentered="1" verticalCentered="1"/>
  <pageMargins left="0.39000000000000007" right="0.39000000000000007" top="0.39000000000000007" bottom="0.39000000000000007" header="0" footer="0"/>
  <pageSetup pageOrder="overThenDown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UD12"/>
  <sheetViews>
    <sheetView showRuler="0" zoomScale="90" zoomScaleNormal="90" zoomScalePageLayoutView="200" workbookViewId="0">
      <selection activeCell="K2" sqref="K2"/>
    </sheetView>
  </sheetViews>
  <sheetFormatPr baseColWidth="10" defaultColWidth="10.59765625" defaultRowHeight="16"/>
  <cols>
    <col min="1" max="5" width="14" style="86" customWidth="1"/>
    <col min="6" max="6" width="3" style="86" customWidth="1"/>
    <col min="7" max="16" width="14" style="86" customWidth="1"/>
    <col min="17" max="17" width="3" style="86" customWidth="1"/>
    <col min="18" max="27" width="14" style="86" customWidth="1"/>
    <col min="28" max="28" width="3" style="86" customWidth="1"/>
    <col min="29" max="38" width="14" style="86" customWidth="1"/>
    <col min="39" max="39" width="3" style="86" customWidth="1"/>
    <col min="40" max="49" width="14" style="86" customWidth="1"/>
    <col min="50" max="50" width="3" style="86" customWidth="1"/>
    <col min="51" max="60" width="14" style="86" customWidth="1"/>
    <col min="61" max="61" width="3" style="86" customWidth="1"/>
    <col min="62" max="71" width="14" style="86" customWidth="1"/>
    <col min="72" max="72" width="3" style="86" customWidth="1"/>
    <col min="73" max="82" width="14" style="86" customWidth="1"/>
    <col min="83" max="83" width="3" style="86" customWidth="1"/>
    <col min="84" max="93" width="14" style="86" customWidth="1"/>
    <col min="94" max="94" width="3" style="86" customWidth="1"/>
    <col min="95" max="104" width="14" style="86" customWidth="1"/>
    <col min="105" max="105" width="3" style="86" customWidth="1"/>
    <col min="106" max="115" width="14" style="86" customWidth="1"/>
    <col min="116" max="116" width="3" style="86" customWidth="1"/>
    <col min="117" max="126" width="14" style="86" customWidth="1"/>
    <col min="127" max="127" width="3" style="86" customWidth="1"/>
    <col min="128" max="137" width="14" style="86" customWidth="1"/>
    <col min="138" max="138" width="3" style="86" customWidth="1"/>
    <col min="139" max="148" width="14" style="86" customWidth="1"/>
    <col min="149" max="149" width="3" style="86" customWidth="1"/>
    <col min="150" max="159" width="14" style="86" customWidth="1"/>
    <col min="160" max="160" width="3" style="86" customWidth="1"/>
    <col min="161" max="170" width="14" style="86" customWidth="1"/>
    <col min="171" max="171" width="3" style="86" customWidth="1"/>
    <col min="172" max="181" width="14" style="86" customWidth="1"/>
    <col min="182" max="182" width="3" style="86" customWidth="1"/>
    <col min="183" max="192" width="14" style="86" customWidth="1"/>
    <col min="193" max="193" width="3" style="86" customWidth="1"/>
    <col min="194" max="203" width="14" style="86" customWidth="1"/>
    <col min="204" max="204" width="3" style="86" customWidth="1"/>
    <col min="205" max="214" width="14" style="86" customWidth="1"/>
    <col min="215" max="215" width="3" style="86" customWidth="1"/>
    <col min="216" max="225" width="14" style="86" customWidth="1"/>
    <col min="226" max="226" width="3" style="86" customWidth="1"/>
    <col min="227" max="236" width="14" style="86" customWidth="1"/>
    <col min="237" max="237" width="3" style="86" customWidth="1"/>
    <col min="238" max="247" width="14" style="86" customWidth="1"/>
    <col min="248" max="248" width="3" style="86" customWidth="1"/>
    <col min="249" max="258" width="14" style="86" customWidth="1"/>
    <col min="259" max="259" width="3" style="86" customWidth="1"/>
    <col min="260" max="269" width="14" style="86" customWidth="1"/>
    <col min="270" max="270" width="3" style="86" customWidth="1"/>
    <col min="271" max="280" width="14" style="86" customWidth="1"/>
    <col min="281" max="281" width="3" style="86" customWidth="1"/>
    <col min="282" max="291" width="14" style="86" customWidth="1"/>
    <col min="292" max="292" width="3" style="86" customWidth="1"/>
    <col min="293" max="302" width="14" style="86" customWidth="1"/>
    <col min="303" max="303" width="3" style="86" customWidth="1"/>
    <col min="304" max="313" width="14" style="86" customWidth="1"/>
    <col min="314" max="314" width="3" style="86" customWidth="1"/>
    <col min="315" max="324" width="14" style="86" customWidth="1"/>
    <col min="325" max="325" width="3" style="86" customWidth="1"/>
    <col min="326" max="335" width="14" style="86" customWidth="1"/>
    <col min="336" max="336" width="3" style="86" customWidth="1"/>
    <col min="337" max="346" width="14" style="86" customWidth="1"/>
    <col min="347" max="347" width="3" style="86" customWidth="1"/>
    <col min="348" max="357" width="14" style="86" customWidth="1"/>
    <col min="358" max="358" width="3" style="86" customWidth="1"/>
    <col min="359" max="368" width="14" style="86" customWidth="1"/>
    <col min="369" max="369" width="3" style="86" customWidth="1"/>
    <col min="370" max="379" width="14" style="86" customWidth="1"/>
    <col min="380" max="380" width="3" style="86" customWidth="1"/>
    <col min="381" max="390" width="14" style="86" customWidth="1"/>
    <col min="391" max="391" width="3" style="86" customWidth="1"/>
    <col min="392" max="401" width="14" style="86" customWidth="1"/>
    <col min="402" max="402" width="3" style="86" customWidth="1"/>
    <col min="403" max="412" width="14" style="86" customWidth="1"/>
    <col min="413" max="413" width="3" style="86" customWidth="1"/>
    <col min="414" max="423" width="14" style="86" customWidth="1"/>
    <col min="424" max="424" width="3" style="86" customWidth="1"/>
    <col min="425" max="434" width="14" style="86" customWidth="1"/>
    <col min="435" max="435" width="3" style="86" customWidth="1"/>
    <col min="436" max="445" width="14" style="86" customWidth="1"/>
    <col min="446" max="446" width="3" style="86" customWidth="1"/>
    <col min="447" max="456" width="14" style="86" customWidth="1"/>
    <col min="457" max="457" width="3" style="86" customWidth="1"/>
    <col min="458" max="467" width="14" style="86" customWidth="1"/>
    <col min="468" max="468" width="3" style="86" customWidth="1"/>
    <col min="469" max="478" width="14" style="86" customWidth="1"/>
    <col min="479" max="479" width="3" style="86" customWidth="1"/>
    <col min="480" max="489" width="14" style="86" customWidth="1"/>
    <col min="490" max="490" width="3" style="86" customWidth="1"/>
    <col min="491" max="500" width="14" style="86" customWidth="1"/>
    <col min="501" max="501" width="3" style="86" customWidth="1"/>
    <col min="502" max="511" width="14" style="86" customWidth="1"/>
    <col min="512" max="512" width="3" style="86" customWidth="1"/>
    <col min="513" max="522" width="14" style="86" customWidth="1"/>
    <col min="523" max="523" width="3" style="86" customWidth="1"/>
    <col min="524" max="533" width="14" style="86" customWidth="1"/>
    <col min="534" max="534" width="3" style="86" customWidth="1"/>
    <col min="535" max="544" width="14" style="86" customWidth="1"/>
    <col min="545" max="545" width="3" style="86" customWidth="1"/>
    <col min="546" max="550" width="14" style="86" customWidth="1"/>
    <col min="551" max="16384" width="10.59765625" style="86"/>
  </cols>
  <sheetData>
    <row r="1" spans="1:550" s="91" customFormat="1" ht="23" customHeight="1">
      <c r="A1" s="87">
        <f>IF('Word List'!$H$1=TRUE,C2,"")</f>
        <v>1</v>
      </c>
      <c r="B1" s="88"/>
      <c r="C1" s="88"/>
      <c r="D1" s="89"/>
      <c r="E1" s="90">
        <f>IF('Word List'!$H$1=TRUE,C2,"")</f>
        <v>1</v>
      </c>
      <c r="F1" s="88"/>
      <c r="G1" s="87">
        <f>IF('Word List'!$H$1=TRUE,I2,"")</f>
        <v>2</v>
      </c>
      <c r="H1" s="88"/>
      <c r="I1" s="88"/>
      <c r="J1" s="88"/>
      <c r="K1" s="90">
        <f>IF('Word List'!$H$1=TRUE,I2,"")</f>
        <v>2</v>
      </c>
      <c r="L1" s="87">
        <f>IF('Word List'!$H$1=TRUE,N2,"")</f>
        <v>3</v>
      </c>
      <c r="M1" s="88"/>
      <c r="N1" s="88"/>
      <c r="O1" s="89"/>
      <c r="P1" s="90">
        <f>IF('Word List'!$H$1=TRUE,N2,"")</f>
        <v>3</v>
      </c>
      <c r="Q1" s="88"/>
      <c r="R1" s="87">
        <f>IF('Word List'!$H$1=TRUE,T2,"")</f>
        <v>4</v>
      </c>
      <c r="S1" s="88"/>
      <c r="T1" s="88"/>
      <c r="U1" s="88"/>
      <c r="V1" s="90">
        <f>IF('Word List'!$H$1=TRUE,T2,"")</f>
        <v>4</v>
      </c>
      <c r="W1" s="87">
        <f>IF('Word List'!$H$1=TRUE,Y2,"")</f>
        <v>5</v>
      </c>
      <c r="X1" s="88"/>
      <c r="Y1" s="88"/>
      <c r="Z1" s="89"/>
      <c r="AA1" s="90">
        <f>IF('Word List'!$H$1=TRUE,Y2,"")</f>
        <v>5</v>
      </c>
      <c r="AB1" s="88"/>
      <c r="AC1" s="87">
        <f>IF('Word List'!$H$1=TRUE,AE2,"")</f>
        <v>6</v>
      </c>
      <c r="AD1" s="88"/>
      <c r="AE1" s="88"/>
      <c r="AF1" s="88"/>
      <c r="AG1" s="90">
        <f>IF('Word List'!$H$1=TRUE,AE2,"")</f>
        <v>6</v>
      </c>
      <c r="AH1" s="87">
        <f>IF('Word List'!$H$1=TRUE,AJ2,"")</f>
        <v>7</v>
      </c>
      <c r="AI1" s="88"/>
      <c r="AJ1" s="88"/>
      <c r="AK1" s="89"/>
      <c r="AL1" s="90">
        <f>IF('Word List'!$H$1=TRUE,AJ2,"")</f>
        <v>7</v>
      </c>
      <c r="AM1" s="88"/>
      <c r="AN1" s="87">
        <f>IF('Word List'!$H$1=TRUE,AP2,"")</f>
        <v>8</v>
      </c>
      <c r="AO1" s="88"/>
      <c r="AP1" s="88"/>
      <c r="AQ1" s="88"/>
      <c r="AR1" s="90">
        <f>IF('Word List'!$H$1=TRUE,AP2,"")</f>
        <v>8</v>
      </c>
      <c r="AS1" s="87">
        <f>IF('Word List'!$H$1=TRUE,AU2,"")</f>
        <v>9</v>
      </c>
      <c r="AT1" s="88"/>
      <c r="AU1" s="88"/>
      <c r="AV1" s="89"/>
      <c r="AW1" s="90">
        <f>IF('Word List'!$H$1=TRUE,AU2,"")</f>
        <v>9</v>
      </c>
      <c r="AX1" s="88"/>
      <c r="AY1" s="87">
        <f>IF('Word List'!$H$1=TRUE,BA2,"")</f>
        <v>10</v>
      </c>
      <c r="AZ1" s="88"/>
      <c r="BA1" s="88"/>
      <c r="BB1" s="88"/>
      <c r="BC1" s="90">
        <f>IF('Word List'!$H$1=TRUE,BA2,"")</f>
        <v>10</v>
      </c>
      <c r="BD1" s="87">
        <f>IF('Word List'!$H$1=TRUE,BF2,"")</f>
        <v>11</v>
      </c>
      <c r="BE1" s="88"/>
      <c r="BF1" s="88"/>
      <c r="BG1" s="89"/>
      <c r="BH1" s="90">
        <f>IF('Word List'!$H$1=TRUE,BF2,"")</f>
        <v>11</v>
      </c>
      <c r="BI1" s="88"/>
      <c r="BJ1" s="87">
        <f>IF('Word List'!$H$1=TRUE,BL2,"")</f>
        <v>12</v>
      </c>
      <c r="BK1" s="88"/>
      <c r="BL1" s="88"/>
      <c r="BM1" s="88"/>
      <c r="BN1" s="90">
        <f>IF('Word List'!$H$1=TRUE,BL2,"")</f>
        <v>12</v>
      </c>
      <c r="BO1" s="87">
        <f>IF('Word List'!$H$1=TRUE,BQ2,"")</f>
        <v>13</v>
      </c>
      <c r="BP1" s="88"/>
      <c r="BQ1" s="88"/>
      <c r="BR1" s="89"/>
      <c r="BS1" s="90">
        <f>IF('Word List'!$H$1=TRUE,BQ2,"")</f>
        <v>13</v>
      </c>
      <c r="BT1" s="88"/>
      <c r="BU1" s="87">
        <f>IF('Word List'!$H$1=TRUE,BW2,"")</f>
        <v>14</v>
      </c>
      <c r="BV1" s="88"/>
      <c r="BW1" s="88"/>
      <c r="BX1" s="88"/>
      <c r="BY1" s="90">
        <f>IF('Word List'!$H$1=TRUE,BW2,"")</f>
        <v>14</v>
      </c>
      <c r="BZ1" s="87">
        <f>IF('Word List'!$H$1=TRUE,CB2,"")</f>
        <v>15</v>
      </c>
      <c r="CA1" s="88"/>
      <c r="CB1" s="88"/>
      <c r="CC1" s="89"/>
      <c r="CD1" s="90">
        <f>IF('Word List'!$H$1=TRUE,CB2,"")</f>
        <v>15</v>
      </c>
      <c r="CE1" s="88"/>
      <c r="CF1" s="87">
        <f>IF('Word List'!$H$1=TRUE,CH2,"")</f>
        <v>16</v>
      </c>
      <c r="CG1" s="88"/>
      <c r="CH1" s="88"/>
      <c r="CI1" s="88"/>
      <c r="CJ1" s="90">
        <f>IF('Word List'!$H$1=TRUE,CH2,"")</f>
        <v>16</v>
      </c>
      <c r="CK1" s="87">
        <f>IF('Word List'!$H$1=TRUE,CM2,"")</f>
        <v>17</v>
      </c>
      <c r="CL1" s="88"/>
      <c r="CM1" s="88"/>
      <c r="CN1" s="89"/>
      <c r="CO1" s="90">
        <f>IF('Word List'!$H$1=TRUE,CM2,"")</f>
        <v>17</v>
      </c>
      <c r="CP1" s="88"/>
      <c r="CQ1" s="87">
        <f>IF('Word List'!$H$1=TRUE,CS2,"")</f>
        <v>18</v>
      </c>
      <c r="CR1" s="88"/>
      <c r="CS1" s="88"/>
      <c r="CT1" s="88"/>
      <c r="CU1" s="90">
        <f>IF('Word List'!$H$1=TRUE,CS2,"")</f>
        <v>18</v>
      </c>
      <c r="CV1" s="87">
        <f>IF('Word List'!$H$1=TRUE,CX2,"")</f>
        <v>19</v>
      </c>
      <c r="CW1" s="88"/>
      <c r="CX1" s="88"/>
      <c r="CY1" s="89"/>
      <c r="CZ1" s="90">
        <f>IF('Word List'!$H$1=TRUE,CX2,"")</f>
        <v>19</v>
      </c>
      <c r="DA1" s="88"/>
      <c r="DB1" s="87">
        <f>IF('Word List'!$H$1=TRUE,DD2,"")</f>
        <v>20</v>
      </c>
      <c r="DC1" s="88"/>
      <c r="DD1" s="88"/>
      <c r="DE1" s="88"/>
      <c r="DF1" s="90">
        <f>IF('Word List'!$H$1=TRUE,DD2,"")</f>
        <v>20</v>
      </c>
      <c r="DG1" s="87">
        <f>IF('Word List'!$H$1=TRUE,DI2,"")</f>
        <v>21</v>
      </c>
      <c r="DH1" s="88"/>
      <c r="DI1" s="88"/>
      <c r="DJ1" s="89"/>
      <c r="DK1" s="90">
        <f>IF('Word List'!$H$1=TRUE,DI2,"")</f>
        <v>21</v>
      </c>
      <c r="DL1" s="88"/>
      <c r="DM1" s="87">
        <f>IF('Word List'!$H$1=TRUE,DO2,"")</f>
        <v>22</v>
      </c>
      <c r="DN1" s="88"/>
      <c r="DO1" s="88"/>
      <c r="DP1" s="88"/>
      <c r="DQ1" s="90">
        <f>IF('Word List'!$H$1=TRUE,DO2,"")</f>
        <v>22</v>
      </c>
      <c r="DR1" s="87">
        <f>IF('Word List'!$H$1=TRUE,DT2,"")</f>
        <v>23</v>
      </c>
      <c r="DS1" s="88"/>
      <c r="DT1" s="88"/>
      <c r="DU1" s="89"/>
      <c r="DV1" s="90">
        <f>IF('Word List'!$H$1=TRUE,DT2,"")</f>
        <v>23</v>
      </c>
      <c r="DW1" s="88"/>
      <c r="DX1" s="87">
        <f>IF('Word List'!$H$1=TRUE,DZ2,"")</f>
        <v>24</v>
      </c>
      <c r="DY1" s="88"/>
      <c r="DZ1" s="88"/>
      <c r="EA1" s="88"/>
      <c r="EB1" s="90">
        <f>IF('Word List'!$H$1=TRUE,DZ2,"")</f>
        <v>24</v>
      </c>
      <c r="EC1" s="87">
        <f>IF('Word List'!$H$1=TRUE,EE2,"")</f>
        <v>25</v>
      </c>
      <c r="ED1" s="88"/>
      <c r="EE1" s="88"/>
      <c r="EF1" s="89"/>
      <c r="EG1" s="90">
        <f>IF('Word List'!$H$1=TRUE,EE2,"")</f>
        <v>25</v>
      </c>
      <c r="EH1" s="88"/>
      <c r="EI1" s="87">
        <f>IF('Word List'!$H$1=TRUE,EK2,"")</f>
        <v>26</v>
      </c>
      <c r="EJ1" s="88"/>
      <c r="EK1" s="88"/>
      <c r="EL1" s="88"/>
      <c r="EM1" s="90">
        <f>IF('Word List'!$H$1=TRUE,EK2,"")</f>
        <v>26</v>
      </c>
      <c r="EN1" s="87">
        <f>IF('Word List'!$H$1=TRUE,EP2,"")</f>
        <v>27</v>
      </c>
      <c r="EO1" s="88"/>
      <c r="EP1" s="88"/>
      <c r="EQ1" s="89"/>
      <c r="ER1" s="90">
        <f>IF('Word List'!$H$1=TRUE,EP2,"")</f>
        <v>27</v>
      </c>
      <c r="ES1" s="88"/>
      <c r="ET1" s="87">
        <f>IF('Word List'!$H$1=TRUE,EV2,"")</f>
        <v>28</v>
      </c>
      <c r="EU1" s="88"/>
      <c r="EV1" s="88"/>
      <c r="EW1" s="88"/>
      <c r="EX1" s="90">
        <f>IF('Word List'!$H$1=TRUE,EV2,"")</f>
        <v>28</v>
      </c>
      <c r="EY1" s="87">
        <f>IF('Word List'!$H$1=TRUE,FA2,"")</f>
        <v>29</v>
      </c>
      <c r="EZ1" s="88"/>
      <c r="FA1" s="88"/>
      <c r="FB1" s="89"/>
      <c r="FC1" s="90">
        <f>IF('Word List'!$H$1=TRUE,FA2,"")</f>
        <v>29</v>
      </c>
      <c r="FD1" s="88"/>
      <c r="FE1" s="87">
        <f>IF('Word List'!$H$1=TRUE,FG2,"")</f>
        <v>30</v>
      </c>
      <c r="FF1" s="88"/>
      <c r="FG1" s="88"/>
      <c r="FH1" s="88"/>
      <c r="FI1" s="90">
        <f>IF('Word List'!$H$1=TRUE,FG2,"")</f>
        <v>30</v>
      </c>
      <c r="FJ1" s="87">
        <f>IF('Word List'!$H$1=TRUE,FL2,"")</f>
        <v>31</v>
      </c>
      <c r="FK1" s="88"/>
      <c r="FL1" s="88"/>
      <c r="FM1" s="89"/>
      <c r="FN1" s="90">
        <f>IF('Word List'!$H$1=TRUE,FL2,"")</f>
        <v>31</v>
      </c>
      <c r="FO1" s="88"/>
      <c r="FP1" s="87">
        <f>IF('Word List'!$H$1=TRUE,FR2,"")</f>
        <v>32</v>
      </c>
      <c r="FQ1" s="88"/>
      <c r="FR1" s="88"/>
      <c r="FS1" s="88"/>
      <c r="FT1" s="90">
        <f>IF('Word List'!$H$1=TRUE,FR2,"")</f>
        <v>32</v>
      </c>
      <c r="FU1" s="87">
        <f>IF('Word List'!$H$1=TRUE,FW2,"")</f>
        <v>33</v>
      </c>
      <c r="FV1" s="88"/>
      <c r="FW1" s="88"/>
      <c r="FX1" s="89"/>
      <c r="FY1" s="90">
        <f>IF('Word List'!$H$1=TRUE,FW2,"")</f>
        <v>33</v>
      </c>
      <c r="FZ1" s="88"/>
      <c r="GA1" s="87">
        <f>IF('Word List'!$H$1=TRUE,GC2,"")</f>
        <v>34</v>
      </c>
      <c r="GB1" s="88"/>
      <c r="GC1" s="88"/>
      <c r="GD1" s="88"/>
      <c r="GE1" s="90">
        <f>IF('Word List'!$H$1=TRUE,GC2,"")</f>
        <v>34</v>
      </c>
      <c r="GF1" s="87">
        <f>IF('Word List'!$H$1=TRUE,GH2,"")</f>
        <v>35</v>
      </c>
      <c r="GG1" s="88"/>
      <c r="GH1" s="88"/>
      <c r="GI1" s="89"/>
      <c r="GJ1" s="90">
        <f>IF('Word List'!$H$1=TRUE,GH2,"")</f>
        <v>35</v>
      </c>
      <c r="GK1" s="88"/>
      <c r="GL1" s="87">
        <f>IF('Word List'!$H$1=TRUE,GN2,"")</f>
        <v>36</v>
      </c>
      <c r="GM1" s="88"/>
      <c r="GN1" s="88"/>
      <c r="GO1" s="88"/>
      <c r="GP1" s="90">
        <f>IF('Word List'!$H$1=TRUE,GN2,"")</f>
        <v>36</v>
      </c>
      <c r="GQ1" s="87">
        <f>IF('Word List'!$H$1=TRUE,GS2,"")</f>
        <v>37</v>
      </c>
      <c r="GR1" s="88"/>
      <c r="GS1" s="88"/>
      <c r="GT1" s="89"/>
      <c r="GU1" s="90">
        <f>IF('Word List'!$H$1=TRUE,GS2,"")</f>
        <v>37</v>
      </c>
      <c r="GV1" s="88"/>
      <c r="GW1" s="87">
        <f>IF('Word List'!$H$1=TRUE,GY2,"")</f>
        <v>38</v>
      </c>
      <c r="GX1" s="88"/>
      <c r="GY1" s="88"/>
      <c r="GZ1" s="88"/>
      <c r="HA1" s="90">
        <f>IF('Word List'!$H$1=TRUE,GY2,"")</f>
        <v>38</v>
      </c>
      <c r="HB1" s="87">
        <f>IF('Word List'!$H$1=TRUE,HD2,"")</f>
        <v>39</v>
      </c>
      <c r="HC1" s="88"/>
      <c r="HD1" s="88"/>
      <c r="HE1" s="89"/>
      <c r="HF1" s="90">
        <f>IF('Word List'!$H$1=TRUE,HD2,"")</f>
        <v>39</v>
      </c>
      <c r="HG1" s="88"/>
      <c r="HH1" s="87">
        <f>IF('Word List'!$H$1=TRUE,HJ2,"")</f>
        <v>40</v>
      </c>
      <c r="HI1" s="88"/>
      <c r="HJ1" s="88"/>
      <c r="HK1" s="88"/>
      <c r="HL1" s="90">
        <f>IF('Word List'!$H$1=TRUE,HJ2,"")</f>
        <v>40</v>
      </c>
      <c r="HM1" s="87">
        <f>IF('Word List'!$H$1=TRUE,HO2,"")</f>
        <v>41</v>
      </c>
      <c r="HN1" s="88"/>
      <c r="HO1" s="88"/>
      <c r="HP1" s="89"/>
      <c r="HQ1" s="90">
        <f>IF('Word List'!$H$1=TRUE,HO2,"")</f>
        <v>41</v>
      </c>
      <c r="HR1" s="88"/>
      <c r="HS1" s="87">
        <f>IF('Word List'!$H$1=TRUE,HU2,"")</f>
        <v>42</v>
      </c>
      <c r="HT1" s="88"/>
      <c r="HU1" s="88"/>
      <c r="HV1" s="88"/>
      <c r="HW1" s="90">
        <f>IF('Word List'!$H$1=TRUE,HU2,"")</f>
        <v>42</v>
      </c>
      <c r="HX1" s="87">
        <f>IF('Word List'!$H$1=TRUE,HZ2,"")</f>
        <v>43</v>
      </c>
      <c r="HY1" s="88"/>
      <c r="HZ1" s="88"/>
      <c r="IA1" s="89"/>
      <c r="IB1" s="90">
        <f>IF('Word List'!$H$1=TRUE,HZ2,"")</f>
        <v>43</v>
      </c>
      <c r="IC1" s="88"/>
      <c r="ID1" s="87">
        <f>IF('Word List'!$H$1=TRUE,IF2,"")</f>
        <v>44</v>
      </c>
      <c r="IE1" s="88"/>
      <c r="IF1" s="88"/>
      <c r="IG1" s="88"/>
      <c r="IH1" s="90">
        <f>IF('Word List'!$H$1=TRUE,IF2,"")</f>
        <v>44</v>
      </c>
      <c r="II1" s="87">
        <f>IF('Word List'!$H$1=TRUE,IK2,"")</f>
        <v>45</v>
      </c>
      <c r="IJ1" s="88"/>
      <c r="IK1" s="88"/>
      <c r="IL1" s="89"/>
      <c r="IM1" s="90">
        <f>IF('Word List'!$H$1=TRUE,IK2,"")</f>
        <v>45</v>
      </c>
      <c r="IN1" s="88"/>
      <c r="IO1" s="87">
        <f>IF('Word List'!$H$1=TRUE,IQ2,"")</f>
        <v>46</v>
      </c>
      <c r="IP1" s="88"/>
      <c r="IQ1" s="88"/>
      <c r="IR1" s="88"/>
      <c r="IS1" s="90">
        <f>IF('Word List'!$H$1=TRUE,IQ2,"")</f>
        <v>46</v>
      </c>
      <c r="IT1" s="87">
        <f>IF('Word List'!$H$1=TRUE,IV2,"")</f>
        <v>47</v>
      </c>
      <c r="IU1" s="88"/>
      <c r="IV1" s="88"/>
      <c r="IW1" s="89"/>
      <c r="IX1" s="90">
        <f>IF('Word List'!$H$1=TRUE,IV2,"")</f>
        <v>47</v>
      </c>
      <c r="IY1" s="88"/>
      <c r="IZ1" s="87">
        <f>IF('Word List'!$H$1=TRUE,JB2,"")</f>
        <v>48</v>
      </c>
      <c r="JA1" s="88"/>
      <c r="JB1" s="88"/>
      <c r="JC1" s="88"/>
      <c r="JD1" s="90">
        <f>IF('Word List'!$H$1=TRUE,JB2,"")</f>
        <v>48</v>
      </c>
      <c r="JE1" s="87">
        <f>IF('Word List'!$H$1=TRUE,JG2,"")</f>
        <v>49</v>
      </c>
      <c r="JF1" s="88"/>
      <c r="JG1" s="88"/>
      <c r="JH1" s="89"/>
      <c r="JI1" s="90">
        <f>IF('Word List'!$H$1=TRUE,JG2,"")</f>
        <v>49</v>
      </c>
      <c r="JJ1" s="88"/>
      <c r="JK1" s="87">
        <f>IF('Word List'!$H$1=TRUE,JM2,"")</f>
        <v>50</v>
      </c>
      <c r="JL1" s="88"/>
      <c r="JM1" s="88"/>
      <c r="JN1" s="88"/>
      <c r="JO1" s="90">
        <f>IF('Word List'!$H$1=TRUE,JM2,"")</f>
        <v>50</v>
      </c>
      <c r="JP1" s="87">
        <f>IF('Word List'!$H$1=TRUE,JR2,"")</f>
        <v>51</v>
      </c>
      <c r="JQ1" s="88"/>
      <c r="JR1" s="88"/>
      <c r="JS1" s="89"/>
      <c r="JT1" s="90">
        <f>IF('Word List'!$H$1=TRUE,JR2,"")</f>
        <v>51</v>
      </c>
      <c r="JU1" s="88"/>
      <c r="JV1" s="87">
        <f>IF('Word List'!$H$1=TRUE,JX2,"")</f>
        <v>52</v>
      </c>
      <c r="JW1" s="88"/>
      <c r="JX1" s="88"/>
      <c r="JY1" s="88"/>
      <c r="JZ1" s="90">
        <f>IF('Word List'!$H$1=TRUE,JX2,"")</f>
        <v>52</v>
      </c>
      <c r="KA1" s="87">
        <f>IF('Word List'!$H$1=TRUE,KC2,"")</f>
        <v>53</v>
      </c>
      <c r="KB1" s="88"/>
      <c r="KC1" s="88"/>
      <c r="KD1" s="89"/>
      <c r="KE1" s="90">
        <f>IF('Word List'!$H$1=TRUE,KC2,"")</f>
        <v>53</v>
      </c>
      <c r="KF1" s="88"/>
      <c r="KG1" s="87">
        <f>IF('Word List'!$H$1=TRUE,KI2,"")</f>
        <v>54</v>
      </c>
      <c r="KH1" s="88"/>
      <c r="KI1" s="88"/>
      <c r="KJ1" s="88"/>
      <c r="KK1" s="90">
        <f>IF('Word List'!$H$1=TRUE,KI2,"")</f>
        <v>54</v>
      </c>
      <c r="KL1" s="87">
        <f>IF('Word List'!$H$1=TRUE,KN2,"")</f>
        <v>55</v>
      </c>
      <c r="KM1" s="88"/>
      <c r="KN1" s="88"/>
      <c r="KO1" s="89"/>
      <c r="KP1" s="90">
        <f>IF('Word List'!$H$1=TRUE,KN2,"")</f>
        <v>55</v>
      </c>
      <c r="KQ1" s="88"/>
      <c r="KR1" s="87">
        <f>IF('Word List'!$H$1=TRUE,KT2,"")</f>
        <v>56</v>
      </c>
      <c r="KS1" s="88"/>
      <c r="KT1" s="88"/>
      <c r="KU1" s="88"/>
      <c r="KV1" s="90">
        <f>IF('Word List'!$H$1=TRUE,KT2,"")</f>
        <v>56</v>
      </c>
      <c r="KW1" s="87">
        <f>IF('Word List'!$H$1=TRUE,KY2,"")</f>
        <v>57</v>
      </c>
      <c r="KX1" s="88"/>
      <c r="KY1" s="88"/>
      <c r="KZ1" s="89"/>
      <c r="LA1" s="90">
        <f>IF('Word List'!$H$1=TRUE,KY2,"")</f>
        <v>57</v>
      </c>
      <c r="LB1" s="88"/>
      <c r="LC1" s="87">
        <f>IF('Word List'!$H$1=TRUE,LE2,"")</f>
        <v>58</v>
      </c>
      <c r="LD1" s="88"/>
      <c r="LE1" s="88"/>
      <c r="LF1" s="88"/>
      <c r="LG1" s="90">
        <f>IF('Word List'!$H$1=TRUE,LE2,"")</f>
        <v>58</v>
      </c>
      <c r="LH1" s="87">
        <f>IF('Word List'!$H$1=TRUE,LJ2,"")</f>
        <v>59</v>
      </c>
      <c r="LI1" s="88"/>
      <c r="LJ1" s="88"/>
      <c r="LK1" s="89"/>
      <c r="LL1" s="90">
        <f>IF('Word List'!$H$1=TRUE,LJ2,"")</f>
        <v>59</v>
      </c>
      <c r="LM1" s="88"/>
      <c r="LN1" s="87">
        <f>IF('Word List'!$H$1=TRUE,LP2,"")</f>
        <v>60</v>
      </c>
      <c r="LO1" s="88"/>
      <c r="LP1" s="88"/>
      <c r="LQ1" s="88"/>
      <c r="LR1" s="90">
        <f>IF('Word List'!$H$1=TRUE,LP2,"")</f>
        <v>60</v>
      </c>
      <c r="LS1" s="87">
        <f>IF('Word List'!$H$1=TRUE,LU2,"")</f>
        <v>61</v>
      </c>
      <c r="LT1" s="88"/>
      <c r="LU1" s="88"/>
      <c r="LV1" s="89"/>
      <c r="LW1" s="90">
        <f>IF('Word List'!$H$1=TRUE,LU2,"")</f>
        <v>61</v>
      </c>
      <c r="LX1" s="88"/>
      <c r="LY1" s="87">
        <f>IF('Word List'!$H$1=TRUE,MA2,"")</f>
        <v>62</v>
      </c>
      <c r="LZ1" s="88"/>
      <c r="MA1" s="88"/>
      <c r="MB1" s="88"/>
      <c r="MC1" s="90">
        <f>IF('Word List'!$H$1=TRUE,MA2,"")</f>
        <v>62</v>
      </c>
      <c r="MD1" s="87">
        <f>IF('Word List'!$H$1=TRUE,MF2,"")</f>
        <v>63</v>
      </c>
      <c r="ME1" s="88"/>
      <c r="MF1" s="88"/>
      <c r="MG1" s="89"/>
      <c r="MH1" s="90">
        <f>IF('Word List'!$H$1=TRUE,MF2,"")</f>
        <v>63</v>
      </c>
      <c r="MI1" s="88"/>
      <c r="MJ1" s="87">
        <f>IF('Word List'!$H$1=TRUE,ML2,"")</f>
        <v>64</v>
      </c>
      <c r="MK1" s="88"/>
      <c r="ML1" s="88"/>
      <c r="MM1" s="88"/>
      <c r="MN1" s="90">
        <f>IF('Word List'!$H$1=TRUE,ML2,"")</f>
        <v>64</v>
      </c>
      <c r="MO1" s="87">
        <f>IF('Word List'!$H$1=TRUE,MQ2,"")</f>
        <v>65</v>
      </c>
      <c r="MP1" s="88"/>
      <c r="MQ1" s="88"/>
      <c r="MR1" s="89"/>
      <c r="MS1" s="90">
        <f>IF('Word List'!$H$1=TRUE,MQ2,"")</f>
        <v>65</v>
      </c>
      <c r="MT1" s="88"/>
      <c r="MU1" s="87">
        <f>IF('Word List'!$H$1=TRUE,MW2,"")</f>
        <v>66</v>
      </c>
      <c r="MV1" s="88"/>
      <c r="MW1" s="88"/>
      <c r="MX1" s="88"/>
      <c r="MY1" s="90">
        <f>IF('Word List'!$H$1=TRUE,MW2,"")</f>
        <v>66</v>
      </c>
      <c r="MZ1" s="87">
        <f>IF('Word List'!$H$1=TRUE,NB2,"")</f>
        <v>67</v>
      </c>
      <c r="NA1" s="88"/>
      <c r="NB1" s="88"/>
      <c r="NC1" s="89"/>
      <c r="ND1" s="90">
        <f>IF('Word List'!$H$1=TRUE,NB2,"")</f>
        <v>67</v>
      </c>
      <c r="NE1" s="88"/>
      <c r="NF1" s="87">
        <f>IF('Word List'!$H$1=TRUE,NH2,"")</f>
        <v>68</v>
      </c>
      <c r="NG1" s="88"/>
      <c r="NH1" s="88"/>
      <c r="NI1" s="88"/>
      <c r="NJ1" s="90">
        <f>IF('Word List'!$H$1=TRUE,NH2,"")</f>
        <v>68</v>
      </c>
      <c r="NK1" s="87">
        <f>IF('Word List'!$H$1=TRUE,NM2,"")</f>
        <v>69</v>
      </c>
      <c r="NL1" s="88"/>
      <c r="NM1" s="88"/>
      <c r="NN1" s="89"/>
      <c r="NO1" s="90">
        <f>IF('Word List'!$H$1=TRUE,NM2,"")</f>
        <v>69</v>
      </c>
      <c r="NP1" s="88"/>
      <c r="NQ1" s="87">
        <f>IF('Word List'!$H$1=TRUE,NS2,"")</f>
        <v>70</v>
      </c>
      <c r="NR1" s="88"/>
      <c r="NS1" s="88"/>
      <c r="NT1" s="88"/>
      <c r="NU1" s="90">
        <f>IF('Word List'!$H$1=TRUE,NS2,"")</f>
        <v>70</v>
      </c>
      <c r="NV1" s="87">
        <f>IF('Word List'!$H$1=TRUE,NX2,"")</f>
        <v>71</v>
      </c>
      <c r="NW1" s="88"/>
      <c r="NX1" s="88"/>
      <c r="NY1" s="89"/>
      <c r="NZ1" s="90">
        <f>IF('Word List'!$H$1=TRUE,NX2,"")</f>
        <v>71</v>
      </c>
      <c r="OA1" s="88"/>
      <c r="OB1" s="87">
        <f>IF('Word List'!$H$1=TRUE,OD2,"")</f>
        <v>72</v>
      </c>
      <c r="OC1" s="88"/>
      <c r="OD1" s="88"/>
      <c r="OE1" s="88"/>
      <c r="OF1" s="90">
        <f>IF('Word List'!$H$1=TRUE,OD2,"")</f>
        <v>72</v>
      </c>
      <c r="OG1" s="87">
        <f>IF('Word List'!$H$1=TRUE,OI2,"")</f>
        <v>73</v>
      </c>
      <c r="OH1" s="88"/>
      <c r="OI1" s="88"/>
      <c r="OJ1" s="89"/>
      <c r="OK1" s="90">
        <f>IF('Word List'!$H$1=TRUE,OI2,"")</f>
        <v>73</v>
      </c>
      <c r="OL1" s="88"/>
      <c r="OM1" s="87">
        <f>IF('Word List'!$H$1=TRUE,OO2,"")</f>
        <v>74</v>
      </c>
      <c r="ON1" s="88"/>
      <c r="OO1" s="88"/>
      <c r="OP1" s="88"/>
      <c r="OQ1" s="90">
        <f>IF('Word List'!$H$1=TRUE,OO2,"")</f>
        <v>74</v>
      </c>
      <c r="OR1" s="87">
        <f>IF('Word List'!$H$1=TRUE,OT2,"")</f>
        <v>75</v>
      </c>
      <c r="OS1" s="88"/>
      <c r="OT1" s="88"/>
      <c r="OU1" s="89"/>
      <c r="OV1" s="90">
        <f>IF('Word List'!$H$1=TRUE,OT2,"")</f>
        <v>75</v>
      </c>
      <c r="OW1" s="88"/>
      <c r="OX1" s="87">
        <f>IF('Word List'!$H$1=TRUE,OZ2,"")</f>
        <v>76</v>
      </c>
      <c r="OY1" s="88"/>
      <c r="OZ1" s="88"/>
      <c r="PA1" s="88"/>
      <c r="PB1" s="90">
        <f>IF('Word List'!$H$1=TRUE,OZ2,"")</f>
        <v>76</v>
      </c>
      <c r="PC1" s="87">
        <f>IF('Word List'!$H$1=TRUE,PE2,"")</f>
        <v>77</v>
      </c>
      <c r="PD1" s="88"/>
      <c r="PE1" s="88"/>
      <c r="PF1" s="89"/>
      <c r="PG1" s="90">
        <f>IF('Word List'!$H$1=TRUE,PE2,"")</f>
        <v>77</v>
      </c>
      <c r="PH1" s="88"/>
      <c r="PI1" s="87">
        <f>IF('Word List'!$H$1=TRUE,PK2,"")</f>
        <v>78</v>
      </c>
      <c r="PJ1" s="88"/>
      <c r="PK1" s="88"/>
      <c r="PL1" s="88"/>
      <c r="PM1" s="90">
        <f>IF('Word List'!$H$1=TRUE,PK2,"")</f>
        <v>78</v>
      </c>
      <c r="PN1" s="87">
        <f>IF('Word List'!$H$1=TRUE,PP2,"")</f>
        <v>79</v>
      </c>
      <c r="PO1" s="88"/>
      <c r="PP1" s="88"/>
      <c r="PQ1" s="89"/>
      <c r="PR1" s="90">
        <f>IF('Word List'!$H$1=TRUE,PP2,"")</f>
        <v>79</v>
      </c>
      <c r="PS1" s="88"/>
      <c r="PT1" s="87">
        <f>IF('Word List'!$H$1=TRUE,PV2,"")</f>
        <v>80</v>
      </c>
      <c r="PU1" s="88"/>
      <c r="PV1" s="88"/>
      <c r="PW1" s="88"/>
      <c r="PX1" s="90">
        <f>IF('Word List'!$H$1=TRUE,PV2,"")</f>
        <v>80</v>
      </c>
      <c r="PY1" s="87">
        <f>IF('Word List'!$H$1=TRUE,QA2,"")</f>
        <v>81</v>
      </c>
      <c r="PZ1" s="88"/>
      <c r="QA1" s="88"/>
      <c r="QB1" s="89"/>
      <c r="QC1" s="90">
        <f>IF('Word List'!$H$1=TRUE,QA2,"")</f>
        <v>81</v>
      </c>
      <c r="QD1" s="88"/>
      <c r="QE1" s="87">
        <f>IF('Word List'!$H$1=TRUE,QG2,"")</f>
        <v>82</v>
      </c>
      <c r="QF1" s="88"/>
      <c r="QG1" s="88"/>
      <c r="QH1" s="88"/>
      <c r="QI1" s="90">
        <f>IF('Word List'!$H$1=TRUE,QG2,"")</f>
        <v>82</v>
      </c>
      <c r="QJ1" s="87">
        <f>IF('Word List'!$H$1=TRUE,QL2,"")</f>
        <v>83</v>
      </c>
      <c r="QK1" s="88"/>
      <c r="QL1" s="88"/>
      <c r="QM1" s="89"/>
      <c r="QN1" s="90">
        <f>IF('Word List'!$H$1=TRUE,QL2,"")</f>
        <v>83</v>
      </c>
      <c r="QO1" s="88"/>
      <c r="QP1" s="87">
        <f>IF('Word List'!$H$1=TRUE,QR2,"")</f>
        <v>84</v>
      </c>
      <c r="QQ1" s="88"/>
      <c r="QR1" s="88"/>
      <c r="QS1" s="88"/>
      <c r="QT1" s="90">
        <f>IF('Word List'!$H$1=TRUE,QR2,"")</f>
        <v>84</v>
      </c>
      <c r="QU1" s="87">
        <f>IF('Word List'!$H$1=TRUE,QW2,"")</f>
        <v>85</v>
      </c>
      <c r="QV1" s="88"/>
      <c r="QW1" s="88"/>
      <c r="QX1" s="89"/>
      <c r="QY1" s="90">
        <f>IF('Word List'!$H$1=TRUE,QW2,"")</f>
        <v>85</v>
      </c>
      <c r="QZ1" s="88"/>
      <c r="RA1" s="87">
        <f>IF('Word List'!$H$1=TRUE,RC2,"")</f>
        <v>86</v>
      </c>
      <c r="RB1" s="88"/>
      <c r="RC1" s="88"/>
      <c r="RD1" s="88"/>
      <c r="RE1" s="90">
        <f>IF('Word List'!$H$1=TRUE,RC2,"")</f>
        <v>86</v>
      </c>
      <c r="RF1" s="87">
        <f>IF('Word List'!$H$1=TRUE,RH2,"")</f>
        <v>87</v>
      </c>
      <c r="RG1" s="88"/>
      <c r="RH1" s="88"/>
      <c r="RI1" s="89"/>
      <c r="RJ1" s="90">
        <f>IF('Word List'!$H$1=TRUE,RH2,"")</f>
        <v>87</v>
      </c>
      <c r="RK1" s="88"/>
      <c r="RL1" s="87">
        <f>IF('Word List'!$H$1=TRUE,RN2,"")</f>
        <v>88</v>
      </c>
      <c r="RM1" s="88"/>
      <c r="RN1" s="88"/>
      <c r="RO1" s="88"/>
      <c r="RP1" s="90">
        <f>IF('Word List'!$H$1=TRUE,RN2,"")</f>
        <v>88</v>
      </c>
      <c r="RQ1" s="87">
        <f>IF('Word List'!$H$1=TRUE,RS2,"")</f>
        <v>89</v>
      </c>
      <c r="RR1" s="88"/>
      <c r="RS1" s="88"/>
      <c r="RT1" s="89"/>
      <c r="RU1" s="90">
        <f>IF('Word List'!$H$1=TRUE,RS2,"")</f>
        <v>89</v>
      </c>
      <c r="RV1" s="88"/>
      <c r="RW1" s="87">
        <f>IF('Word List'!$H$1=TRUE,RY2,"")</f>
        <v>90</v>
      </c>
      <c r="RX1" s="88"/>
      <c r="RY1" s="88"/>
      <c r="RZ1" s="88"/>
      <c r="SA1" s="90">
        <f>IF('Word List'!$H$1=TRUE,RY2,"")</f>
        <v>90</v>
      </c>
      <c r="SB1" s="87">
        <f>IF('Word List'!$H$1=TRUE,SD2,"")</f>
        <v>91</v>
      </c>
      <c r="SC1" s="88"/>
      <c r="SD1" s="88"/>
      <c r="SE1" s="89"/>
      <c r="SF1" s="90">
        <f>IF('Word List'!$H$1=TRUE,SD2,"")</f>
        <v>91</v>
      </c>
      <c r="SG1" s="88"/>
      <c r="SH1" s="87">
        <f>IF('Word List'!$H$1=TRUE,SJ2,"")</f>
        <v>92</v>
      </c>
      <c r="SI1" s="88"/>
      <c r="SJ1" s="88"/>
      <c r="SK1" s="88"/>
      <c r="SL1" s="90">
        <f>IF('Word List'!$H$1=TRUE,SJ2,"")</f>
        <v>92</v>
      </c>
      <c r="SM1" s="87">
        <f>IF('Word List'!$H$1=TRUE,SO2,"")</f>
        <v>93</v>
      </c>
      <c r="SN1" s="88"/>
      <c r="SO1" s="88"/>
      <c r="SP1" s="89"/>
      <c r="SQ1" s="90">
        <f>IF('Word List'!$H$1=TRUE,SO2,"")</f>
        <v>93</v>
      </c>
      <c r="SR1" s="88"/>
      <c r="SS1" s="87">
        <f>IF('Word List'!$H$1=TRUE,SU2,"")</f>
        <v>94</v>
      </c>
      <c r="ST1" s="88"/>
      <c r="SU1" s="88"/>
      <c r="SV1" s="88"/>
      <c r="SW1" s="90">
        <f>IF('Word List'!$H$1=TRUE,SU2,"")</f>
        <v>94</v>
      </c>
      <c r="SX1" s="87">
        <f>IF('Word List'!$H$1=TRUE,SZ2,"")</f>
        <v>95</v>
      </c>
      <c r="SY1" s="88"/>
      <c r="SZ1" s="88"/>
      <c r="TA1" s="89"/>
      <c r="TB1" s="90">
        <f>IF('Word List'!$H$1=TRUE,SZ2,"")</f>
        <v>95</v>
      </c>
      <c r="TC1" s="88"/>
      <c r="TD1" s="87">
        <f>IF('Word List'!$H$1=TRUE,TF2,"")</f>
        <v>96</v>
      </c>
      <c r="TE1" s="88"/>
      <c r="TF1" s="88"/>
      <c r="TG1" s="88"/>
      <c r="TH1" s="90">
        <f>IF('Word List'!$H$1=TRUE,TF2,"")</f>
        <v>96</v>
      </c>
      <c r="TI1" s="87">
        <f>IF('Word List'!$H$1=TRUE,TK2,"")</f>
        <v>97</v>
      </c>
      <c r="TJ1" s="88"/>
      <c r="TK1" s="88"/>
      <c r="TL1" s="89"/>
      <c r="TM1" s="90">
        <f>IF('Word List'!$H$1=TRUE,TK2,"")</f>
        <v>97</v>
      </c>
      <c r="TN1" s="88"/>
      <c r="TO1" s="87">
        <f>IF('Word List'!$H$1=TRUE,TQ2,"")</f>
        <v>98</v>
      </c>
      <c r="TP1" s="88"/>
      <c r="TQ1" s="88"/>
      <c r="TR1" s="88"/>
      <c r="TS1" s="90">
        <f>IF('Word List'!$H$1=TRUE,TQ2,"")</f>
        <v>98</v>
      </c>
      <c r="TT1" s="87">
        <f>IF('Word List'!$H$1=TRUE,TV2,"")</f>
        <v>99</v>
      </c>
      <c r="TU1" s="88"/>
      <c r="TV1" s="88"/>
      <c r="TW1" s="89"/>
      <c r="TX1" s="90">
        <f>IF('Word List'!$H$1=TRUE,TV2,"")</f>
        <v>99</v>
      </c>
      <c r="TY1" s="88"/>
      <c r="TZ1" s="87">
        <f>IF('Word List'!$H$1=TRUE,UB2,"")</f>
        <v>100</v>
      </c>
      <c r="UA1" s="88"/>
      <c r="UB1" s="88"/>
      <c r="UC1" s="88"/>
      <c r="UD1" s="90">
        <f>IF('Word List'!$H$1=TRUE,UB2,"")</f>
        <v>100</v>
      </c>
    </row>
    <row r="2" spans="1:550" s="94" customFormat="1" ht="23" customHeight="1">
      <c r="A2" s="77"/>
      <c r="B2" s="92"/>
      <c r="C2" s="66">
        <f>BingoCardGenerator.com!C$30</f>
        <v>1</v>
      </c>
      <c r="D2" s="92"/>
      <c r="E2" s="77"/>
      <c r="F2" s="93"/>
      <c r="G2" s="77"/>
      <c r="H2" s="92"/>
      <c r="I2" s="66">
        <f>BingoCardGenerator.com!I$30</f>
        <v>2</v>
      </c>
      <c r="J2" s="92"/>
      <c r="K2" s="77"/>
      <c r="L2" s="77"/>
      <c r="M2" s="92"/>
      <c r="N2" s="66">
        <f>BingoCardGenerator.com!N$30</f>
        <v>3</v>
      </c>
      <c r="O2" s="92"/>
      <c r="P2" s="77"/>
      <c r="Q2" s="93"/>
      <c r="R2" s="77"/>
      <c r="S2" s="92"/>
      <c r="T2" s="66">
        <f>BingoCardGenerator.com!T$30</f>
        <v>4</v>
      </c>
      <c r="U2" s="92"/>
      <c r="V2" s="77"/>
      <c r="W2" s="77"/>
      <c r="X2" s="92"/>
      <c r="Y2" s="66">
        <f>BingoCardGenerator.com!Y$30</f>
        <v>5</v>
      </c>
      <c r="Z2" s="92"/>
      <c r="AA2" s="77"/>
      <c r="AB2" s="93"/>
      <c r="AC2" s="77"/>
      <c r="AD2" s="92"/>
      <c r="AE2" s="66">
        <f>BingoCardGenerator.com!AE$30</f>
        <v>6</v>
      </c>
      <c r="AF2" s="92"/>
      <c r="AG2" s="77"/>
      <c r="AH2" s="77"/>
      <c r="AI2" s="92"/>
      <c r="AJ2" s="66">
        <f>BingoCardGenerator.com!AJ$30</f>
        <v>7</v>
      </c>
      <c r="AK2" s="92"/>
      <c r="AL2" s="77"/>
      <c r="AM2" s="93"/>
      <c r="AN2" s="77"/>
      <c r="AO2" s="92"/>
      <c r="AP2" s="66">
        <f>BingoCardGenerator.com!AP$30</f>
        <v>8</v>
      </c>
      <c r="AQ2" s="92"/>
      <c r="AR2" s="77"/>
      <c r="AS2" s="77"/>
      <c r="AT2" s="92"/>
      <c r="AU2" s="66">
        <f>BingoCardGenerator.com!AU$30</f>
        <v>9</v>
      </c>
      <c r="AV2" s="92"/>
      <c r="AW2" s="77"/>
      <c r="AX2" s="93"/>
      <c r="AY2" s="77"/>
      <c r="AZ2" s="92"/>
      <c r="BA2" s="66">
        <f>BingoCardGenerator.com!BA$30</f>
        <v>10</v>
      </c>
      <c r="BB2" s="92"/>
      <c r="BC2" s="77"/>
      <c r="BD2" s="77"/>
      <c r="BE2" s="92"/>
      <c r="BF2" s="66">
        <f>BingoCardGenerator.com!BF$30</f>
        <v>11</v>
      </c>
      <c r="BG2" s="92"/>
      <c r="BH2" s="77"/>
      <c r="BI2" s="93"/>
      <c r="BJ2" s="77"/>
      <c r="BK2" s="92"/>
      <c r="BL2" s="66">
        <f>BingoCardGenerator.com!BL$30</f>
        <v>12</v>
      </c>
      <c r="BM2" s="92"/>
      <c r="BN2" s="77"/>
      <c r="BO2" s="77"/>
      <c r="BP2" s="92"/>
      <c r="BQ2" s="66">
        <f>BingoCardGenerator.com!BQ$30</f>
        <v>13</v>
      </c>
      <c r="BR2" s="92"/>
      <c r="BS2" s="77"/>
      <c r="BT2" s="93"/>
      <c r="BU2" s="77"/>
      <c r="BV2" s="92"/>
      <c r="BW2" s="66">
        <f>BingoCardGenerator.com!BW$30</f>
        <v>14</v>
      </c>
      <c r="BX2" s="92"/>
      <c r="BY2" s="77"/>
      <c r="BZ2" s="77"/>
      <c r="CA2" s="92"/>
      <c r="CB2" s="66">
        <f>BingoCardGenerator.com!CB$30</f>
        <v>15</v>
      </c>
      <c r="CC2" s="92"/>
      <c r="CD2" s="77"/>
      <c r="CE2" s="93"/>
      <c r="CF2" s="77"/>
      <c r="CG2" s="92"/>
      <c r="CH2" s="66">
        <f>BingoCardGenerator.com!CH$30</f>
        <v>16</v>
      </c>
      <c r="CI2" s="92"/>
      <c r="CJ2" s="77"/>
      <c r="CK2" s="77"/>
      <c r="CL2" s="92"/>
      <c r="CM2" s="66">
        <f>BingoCardGenerator.com!CM$30</f>
        <v>17</v>
      </c>
      <c r="CN2" s="92"/>
      <c r="CO2" s="77"/>
      <c r="CP2" s="93"/>
      <c r="CQ2" s="77"/>
      <c r="CR2" s="92"/>
      <c r="CS2" s="66">
        <f>BingoCardGenerator.com!CS$30</f>
        <v>18</v>
      </c>
      <c r="CT2" s="92"/>
      <c r="CU2" s="77"/>
      <c r="CV2" s="77"/>
      <c r="CW2" s="92"/>
      <c r="CX2" s="66">
        <f>BingoCardGenerator.com!CX$30</f>
        <v>19</v>
      </c>
      <c r="CY2" s="92"/>
      <c r="CZ2" s="77"/>
      <c r="DA2" s="93"/>
      <c r="DB2" s="77"/>
      <c r="DC2" s="92"/>
      <c r="DD2" s="66">
        <f>BingoCardGenerator.com!DD$30</f>
        <v>20</v>
      </c>
      <c r="DE2" s="92"/>
      <c r="DF2" s="77"/>
      <c r="DG2" s="77"/>
      <c r="DH2" s="92"/>
      <c r="DI2" s="66">
        <f>BingoCardGenerator.com!DI$30</f>
        <v>21</v>
      </c>
      <c r="DJ2" s="92"/>
      <c r="DK2" s="77"/>
      <c r="DL2" s="93"/>
      <c r="DM2" s="77"/>
      <c r="DN2" s="92"/>
      <c r="DO2" s="66">
        <f>BingoCardGenerator.com!DO$30</f>
        <v>22</v>
      </c>
      <c r="DP2" s="92"/>
      <c r="DQ2" s="77"/>
      <c r="DR2" s="77"/>
      <c r="DS2" s="92"/>
      <c r="DT2" s="66">
        <f>BingoCardGenerator.com!DT$30</f>
        <v>23</v>
      </c>
      <c r="DU2" s="92"/>
      <c r="DV2" s="77"/>
      <c r="DW2" s="93"/>
      <c r="DX2" s="77"/>
      <c r="DY2" s="92"/>
      <c r="DZ2" s="66">
        <f>BingoCardGenerator.com!DZ$30</f>
        <v>24</v>
      </c>
      <c r="EA2" s="92"/>
      <c r="EB2" s="77"/>
      <c r="EC2" s="77"/>
      <c r="ED2" s="92"/>
      <c r="EE2" s="66">
        <f>BingoCardGenerator.com!EE$30</f>
        <v>25</v>
      </c>
      <c r="EF2" s="92"/>
      <c r="EG2" s="77"/>
      <c r="EH2" s="93"/>
      <c r="EI2" s="77"/>
      <c r="EJ2" s="92"/>
      <c r="EK2" s="66">
        <f>BingoCardGenerator.com!EK$30</f>
        <v>26</v>
      </c>
      <c r="EL2" s="92"/>
      <c r="EM2" s="77"/>
      <c r="EN2" s="77"/>
      <c r="EO2" s="92"/>
      <c r="EP2" s="66">
        <f>BingoCardGenerator.com!EP$30</f>
        <v>27</v>
      </c>
      <c r="EQ2" s="92"/>
      <c r="ER2" s="77"/>
      <c r="ES2" s="93"/>
      <c r="ET2" s="77"/>
      <c r="EU2" s="92"/>
      <c r="EV2" s="66">
        <f>BingoCardGenerator.com!EV$30</f>
        <v>28</v>
      </c>
      <c r="EW2" s="92"/>
      <c r="EX2" s="77"/>
      <c r="EY2" s="77"/>
      <c r="EZ2" s="92"/>
      <c r="FA2" s="66">
        <f>BingoCardGenerator.com!FA$30</f>
        <v>29</v>
      </c>
      <c r="FB2" s="92"/>
      <c r="FC2" s="77"/>
      <c r="FD2" s="93"/>
      <c r="FE2" s="77"/>
      <c r="FF2" s="92"/>
      <c r="FG2" s="66">
        <f>BingoCardGenerator.com!FG$30</f>
        <v>30</v>
      </c>
      <c r="FH2" s="92"/>
      <c r="FI2" s="77"/>
      <c r="FJ2" s="77"/>
      <c r="FK2" s="92"/>
      <c r="FL2" s="66">
        <f>BingoCardGenerator.com!FL$30</f>
        <v>31</v>
      </c>
      <c r="FM2" s="92"/>
      <c r="FN2" s="77"/>
      <c r="FO2" s="93"/>
      <c r="FP2" s="77"/>
      <c r="FQ2" s="92"/>
      <c r="FR2" s="66">
        <f>BingoCardGenerator.com!FR$30</f>
        <v>32</v>
      </c>
      <c r="FS2" s="92"/>
      <c r="FT2" s="77"/>
      <c r="FU2" s="77"/>
      <c r="FV2" s="92"/>
      <c r="FW2" s="66">
        <f>BingoCardGenerator.com!FW$30</f>
        <v>33</v>
      </c>
      <c r="FX2" s="92"/>
      <c r="FY2" s="77"/>
      <c r="FZ2" s="93"/>
      <c r="GA2" s="77"/>
      <c r="GB2" s="92"/>
      <c r="GC2" s="66">
        <f>BingoCardGenerator.com!GC$30</f>
        <v>34</v>
      </c>
      <c r="GD2" s="92"/>
      <c r="GE2" s="77"/>
      <c r="GF2" s="77"/>
      <c r="GG2" s="92"/>
      <c r="GH2" s="66">
        <f>BingoCardGenerator.com!GH$30</f>
        <v>35</v>
      </c>
      <c r="GI2" s="92"/>
      <c r="GJ2" s="77"/>
      <c r="GK2" s="93"/>
      <c r="GL2" s="77"/>
      <c r="GM2" s="92"/>
      <c r="GN2" s="66">
        <f>BingoCardGenerator.com!GN$30</f>
        <v>36</v>
      </c>
      <c r="GO2" s="92"/>
      <c r="GP2" s="77"/>
      <c r="GQ2" s="77"/>
      <c r="GR2" s="92"/>
      <c r="GS2" s="66">
        <f>BingoCardGenerator.com!GS$30</f>
        <v>37</v>
      </c>
      <c r="GT2" s="92"/>
      <c r="GU2" s="77"/>
      <c r="GV2" s="93"/>
      <c r="GW2" s="77"/>
      <c r="GX2" s="92"/>
      <c r="GY2" s="66">
        <f>BingoCardGenerator.com!GY$30</f>
        <v>38</v>
      </c>
      <c r="GZ2" s="92"/>
      <c r="HA2" s="77"/>
      <c r="HB2" s="77"/>
      <c r="HC2" s="92"/>
      <c r="HD2" s="66">
        <f>BingoCardGenerator.com!HD$30</f>
        <v>39</v>
      </c>
      <c r="HE2" s="92"/>
      <c r="HF2" s="77"/>
      <c r="HG2" s="93"/>
      <c r="HH2" s="77"/>
      <c r="HI2" s="92"/>
      <c r="HJ2" s="66">
        <f>BingoCardGenerator.com!HJ$30</f>
        <v>40</v>
      </c>
      <c r="HK2" s="92"/>
      <c r="HL2" s="77"/>
      <c r="HM2" s="77"/>
      <c r="HN2" s="92"/>
      <c r="HO2" s="66">
        <f>BingoCardGenerator.com!HO$30</f>
        <v>41</v>
      </c>
      <c r="HP2" s="92"/>
      <c r="HQ2" s="77"/>
      <c r="HR2" s="93"/>
      <c r="HS2" s="77"/>
      <c r="HT2" s="92"/>
      <c r="HU2" s="66">
        <f>BingoCardGenerator.com!HU$30</f>
        <v>42</v>
      </c>
      <c r="HV2" s="92"/>
      <c r="HW2" s="77"/>
      <c r="HX2" s="77"/>
      <c r="HY2" s="92"/>
      <c r="HZ2" s="66">
        <f>BingoCardGenerator.com!HZ$30</f>
        <v>43</v>
      </c>
      <c r="IA2" s="92"/>
      <c r="IB2" s="77"/>
      <c r="IC2" s="93"/>
      <c r="ID2" s="77"/>
      <c r="IE2" s="92"/>
      <c r="IF2" s="66">
        <f>BingoCardGenerator.com!IF$30</f>
        <v>44</v>
      </c>
      <c r="IG2" s="92"/>
      <c r="IH2" s="77"/>
      <c r="II2" s="77"/>
      <c r="IJ2" s="92"/>
      <c r="IK2" s="66">
        <f>BingoCardGenerator.com!IK$30</f>
        <v>45</v>
      </c>
      <c r="IL2" s="92"/>
      <c r="IM2" s="77"/>
      <c r="IN2" s="93"/>
      <c r="IO2" s="77"/>
      <c r="IP2" s="92"/>
      <c r="IQ2" s="66">
        <f>BingoCardGenerator.com!IQ$30</f>
        <v>46</v>
      </c>
      <c r="IR2" s="92"/>
      <c r="IS2" s="77"/>
      <c r="IT2" s="77"/>
      <c r="IU2" s="92"/>
      <c r="IV2" s="66">
        <f>BingoCardGenerator.com!IV$30</f>
        <v>47</v>
      </c>
      <c r="IW2" s="92"/>
      <c r="IX2" s="77"/>
      <c r="IY2" s="93"/>
      <c r="IZ2" s="77"/>
      <c r="JA2" s="92"/>
      <c r="JB2" s="66">
        <f>BingoCardGenerator.com!JB$30</f>
        <v>48</v>
      </c>
      <c r="JC2" s="92"/>
      <c r="JD2" s="77"/>
      <c r="JE2" s="77"/>
      <c r="JF2" s="92"/>
      <c r="JG2" s="66">
        <f>BingoCardGenerator.com!JG$30</f>
        <v>49</v>
      </c>
      <c r="JH2" s="92"/>
      <c r="JI2" s="77"/>
      <c r="JJ2" s="93"/>
      <c r="JK2" s="77"/>
      <c r="JL2" s="92"/>
      <c r="JM2" s="66">
        <f>BingoCardGenerator.com!JM$30</f>
        <v>50</v>
      </c>
      <c r="JN2" s="92"/>
      <c r="JO2" s="77"/>
      <c r="JP2" s="77"/>
      <c r="JQ2" s="92"/>
      <c r="JR2" s="66">
        <f>BingoCardGenerator.com!JR$30</f>
        <v>51</v>
      </c>
      <c r="JS2" s="92"/>
      <c r="JT2" s="77"/>
      <c r="JU2" s="93"/>
      <c r="JV2" s="77"/>
      <c r="JW2" s="92"/>
      <c r="JX2" s="66">
        <f>BingoCardGenerator.com!JX$30</f>
        <v>52</v>
      </c>
      <c r="JY2" s="92"/>
      <c r="JZ2" s="77"/>
      <c r="KA2" s="77"/>
      <c r="KB2" s="92"/>
      <c r="KC2" s="66">
        <f>BingoCardGenerator.com!KC$30</f>
        <v>53</v>
      </c>
      <c r="KD2" s="92"/>
      <c r="KE2" s="77"/>
      <c r="KF2" s="93"/>
      <c r="KG2" s="77"/>
      <c r="KH2" s="92"/>
      <c r="KI2" s="66">
        <f>BingoCardGenerator.com!KI$30</f>
        <v>54</v>
      </c>
      <c r="KJ2" s="92"/>
      <c r="KK2" s="77"/>
      <c r="KL2" s="77"/>
      <c r="KM2" s="92"/>
      <c r="KN2" s="66">
        <f>BingoCardGenerator.com!KN$30</f>
        <v>55</v>
      </c>
      <c r="KO2" s="92"/>
      <c r="KP2" s="77"/>
      <c r="KQ2" s="93"/>
      <c r="KR2" s="77"/>
      <c r="KS2" s="92"/>
      <c r="KT2" s="66">
        <f>BingoCardGenerator.com!KT$30</f>
        <v>56</v>
      </c>
      <c r="KU2" s="92"/>
      <c r="KV2" s="77"/>
      <c r="KW2" s="77"/>
      <c r="KX2" s="92"/>
      <c r="KY2" s="66">
        <f>BingoCardGenerator.com!KY$30</f>
        <v>57</v>
      </c>
      <c r="KZ2" s="92"/>
      <c r="LA2" s="77"/>
      <c r="LB2" s="93"/>
      <c r="LC2" s="77"/>
      <c r="LD2" s="92"/>
      <c r="LE2" s="66">
        <f>BingoCardGenerator.com!LE$30</f>
        <v>58</v>
      </c>
      <c r="LF2" s="92"/>
      <c r="LG2" s="77"/>
      <c r="LH2" s="77"/>
      <c r="LI2" s="92"/>
      <c r="LJ2" s="66">
        <f>BingoCardGenerator.com!LJ$30</f>
        <v>59</v>
      </c>
      <c r="LK2" s="92"/>
      <c r="LL2" s="77"/>
      <c r="LM2" s="93"/>
      <c r="LN2" s="77"/>
      <c r="LO2" s="92"/>
      <c r="LP2" s="66">
        <f>BingoCardGenerator.com!LP$30</f>
        <v>60</v>
      </c>
      <c r="LQ2" s="92"/>
      <c r="LR2" s="77"/>
      <c r="LS2" s="77"/>
      <c r="LT2" s="92"/>
      <c r="LU2" s="66">
        <f>BingoCardGenerator.com!LU$30</f>
        <v>61</v>
      </c>
      <c r="LV2" s="92"/>
      <c r="LW2" s="77"/>
      <c r="LX2" s="93"/>
      <c r="LY2" s="77"/>
      <c r="LZ2" s="92"/>
      <c r="MA2" s="66">
        <f>BingoCardGenerator.com!MA$30</f>
        <v>62</v>
      </c>
      <c r="MB2" s="92"/>
      <c r="MC2" s="77"/>
      <c r="MD2" s="77"/>
      <c r="ME2" s="92"/>
      <c r="MF2" s="66">
        <f>BingoCardGenerator.com!MF$30</f>
        <v>63</v>
      </c>
      <c r="MG2" s="92"/>
      <c r="MH2" s="77"/>
      <c r="MI2" s="93"/>
      <c r="MJ2" s="77"/>
      <c r="MK2" s="92"/>
      <c r="ML2" s="66">
        <f>BingoCardGenerator.com!ML$30</f>
        <v>64</v>
      </c>
      <c r="MM2" s="92"/>
      <c r="MN2" s="77"/>
      <c r="MO2" s="77"/>
      <c r="MP2" s="92"/>
      <c r="MQ2" s="66">
        <f>BingoCardGenerator.com!MQ$30</f>
        <v>65</v>
      </c>
      <c r="MR2" s="92"/>
      <c r="MS2" s="77"/>
      <c r="MT2" s="93"/>
      <c r="MU2" s="77"/>
      <c r="MV2" s="92"/>
      <c r="MW2" s="66">
        <f>BingoCardGenerator.com!MW$30</f>
        <v>66</v>
      </c>
      <c r="MX2" s="92"/>
      <c r="MY2" s="77"/>
      <c r="MZ2" s="77"/>
      <c r="NA2" s="92"/>
      <c r="NB2" s="66">
        <f>BingoCardGenerator.com!NB$30</f>
        <v>67</v>
      </c>
      <c r="NC2" s="92"/>
      <c r="ND2" s="77"/>
      <c r="NE2" s="93"/>
      <c r="NF2" s="77"/>
      <c r="NG2" s="92"/>
      <c r="NH2" s="66">
        <f>BingoCardGenerator.com!NH$30</f>
        <v>68</v>
      </c>
      <c r="NI2" s="92"/>
      <c r="NJ2" s="77"/>
      <c r="NK2" s="77"/>
      <c r="NL2" s="92"/>
      <c r="NM2" s="66">
        <f>BingoCardGenerator.com!NM$30</f>
        <v>69</v>
      </c>
      <c r="NN2" s="92"/>
      <c r="NO2" s="77"/>
      <c r="NP2" s="93"/>
      <c r="NQ2" s="77"/>
      <c r="NR2" s="92"/>
      <c r="NS2" s="66">
        <f>BingoCardGenerator.com!NS$30</f>
        <v>70</v>
      </c>
      <c r="NT2" s="92"/>
      <c r="NU2" s="77"/>
      <c r="NV2" s="77"/>
      <c r="NW2" s="92"/>
      <c r="NX2" s="66">
        <f>BingoCardGenerator.com!NX$30</f>
        <v>71</v>
      </c>
      <c r="NY2" s="92"/>
      <c r="NZ2" s="77"/>
      <c r="OA2" s="93"/>
      <c r="OB2" s="77"/>
      <c r="OC2" s="92"/>
      <c r="OD2" s="66">
        <f>BingoCardGenerator.com!OD$30</f>
        <v>72</v>
      </c>
      <c r="OE2" s="92"/>
      <c r="OF2" s="77"/>
      <c r="OG2" s="77"/>
      <c r="OH2" s="92"/>
      <c r="OI2" s="66">
        <f>BingoCardGenerator.com!OI$30</f>
        <v>73</v>
      </c>
      <c r="OJ2" s="92"/>
      <c r="OK2" s="77"/>
      <c r="OL2" s="93"/>
      <c r="OM2" s="77"/>
      <c r="ON2" s="92"/>
      <c r="OO2" s="66">
        <f>BingoCardGenerator.com!OO$30</f>
        <v>74</v>
      </c>
      <c r="OP2" s="92"/>
      <c r="OQ2" s="77"/>
      <c r="OR2" s="77"/>
      <c r="OS2" s="92"/>
      <c r="OT2" s="66">
        <f>BingoCardGenerator.com!OT$30</f>
        <v>75</v>
      </c>
      <c r="OU2" s="92"/>
      <c r="OV2" s="77"/>
      <c r="OW2" s="93"/>
      <c r="OX2" s="77"/>
      <c r="OY2" s="92"/>
      <c r="OZ2" s="66">
        <f>BingoCardGenerator.com!OZ$30</f>
        <v>76</v>
      </c>
      <c r="PA2" s="92"/>
      <c r="PB2" s="77"/>
      <c r="PC2" s="77"/>
      <c r="PD2" s="92"/>
      <c r="PE2" s="66">
        <f>BingoCardGenerator.com!PE$30</f>
        <v>77</v>
      </c>
      <c r="PF2" s="92"/>
      <c r="PG2" s="77"/>
      <c r="PH2" s="93"/>
      <c r="PI2" s="77"/>
      <c r="PJ2" s="92"/>
      <c r="PK2" s="66">
        <f>BingoCardGenerator.com!PK$30</f>
        <v>78</v>
      </c>
      <c r="PL2" s="92"/>
      <c r="PM2" s="77"/>
      <c r="PN2" s="77"/>
      <c r="PO2" s="92"/>
      <c r="PP2" s="66">
        <f>BingoCardGenerator.com!PP$30</f>
        <v>79</v>
      </c>
      <c r="PQ2" s="92"/>
      <c r="PR2" s="77"/>
      <c r="PS2" s="93"/>
      <c r="PT2" s="77"/>
      <c r="PU2" s="92"/>
      <c r="PV2" s="66">
        <f>BingoCardGenerator.com!PV$30</f>
        <v>80</v>
      </c>
      <c r="PW2" s="92"/>
      <c r="PX2" s="77"/>
      <c r="PY2" s="77"/>
      <c r="PZ2" s="92"/>
      <c r="QA2" s="66">
        <f>BingoCardGenerator.com!QA$30</f>
        <v>81</v>
      </c>
      <c r="QB2" s="92"/>
      <c r="QC2" s="77"/>
      <c r="QD2" s="93"/>
      <c r="QE2" s="77"/>
      <c r="QF2" s="92"/>
      <c r="QG2" s="66">
        <f>BingoCardGenerator.com!QG$30</f>
        <v>82</v>
      </c>
      <c r="QH2" s="92"/>
      <c r="QI2" s="77"/>
      <c r="QJ2" s="77"/>
      <c r="QK2" s="92"/>
      <c r="QL2" s="66">
        <f>BingoCardGenerator.com!QL$30</f>
        <v>83</v>
      </c>
      <c r="QM2" s="92"/>
      <c r="QN2" s="77"/>
      <c r="QO2" s="93"/>
      <c r="QP2" s="77"/>
      <c r="QQ2" s="92"/>
      <c r="QR2" s="66">
        <f>BingoCardGenerator.com!QR$30</f>
        <v>84</v>
      </c>
      <c r="QS2" s="92"/>
      <c r="QT2" s="77"/>
      <c r="QU2" s="77"/>
      <c r="QV2" s="92"/>
      <c r="QW2" s="66">
        <f>BingoCardGenerator.com!QW$30</f>
        <v>85</v>
      </c>
      <c r="QX2" s="92"/>
      <c r="QY2" s="77"/>
      <c r="QZ2" s="93"/>
      <c r="RA2" s="77"/>
      <c r="RB2" s="92"/>
      <c r="RC2" s="66">
        <f>BingoCardGenerator.com!RC$30</f>
        <v>86</v>
      </c>
      <c r="RD2" s="92"/>
      <c r="RE2" s="77"/>
      <c r="RF2" s="77"/>
      <c r="RG2" s="92"/>
      <c r="RH2" s="66">
        <f>BingoCardGenerator.com!RH$30</f>
        <v>87</v>
      </c>
      <c r="RI2" s="92"/>
      <c r="RJ2" s="77"/>
      <c r="RK2" s="93"/>
      <c r="RL2" s="77"/>
      <c r="RM2" s="92"/>
      <c r="RN2" s="66">
        <f>BingoCardGenerator.com!RN$30</f>
        <v>88</v>
      </c>
      <c r="RO2" s="92"/>
      <c r="RP2" s="77"/>
      <c r="RQ2" s="77"/>
      <c r="RR2" s="92"/>
      <c r="RS2" s="66">
        <f>BingoCardGenerator.com!RS$30</f>
        <v>89</v>
      </c>
      <c r="RT2" s="92"/>
      <c r="RU2" s="77"/>
      <c r="RV2" s="93"/>
      <c r="RW2" s="77"/>
      <c r="RX2" s="92"/>
      <c r="RY2" s="66">
        <f>BingoCardGenerator.com!RY$30</f>
        <v>90</v>
      </c>
      <c r="RZ2" s="92"/>
      <c r="SA2" s="77"/>
      <c r="SB2" s="77"/>
      <c r="SC2" s="92"/>
      <c r="SD2" s="66">
        <f>BingoCardGenerator.com!SD$30</f>
        <v>91</v>
      </c>
      <c r="SE2" s="92"/>
      <c r="SF2" s="77"/>
      <c r="SG2" s="93"/>
      <c r="SH2" s="77"/>
      <c r="SI2" s="92"/>
      <c r="SJ2" s="66">
        <f>BingoCardGenerator.com!SJ$30</f>
        <v>92</v>
      </c>
      <c r="SK2" s="92"/>
      <c r="SL2" s="77"/>
      <c r="SM2" s="77"/>
      <c r="SN2" s="92"/>
      <c r="SO2" s="66">
        <f>BingoCardGenerator.com!SO$30</f>
        <v>93</v>
      </c>
      <c r="SP2" s="92"/>
      <c r="SQ2" s="77"/>
      <c r="SR2" s="93"/>
      <c r="SS2" s="77"/>
      <c r="ST2" s="92"/>
      <c r="SU2" s="66">
        <f>BingoCardGenerator.com!SU$30</f>
        <v>94</v>
      </c>
      <c r="SV2" s="92"/>
      <c r="SW2" s="77"/>
      <c r="SX2" s="77"/>
      <c r="SY2" s="92"/>
      <c r="SZ2" s="66">
        <f>BingoCardGenerator.com!SZ$30</f>
        <v>95</v>
      </c>
      <c r="TA2" s="92"/>
      <c r="TB2" s="77"/>
      <c r="TC2" s="93"/>
      <c r="TD2" s="77"/>
      <c r="TE2" s="92"/>
      <c r="TF2" s="66">
        <f>BingoCardGenerator.com!TF$30</f>
        <v>96</v>
      </c>
      <c r="TG2" s="92"/>
      <c r="TH2" s="77"/>
      <c r="TI2" s="77"/>
      <c r="TJ2" s="92"/>
      <c r="TK2" s="66">
        <f>BingoCardGenerator.com!TK$30</f>
        <v>97</v>
      </c>
      <c r="TL2" s="92"/>
      <c r="TM2" s="77"/>
      <c r="TN2" s="93"/>
      <c r="TO2" s="77"/>
      <c r="TP2" s="92"/>
      <c r="TQ2" s="66">
        <f>BingoCardGenerator.com!TQ$30</f>
        <v>98</v>
      </c>
      <c r="TR2" s="92"/>
      <c r="TS2" s="77"/>
      <c r="TT2" s="77"/>
      <c r="TU2" s="92"/>
      <c r="TV2" s="66">
        <f>BingoCardGenerator.com!TV$30</f>
        <v>99</v>
      </c>
      <c r="TW2" s="92"/>
      <c r="TX2" s="77"/>
      <c r="TY2" s="93"/>
      <c r="TZ2" s="77"/>
      <c r="UA2" s="92"/>
      <c r="UB2" s="66">
        <f>BingoCardGenerator.com!UB$30</f>
        <v>100</v>
      </c>
      <c r="UC2" s="92"/>
      <c r="UD2" s="77"/>
    </row>
    <row r="3" spans="1:550" s="96" customFormat="1" ht="31" customHeight="1" thickBot="1">
      <c r="A3" s="95"/>
      <c r="B3" s="95"/>
      <c r="C3" s="95" t="str">
        <f>IF('Word List'!$A$1=TRUE,Instructions!$D$8,"")</f>
        <v xml:space="preserve">Write the title here    </v>
      </c>
      <c r="D3" s="95"/>
      <c r="E3" s="95"/>
      <c r="F3" s="95"/>
      <c r="G3" s="95"/>
      <c r="H3" s="95"/>
      <c r="I3" s="95" t="str">
        <f>IF('Word List'!$A$1=TRUE,Instructions!$D$8,"")</f>
        <v xml:space="preserve">Write the title here    </v>
      </c>
      <c r="J3" s="95"/>
      <c r="K3" s="95"/>
      <c r="L3" s="95"/>
      <c r="M3" s="95"/>
      <c r="N3" s="95" t="str">
        <f>IF('Word List'!$A$1=TRUE,Instructions!$D$8,"")</f>
        <v xml:space="preserve">Write the title here    </v>
      </c>
      <c r="O3" s="95"/>
      <c r="P3" s="95"/>
      <c r="Q3" s="95"/>
      <c r="R3" s="95"/>
      <c r="S3" s="95"/>
      <c r="T3" s="95" t="str">
        <f>IF('Word List'!$A$1=TRUE,Instructions!$D$8,"")</f>
        <v xml:space="preserve">Write the title here    </v>
      </c>
      <c r="U3" s="95"/>
      <c r="V3" s="95"/>
      <c r="W3" s="95"/>
      <c r="X3" s="95"/>
      <c r="Y3" s="95" t="str">
        <f>IF('Word List'!$A$1=TRUE,Instructions!$D$8,"")</f>
        <v xml:space="preserve">Write the title here    </v>
      </c>
      <c r="Z3" s="95"/>
      <c r="AA3" s="95"/>
      <c r="AB3" s="95"/>
      <c r="AC3" s="95"/>
      <c r="AD3" s="95"/>
      <c r="AE3" s="95" t="str">
        <f>IF('Word List'!$A$1=TRUE,Instructions!$D$8,"")</f>
        <v xml:space="preserve">Write the title here    </v>
      </c>
      <c r="AF3" s="95"/>
      <c r="AG3" s="95"/>
      <c r="AH3" s="95"/>
      <c r="AI3" s="95"/>
      <c r="AJ3" s="95" t="str">
        <f>IF('Word List'!$A$1=TRUE,Instructions!$D$8,"")</f>
        <v xml:space="preserve">Write the title here    </v>
      </c>
      <c r="AK3" s="95"/>
      <c r="AL3" s="95"/>
      <c r="AM3" s="95"/>
      <c r="AN3" s="95"/>
      <c r="AO3" s="95"/>
      <c r="AP3" s="95" t="str">
        <f>IF('Word List'!$A$1=TRUE,Instructions!$D$8,"")</f>
        <v xml:space="preserve">Write the title here    </v>
      </c>
      <c r="AQ3" s="95"/>
      <c r="AR3" s="95"/>
      <c r="AS3" s="95"/>
      <c r="AT3" s="95"/>
      <c r="AU3" s="95" t="str">
        <f>IF('Word List'!$A$1=TRUE,Instructions!$D$8,"")</f>
        <v xml:space="preserve">Write the title here    </v>
      </c>
      <c r="AV3" s="95"/>
      <c r="AW3" s="95"/>
      <c r="AX3" s="95"/>
      <c r="AY3" s="95"/>
      <c r="AZ3" s="95"/>
      <c r="BA3" s="95" t="str">
        <f>IF('Word List'!$A$1=TRUE,Instructions!$D$8,"")</f>
        <v xml:space="preserve">Write the title here    </v>
      </c>
      <c r="BB3" s="95"/>
      <c r="BC3" s="95"/>
      <c r="BD3" s="95"/>
      <c r="BE3" s="95"/>
      <c r="BF3" s="95" t="str">
        <f>IF('Word List'!$A$1=TRUE,Instructions!$D$8,"")</f>
        <v xml:space="preserve">Write the title here    </v>
      </c>
      <c r="BG3" s="95"/>
      <c r="BH3" s="95"/>
      <c r="BI3" s="95"/>
      <c r="BJ3" s="95"/>
      <c r="BK3" s="95"/>
      <c r="BL3" s="95" t="str">
        <f>IF('Word List'!$A$1=TRUE,Instructions!$D$8,"")</f>
        <v xml:space="preserve">Write the title here    </v>
      </c>
      <c r="BM3" s="95"/>
      <c r="BN3" s="95"/>
      <c r="BO3" s="95"/>
      <c r="BP3" s="95"/>
      <c r="BQ3" s="95" t="str">
        <f>IF('Word List'!$A$1=TRUE,Instructions!$D$8,"")</f>
        <v xml:space="preserve">Write the title here    </v>
      </c>
      <c r="BR3" s="95"/>
      <c r="BS3" s="95"/>
      <c r="BT3" s="95"/>
      <c r="BU3" s="95"/>
      <c r="BV3" s="95"/>
      <c r="BW3" s="95" t="str">
        <f>IF('Word List'!$A$1=TRUE,Instructions!$D$8,"")</f>
        <v xml:space="preserve">Write the title here    </v>
      </c>
      <c r="BX3" s="95"/>
      <c r="BY3" s="95"/>
      <c r="BZ3" s="95"/>
      <c r="CA3" s="95"/>
      <c r="CB3" s="95" t="str">
        <f>IF('Word List'!$A$1=TRUE,Instructions!$D$8,"")</f>
        <v xml:space="preserve">Write the title here    </v>
      </c>
      <c r="CC3" s="95"/>
      <c r="CD3" s="95"/>
      <c r="CE3" s="95"/>
      <c r="CF3" s="95"/>
      <c r="CG3" s="95"/>
      <c r="CH3" s="95" t="str">
        <f>IF('Word List'!$A$1=TRUE,Instructions!$D$8,"")</f>
        <v xml:space="preserve">Write the title here    </v>
      </c>
      <c r="CI3" s="95"/>
      <c r="CJ3" s="95"/>
      <c r="CK3" s="95"/>
      <c r="CL3" s="95"/>
      <c r="CM3" s="95" t="str">
        <f>IF('Word List'!$A$1=TRUE,Instructions!$D$8,"")</f>
        <v xml:space="preserve">Write the title here    </v>
      </c>
      <c r="CN3" s="95"/>
      <c r="CO3" s="95"/>
      <c r="CP3" s="95"/>
      <c r="CQ3" s="95"/>
      <c r="CR3" s="95"/>
      <c r="CS3" s="95" t="str">
        <f>IF('Word List'!$A$1=TRUE,Instructions!$D$8,"")</f>
        <v xml:space="preserve">Write the title here    </v>
      </c>
      <c r="CT3" s="95"/>
      <c r="CU3" s="95"/>
      <c r="CV3" s="95"/>
      <c r="CW3" s="95"/>
      <c r="CX3" s="95" t="str">
        <f>IF('Word List'!$A$1=TRUE,Instructions!$D$8,"")</f>
        <v xml:space="preserve">Write the title here    </v>
      </c>
      <c r="CY3" s="95"/>
      <c r="CZ3" s="95"/>
      <c r="DA3" s="95"/>
      <c r="DB3" s="95"/>
      <c r="DC3" s="95"/>
      <c r="DD3" s="95" t="str">
        <f>IF('Word List'!$A$1=TRUE,Instructions!$D$8,"")</f>
        <v xml:space="preserve">Write the title here    </v>
      </c>
      <c r="DE3" s="95"/>
      <c r="DF3" s="95"/>
      <c r="DG3" s="95"/>
      <c r="DH3" s="95"/>
      <c r="DI3" s="95" t="str">
        <f>IF('Word List'!$A$1=TRUE,Instructions!$D$8,"")</f>
        <v xml:space="preserve">Write the title here    </v>
      </c>
      <c r="DJ3" s="95"/>
      <c r="DK3" s="95"/>
      <c r="DL3" s="95"/>
      <c r="DM3" s="95"/>
      <c r="DN3" s="95"/>
      <c r="DO3" s="95" t="str">
        <f>IF('Word List'!$A$1=TRUE,Instructions!$D$8,"")</f>
        <v xml:space="preserve">Write the title here    </v>
      </c>
      <c r="DP3" s="95"/>
      <c r="DQ3" s="95"/>
      <c r="DR3" s="95"/>
      <c r="DS3" s="95"/>
      <c r="DT3" s="95" t="str">
        <f>IF('Word List'!$A$1=TRUE,Instructions!$D$8,"")</f>
        <v xml:space="preserve">Write the title here    </v>
      </c>
      <c r="DU3" s="95"/>
      <c r="DV3" s="95"/>
      <c r="DW3" s="95"/>
      <c r="DX3" s="95"/>
      <c r="DY3" s="95"/>
      <c r="DZ3" s="95" t="str">
        <f>IF('Word List'!$A$1=TRUE,Instructions!$D$8,"")</f>
        <v xml:space="preserve">Write the title here    </v>
      </c>
      <c r="EA3" s="95"/>
      <c r="EB3" s="95"/>
      <c r="EC3" s="95"/>
      <c r="ED3" s="95"/>
      <c r="EE3" s="95" t="str">
        <f>IF('Word List'!$A$1=TRUE,Instructions!$D$8,"")</f>
        <v xml:space="preserve">Write the title here    </v>
      </c>
      <c r="EF3" s="95"/>
      <c r="EG3" s="95"/>
      <c r="EH3" s="95"/>
      <c r="EI3" s="95"/>
      <c r="EJ3" s="95"/>
      <c r="EK3" s="95" t="str">
        <f>IF('Word List'!$A$1=TRUE,Instructions!$D$8,"")</f>
        <v xml:space="preserve">Write the title here    </v>
      </c>
      <c r="EL3" s="95"/>
      <c r="EM3" s="95"/>
      <c r="EN3" s="95"/>
      <c r="EO3" s="95"/>
      <c r="EP3" s="95" t="str">
        <f>IF('Word List'!$A$1=TRUE,Instructions!$D$8,"")</f>
        <v xml:space="preserve">Write the title here    </v>
      </c>
      <c r="EQ3" s="95"/>
      <c r="ER3" s="95"/>
      <c r="ES3" s="95"/>
      <c r="ET3" s="95"/>
      <c r="EU3" s="95"/>
      <c r="EV3" s="95" t="str">
        <f>IF('Word List'!$A$1=TRUE,Instructions!$D$8,"")</f>
        <v xml:space="preserve">Write the title here    </v>
      </c>
      <c r="EW3" s="95"/>
      <c r="EX3" s="95"/>
      <c r="EY3" s="95"/>
      <c r="EZ3" s="95"/>
      <c r="FA3" s="95" t="str">
        <f>IF('Word List'!$A$1=TRUE,Instructions!$D$8,"")</f>
        <v xml:space="preserve">Write the title here    </v>
      </c>
      <c r="FB3" s="95"/>
      <c r="FC3" s="95"/>
      <c r="FD3" s="95"/>
      <c r="FE3" s="95"/>
      <c r="FF3" s="95"/>
      <c r="FG3" s="95" t="str">
        <f>IF('Word List'!$A$1=TRUE,Instructions!$D$8,"")</f>
        <v xml:space="preserve">Write the title here    </v>
      </c>
      <c r="FH3" s="95"/>
      <c r="FI3" s="95"/>
      <c r="FJ3" s="95"/>
      <c r="FK3" s="95"/>
      <c r="FL3" s="95" t="str">
        <f>IF('Word List'!$A$1=TRUE,Instructions!$D$8,"")</f>
        <v xml:space="preserve">Write the title here    </v>
      </c>
      <c r="FM3" s="95"/>
      <c r="FN3" s="95"/>
      <c r="FO3" s="95"/>
      <c r="FP3" s="95"/>
      <c r="FQ3" s="95"/>
      <c r="FR3" s="95" t="str">
        <f>IF('Word List'!$A$1=TRUE,Instructions!$D$8,"")</f>
        <v xml:space="preserve">Write the title here    </v>
      </c>
      <c r="FS3" s="95"/>
      <c r="FT3" s="95"/>
      <c r="FU3" s="95"/>
      <c r="FV3" s="95"/>
      <c r="FW3" s="95" t="str">
        <f>IF('Word List'!$A$1=TRUE,Instructions!$D$8,"")</f>
        <v xml:space="preserve">Write the title here    </v>
      </c>
      <c r="FX3" s="95"/>
      <c r="FY3" s="95"/>
      <c r="FZ3" s="95"/>
      <c r="GA3" s="95"/>
      <c r="GB3" s="95"/>
      <c r="GC3" s="95" t="str">
        <f>IF('Word List'!$A$1=TRUE,Instructions!$D$8,"")</f>
        <v xml:space="preserve">Write the title here    </v>
      </c>
      <c r="GD3" s="95"/>
      <c r="GE3" s="95"/>
      <c r="GF3" s="95"/>
      <c r="GG3" s="95"/>
      <c r="GH3" s="95" t="str">
        <f>IF('Word List'!$A$1=TRUE,Instructions!$D$8,"")</f>
        <v xml:space="preserve">Write the title here    </v>
      </c>
      <c r="GI3" s="95"/>
      <c r="GJ3" s="95"/>
      <c r="GK3" s="95"/>
      <c r="GL3" s="95"/>
      <c r="GM3" s="95"/>
      <c r="GN3" s="95" t="str">
        <f>IF('Word List'!$A$1=TRUE,Instructions!$D$8,"")</f>
        <v xml:space="preserve">Write the title here    </v>
      </c>
      <c r="GO3" s="95"/>
      <c r="GP3" s="95"/>
      <c r="GQ3" s="95"/>
      <c r="GR3" s="95"/>
      <c r="GS3" s="95" t="str">
        <f>IF('Word List'!$A$1=TRUE,Instructions!$D$8,"")</f>
        <v xml:space="preserve">Write the title here    </v>
      </c>
      <c r="GT3" s="95"/>
      <c r="GU3" s="95"/>
      <c r="GV3" s="95"/>
      <c r="GW3" s="95"/>
      <c r="GX3" s="95"/>
      <c r="GY3" s="95" t="str">
        <f>IF('Word List'!$A$1=TRUE,Instructions!$D$8,"")</f>
        <v xml:space="preserve">Write the title here    </v>
      </c>
      <c r="GZ3" s="95"/>
      <c r="HA3" s="95"/>
      <c r="HB3" s="95"/>
      <c r="HC3" s="95"/>
      <c r="HD3" s="95" t="str">
        <f>IF('Word List'!$A$1=TRUE,Instructions!$D$8,"")</f>
        <v xml:space="preserve">Write the title here    </v>
      </c>
      <c r="HE3" s="95"/>
      <c r="HF3" s="95"/>
      <c r="HG3" s="95"/>
      <c r="HH3" s="95"/>
      <c r="HI3" s="95"/>
      <c r="HJ3" s="95" t="str">
        <f>IF('Word List'!$A$1=TRUE,Instructions!$D$8,"")</f>
        <v xml:space="preserve">Write the title here    </v>
      </c>
      <c r="HK3" s="95"/>
      <c r="HL3" s="95"/>
      <c r="HM3" s="95"/>
      <c r="HN3" s="95"/>
      <c r="HO3" s="95" t="str">
        <f>IF('Word List'!$A$1=TRUE,Instructions!$D$8,"")</f>
        <v xml:space="preserve">Write the title here    </v>
      </c>
      <c r="HP3" s="95"/>
      <c r="HQ3" s="95"/>
      <c r="HR3" s="95"/>
      <c r="HS3" s="95"/>
      <c r="HT3" s="95"/>
      <c r="HU3" s="95" t="str">
        <f>IF('Word List'!$A$1=TRUE,Instructions!$D$8,"")</f>
        <v xml:space="preserve">Write the title here    </v>
      </c>
      <c r="HV3" s="95"/>
      <c r="HW3" s="95"/>
      <c r="HX3" s="95"/>
      <c r="HY3" s="95"/>
      <c r="HZ3" s="95" t="str">
        <f>IF('Word List'!$A$1=TRUE,Instructions!$D$8,"")</f>
        <v xml:space="preserve">Write the title here    </v>
      </c>
      <c r="IA3" s="95"/>
      <c r="IB3" s="95"/>
      <c r="IC3" s="95"/>
      <c r="ID3" s="95"/>
      <c r="IE3" s="95"/>
      <c r="IF3" s="95" t="str">
        <f>IF('Word List'!$A$1=TRUE,Instructions!$D$8,"")</f>
        <v xml:space="preserve">Write the title here    </v>
      </c>
      <c r="IG3" s="95"/>
      <c r="IH3" s="95"/>
      <c r="II3" s="95"/>
      <c r="IJ3" s="95"/>
      <c r="IK3" s="95" t="str">
        <f>IF('Word List'!$A$1=TRUE,Instructions!$D$8,"")</f>
        <v xml:space="preserve">Write the title here    </v>
      </c>
      <c r="IL3" s="95"/>
      <c r="IM3" s="95"/>
      <c r="IN3" s="95"/>
      <c r="IO3" s="95"/>
      <c r="IP3" s="95"/>
      <c r="IQ3" s="95" t="str">
        <f>IF('Word List'!$A$1=TRUE,Instructions!$D$8,"")</f>
        <v xml:space="preserve">Write the title here    </v>
      </c>
      <c r="IR3" s="95"/>
      <c r="IS3" s="95"/>
      <c r="IT3" s="95"/>
      <c r="IU3" s="95"/>
      <c r="IV3" s="95" t="str">
        <f>IF('Word List'!$A$1=TRUE,Instructions!$D$8,"")</f>
        <v xml:space="preserve">Write the title here    </v>
      </c>
      <c r="IW3" s="95"/>
      <c r="IX3" s="95"/>
      <c r="IY3" s="95"/>
      <c r="IZ3" s="95"/>
      <c r="JA3" s="95"/>
      <c r="JB3" s="95" t="str">
        <f>IF('Word List'!$A$1=TRUE,Instructions!$D$8,"")</f>
        <v xml:space="preserve">Write the title here    </v>
      </c>
      <c r="JC3" s="95"/>
      <c r="JD3" s="95"/>
      <c r="JE3" s="95"/>
      <c r="JF3" s="95"/>
      <c r="JG3" s="95" t="str">
        <f>IF('Word List'!$A$1=TRUE,Instructions!$D$8,"")</f>
        <v xml:space="preserve">Write the title here    </v>
      </c>
      <c r="JH3" s="95"/>
      <c r="JI3" s="95"/>
      <c r="JJ3" s="95"/>
      <c r="JK3" s="95"/>
      <c r="JL3" s="95"/>
      <c r="JM3" s="95" t="str">
        <f>IF('Word List'!$A$1=TRUE,Instructions!$D$8,"")</f>
        <v xml:space="preserve">Write the title here    </v>
      </c>
      <c r="JN3" s="95"/>
      <c r="JO3" s="95"/>
      <c r="JP3" s="95"/>
      <c r="JQ3" s="95"/>
      <c r="JR3" s="95" t="str">
        <f>IF('Word List'!$A$1=TRUE,Instructions!$D$8,"")</f>
        <v xml:space="preserve">Write the title here    </v>
      </c>
      <c r="JS3" s="95"/>
      <c r="JT3" s="95"/>
      <c r="JU3" s="95"/>
      <c r="JV3" s="95"/>
      <c r="JW3" s="95"/>
      <c r="JX3" s="95" t="str">
        <f>IF('Word List'!$A$1=TRUE,Instructions!$D$8,"")</f>
        <v xml:space="preserve">Write the title here    </v>
      </c>
      <c r="JY3" s="95"/>
      <c r="JZ3" s="95"/>
      <c r="KA3" s="95"/>
      <c r="KB3" s="95"/>
      <c r="KC3" s="95" t="str">
        <f>IF('Word List'!$A$1=TRUE,Instructions!$D$8,"")</f>
        <v xml:space="preserve">Write the title here    </v>
      </c>
      <c r="KD3" s="95"/>
      <c r="KE3" s="95"/>
      <c r="KF3" s="95"/>
      <c r="KG3" s="95"/>
      <c r="KH3" s="95"/>
      <c r="KI3" s="95" t="str">
        <f>IF('Word List'!$A$1=TRUE,Instructions!$D$8,"")</f>
        <v xml:space="preserve">Write the title here    </v>
      </c>
      <c r="KJ3" s="95"/>
      <c r="KK3" s="95"/>
      <c r="KL3" s="95"/>
      <c r="KM3" s="95"/>
      <c r="KN3" s="95" t="str">
        <f>IF('Word List'!$A$1=TRUE,Instructions!$D$8,"")</f>
        <v xml:space="preserve">Write the title here    </v>
      </c>
      <c r="KO3" s="95"/>
      <c r="KP3" s="95"/>
      <c r="KQ3" s="95"/>
      <c r="KR3" s="95"/>
      <c r="KS3" s="95"/>
      <c r="KT3" s="95" t="str">
        <f>IF('Word List'!$A$1=TRUE,Instructions!$D$8,"")</f>
        <v xml:space="preserve">Write the title here    </v>
      </c>
      <c r="KU3" s="95"/>
      <c r="KV3" s="95"/>
      <c r="KW3" s="95"/>
      <c r="KX3" s="95"/>
      <c r="KY3" s="95" t="str">
        <f>IF('Word List'!$A$1=TRUE,Instructions!$D$8,"")</f>
        <v xml:space="preserve">Write the title here    </v>
      </c>
      <c r="KZ3" s="95"/>
      <c r="LA3" s="95"/>
      <c r="LB3" s="95"/>
      <c r="LC3" s="95"/>
      <c r="LD3" s="95"/>
      <c r="LE3" s="95" t="str">
        <f>IF('Word List'!$A$1=TRUE,Instructions!$D$8,"")</f>
        <v xml:space="preserve">Write the title here    </v>
      </c>
      <c r="LF3" s="95"/>
      <c r="LG3" s="95"/>
      <c r="LH3" s="95"/>
      <c r="LI3" s="95"/>
      <c r="LJ3" s="95" t="str">
        <f>IF('Word List'!$A$1=TRUE,Instructions!$D$8,"")</f>
        <v xml:space="preserve">Write the title here    </v>
      </c>
      <c r="LK3" s="95"/>
      <c r="LL3" s="95"/>
      <c r="LM3" s="95"/>
      <c r="LN3" s="95"/>
      <c r="LO3" s="95"/>
      <c r="LP3" s="95" t="str">
        <f>IF('Word List'!$A$1=TRUE,Instructions!$D$8,"")</f>
        <v xml:space="preserve">Write the title here    </v>
      </c>
      <c r="LQ3" s="95"/>
      <c r="LR3" s="95"/>
      <c r="LS3" s="95"/>
      <c r="LT3" s="95"/>
      <c r="LU3" s="95" t="str">
        <f>IF('Word List'!$A$1=TRUE,Instructions!$D$8,"")</f>
        <v xml:space="preserve">Write the title here    </v>
      </c>
      <c r="LV3" s="95"/>
      <c r="LW3" s="95"/>
      <c r="LX3" s="95"/>
      <c r="LY3" s="95"/>
      <c r="LZ3" s="95"/>
      <c r="MA3" s="95" t="str">
        <f>IF('Word List'!$A$1=TRUE,Instructions!$D$8,"")</f>
        <v xml:space="preserve">Write the title here    </v>
      </c>
      <c r="MB3" s="95"/>
      <c r="MC3" s="95"/>
      <c r="MD3" s="95"/>
      <c r="ME3" s="95"/>
      <c r="MF3" s="95" t="str">
        <f>IF('Word List'!$A$1=TRUE,Instructions!$D$8,"")</f>
        <v xml:space="preserve">Write the title here    </v>
      </c>
      <c r="MG3" s="95"/>
      <c r="MH3" s="95"/>
      <c r="MI3" s="95"/>
      <c r="MJ3" s="95"/>
      <c r="MK3" s="95"/>
      <c r="ML3" s="95" t="str">
        <f>IF('Word List'!$A$1=TRUE,Instructions!$D$8,"")</f>
        <v xml:space="preserve">Write the title here    </v>
      </c>
      <c r="MM3" s="95"/>
      <c r="MN3" s="95"/>
      <c r="MO3" s="95"/>
      <c r="MP3" s="95"/>
      <c r="MQ3" s="95" t="str">
        <f>IF('Word List'!$A$1=TRUE,Instructions!$D$8,"")</f>
        <v xml:space="preserve">Write the title here    </v>
      </c>
      <c r="MR3" s="95"/>
      <c r="MS3" s="95"/>
      <c r="MT3" s="95"/>
      <c r="MU3" s="95"/>
      <c r="MV3" s="95"/>
      <c r="MW3" s="95" t="str">
        <f>IF('Word List'!$A$1=TRUE,Instructions!$D$8,"")</f>
        <v xml:space="preserve">Write the title here    </v>
      </c>
      <c r="MX3" s="95"/>
      <c r="MY3" s="95"/>
      <c r="MZ3" s="95"/>
      <c r="NA3" s="95"/>
      <c r="NB3" s="95" t="str">
        <f>IF('Word List'!$A$1=TRUE,Instructions!$D$8,"")</f>
        <v xml:space="preserve">Write the title here    </v>
      </c>
      <c r="NC3" s="95"/>
      <c r="ND3" s="95"/>
      <c r="NE3" s="95"/>
      <c r="NF3" s="95"/>
      <c r="NG3" s="95"/>
      <c r="NH3" s="95" t="str">
        <f>IF('Word List'!$A$1=TRUE,Instructions!$D$8,"")</f>
        <v xml:space="preserve">Write the title here    </v>
      </c>
      <c r="NI3" s="95"/>
      <c r="NJ3" s="95"/>
      <c r="NK3" s="95"/>
      <c r="NL3" s="95"/>
      <c r="NM3" s="95" t="str">
        <f>IF('Word List'!$A$1=TRUE,Instructions!$D$8,"")</f>
        <v xml:space="preserve">Write the title here    </v>
      </c>
      <c r="NN3" s="95"/>
      <c r="NO3" s="95"/>
      <c r="NP3" s="95"/>
      <c r="NQ3" s="95"/>
      <c r="NR3" s="95"/>
      <c r="NS3" s="95" t="str">
        <f>IF('Word List'!$A$1=TRUE,Instructions!$D$8,"")</f>
        <v xml:space="preserve">Write the title here    </v>
      </c>
      <c r="NT3" s="95"/>
      <c r="NU3" s="95"/>
      <c r="NV3" s="95"/>
      <c r="NW3" s="95"/>
      <c r="NX3" s="95" t="str">
        <f>IF('Word List'!$A$1=TRUE,Instructions!$D$8,"")</f>
        <v xml:space="preserve">Write the title here    </v>
      </c>
      <c r="NY3" s="95"/>
      <c r="NZ3" s="95"/>
      <c r="OA3" s="95"/>
      <c r="OB3" s="95"/>
      <c r="OC3" s="95"/>
      <c r="OD3" s="95" t="str">
        <f>IF('Word List'!$A$1=TRUE,Instructions!$D$8,"")</f>
        <v xml:space="preserve">Write the title here    </v>
      </c>
      <c r="OE3" s="95"/>
      <c r="OF3" s="95"/>
      <c r="OG3" s="95"/>
      <c r="OH3" s="95"/>
      <c r="OI3" s="95" t="str">
        <f>IF('Word List'!$A$1=TRUE,Instructions!$D$8,"")</f>
        <v xml:space="preserve">Write the title here    </v>
      </c>
      <c r="OJ3" s="95"/>
      <c r="OK3" s="95"/>
      <c r="OL3" s="95"/>
      <c r="OM3" s="95"/>
      <c r="ON3" s="95"/>
      <c r="OO3" s="95" t="str">
        <f>IF('Word List'!$A$1=TRUE,Instructions!$D$8,"")</f>
        <v xml:space="preserve">Write the title here    </v>
      </c>
      <c r="OP3" s="95"/>
      <c r="OQ3" s="95"/>
      <c r="OR3" s="95"/>
      <c r="OS3" s="95"/>
      <c r="OT3" s="95" t="str">
        <f>IF('Word List'!$A$1=TRUE,Instructions!$D$8,"")</f>
        <v xml:space="preserve">Write the title here    </v>
      </c>
      <c r="OU3" s="95"/>
      <c r="OV3" s="95"/>
      <c r="OW3" s="95"/>
      <c r="OX3" s="95"/>
      <c r="OY3" s="95"/>
      <c r="OZ3" s="95" t="str">
        <f>IF('Word List'!$A$1=TRUE,Instructions!$D$8,"")</f>
        <v xml:space="preserve">Write the title here    </v>
      </c>
      <c r="PA3" s="95"/>
      <c r="PB3" s="95"/>
      <c r="PC3" s="95"/>
      <c r="PD3" s="95"/>
      <c r="PE3" s="95" t="str">
        <f>IF('Word List'!$A$1=TRUE,Instructions!$D$8,"")</f>
        <v xml:space="preserve">Write the title here    </v>
      </c>
      <c r="PF3" s="95"/>
      <c r="PG3" s="95"/>
      <c r="PH3" s="95"/>
      <c r="PI3" s="95"/>
      <c r="PJ3" s="95"/>
      <c r="PK3" s="95" t="str">
        <f>IF('Word List'!$A$1=TRUE,Instructions!$D$8,"")</f>
        <v xml:space="preserve">Write the title here    </v>
      </c>
      <c r="PL3" s="95"/>
      <c r="PM3" s="95"/>
      <c r="PN3" s="95"/>
      <c r="PO3" s="95"/>
      <c r="PP3" s="95" t="str">
        <f>IF('Word List'!$A$1=TRUE,Instructions!$D$8,"")</f>
        <v xml:space="preserve">Write the title here    </v>
      </c>
      <c r="PQ3" s="95"/>
      <c r="PR3" s="95"/>
      <c r="PS3" s="95"/>
      <c r="PT3" s="95"/>
      <c r="PU3" s="95"/>
      <c r="PV3" s="95" t="str">
        <f>IF('Word List'!$A$1=TRUE,Instructions!$D$8,"")</f>
        <v xml:space="preserve">Write the title here    </v>
      </c>
      <c r="PW3" s="95"/>
      <c r="PX3" s="95"/>
      <c r="PY3" s="95"/>
      <c r="PZ3" s="95"/>
      <c r="QA3" s="95" t="str">
        <f>IF('Word List'!$A$1=TRUE,Instructions!$D$8,"")</f>
        <v xml:space="preserve">Write the title here    </v>
      </c>
      <c r="QB3" s="95"/>
      <c r="QC3" s="95"/>
      <c r="QD3" s="95"/>
      <c r="QE3" s="95"/>
      <c r="QF3" s="95"/>
      <c r="QG3" s="95" t="str">
        <f>IF('Word List'!$A$1=TRUE,Instructions!$D$8,"")</f>
        <v xml:space="preserve">Write the title here    </v>
      </c>
      <c r="QH3" s="95"/>
      <c r="QI3" s="95"/>
      <c r="QJ3" s="95"/>
      <c r="QK3" s="95"/>
      <c r="QL3" s="95" t="str">
        <f>IF('Word List'!$A$1=TRUE,Instructions!$D$8,"")</f>
        <v xml:space="preserve">Write the title here    </v>
      </c>
      <c r="QM3" s="95"/>
      <c r="QN3" s="95"/>
      <c r="QO3" s="95"/>
      <c r="QP3" s="95"/>
      <c r="QQ3" s="95"/>
      <c r="QR3" s="95" t="str">
        <f>IF('Word List'!$A$1=TRUE,Instructions!$D$8,"")</f>
        <v xml:space="preserve">Write the title here    </v>
      </c>
      <c r="QS3" s="95"/>
      <c r="QT3" s="95"/>
      <c r="QU3" s="95"/>
      <c r="QV3" s="95"/>
      <c r="QW3" s="95" t="str">
        <f>IF('Word List'!$A$1=TRUE,Instructions!$D$8,"")</f>
        <v xml:space="preserve">Write the title here    </v>
      </c>
      <c r="QX3" s="95"/>
      <c r="QY3" s="95"/>
      <c r="QZ3" s="95"/>
      <c r="RA3" s="95"/>
      <c r="RB3" s="95"/>
      <c r="RC3" s="95" t="str">
        <f>IF('Word List'!$A$1=TRUE,Instructions!$D$8,"")</f>
        <v xml:space="preserve">Write the title here    </v>
      </c>
      <c r="RD3" s="95"/>
      <c r="RE3" s="95"/>
      <c r="RF3" s="95"/>
      <c r="RG3" s="95"/>
      <c r="RH3" s="95" t="str">
        <f>IF('Word List'!$A$1=TRUE,Instructions!$D$8,"")</f>
        <v xml:space="preserve">Write the title here    </v>
      </c>
      <c r="RI3" s="95"/>
      <c r="RJ3" s="95"/>
      <c r="RK3" s="95"/>
      <c r="RL3" s="95"/>
      <c r="RM3" s="95"/>
      <c r="RN3" s="95" t="str">
        <f>IF('Word List'!$A$1=TRUE,Instructions!$D$8,"")</f>
        <v xml:space="preserve">Write the title here    </v>
      </c>
      <c r="RO3" s="95"/>
      <c r="RP3" s="95"/>
      <c r="RQ3" s="95"/>
      <c r="RR3" s="95"/>
      <c r="RS3" s="95" t="str">
        <f>IF('Word List'!$A$1=TRUE,Instructions!$D$8,"")</f>
        <v xml:space="preserve">Write the title here    </v>
      </c>
      <c r="RT3" s="95"/>
      <c r="RU3" s="95"/>
      <c r="RV3" s="95"/>
      <c r="RW3" s="95"/>
      <c r="RX3" s="95"/>
      <c r="RY3" s="95" t="str">
        <f>IF('Word List'!$A$1=TRUE,Instructions!$D$8,"")</f>
        <v xml:space="preserve">Write the title here    </v>
      </c>
      <c r="RZ3" s="95"/>
      <c r="SA3" s="95"/>
      <c r="SB3" s="95"/>
      <c r="SC3" s="95"/>
      <c r="SD3" s="95" t="str">
        <f>IF('Word List'!$A$1=TRUE,Instructions!$D$8,"")</f>
        <v xml:space="preserve">Write the title here    </v>
      </c>
      <c r="SE3" s="95"/>
      <c r="SF3" s="95"/>
      <c r="SG3" s="95"/>
      <c r="SH3" s="95"/>
      <c r="SI3" s="95"/>
      <c r="SJ3" s="95" t="str">
        <f>IF('Word List'!$A$1=TRUE,Instructions!$D$8,"")</f>
        <v xml:space="preserve">Write the title here    </v>
      </c>
      <c r="SK3" s="95"/>
      <c r="SL3" s="95"/>
      <c r="SM3" s="95"/>
      <c r="SN3" s="95"/>
      <c r="SO3" s="95" t="str">
        <f>IF('Word List'!$A$1=TRUE,Instructions!$D$8,"")</f>
        <v xml:space="preserve">Write the title here    </v>
      </c>
      <c r="SP3" s="95"/>
      <c r="SQ3" s="95"/>
      <c r="SR3" s="95"/>
      <c r="SS3" s="95"/>
      <c r="ST3" s="95"/>
      <c r="SU3" s="95" t="str">
        <f>IF('Word List'!$A$1=TRUE,Instructions!$D$8,"")</f>
        <v xml:space="preserve">Write the title here    </v>
      </c>
      <c r="SV3" s="95"/>
      <c r="SW3" s="95"/>
      <c r="SX3" s="95"/>
      <c r="SY3" s="95"/>
      <c r="SZ3" s="95" t="str">
        <f>IF('Word List'!$A$1=TRUE,Instructions!$D$8,"")</f>
        <v xml:space="preserve">Write the title here    </v>
      </c>
      <c r="TA3" s="95"/>
      <c r="TB3" s="95"/>
      <c r="TC3" s="95"/>
      <c r="TD3" s="95"/>
      <c r="TE3" s="95"/>
      <c r="TF3" s="95" t="str">
        <f>IF('Word List'!$A$1=TRUE,Instructions!$D$8,"")</f>
        <v xml:space="preserve">Write the title here    </v>
      </c>
      <c r="TG3" s="95"/>
      <c r="TH3" s="95"/>
      <c r="TI3" s="95"/>
      <c r="TJ3" s="95"/>
      <c r="TK3" s="95" t="str">
        <f>IF('Word List'!$A$1=TRUE,Instructions!$D$8,"")</f>
        <v xml:space="preserve">Write the title here    </v>
      </c>
      <c r="TL3" s="95"/>
      <c r="TM3" s="95"/>
      <c r="TN3" s="95"/>
      <c r="TO3" s="95"/>
      <c r="TP3" s="95"/>
      <c r="TQ3" s="95" t="str">
        <f>IF('Word List'!$A$1=TRUE,Instructions!$D$8,"")</f>
        <v xml:space="preserve">Write the title here    </v>
      </c>
      <c r="TR3" s="95"/>
      <c r="TS3" s="95"/>
      <c r="TT3" s="95"/>
      <c r="TU3" s="95"/>
      <c r="TV3" s="95" t="str">
        <f>IF('Word List'!$A$1=TRUE,Instructions!$D$8,"")</f>
        <v xml:space="preserve">Write the title here    </v>
      </c>
      <c r="TW3" s="95"/>
      <c r="TX3" s="95"/>
      <c r="TY3" s="95"/>
      <c r="TZ3" s="95"/>
      <c r="UA3" s="95"/>
      <c r="UB3" s="95" t="str">
        <f>IF('Word List'!$A$1=TRUE,Instructions!$D$8,"")</f>
        <v xml:space="preserve">Write the title here    </v>
      </c>
      <c r="UC3" s="95"/>
      <c r="UD3" s="95"/>
    </row>
    <row r="4" spans="1:550" s="101" customFormat="1" ht="56" customHeight="1" thickBot="1">
      <c r="A4" s="97" t="str">
        <f>Instructions!$D$10</f>
        <v>B</v>
      </c>
      <c r="B4" s="98" t="str">
        <f>Instructions!$E$10</f>
        <v>I</v>
      </c>
      <c r="C4" s="98" t="str">
        <f>Instructions!$F$10</f>
        <v>N</v>
      </c>
      <c r="D4" s="98" t="str">
        <f>Instructions!$G$10</f>
        <v>G</v>
      </c>
      <c r="E4" s="99" t="str">
        <f>Instructions!$H$10</f>
        <v>O</v>
      </c>
      <c r="F4" s="100"/>
      <c r="G4" s="97" t="str">
        <f>Instructions!$D$10</f>
        <v>B</v>
      </c>
      <c r="H4" s="98" t="str">
        <f>Instructions!$E$10</f>
        <v>I</v>
      </c>
      <c r="I4" s="98" t="str">
        <f>Instructions!$F$10</f>
        <v>N</v>
      </c>
      <c r="J4" s="98" t="str">
        <f>Instructions!$G$10</f>
        <v>G</v>
      </c>
      <c r="K4" s="99" t="str">
        <f>Instructions!$H$10</f>
        <v>O</v>
      </c>
      <c r="L4" s="97" t="str">
        <f>Instructions!$D$10</f>
        <v>B</v>
      </c>
      <c r="M4" s="98" t="str">
        <f>Instructions!$E$10</f>
        <v>I</v>
      </c>
      <c r="N4" s="98" t="str">
        <f>Instructions!$F$10</f>
        <v>N</v>
      </c>
      <c r="O4" s="98" t="str">
        <f>Instructions!$G$10</f>
        <v>G</v>
      </c>
      <c r="P4" s="99" t="str">
        <f>Instructions!$H$10</f>
        <v>O</v>
      </c>
      <c r="Q4" s="100"/>
      <c r="R4" s="97" t="str">
        <f>Instructions!$D$10</f>
        <v>B</v>
      </c>
      <c r="S4" s="98" t="str">
        <f>Instructions!$E$10</f>
        <v>I</v>
      </c>
      <c r="T4" s="98" t="str">
        <f>Instructions!$F$10</f>
        <v>N</v>
      </c>
      <c r="U4" s="98" t="str">
        <f>Instructions!$G$10</f>
        <v>G</v>
      </c>
      <c r="V4" s="99" t="str">
        <f>Instructions!$H$10</f>
        <v>O</v>
      </c>
      <c r="W4" s="97" t="str">
        <f>Instructions!$D$10</f>
        <v>B</v>
      </c>
      <c r="X4" s="98" t="str">
        <f>Instructions!$E$10</f>
        <v>I</v>
      </c>
      <c r="Y4" s="98" t="str">
        <f>Instructions!$F$10</f>
        <v>N</v>
      </c>
      <c r="Z4" s="98" t="str">
        <f>Instructions!$G$10</f>
        <v>G</v>
      </c>
      <c r="AA4" s="99" t="str">
        <f>Instructions!$H$10</f>
        <v>O</v>
      </c>
      <c r="AB4" s="100"/>
      <c r="AC4" s="97" t="str">
        <f>Instructions!$D$10</f>
        <v>B</v>
      </c>
      <c r="AD4" s="98" t="str">
        <f>Instructions!$E$10</f>
        <v>I</v>
      </c>
      <c r="AE4" s="98" t="str">
        <f>Instructions!$F$10</f>
        <v>N</v>
      </c>
      <c r="AF4" s="98" t="str">
        <f>Instructions!$G$10</f>
        <v>G</v>
      </c>
      <c r="AG4" s="99" t="str">
        <f>Instructions!$H$10</f>
        <v>O</v>
      </c>
      <c r="AH4" s="97" t="str">
        <f>Instructions!$D$10</f>
        <v>B</v>
      </c>
      <c r="AI4" s="98" t="str">
        <f>Instructions!$E$10</f>
        <v>I</v>
      </c>
      <c r="AJ4" s="98" t="str">
        <f>Instructions!$F$10</f>
        <v>N</v>
      </c>
      <c r="AK4" s="98" t="str">
        <f>Instructions!$G$10</f>
        <v>G</v>
      </c>
      <c r="AL4" s="99" t="str">
        <f>Instructions!$H$10</f>
        <v>O</v>
      </c>
      <c r="AM4" s="100"/>
      <c r="AN4" s="97" t="str">
        <f>Instructions!$D$10</f>
        <v>B</v>
      </c>
      <c r="AO4" s="98" t="str">
        <f>Instructions!$E$10</f>
        <v>I</v>
      </c>
      <c r="AP4" s="98" t="str">
        <f>Instructions!$F$10</f>
        <v>N</v>
      </c>
      <c r="AQ4" s="98" t="str">
        <f>Instructions!$G$10</f>
        <v>G</v>
      </c>
      <c r="AR4" s="99" t="str">
        <f>Instructions!$H$10</f>
        <v>O</v>
      </c>
      <c r="AS4" s="97" t="str">
        <f>Instructions!$D$10</f>
        <v>B</v>
      </c>
      <c r="AT4" s="98" t="str">
        <f>Instructions!$E$10</f>
        <v>I</v>
      </c>
      <c r="AU4" s="98" t="str">
        <f>Instructions!$F$10</f>
        <v>N</v>
      </c>
      <c r="AV4" s="98" t="str">
        <f>Instructions!$G$10</f>
        <v>G</v>
      </c>
      <c r="AW4" s="99" t="str">
        <f>Instructions!$H$10</f>
        <v>O</v>
      </c>
      <c r="AX4" s="100"/>
      <c r="AY4" s="97" t="str">
        <f>Instructions!$D$10</f>
        <v>B</v>
      </c>
      <c r="AZ4" s="98" t="str">
        <f>Instructions!$E$10</f>
        <v>I</v>
      </c>
      <c r="BA4" s="98" t="str">
        <f>Instructions!$F$10</f>
        <v>N</v>
      </c>
      <c r="BB4" s="98" t="str">
        <f>Instructions!$G$10</f>
        <v>G</v>
      </c>
      <c r="BC4" s="99" t="str">
        <f>Instructions!$H$10</f>
        <v>O</v>
      </c>
      <c r="BD4" s="97" t="str">
        <f>Instructions!$D$10</f>
        <v>B</v>
      </c>
      <c r="BE4" s="98" t="str">
        <f>Instructions!$E$10</f>
        <v>I</v>
      </c>
      <c r="BF4" s="98" t="str">
        <f>Instructions!$F$10</f>
        <v>N</v>
      </c>
      <c r="BG4" s="98" t="str">
        <f>Instructions!$G$10</f>
        <v>G</v>
      </c>
      <c r="BH4" s="99" t="str">
        <f>Instructions!$H$10</f>
        <v>O</v>
      </c>
      <c r="BI4" s="100"/>
      <c r="BJ4" s="97" t="str">
        <f>Instructions!$D$10</f>
        <v>B</v>
      </c>
      <c r="BK4" s="98" t="str">
        <f>Instructions!$E$10</f>
        <v>I</v>
      </c>
      <c r="BL4" s="98" t="str">
        <f>Instructions!$F$10</f>
        <v>N</v>
      </c>
      <c r="BM4" s="98" t="str">
        <f>Instructions!$G$10</f>
        <v>G</v>
      </c>
      <c r="BN4" s="99" t="str">
        <f>Instructions!$H$10</f>
        <v>O</v>
      </c>
      <c r="BO4" s="97" t="str">
        <f>Instructions!$D$10</f>
        <v>B</v>
      </c>
      <c r="BP4" s="98" t="str">
        <f>Instructions!$E$10</f>
        <v>I</v>
      </c>
      <c r="BQ4" s="98" t="str">
        <f>Instructions!$F$10</f>
        <v>N</v>
      </c>
      <c r="BR4" s="98" t="str">
        <f>Instructions!$G$10</f>
        <v>G</v>
      </c>
      <c r="BS4" s="99" t="str">
        <f>Instructions!$H$10</f>
        <v>O</v>
      </c>
      <c r="BT4" s="100"/>
      <c r="BU4" s="97" t="str">
        <f>Instructions!$D$10</f>
        <v>B</v>
      </c>
      <c r="BV4" s="98" t="str">
        <f>Instructions!$E$10</f>
        <v>I</v>
      </c>
      <c r="BW4" s="98" t="str">
        <f>Instructions!$F$10</f>
        <v>N</v>
      </c>
      <c r="BX4" s="98" t="str">
        <f>Instructions!$G$10</f>
        <v>G</v>
      </c>
      <c r="BY4" s="99" t="str">
        <f>Instructions!$H$10</f>
        <v>O</v>
      </c>
      <c r="BZ4" s="97" t="str">
        <f>Instructions!$D$10</f>
        <v>B</v>
      </c>
      <c r="CA4" s="98" t="str">
        <f>Instructions!$E$10</f>
        <v>I</v>
      </c>
      <c r="CB4" s="98" t="str">
        <f>Instructions!$F$10</f>
        <v>N</v>
      </c>
      <c r="CC4" s="98" t="str">
        <f>Instructions!$G$10</f>
        <v>G</v>
      </c>
      <c r="CD4" s="99" t="str">
        <f>Instructions!$H$10</f>
        <v>O</v>
      </c>
      <c r="CE4" s="100"/>
      <c r="CF4" s="97" t="str">
        <f>Instructions!$D$10</f>
        <v>B</v>
      </c>
      <c r="CG4" s="98" t="str">
        <f>Instructions!$E$10</f>
        <v>I</v>
      </c>
      <c r="CH4" s="98" t="str">
        <f>Instructions!$F$10</f>
        <v>N</v>
      </c>
      <c r="CI4" s="98" t="str">
        <f>Instructions!$G$10</f>
        <v>G</v>
      </c>
      <c r="CJ4" s="99" t="str">
        <f>Instructions!$H$10</f>
        <v>O</v>
      </c>
      <c r="CK4" s="97" t="str">
        <f>Instructions!$D$10</f>
        <v>B</v>
      </c>
      <c r="CL4" s="98" t="str">
        <f>Instructions!$E$10</f>
        <v>I</v>
      </c>
      <c r="CM4" s="98" t="str">
        <f>Instructions!$F$10</f>
        <v>N</v>
      </c>
      <c r="CN4" s="98" t="str">
        <f>Instructions!$G$10</f>
        <v>G</v>
      </c>
      <c r="CO4" s="99" t="str">
        <f>Instructions!$H$10</f>
        <v>O</v>
      </c>
      <c r="CP4" s="100"/>
      <c r="CQ4" s="97" t="str">
        <f>Instructions!$D$10</f>
        <v>B</v>
      </c>
      <c r="CR4" s="98" t="str">
        <f>Instructions!$E$10</f>
        <v>I</v>
      </c>
      <c r="CS4" s="98" t="str">
        <f>Instructions!$F$10</f>
        <v>N</v>
      </c>
      <c r="CT4" s="98" t="str">
        <f>Instructions!$G$10</f>
        <v>G</v>
      </c>
      <c r="CU4" s="99" t="str">
        <f>Instructions!$H$10</f>
        <v>O</v>
      </c>
      <c r="CV4" s="97" t="str">
        <f>Instructions!$D$10</f>
        <v>B</v>
      </c>
      <c r="CW4" s="98" t="str">
        <f>Instructions!$E$10</f>
        <v>I</v>
      </c>
      <c r="CX4" s="98" t="str">
        <f>Instructions!$F$10</f>
        <v>N</v>
      </c>
      <c r="CY4" s="98" t="str">
        <f>Instructions!$G$10</f>
        <v>G</v>
      </c>
      <c r="CZ4" s="99" t="str">
        <f>Instructions!$H$10</f>
        <v>O</v>
      </c>
      <c r="DA4" s="100"/>
      <c r="DB4" s="97" t="str">
        <f>Instructions!$D$10</f>
        <v>B</v>
      </c>
      <c r="DC4" s="98" t="str">
        <f>Instructions!$E$10</f>
        <v>I</v>
      </c>
      <c r="DD4" s="98" t="str">
        <f>Instructions!$F$10</f>
        <v>N</v>
      </c>
      <c r="DE4" s="98" t="str">
        <f>Instructions!$G$10</f>
        <v>G</v>
      </c>
      <c r="DF4" s="99" t="str">
        <f>Instructions!$H$10</f>
        <v>O</v>
      </c>
      <c r="DG4" s="97" t="str">
        <f>Instructions!$D$10</f>
        <v>B</v>
      </c>
      <c r="DH4" s="98" t="str">
        <f>Instructions!$E$10</f>
        <v>I</v>
      </c>
      <c r="DI4" s="98" t="str">
        <f>Instructions!$F$10</f>
        <v>N</v>
      </c>
      <c r="DJ4" s="98" t="str">
        <f>Instructions!$G$10</f>
        <v>G</v>
      </c>
      <c r="DK4" s="99" t="str">
        <f>Instructions!$H$10</f>
        <v>O</v>
      </c>
      <c r="DL4" s="100"/>
      <c r="DM4" s="97" t="str">
        <f>Instructions!$D$10</f>
        <v>B</v>
      </c>
      <c r="DN4" s="98" t="str">
        <f>Instructions!$E$10</f>
        <v>I</v>
      </c>
      <c r="DO4" s="98" t="str">
        <f>Instructions!$F$10</f>
        <v>N</v>
      </c>
      <c r="DP4" s="98" t="str">
        <f>Instructions!$G$10</f>
        <v>G</v>
      </c>
      <c r="DQ4" s="99" t="str">
        <f>Instructions!$H$10</f>
        <v>O</v>
      </c>
      <c r="DR4" s="97" t="str">
        <f>Instructions!$D$10</f>
        <v>B</v>
      </c>
      <c r="DS4" s="98" t="str">
        <f>Instructions!$E$10</f>
        <v>I</v>
      </c>
      <c r="DT4" s="98" t="str">
        <f>Instructions!$F$10</f>
        <v>N</v>
      </c>
      <c r="DU4" s="98" t="str">
        <f>Instructions!$G$10</f>
        <v>G</v>
      </c>
      <c r="DV4" s="99" t="str">
        <f>Instructions!$H$10</f>
        <v>O</v>
      </c>
      <c r="DW4" s="100"/>
      <c r="DX4" s="97" t="str">
        <f>Instructions!$D$10</f>
        <v>B</v>
      </c>
      <c r="DY4" s="98" t="str">
        <f>Instructions!$E$10</f>
        <v>I</v>
      </c>
      <c r="DZ4" s="98" t="str">
        <f>Instructions!$F$10</f>
        <v>N</v>
      </c>
      <c r="EA4" s="98" t="str">
        <f>Instructions!$G$10</f>
        <v>G</v>
      </c>
      <c r="EB4" s="99" t="str">
        <f>Instructions!$H$10</f>
        <v>O</v>
      </c>
      <c r="EC4" s="97" t="str">
        <f>Instructions!$D$10</f>
        <v>B</v>
      </c>
      <c r="ED4" s="98" t="str">
        <f>Instructions!$E$10</f>
        <v>I</v>
      </c>
      <c r="EE4" s="98" t="str">
        <f>Instructions!$F$10</f>
        <v>N</v>
      </c>
      <c r="EF4" s="98" t="str">
        <f>Instructions!$G$10</f>
        <v>G</v>
      </c>
      <c r="EG4" s="99" t="str">
        <f>Instructions!$H$10</f>
        <v>O</v>
      </c>
      <c r="EH4" s="100"/>
      <c r="EI4" s="97" t="str">
        <f>Instructions!$D$10</f>
        <v>B</v>
      </c>
      <c r="EJ4" s="98" t="str">
        <f>Instructions!$E$10</f>
        <v>I</v>
      </c>
      <c r="EK4" s="98" t="str">
        <f>Instructions!$F$10</f>
        <v>N</v>
      </c>
      <c r="EL4" s="98" t="str">
        <f>Instructions!$G$10</f>
        <v>G</v>
      </c>
      <c r="EM4" s="99" t="str">
        <f>Instructions!$H$10</f>
        <v>O</v>
      </c>
      <c r="EN4" s="97" t="str">
        <f>Instructions!$D$10</f>
        <v>B</v>
      </c>
      <c r="EO4" s="98" t="str">
        <f>Instructions!$E$10</f>
        <v>I</v>
      </c>
      <c r="EP4" s="98" t="str">
        <f>Instructions!$F$10</f>
        <v>N</v>
      </c>
      <c r="EQ4" s="98" t="str">
        <f>Instructions!$G$10</f>
        <v>G</v>
      </c>
      <c r="ER4" s="99" t="str">
        <f>Instructions!$H$10</f>
        <v>O</v>
      </c>
      <c r="ES4" s="100"/>
      <c r="ET4" s="97" t="str">
        <f>Instructions!$D$10</f>
        <v>B</v>
      </c>
      <c r="EU4" s="98" t="str">
        <f>Instructions!$E$10</f>
        <v>I</v>
      </c>
      <c r="EV4" s="98" t="str">
        <f>Instructions!$F$10</f>
        <v>N</v>
      </c>
      <c r="EW4" s="98" t="str">
        <f>Instructions!$G$10</f>
        <v>G</v>
      </c>
      <c r="EX4" s="99" t="str">
        <f>Instructions!$H$10</f>
        <v>O</v>
      </c>
      <c r="EY4" s="97" t="str">
        <f>Instructions!$D$10</f>
        <v>B</v>
      </c>
      <c r="EZ4" s="98" t="str">
        <f>Instructions!$E$10</f>
        <v>I</v>
      </c>
      <c r="FA4" s="98" t="str">
        <f>Instructions!$F$10</f>
        <v>N</v>
      </c>
      <c r="FB4" s="98" t="str">
        <f>Instructions!$G$10</f>
        <v>G</v>
      </c>
      <c r="FC4" s="99" t="str">
        <f>Instructions!$H$10</f>
        <v>O</v>
      </c>
      <c r="FD4" s="100"/>
      <c r="FE4" s="97" t="str">
        <f>Instructions!$D$10</f>
        <v>B</v>
      </c>
      <c r="FF4" s="98" t="str">
        <f>Instructions!$E$10</f>
        <v>I</v>
      </c>
      <c r="FG4" s="98" t="str">
        <f>Instructions!$F$10</f>
        <v>N</v>
      </c>
      <c r="FH4" s="98" t="str">
        <f>Instructions!$G$10</f>
        <v>G</v>
      </c>
      <c r="FI4" s="99" t="str">
        <f>Instructions!$H$10</f>
        <v>O</v>
      </c>
      <c r="FJ4" s="97" t="str">
        <f>Instructions!$D$10</f>
        <v>B</v>
      </c>
      <c r="FK4" s="98" t="str">
        <f>Instructions!$E$10</f>
        <v>I</v>
      </c>
      <c r="FL4" s="98" t="str">
        <f>Instructions!$F$10</f>
        <v>N</v>
      </c>
      <c r="FM4" s="98" t="str">
        <f>Instructions!$G$10</f>
        <v>G</v>
      </c>
      <c r="FN4" s="99" t="str">
        <f>Instructions!$H$10</f>
        <v>O</v>
      </c>
      <c r="FO4" s="100"/>
      <c r="FP4" s="97" t="str">
        <f>Instructions!$D$10</f>
        <v>B</v>
      </c>
      <c r="FQ4" s="98" t="str">
        <f>Instructions!$E$10</f>
        <v>I</v>
      </c>
      <c r="FR4" s="98" t="str">
        <f>Instructions!$F$10</f>
        <v>N</v>
      </c>
      <c r="FS4" s="98" t="str">
        <f>Instructions!$G$10</f>
        <v>G</v>
      </c>
      <c r="FT4" s="99" t="str">
        <f>Instructions!$H$10</f>
        <v>O</v>
      </c>
      <c r="FU4" s="97" t="str">
        <f>Instructions!$D$10</f>
        <v>B</v>
      </c>
      <c r="FV4" s="98" t="str">
        <f>Instructions!$E$10</f>
        <v>I</v>
      </c>
      <c r="FW4" s="98" t="str">
        <f>Instructions!$F$10</f>
        <v>N</v>
      </c>
      <c r="FX4" s="98" t="str">
        <f>Instructions!$G$10</f>
        <v>G</v>
      </c>
      <c r="FY4" s="99" t="str">
        <f>Instructions!$H$10</f>
        <v>O</v>
      </c>
      <c r="FZ4" s="100"/>
      <c r="GA4" s="97" t="str">
        <f>Instructions!$D$10</f>
        <v>B</v>
      </c>
      <c r="GB4" s="98" t="str">
        <f>Instructions!$E$10</f>
        <v>I</v>
      </c>
      <c r="GC4" s="98" t="str">
        <f>Instructions!$F$10</f>
        <v>N</v>
      </c>
      <c r="GD4" s="98" t="str">
        <f>Instructions!$G$10</f>
        <v>G</v>
      </c>
      <c r="GE4" s="99" t="str">
        <f>Instructions!$H$10</f>
        <v>O</v>
      </c>
      <c r="GF4" s="97" t="str">
        <f>Instructions!$D$10</f>
        <v>B</v>
      </c>
      <c r="GG4" s="98" t="str">
        <f>Instructions!$E$10</f>
        <v>I</v>
      </c>
      <c r="GH4" s="98" t="str">
        <f>Instructions!$F$10</f>
        <v>N</v>
      </c>
      <c r="GI4" s="98" t="str">
        <f>Instructions!$G$10</f>
        <v>G</v>
      </c>
      <c r="GJ4" s="99" t="str">
        <f>Instructions!$H$10</f>
        <v>O</v>
      </c>
      <c r="GK4" s="100"/>
      <c r="GL4" s="97" t="str">
        <f>Instructions!$D$10</f>
        <v>B</v>
      </c>
      <c r="GM4" s="98" t="str">
        <f>Instructions!$E$10</f>
        <v>I</v>
      </c>
      <c r="GN4" s="98" t="str">
        <f>Instructions!$F$10</f>
        <v>N</v>
      </c>
      <c r="GO4" s="98" t="str">
        <f>Instructions!$G$10</f>
        <v>G</v>
      </c>
      <c r="GP4" s="99" t="str">
        <f>Instructions!$H$10</f>
        <v>O</v>
      </c>
      <c r="GQ4" s="97" t="str">
        <f>Instructions!$D$10</f>
        <v>B</v>
      </c>
      <c r="GR4" s="98" t="str">
        <f>Instructions!$E$10</f>
        <v>I</v>
      </c>
      <c r="GS4" s="98" t="str">
        <f>Instructions!$F$10</f>
        <v>N</v>
      </c>
      <c r="GT4" s="98" t="str">
        <f>Instructions!$G$10</f>
        <v>G</v>
      </c>
      <c r="GU4" s="99" t="str">
        <f>Instructions!$H$10</f>
        <v>O</v>
      </c>
      <c r="GV4" s="100"/>
      <c r="GW4" s="97" t="str">
        <f>Instructions!$D$10</f>
        <v>B</v>
      </c>
      <c r="GX4" s="98" t="str">
        <f>Instructions!$E$10</f>
        <v>I</v>
      </c>
      <c r="GY4" s="98" t="str">
        <f>Instructions!$F$10</f>
        <v>N</v>
      </c>
      <c r="GZ4" s="98" t="str">
        <f>Instructions!$G$10</f>
        <v>G</v>
      </c>
      <c r="HA4" s="99" t="str">
        <f>Instructions!$H$10</f>
        <v>O</v>
      </c>
      <c r="HB4" s="97" t="str">
        <f>Instructions!$D$10</f>
        <v>B</v>
      </c>
      <c r="HC4" s="98" t="str">
        <f>Instructions!$E$10</f>
        <v>I</v>
      </c>
      <c r="HD4" s="98" t="str">
        <f>Instructions!$F$10</f>
        <v>N</v>
      </c>
      <c r="HE4" s="98" t="str">
        <f>Instructions!$G$10</f>
        <v>G</v>
      </c>
      <c r="HF4" s="99" t="str">
        <f>Instructions!$H$10</f>
        <v>O</v>
      </c>
      <c r="HG4" s="100"/>
      <c r="HH4" s="97" t="str">
        <f>Instructions!$D$10</f>
        <v>B</v>
      </c>
      <c r="HI4" s="98" t="str">
        <f>Instructions!$E$10</f>
        <v>I</v>
      </c>
      <c r="HJ4" s="98" t="str">
        <f>Instructions!$F$10</f>
        <v>N</v>
      </c>
      <c r="HK4" s="98" t="str">
        <f>Instructions!$G$10</f>
        <v>G</v>
      </c>
      <c r="HL4" s="99" t="str">
        <f>Instructions!$H$10</f>
        <v>O</v>
      </c>
      <c r="HM4" s="97" t="str">
        <f>Instructions!$D$10</f>
        <v>B</v>
      </c>
      <c r="HN4" s="98" t="str">
        <f>Instructions!$E$10</f>
        <v>I</v>
      </c>
      <c r="HO4" s="98" t="str">
        <f>Instructions!$F$10</f>
        <v>N</v>
      </c>
      <c r="HP4" s="98" t="str">
        <f>Instructions!$G$10</f>
        <v>G</v>
      </c>
      <c r="HQ4" s="99" t="str">
        <f>Instructions!$H$10</f>
        <v>O</v>
      </c>
      <c r="HR4" s="100"/>
      <c r="HS4" s="97" t="str">
        <f>Instructions!$D$10</f>
        <v>B</v>
      </c>
      <c r="HT4" s="98" t="str">
        <f>Instructions!$E$10</f>
        <v>I</v>
      </c>
      <c r="HU4" s="98" t="str">
        <f>Instructions!$F$10</f>
        <v>N</v>
      </c>
      <c r="HV4" s="98" t="str">
        <f>Instructions!$G$10</f>
        <v>G</v>
      </c>
      <c r="HW4" s="99" t="str">
        <f>Instructions!$H$10</f>
        <v>O</v>
      </c>
      <c r="HX4" s="97" t="str">
        <f>Instructions!$D$10</f>
        <v>B</v>
      </c>
      <c r="HY4" s="98" t="str">
        <f>Instructions!$E$10</f>
        <v>I</v>
      </c>
      <c r="HZ4" s="98" t="str">
        <f>Instructions!$F$10</f>
        <v>N</v>
      </c>
      <c r="IA4" s="98" t="str">
        <f>Instructions!$G$10</f>
        <v>G</v>
      </c>
      <c r="IB4" s="99" t="str">
        <f>Instructions!$H$10</f>
        <v>O</v>
      </c>
      <c r="IC4" s="100"/>
      <c r="ID4" s="97" t="str">
        <f>Instructions!$D$10</f>
        <v>B</v>
      </c>
      <c r="IE4" s="98" t="str">
        <f>Instructions!$E$10</f>
        <v>I</v>
      </c>
      <c r="IF4" s="98" t="str">
        <f>Instructions!$F$10</f>
        <v>N</v>
      </c>
      <c r="IG4" s="98" t="str">
        <f>Instructions!$G$10</f>
        <v>G</v>
      </c>
      <c r="IH4" s="99" t="str">
        <f>Instructions!$H$10</f>
        <v>O</v>
      </c>
      <c r="II4" s="97" t="str">
        <f>Instructions!$D$10</f>
        <v>B</v>
      </c>
      <c r="IJ4" s="98" t="str">
        <f>Instructions!$E$10</f>
        <v>I</v>
      </c>
      <c r="IK4" s="98" t="str">
        <f>Instructions!$F$10</f>
        <v>N</v>
      </c>
      <c r="IL4" s="98" t="str">
        <f>Instructions!$G$10</f>
        <v>G</v>
      </c>
      <c r="IM4" s="99" t="str">
        <f>Instructions!$H$10</f>
        <v>O</v>
      </c>
      <c r="IN4" s="100"/>
      <c r="IO4" s="97" t="str">
        <f>Instructions!$D$10</f>
        <v>B</v>
      </c>
      <c r="IP4" s="98" t="str">
        <f>Instructions!$E$10</f>
        <v>I</v>
      </c>
      <c r="IQ4" s="98" t="str">
        <f>Instructions!$F$10</f>
        <v>N</v>
      </c>
      <c r="IR4" s="98" t="str">
        <f>Instructions!$G$10</f>
        <v>G</v>
      </c>
      <c r="IS4" s="99" t="str">
        <f>Instructions!$H$10</f>
        <v>O</v>
      </c>
      <c r="IT4" s="97" t="str">
        <f>Instructions!$D$10</f>
        <v>B</v>
      </c>
      <c r="IU4" s="98" t="str">
        <f>Instructions!$E$10</f>
        <v>I</v>
      </c>
      <c r="IV4" s="98" t="str">
        <f>Instructions!$F$10</f>
        <v>N</v>
      </c>
      <c r="IW4" s="98" t="str">
        <f>Instructions!$G$10</f>
        <v>G</v>
      </c>
      <c r="IX4" s="99" t="str">
        <f>Instructions!$H$10</f>
        <v>O</v>
      </c>
      <c r="IY4" s="100"/>
      <c r="IZ4" s="97" t="str">
        <f>Instructions!$D$10</f>
        <v>B</v>
      </c>
      <c r="JA4" s="98" t="str">
        <f>Instructions!$E$10</f>
        <v>I</v>
      </c>
      <c r="JB4" s="98" t="str">
        <f>Instructions!$F$10</f>
        <v>N</v>
      </c>
      <c r="JC4" s="98" t="str">
        <f>Instructions!$G$10</f>
        <v>G</v>
      </c>
      <c r="JD4" s="99" t="str">
        <f>Instructions!$H$10</f>
        <v>O</v>
      </c>
      <c r="JE4" s="97" t="str">
        <f>Instructions!$D$10</f>
        <v>B</v>
      </c>
      <c r="JF4" s="98" t="str">
        <f>Instructions!$E$10</f>
        <v>I</v>
      </c>
      <c r="JG4" s="98" t="str">
        <f>Instructions!$F$10</f>
        <v>N</v>
      </c>
      <c r="JH4" s="98" t="str">
        <f>Instructions!$G$10</f>
        <v>G</v>
      </c>
      <c r="JI4" s="99" t="str">
        <f>Instructions!$H$10</f>
        <v>O</v>
      </c>
      <c r="JJ4" s="100"/>
      <c r="JK4" s="97" t="str">
        <f>Instructions!$D$10</f>
        <v>B</v>
      </c>
      <c r="JL4" s="98" t="str">
        <f>Instructions!$E$10</f>
        <v>I</v>
      </c>
      <c r="JM4" s="98" t="str">
        <f>Instructions!$F$10</f>
        <v>N</v>
      </c>
      <c r="JN4" s="98" t="str">
        <f>Instructions!$G$10</f>
        <v>G</v>
      </c>
      <c r="JO4" s="99" t="str">
        <f>Instructions!$H$10</f>
        <v>O</v>
      </c>
      <c r="JP4" s="97" t="str">
        <f>Instructions!$D$10</f>
        <v>B</v>
      </c>
      <c r="JQ4" s="98" t="str">
        <f>Instructions!$E$10</f>
        <v>I</v>
      </c>
      <c r="JR4" s="98" t="str">
        <f>Instructions!$F$10</f>
        <v>N</v>
      </c>
      <c r="JS4" s="98" t="str">
        <f>Instructions!$G$10</f>
        <v>G</v>
      </c>
      <c r="JT4" s="99" t="str">
        <f>Instructions!$H$10</f>
        <v>O</v>
      </c>
      <c r="JU4" s="100"/>
      <c r="JV4" s="97" t="str">
        <f>Instructions!$D$10</f>
        <v>B</v>
      </c>
      <c r="JW4" s="98" t="str">
        <f>Instructions!$E$10</f>
        <v>I</v>
      </c>
      <c r="JX4" s="98" t="str">
        <f>Instructions!$F$10</f>
        <v>N</v>
      </c>
      <c r="JY4" s="98" t="str">
        <f>Instructions!$G$10</f>
        <v>G</v>
      </c>
      <c r="JZ4" s="99" t="str">
        <f>Instructions!$H$10</f>
        <v>O</v>
      </c>
      <c r="KA4" s="97" t="str">
        <f>Instructions!$D$10</f>
        <v>B</v>
      </c>
      <c r="KB4" s="98" t="str">
        <f>Instructions!$E$10</f>
        <v>I</v>
      </c>
      <c r="KC4" s="98" t="str">
        <f>Instructions!$F$10</f>
        <v>N</v>
      </c>
      <c r="KD4" s="98" t="str">
        <f>Instructions!$G$10</f>
        <v>G</v>
      </c>
      <c r="KE4" s="99" t="str">
        <f>Instructions!$H$10</f>
        <v>O</v>
      </c>
      <c r="KF4" s="100"/>
      <c r="KG4" s="97" t="str">
        <f>Instructions!$D$10</f>
        <v>B</v>
      </c>
      <c r="KH4" s="98" t="str">
        <f>Instructions!$E$10</f>
        <v>I</v>
      </c>
      <c r="KI4" s="98" t="str">
        <f>Instructions!$F$10</f>
        <v>N</v>
      </c>
      <c r="KJ4" s="98" t="str">
        <f>Instructions!$G$10</f>
        <v>G</v>
      </c>
      <c r="KK4" s="99" t="str">
        <f>Instructions!$H$10</f>
        <v>O</v>
      </c>
      <c r="KL4" s="97" t="str">
        <f>Instructions!$D$10</f>
        <v>B</v>
      </c>
      <c r="KM4" s="98" t="str">
        <f>Instructions!$E$10</f>
        <v>I</v>
      </c>
      <c r="KN4" s="98" t="str">
        <f>Instructions!$F$10</f>
        <v>N</v>
      </c>
      <c r="KO4" s="98" t="str">
        <f>Instructions!$G$10</f>
        <v>G</v>
      </c>
      <c r="KP4" s="99" t="str">
        <f>Instructions!$H$10</f>
        <v>O</v>
      </c>
      <c r="KQ4" s="100"/>
      <c r="KR4" s="97" t="str">
        <f>Instructions!$D$10</f>
        <v>B</v>
      </c>
      <c r="KS4" s="98" t="str">
        <f>Instructions!$E$10</f>
        <v>I</v>
      </c>
      <c r="KT4" s="98" t="str">
        <f>Instructions!$F$10</f>
        <v>N</v>
      </c>
      <c r="KU4" s="98" t="str">
        <f>Instructions!$G$10</f>
        <v>G</v>
      </c>
      <c r="KV4" s="99" t="str">
        <f>Instructions!$H$10</f>
        <v>O</v>
      </c>
      <c r="KW4" s="97" t="str">
        <f>Instructions!$D$10</f>
        <v>B</v>
      </c>
      <c r="KX4" s="98" t="str">
        <f>Instructions!$E$10</f>
        <v>I</v>
      </c>
      <c r="KY4" s="98" t="str">
        <f>Instructions!$F$10</f>
        <v>N</v>
      </c>
      <c r="KZ4" s="98" t="str">
        <f>Instructions!$G$10</f>
        <v>G</v>
      </c>
      <c r="LA4" s="99" t="str">
        <f>Instructions!$H$10</f>
        <v>O</v>
      </c>
      <c r="LB4" s="100"/>
      <c r="LC4" s="97" t="str">
        <f>Instructions!$D$10</f>
        <v>B</v>
      </c>
      <c r="LD4" s="98" t="str">
        <f>Instructions!$E$10</f>
        <v>I</v>
      </c>
      <c r="LE4" s="98" t="str">
        <f>Instructions!$F$10</f>
        <v>N</v>
      </c>
      <c r="LF4" s="98" t="str">
        <f>Instructions!$G$10</f>
        <v>G</v>
      </c>
      <c r="LG4" s="99" t="str">
        <f>Instructions!$H$10</f>
        <v>O</v>
      </c>
      <c r="LH4" s="97" t="str">
        <f>Instructions!$D$10</f>
        <v>B</v>
      </c>
      <c r="LI4" s="98" t="str">
        <f>Instructions!$E$10</f>
        <v>I</v>
      </c>
      <c r="LJ4" s="98" t="str">
        <f>Instructions!$F$10</f>
        <v>N</v>
      </c>
      <c r="LK4" s="98" t="str">
        <f>Instructions!$G$10</f>
        <v>G</v>
      </c>
      <c r="LL4" s="99" t="str">
        <f>Instructions!$H$10</f>
        <v>O</v>
      </c>
      <c r="LM4" s="100"/>
      <c r="LN4" s="97" t="str">
        <f>Instructions!$D$10</f>
        <v>B</v>
      </c>
      <c r="LO4" s="98" t="str">
        <f>Instructions!$E$10</f>
        <v>I</v>
      </c>
      <c r="LP4" s="98" t="str">
        <f>Instructions!$F$10</f>
        <v>N</v>
      </c>
      <c r="LQ4" s="98" t="str">
        <f>Instructions!$G$10</f>
        <v>G</v>
      </c>
      <c r="LR4" s="99" t="str">
        <f>Instructions!$H$10</f>
        <v>O</v>
      </c>
      <c r="LS4" s="97" t="str">
        <f>Instructions!$D$10</f>
        <v>B</v>
      </c>
      <c r="LT4" s="98" t="str">
        <f>Instructions!$E$10</f>
        <v>I</v>
      </c>
      <c r="LU4" s="98" t="str">
        <f>Instructions!$F$10</f>
        <v>N</v>
      </c>
      <c r="LV4" s="98" t="str">
        <f>Instructions!$G$10</f>
        <v>G</v>
      </c>
      <c r="LW4" s="99" t="str">
        <f>Instructions!$H$10</f>
        <v>O</v>
      </c>
      <c r="LX4" s="100"/>
      <c r="LY4" s="97" t="str">
        <f>Instructions!$D$10</f>
        <v>B</v>
      </c>
      <c r="LZ4" s="98" t="str">
        <f>Instructions!$E$10</f>
        <v>I</v>
      </c>
      <c r="MA4" s="98" t="str">
        <f>Instructions!$F$10</f>
        <v>N</v>
      </c>
      <c r="MB4" s="98" t="str">
        <f>Instructions!$G$10</f>
        <v>G</v>
      </c>
      <c r="MC4" s="99" t="str">
        <f>Instructions!$H$10</f>
        <v>O</v>
      </c>
      <c r="MD4" s="97" t="str">
        <f>Instructions!$D$10</f>
        <v>B</v>
      </c>
      <c r="ME4" s="98" t="str">
        <f>Instructions!$E$10</f>
        <v>I</v>
      </c>
      <c r="MF4" s="98" t="str">
        <f>Instructions!$F$10</f>
        <v>N</v>
      </c>
      <c r="MG4" s="98" t="str">
        <f>Instructions!$G$10</f>
        <v>G</v>
      </c>
      <c r="MH4" s="99" t="str">
        <f>Instructions!$H$10</f>
        <v>O</v>
      </c>
      <c r="MI4" s="100"/>
      <c r="MJ4" s="97" t="str">
        <f>Instructions!$D$10</f>
        <v>B</v>
      </c>
      <c r="MK4" s="98" t="str">
        <f>Instructions!$E$10</f>
        <v>I</v>
      </c>
      <c r="ML4" s="98" t="str">
        <f>Instructions!$F$10</f>
        <v>N</v>
      </c>
      <c r="MM4" s="98" t="str">
        <f>Instructions!$G$10</f>
        <v>G</v>
      </c>
      <c r="MN4" s="99" t="str">
        <f>Instructions!$H$10</f>
        <v>O</v>
      </c>
      <c r="MO4" s="97" t="str">
        <f>Instructions!$D$10</f>
        <v>B</v>
      </c>
      <c r="MP4" s="98" t="str">
        <f>Instructions!$E$10</f>
        <v>I</v>
      </c>
      <c r="MQ4" s="98" t="str">
        <f>Instructions!$F$10</f>
        <v>N</v>
      </c>
      <c r="MR4" s="98" t="str">
        <f>Instructions!$G$10</f>
        <v>G</v>
      </c>
      <c r="MS4" s="99" t="str">
        <f>Instructions!$H$10</f>
        <v>O</v>
      </c>
      <c r="MT4" s="100"/>
      <c r="MU4" s="97" t="str">
        <f>Instructions!$D$10</f>
        <v>B</v>
      </c>
      <c r="MV4" s="98" t="str">
        <f>Instructions!$E$10</f>
        <v>I</v>
      </c>
      <c r="MW4" s="98" t="str">
        <f>Instructions!$F$10</f>
        <v>N</v>
      </c>
      <c r="MX4" s="98" t="str">
        <f>Instructions!$G$10</f>
        <v>G</v>
      </c>
      <c r="MY4" s="99" t="str">
        <f>Instructions!$H$10</f>
        <v>O</v>
      </c>
      <c r="MZ4" s="97" t="str">
        <f>Instructions!$D$10</f>
        <v>B</v>
      </c>
      <c r="NA4" s="98" t="str">
        <f>Instructions!$E$10</f>
        <v>I</v>
      </c>
      <c r="NB4" s="98" t="str">
        <f>Instructions!$F$10</f>
        <v>N</v>
      </c>
      <c r="NC4" s="98" t="str">
        <f>Instructions!$G$10</f>
        <v>G</v>
      </c>
      <c r="ND4" s="99" t="str">
        <f>Instructions!$H$10</f>
        <v>O</v>
      </c>
      <c r="NE4" s="100"/>
      <c r="NF4" s="97" t="str">
        <f>Instructions!$D$10</f>
        <v>B</v>
      </c>
      <c r="NG4" s="98" t="str">
        <f>Instructions!$E$10</f>
        <v>I</v>
      </c>
      <c r="NH4" s="98" t="str">
        <f>Instructions!$F$10</f>
        <v>N</v>
      </c>
      <c r="NI4" s="98" t="str">
        <f>Instructions!$G$10</f>
        <v>G</v>
      </c>
      <c r="NJ4" s="99" t="str">
        <f>Instructions!$H$10</f>
        <v>O</v>
      </c>
      <c r="NK4" s="97" t="str">
        <f>Instructions!$D$10</f>
        <v>B</v>
      </c>
      <c r="NL4" s="98" t="str">
        <f>Instructions!$E$10</f>
        <v>I</v>
      </c>
      <c r="NM4" s="98" t="str">
        <f>Instructions!$F$10</f>
        <v>N</v>
      </c>
      <c r="NN4" s="98" t="str">
        <f>Instructions!$G$10</f>
        <v>G</v>
      </c>
      <c r="NO4" s="99" t="str">
        <f>Instructions!$H$10</f>
        <v>O</v>
      </c>
      <c r="NP4" s="100"/>
      <c r="NQ4" s="97" t="str">
        <f>Instructions!$D$10</f>
        <v>B</v>
      </c>
      <c r="NR4" s="98" t="str">
        <f>Instructions!$E$10</f>
        <v>I</v>
      </c>
      <c r="NS4" s="98" t="str">
        <f>Instructions!$F$10</f>
        <v>N</v>
      </c>
      <c r="NT4" s="98" t="str">
        <f>Instructions!$G$10</f>
        <v>G</v>
      </c>
      <c r="NU4" s="99" t="str">
        <f>Instructions!$H$10</f>
        <v>O</v>
      </c>
      <c r="NV4" s="97" t="str">
        <f>Instructions!$D$10</f>
        <v>B</v>
      </c>
      <c r="NW4" s="98" t="str">
        <f>Instructions!$E$10</f>
        <v>I</v>
      </c>
      <c r="NX4" s="98" t="str">
        <f>Instructions!$F$10</f>
        <v>N</v>
      </c>
      <c r="NY4" s="98" t="str">
        <f>Instructions!$G$10</f>
        <v>G</v>
      </c>
      <c r="NZ4" s="99" t="str">
        <f>Instructions!$H$10</f>
        <v>O</v>
      </c>
      <c r="OA4" s="100"/>
      <c r="OB4" s="97" t="str">
        <f>Instructions!$D$10</f>
        <v>B</v>
      </c>
      <c r="OC4" s="98" t="str">
        <f>Instructions!$E$10</f>
        <v>I</v>
      </c>
      <c r="OD4" s="98" t="str">
        <f>Instructions!$F$10</f>
        <v>N</v>
      </c>
      <c r="OE4" s="98" t="str">
        <f>Instructions!$G$10</f>
        <v>G</v>
      </c>
      <c r="OF4" s="99" t="str">
        <f>Instructions!$H$10</f>
        <v>O</v>
      </c>
      <c r="OG4" s="97" t="str">
        <f>Instructions!$D$10</f>
        <v>B</v>
      </c>
      <c r="OH4" s="98" t="str">
        <f>Instructions!$E$10</f>
        <v>I</v>
      </c>
      <c r="OI4" s="98" t="str">
        <f>Instructions!$F$10</f>
        <v>N</v>
      </c>
      <c r="OJ4" s="98" t="str">
        <f>Instructions!$G$10</f>
        <v>G</v>
      </c>
      <c r="OK4" s="99" t="str">
        <f>Instructions!$H$10</f>
        <v>O</v>
      </c>
      <c r="OL4" s="100"/>
      <c r="OM4" s="97" t="str">
        <f>Instructions!$D$10</f>
        <v>B</v>
      </c>
      <c r="ON4" s="98" t="str">
        <f>Instructions!$E$10</f>
        <v>I</v>
      </c>
      <c r="OO4" s="98" t="str">
        <f>Instructions!$F$10</f>
        <v>N</v>
      </c>
      <c r="OP4" s="98" t="str">
        <f>Instructions!$G$10</f>
        <v>G</v>
      </c>
      <c r="OQ4" s="99" t="str">
        <f>Instructions!$H$10</f>
        <v>O</v>
      </c>
      <c r="OR4" s="97" t="str">
        <f>Instructions!$D$10</f>
        <v>B</v>
      </c>
      <c r="OS4" s="98" t="str">
        <f>Instructions!$E$10</f>
        <v>I</v>
      </c>
      <c r="OT4" s="98" t="str">
        <f>Instructions!$F$10</f>
        <v>N</v>
      </c>
      <c r="OU4" s="98" t="str">
        <f>Instructions!$G$10</f>
        <v>G</v>
      </c>
      <c r="OV4" s="99" t="str">
        <f>Instructions!$H$10</f>
        <v>O</v>
      </c>
      <c r="OW4" s="100"/>
      <c r="OX4" s="97" t="str">
        <f>Instructions!$D$10</f>
        <v>B</v>
      </c>
      <c r="OY4" s="98" t="str">
        <f>Instructions!$E$10</f>
        <v>I</v>
      </c>
      <c r="OZ4" s="98" t="str">
        <f>Instructions!$F$10</f>
        <v>N</v>
      </c>
      <c r="PA4" s="98" t="str">
        <f>Instructions!$G$10</f>
        <v>G</v>
      </c>
      <c r="PB4" s="99" t="str">
        <f>Instructions!$H$10</f>
        <v>O</v>
      </c>
      <c r="PC4" s="97" t="str">
        <f>Instructions!$D$10</f>
        <v>B</v>
      </c>
      <c r="PD4" s="98" t="str">
        <f>Instructions!$E$10</f>
        <v>I</v>
      </c>
      <c r="PE4" s="98" t="str">
        <f>Instructions!$F$10</f>
        <v>N</v>
      </c>
      <c r="PF4" s="98" t="str">
        <f>Instructions!$G$10</f>
        <v>G</v>
      </c>
      <c r="PG4" s="99" t="str">
        <f>Instructions!$H$10</f>
        <v>O</v>
      </c>
      <c r="PH4" s="100"/>
      <c r="PI4" s="97" t="str">
        <f>Instructions!$D$10</f>
        <v>B</v>
      </c>
      <c r="PJ4" s="98" t="str">
        <f>Instructions!$E$10</f>
        <v>I</v>
      </c>
      <c r="PK4" s="98" t="str">
        <f>Instructions!$F$10</f>
        <v>N</v>
      </c>
      <c r="PL4" s="98" t="str">
        <f>Instructions!$G$10</f>
        <v>G</v>
      </c>
      <c r="PM4" s="99" t="str">
        <f>Instructions!$H$10</f>
        <v>O</v>
      </c>
      <c r="PN4" s="97" t="str">
        <f>Instructions!$D$10</f>
        <v>B</v>
      </c>
      <c r="PO4" s="98" t="str">
        <f>Instructions!$E$10</f>
        <v>I</v>
      </c>
      <c r="PP4" s="98" t="str">
        <f>Instructions!$F$10</f>
        <v>N</v>
      </c>
      <c r="PQ4" s="98" t="str">
        <f>Instructions!$G$10</f>
        <v>G</v>
      </c>
      <c r="PR4" s="99" t="str">
        <f>Instructions!$H$10</f>
        <v>O</v>
      </c>
      <c r="PS4" s="100"/>
      <c r="PT4" s="97" t="str">
        <f>Instructions!$D$10</f>
        <v>B</v>
      </c>
      <c r="PU4" s="98" t="str">
        <f>Instructions!$E$10</f>
        <v>I</v>
      </c>
      <c r="PV4" s="98" t="str">
        <f>Instructions!$F$10</f>
        <v>N</v>
      </c>
      <c r="PW4" s="98" t="str">
        <f>Instructions!$G$10</f>
        <v>G</v>
      </c>
      <c r="PX4" s="99" t="str">
        <f>Instructions!$H$10</f>
        <v>O</v>
      </c>
      <c r="PY4" s="97" t="str">
        <f>Instructions!$D$10</f>
        <v>B</v>
      </c>
      <c r="PZ4" s="98" t="str">
        <f>Instructions!$E$10</f>
        <v>I</v>
      </c>
      <c r="QA4" s="98" t="str">
        <f>Instructions!$F$10</f>
        <v>N</v>
      </c>
      <c r="QB4" s="98" t="str">
        <f>Instructions!$G$10</f>
        <v>G</v>
      </c>
      <c r="QC4" s="99" t="str">
        <f>Instructions!$H$10</f>
        <v>O</v>
      </c>
      <c r="QD4" s="100"/>
      <c r="QE4" s="97" t="str">
        <f>Instructions!$D$10</f>
        <v>B</v>
      </c>
      <c r="QF4" s="98" t="str">
        <f>Instructions!$E$10</f>
        <v>I</v>
      </c>
      <c r="QG4" s="98" t="str">
        <f>Instructions!$F$10</f>
        <v>N</v>
      </c>
      <c r="QH4" s="98" t="str">
        <f>Instructions!$G$10</f>
        <v>G</v>
      </c>
      <c r="QI4" s="99" t="str">
        <f>Instructions!$H$10</f>
        <v>O</v>
      </c>
      <c r="QJ4" s="97" t="str">
        <f>Instructions!$D$10</f>
        <v>B</v>
      </c>
      <c r="QK4" s="98" t="str">
        <f>Instructions!$E$10</f>
        <v>I</v>
      </c>
      <c r="QL4" s="98" t="str">
        <f>Instructions!$F$10</f>
        <v>N</v>
      </c>
      <c r="QM4" s="98" t="str">
        <f>Instructions!$G$10</f>
        <v>G</v>
      </c>
      <c r="QN4" s="99" t="str">
        <f>Instructions!$H$10</f>
        <v>O</v>
      </c>
      <c r="QO4" s="100"/>
      <c r="QP4" s="97" t="str">
        <f>Instructions!$D$10</f>
        <v>B</v>
      </c>
      <c r="QQ4" s="98" t="str">
        <f>Instructions!$E$10</f>
        <v>I</v>
      </c>
      <c r="QR4" s="98" t="str">
        <f>Instructions!$F$10</f>
        <v>N</v>
      </c>
      <c r="QS4" s="98" t="str">
        <f>Instructions!$G$10</f>
        <v>G</v>
      </c>
      <c r="QT4" s="99" t="str">
        <f>Instructions!$H$10</f>
        <v>O</v>
      </c>
      <c r="QU4" s="97" t="str">
        <f>Instructions!$D$10</f>
        <v>B</v>
      </c>
      <c r="QV4" s="98" t="str">
        <f>Instructions!$E$10</f>
        <v>I</v>
      </c>
      <c r="QW4" s="98" t="str">
        <f>Instructions!$F$10</f>
        <v>N</v>
      </c>
      <c r="QX4" s="98" t="str">
        <f>Instructions!$G$10</f>
        <v>G</v>
      </c>
      <c r="QY4" s="99" t="str">
        <f>Instructions!$H$10</f>
        <v>O</v>
      </c>
      <c r="QZ4" s="100"/>
      <c r="RA4" s="97" t="str">
        <f>Instructions!$D$10</f>
        <v>B</v>
      </c>
      <c r="RB4" s="98" t="str">
        <f>Instructions!$E$10</f>
        <v>I</v>
      </c>
      <c r="RC4" s="98" t="str">
        <f>Instructions!$F$10</f>
        <v>N</v>
      </c>
      <c r="RD4" s="98" t="str">
        <f>Instructions!$G$10</f>
        <v>G</v>
      </c>
      <c r="RE4" s="99" t="str">
        <f>Instructions!$H$10</f>
        <v>O</v>
      </c>
      <c r="RF4" s="97" t="str">
        <f>Instructions!$D$10</f>
        <v>B</v>
      </c>
      <c r="RG4" s="98" t="str">
        <f>Instructions!$E$10</f>
        <v>I</v>
      </c>
      <c r="RH4" s="98" t="str">
        <f>Instructions!$F$10</f>
        <v>N</v>
      </c>
      <c r="RI4" s="98" t="str">
        <f>Instructions!$G$10</f>
        <v>G</v>
      </c>
      <c r="RJ4" s="99" t="str">
        <f>Instructions!$H$10</f>
        <v>O</v>
      </c>
      <c r="RK4" s="100"/>
      <c r="RL4" s="97" t="str">
        <f>Instructions!$D$10</f>
        <v>B</v>
      </c>
      <c r="RM4" s="98" t="str">
        <f>Instructions!$E$10</f>
        <v>I</v>
      </c>
      <c r="RN4" s="98" t="str">
        <f>Instructions!$F$10</f>
        <v>N</v>
      </c>
      <c r="RO4" s="98" t="str">
        <f>Instructions!$G$10</f>
        <v>G</v>
      </c>
      <c r="RP4" s="99" t="str">
        <f>Instructions!$H$10</f>
        <v>O</v>
      </c>
      <c r="RQ4" s="97" t="str">
        <f>Instructions!$D$10</f>
        <v>B</v>
      </c>
      <c r="RR4" s="98" t="str">
        <f>Instructions!$E$10</f>
        <v>I</v>
      </c>
      <c r="RS4" s="98" t="str">
        <f>Instructions!$F$10</f>
        <v>N</v>
      </c>
      <c r="RT4" s="98" t="str">
        <f>Instructions!$G$10</f>
        <v>G</v>
      </c>
      <c r="RU4" s="99" t="str">
        <f>Instructions!$H$10</f>
        <v>O</v>
      </c>
      <c r="RV4" s="100"/>
      <c r="RW4" s="97" t="str">
        <f>Instructions!$D$10</f>
        <v>B</v>
      </c>
      <c r="RX4" s="98" t="str">
        <f>Instructions!$E$10</f>
        <v>I</v>
      </c>
      <c r="RY4" s="98" t="str">
        <f>Instructions!$F$10</f>
        <v>N</v>
      </c>
      <c r="RZ4" s="98" t="str">
        <f>Instructions!$G$10</f>
        <v>G</v>
      </c>
      <c r="SA4" s="99" t="str">
        <f>Instructions!$H$10</f>
        <v>O</v>
      </c>
      <c r="SB4" s="97" t="str">
        <f>Instructions!$D$10</f>
        <v>B</v>
      </c>
      <c r="SC4" s="98" t="str">
        <f>Instructions!$E$10</f>
        <v>I</v>
      </c>
      <c r="SD4" s="98" t="str">
        <f>Instructions!$F$10</f>
        <v>N</v>
      </c>
      <c r="SE4" s="98" t="str">
        <f>Instructions!$G$10</f>
        <v>G</v>
      </c>
      <c r="SF4" s="99" t="str">
        <f>Instructions!$H$10</f>
        <v>O</v>
      </c>
      <c r="SG4" s="100"/>
      <c r="SH4" s="97" t="str">
        <f>Instructions!$D$10</f>
        <v>B</v>
      </c>
      <c r="SI4" s="98" t="str">
        <f>Instructions!$E$10</f>
        <v>I</v>
      </c>
      <c r="SJ4" s="98" t="str">
        <f>Instructions!$F$10</f>
        <v>N</v>
      </c>
      <c r="SK4" s="98" t="str">
        <f>Instructions!$G$10</f>
        <v>G</v>
      </c>
      <c r="SL4" s="99" t="str">
        <f>Instructions!$H$10</f>
        <v>O</v>
      </c>
      <c r="SM4" s="97" t="str">
        <f>Instructions!$D$10</f>
        <v>B</v>
      </c>
      <c r="SN4" s="98" t="str">
        <f>Instructions!$E$10</f>
        <v>I</v>
      </c>
      <c r="SO4" s="98" t="str">
        <f>Instructions!$F$10</f>
        <v>N</v>
      </c>
      <c r="SP4" s="98" t="str">
        <f>Instructions!$G$10</f>
        <v>G</v>
      </c>
      <c r="SQ4" s="99" t="str">
        <f>Instructions!$H$10</f>
        <v>O</v>
      </c>
      <c r="SR4" s="100"/>
      <c r="SS4" s="97" t="str">
        <f>Instructions!$D$10</f>
        <v>B</v>
      </c>
      <c r="ST4" s="98" t="str">
        <f>Instructions!$E$10</f>
        <v>I</v>
      </c>
      <c r="SU4" s="98" t="str">
        <f>Instructions!$F$10</f>
        <v>N</v>
      </c>
      <c r="SV4" s="98" t="str">
        <f>Instructions!$G$10</f>
        <v>G</v>
      </c>
      <c r="SW4" s="99" t="str">
        <f>Instructions!$H$10</f>
        <v>O</v>
      </c>
      <c r="SX4" s="97" t="str">
        <f>Instructions!$D$10</f>
        <v>B</v>
      </c>
      <c r="SY4" s="98" t="str">
        <f>Instructions!$E$10</f>
        <v>I</v>
      </c>
      <c r="SZ4" s="98" t="str">
        <f>Instructions!$F$10</f>
        <v>N</v>
      </c>
      <c r="TA4" s="98" t="str">
        <f>Instructions!$G$10</f>
        <v>G</v>
      </c>
      <c r="TB4" s="99" t="str">
        <f>Instructions!$H$10</f>
        <v>O</v>
      </c>
      <c r="TC4" s="100"/>
      <c r="TD4" s="97" t="str">
        <f>Instructions!$D$10</f>
        <v>B</v>
      </c>
      <c r="TE4" s="98" t="str">
        <f>Instructions!$E$10</f>
        <v>I</v>
      </c>
      <c r="TF4" s="98" t="str">
        <f>Instructions!$F$10</f>
        <v>N</v>
      </c>
      <c r="TG4" s="98" t="str">
        <f>Instructions!$G$10</f>
        <v>G</v>
      </c>
      <c r="TH4" s="99" t="str">
        <f>Instructions!$H$10</f>
        <v>O</v>
      </c>
      <c r="TI4" s="97" t="str">
        <f>Instructions!$D$10</f>
        <v>B</v>
      </c>
      <c r="TJ4" s="98" t="str">
        <f>Instructions!$E$10</f>
        <v>I</v>
      </c>
      <c r="TK4" s="98" t="str">
        <f>Instructions!$F$10</f>
        <v>N</v>
      </c>
      <c r="TL4" s="98" t="str">
        <f>Instructions!$G$10</f>
        <v>G</v>
      </c>
      <c r="TM4" s="99" t="str">
        <f>Instructions!$H$10</f>
        <v>O</v>
      </c>
      <c r="TN4" s="100"/>
      <c r="TO4" s="97" t="str">
        <f>Instructions!$D$10</f>
        <v>B</v>
      </c>
      <c r="TP4" s="98" t="str">
        <f>Instructions!$E$10</f>
        <v>I</v>
      </c>
      <c r="TQ4" s="98" t="str">
        <f>Instructions!$F$10</f>
        <v>N</v>
      </c>
      <c r="TR4" s="98" t="str">
        <f>Instructions!$G$10</f>
        <v>G</v>
      </c>
      <c r="TS4" s="99" t="str">
        <f>Instructions!$H$10</f>
        <v>O</v>
      </c>
      <c r="TT4" s="97" t="str">
        <f>Instructions!$D$10</f>
        <v>B</v>
      </c>
      <c r="TU4" s="98" t="str">
        <f>Instructions!$E$10</f>
        <v>I</v>
      </c>
      <c r="TV4" s="98" t="str">
        <f>Instructions!$F$10</f>
        <v>N</v>
      </c>
      <c r="TW4" s="98" t="str">
        <f>Instructions!$G$10</f>
        <v>G</v>
      </c>
      <c r="TX4" s="99" t="str">
        <f>Instructions!$H$10</f>
        <v>O</v>
      </c>
      <c r="TY4" s="100"/>
      <c r="TZ4" s="97" t="str">
        <f>Instructions!$D$10</f>
        <v>B</v>
      </c>
      <c r="UA4" s="98" t="str">
        <f>Instructions!$E$10</f>
        <v>I</v>
      </c>
      <c r="UB4" s="98" t="str">
        <f>Instructions!$F$10</f>
        <v>N</v>
      </c>
      <c r="UC4" s="98" t="str">
        <f>Instructions!$G$10</f>
        <v>G</v>
      </c>
      <c r="UD4" s="99" t="str">
        <f>Instructions!$H$10</f>
        <v>O</v>
      </c>
    </row>
    <row r="5" spans="1:550" s="165" customFormat="1" ht="70" customHeight="1">
      <c r="A5" s="158" t="str">
        <f ca="1">BingoCardGenerator.com!L2</f>
        <v>Word 8</v>
      </c>
      <c r="B5" s="159" t="str">
        <f ca="1">BingoCardGenerator.com!M2</f>
        <v>Word 16</v>
      </c>
      <c r="C5" s="159" t="str">
        <f ca="1">BingoCardGenerator.com!N2</f>
        <v>Word 32</v>
      </c>
      <c r="D5" s="159" t="str">
        <f ca="1">BingoCardGenerator.com!O2</f>
        <v>Word 47</v>
      </c>
      <c r="E5" s="160" t="str">
        <f ca="1">BingoCardGenerator.com!P2</f>
        <v>Word 54</v>
      </c>
      <c r="F5" s="161"/>
      <c r="G5" s="162" t="str">
        <f ca="1">BingoCardGenerator.com!R2</f>
        <v>Word 12</v>
      </c>
      <c r="H5" s="163" t="str">
        <f ca="1">BingoCardGenerator.com!S2</f>
        <v>Word 13</v>
      </c>
      <c r="I5" s="163" t="str">
        <f ca="1">BingoCardGenerator.com!T2</f>
        <v>Word 25</v>
      </c>
      <c r="J5" s="163" t="str">
        <f ca="1">BingoCardGenerator.com!U2</f>
        <v>Word 47</v>
      </c>
      <c r="K5" s="164" t="str">
        <f ca="1">BingoCardGenerator.com!V2</f>
        <v>Word 59</v>
      </c>
      <c r="L5" s="162" t="str">
        <f ca="1">BingoCardGenerator.com!W2</f>
        <v>Word 5</v>
      </c>
      <c r="M5" s="163" t="str">
        <f ca="1">BingoCardGenerator.com!X2</f>
        <v>Word 13</v>
      </c>
      <c r="N5" s="163" t="str">
        <f ca="1">BingoCardGenerator.com!Y2</f>
        <v>Word 36</v>
      </c>
      <c r="O5" s="163" t="str">
        <f ca="1">BingoCardGenerator.com!Z2</f>
        <v>Word 44</v>
      </c>
      <c r="P5" s="164" t="str">
        <f ca="1">BingoCardGenerator.com!AA2</f>
        <v>Word 51</v>
      </c>
      <c r="Q5" s="161"/>
      <c r="R5" s="158" t="str">
        <f ca="1">BingoCardGenerator.com!AC2</f>
        <v>Word 2</v>
      </c>
      <c r="S5" s="159" t="str">
        <f ca="1">BingoCardGenerator.com!AD2</f>
        <v>Word 15</v>
      </c>
      <c r="T5" s="159" t="str">
        <f ca="1">BingoCardGenerator.com!AE2</f>
        <v>Word 32</v>
      </c>
      <c r="U5" s="159" t="str">
        <f ca="1">BingoCardGenerator.com!AF2</f>
        <v>Word 41</v>
      </c>
      <c r="V5" s="160" t="str">
        <f ca="1">BingoCardGenerator.com!AG2</f>
        <v>Word 49</v>
      </c>
      <c r="W5" s="158" t="str">
        <f ca="1">BingoCardGenerator.com!AH2</f>
        <v>Word 6</v>
      </c>
      <c r="X5" s="159" t="str">
        <f ca="1">BingoCardGenerator.com!AI2</f>
        <v>Word 22</v>
      </c>
      <c r="Y5" s="159" t="str">
        <f ca="1">BingoCardGenerator.com!AJ2</f>
        <v>Word 25</v>
      </c>
      <c r="Z5" s="159" t="str">
        <f ca="1">BingoCardGenerator.com!AK2</f>
        <v>Word 43</v>
      </c>
      <c r="AA5" s="160" t="str">
        <f ca="1">BingoCardGenerator.com!AL2</f>
        <v>Word 59</v>
      </c>
      <c r="AB5" s="161"/>
      <c r="AC5" s="158" t="str">
        <f ca="1">BingoCardGenerator.com!AN2</f>
        <v>Word 4</v>
      </c>
      <c r="AD5" s="159" t="str">
        <f ca="1">BingoCardGenerator.com!AO2</f>
        <v>Word 13</v>
      </c>
      <c r="AE5" s="159" t="str">
        <f ca="1">BingoCardGenerator.com!AP2</f>
        <v>Word 26</v>
      </c>
      <c r="AF5" s="159" t="str">
        <f ca="1">BingoCardGenerator.com!AQ2</f>
        <v>Word 43</v>
      </c>
      <c r="AG5" s="160" t="str">
        <f ca="1">BingoCardGenerator.com!AR2</f>
        <v>Word 55</v>
      </c>
      <c r="AH5" s="158" t="str">
        <f ca="1">BingoCardGenerator.com!AS2</f>
        <v>Word 7</v>
      </c>
      <c r="AI5" s="159" t="str">
        <f ca="1">BingoCardGenerator.com!AT2</f>
        <v>Word 22</v>
      </c>
      <c r="AJ5" s="159" t="str">
        <f ca="1">BingoCardGenerator.com!AU2</f>
        <v>Word 27</v>
      </c>
      <c r="AK5" s="159" t="str">
        <f ca="1">BingoCardGenerator.com!AV2</f>
        <v>Word 41</v>
      </c>
      <c r="AL5" s="160" t="str">
        <f ca="1">BingoCardGenerator.com!AW2</f>
        <v>Word 55</v>
      </c>
      <c r="AM5" s="161"/>
      <c r="AN5" s="162" t="str">
        <f ca="1">BingoCardGenerator.com!AY2</f>
        <v>Word 10</v>
      </c>
      <c r="AO5" s="163" t="str">
        <f ca="1">BingoCardGenerator.com!AZ2</f>
        <v>Word 14</v>
      </c>
      <c r="AP5" s="163" t="str">
        <f ca="1">BingoCardGenerator.com!BA2</f>
        <v>Word 26</v>
      </c>
      <c r="AQ5" s="163" t="str">
        <f ca="1">BingoCardGenerator.com!BB2</f>
        <v>Word 46</v>
      </c>
      <c r="AR5" s="164" t="str">
        <f ca="1">BingoCardGenerator.com!BC2</f>
        <v>Word 51</v>
      </c>
      <c r="AS5" s="162" t="str">
        <f ca="1">BingoCardGenerator.com!BD2</f>
        <v>Word 7</v>
      </c>
      <c r="AT5" s="163" t="str">
        <f ca="1">BingoCardGenerator.com!BE2</f>
        <v>Word 15</v>
      </c>
      <c r="AU5" s="163" t="str">
        <f ca="1">BingoCardGenerator.com!BF2</f>
        <v>Word 32</v>
      </c>
      <c r="AV5" s="163" t="str">
        <f ca="1">BingoCardGenerator.com!BG2</f>
        <v>Word 48</v>
      </c>
      <c r="AW5" s="164" t="str">
        <f ca="1">BingoCardGenerator.com!BH2</f>
        <v>Word 60</v>
      </c>
      <c r="AX5" s="161"/>
      <c r="AY5" s="158" t="str">
        <f ca="1">BingoCardGenerator.com!BJ2</f>
        <v>Word 4</v>
      </c>
      <c r="AZ5" s="159" t="str">
        <f ca="1">BingoCardGenerator.com!BK2</f>
        <v>Word 17</v>
      </c>
      <c r="BA5" s="159" t="str">
        <f ca="1">BingoCardGenerator.com!BL2</f>
        <v>Word 27</v>
      </c>
      <c r="BB5" s="159" t="str">
        <f ca="1">BingoCardGenerator.com!BM2</f>
        <v>Word 37</v>
      </c>
      <c r="BC5" s="160" t="str">
        <f ca="1">BingoCardGenerator.com!BN2</f>
        <v>Word 50</v>
      </c>
      <c r="BD5" s="158" t="str">
        <f ca="1">BingoCardGenerator.com!BO2</f>
        <v>Word 8</v>
      </c>
      <c r="BE5" s="159" t="str">
        <f ca="1">BingoCardGenerator.com!BP2</f>
        <v>Word 20</v>
      </c>
      <c r="BF5" s="159" t="str">
        <f ca="1">BingoCardGenerator.com!BQ2</f>
        <v>Word 35</v>
      </c>
      <c r="BG5" s="159" t="str">
        <f ca="1">BingoCardGenerator.com!BR2</f>
        <v>Word 43</v>
      </c>
      <c r="BH5" s="160" t="str">
        <f ca="1">BingoCardGenerator.com!BS2</f>
        <v>Word 53</v>
      </c>
      <c r="BI5" s="161"/>
      <c r="BJ5" s="158" t="str">
        <f ca="1">BingoCardGenerator.com!BU2</f>
        <v>Word 5</v>
      </c>
      <c r="BK5" s="159" t="str">
        <f ca="1">BingoCardGenerator.com!BV2</f>
        <v>Word 23</v>
      </c>
      <c r="BL5" s="159" t="str">
        <f ca="1">BingoCardGenerator.com!BW2</f>
        <v>Word 25</v>
      </c>
      <c r="BM5" s="159" t="str">
        <f ca="1">BingoCardGenerator.com!BX2</f>
        <v>Word 48</v>
      </c>
      <c r="BN5" s="160" t="str">
        <f ca="1">BingoCardGenerator.com!BY2</f>
        <v>Word 50</v>
      </c>
      <c r="BO5" s="158" t="str">
        <f ca="1">BingoCardGenerator.com!BZ2</f>
        <v>Word 8</v>
      </c>
      <c r="BP5" s="159" t="str">
        <f ca="1">BingoCardGenerator.com!CA2</f>
        <v>Word 20</v>
      </c>
      <c r="BQ5" s="159" t="str">
        <f ca="1">BingoCardGenerator.com!CB2</f>
        <v>Word 33</v>
      </c>
      <c r="BR5" s="159" t="str">
        <f ca="1">BingoCardGenerator.com!CC2</f>
        <v>Word 48</v>
      </c>
      <c r="BS5" s="160" t="str">
        <f ca="1">BingoCardGenerator.com!CD2</f>
        <v>Word 53</v>
      </c>
      <c r="BT5" s="161"/>
      <c r="BU5" s="158" t="str">
        <f ca="1">BingoCardGenerator.com!CF2</f>
        <v>Word 5</v>
      </c>
      <c r="BV5" s="159" t="str">
        <f ca="1">BingoCardGenerator.com!CG2</f>
        <v>Word 19</v>
      </c>
      <c r="BW5" s="159" t="str">
        <f ca="1">BingoCardGenerator.com!CH2</f>
        <v>Word 26</v>
      </c>
      <c r="BX5" s="159" t="str">
        <f ca="1">BingoCardGenerator.com!CI2</f>
        <v>Word 37</v>
      </c>
      <c r="BY5" s="160" t="str">
        <f ca="1">BingoCardGenerator.com!CJ2</f>
        <v>Word 49</v>
      </c>
      <c r="BZ5" s="158" t="str">
        <f ca="1">BingoCardGenerator.com!CK2</f>
        <v>Word 6</v>
      </c>
      <c r="CA5" s="159" t="str">
        <f ca="1">BingoCardGenerator.com!CL2</f>
        <v>Word 19</v>
      </c>
      <c r="CB5" s="159" t="str">
        <f ca="1">BingoCardGenerator.com!CM2</f>
        <v>Word 33</v>
      </c>
      <c r="CC5" s="159" t="str">
        <f ca="1">BingoCardGenerator.com!CN2</f>
        <v>Word 42</v>
      </c>
      <c r="CD5" s="160" t="str">
        <f ca="1">BingoCardGenerator.com!CO2</f>
        <v>Word 60</v>
      </c>
      <c r="CE5" s="161"/>
      <c r="CF5" s="158" t="str">
        <f ca="1">BingoCardGenerator.com!CQ2</f>
        <v>Word 5</v>
      </c>
      <c r="CG5" s="159" t="str">
        <f ca="1">BingoCardGenerator.com!CR2</f>
        <v>Word 18</v>
      </c>
      <c r="CH5" s="159" t="str">
        <f ca="1">BingoCardGenerator.com!CS2</f>
        <v>Word 28</v>
      </c>
      <c r="CI5" s="159" t="str">
        <f ca="1">BingoCardGenerator.com!CT2</f>
        <v>Word 37</v>
      </c>
      <c r="CJ5" s="160" t="str">
        <f ca="1">BingoCardGenerator.com!CU2</f>
        <v>Word 59</v>
      </c>
      <c r="CK5" s="158" t="str">
        <f ca="1">BingoCardGenerator.com!CV2</f>
        <v>Word 3</v>
      </c>
      <c r="CL5" s="159" t="str">
        <f ca="1">BingoCardGenerator.com!CW2</f>
        <v>Word 18</v>
      </c>
      <c r="CM5" s="159" t="str">
        <f ca="1">BingoCardGenerator.com!CX2</f>
        <v>Word 26</v>
      </c>
      <c r="CN5" s="159" t="str">
        <f ca="1">BingoCardGenerator.com!CY2</f>
        <v>Word 37</v>
      </c>
      <c r="CO5" s="160" t="str">
        <f ca="1">BingoCardGenerator.com!CZ2</f>
        <v>Word 49</v>
      </c>
      <c r="CP5" s="161"/>
      <c r="CQ5" s="158" t="str">
        <f ca="1">BingoCardGenerator.com!DB2</f>
        <v>Word 4</v>
      </c>
      <c r="CR5" s="159" t="str">
        <f ca="1">BingoCardGenerator.com!DC2</f>
        <v>Word 19</v>
      </c>
      <c r="CS5" s="159" t="str">
        <f ca="1">BingoCardGenerator.com!DD2</f>
        <v>Word 35</v>
      </c>
      <c r="CT5" s="159" t="str">
        <f ca="1">BingoCardGenerator.com!DE2</f>
        <v>Word 43</v>
      </c>
      <c r="CU5" s="160" t="str">
        <f ca="1">BingoCardGenerator.com!DF2</f>
        <v>Word 60</v>
      </c>
      <c r="CV5" s="158" t="str">
        <f ca="1">BingoCardGenerator.com!DG2</f>
        <v>Word 7</v>
      </c>
      <c r="CW5" s="159" t="str">
        <f ca="1">BingoCardGenerator.com!DH2</f>
        <v>Word 16</v>
      </c>
      <c r="CX5" s="159" t="str">
        <f ca="1">BingoCardGenerator.com!DI2</f>
        <v>Word 32</v>
      </c>
      <c r="CY5" s="159" t="str">
        <f ca="1">BingoCardGenerator.com!DJ2</f>
        <v>Word 43</v>
      </c>
      <c r="CZ5" s="160" t="str">
        <f ca="1">BingoCardGenerator.com!DK2</f>
        <v>Word 56</v>
      </c>
      <c r="DA5" s="161"/>
      <c r="DB5" s="158" t="str">
        <f ca="1">BingoCardGenerator.com!DM2</f>
        <v>Word 10</v>
      </c>
      <c r="DC5" s="159" t="str">
        <f ca="1">BingoCardGenerator.com!DN2</f>
        <v>Word 14</v>
      </c>
      <c r="DD5" s="159" t="str">
        <f ca="1">BingoCardGenerator.com!DO2</f>
        <v>Word 25</v>
      </c>
      <c r="DE5" s="159" t="str">
        <f ca="1">BingoCardGenerator.com!DP2</f>
        <v>Word 39</v>
      </c>
      <c r="DF5" s="160" t="str">
        <f ca="1">BingoCardGenerator.com!DQ2</f>
        <v>Word 56</v>
      </c>
      <c r="DG5" s="158" t="str">
        <f ca="1">BingoCardGenerator.com!DR2</f>
        <v>Word 11</v>
      </c>
      <c r="DH5" s="159" t="str">
        <f ca="1">BingoCardGenerator.com!DS2</f>
        <v>Word 14</v>
      </c>
      <c r="DI5" s="159" t="str">
        <f ca="1">BingoCardGenerator.com!DT2</f>
        <v>Word 30</v>
      </c>
      <c r="DJ5" s="159" t="str">
        <f ca="1">BingoCardGenerator.com!DU2</f>
        <v>Word 48</v>
      </c>
      <c r="DK5" s="160" t="str">
        <f ca="1">BingoCardGenerator.com!DV2</f>
        <v>Word 50</v>
      </c>
      <c r="DL5" s="161"/>
      <c r="DM5" s="158" t="str">
        <f ca="1">BingoCardGenerator.com!DX2</f>
        <v>Word 10</v>
      </c>
      <c r="DN5" s="159" t="str">
        <f ca="1">BingoCardGenerator.com!DY2</f>
        <v>Word 20</v>
      </c>
      <c r="DO5" s="159" t="str">
        <f ca="1">BingoCardGenerator.com!DZ2</f>
        <v>Word 28</v>
      </c>
      <c r="DP5" s="159" t="str">
        <f ca="1">BingoCardGenerator.com!EA2</f>
        <v>Word 46</v>
      </c>
      <c r="DQ5" s="160" t="str">
        <f ca="1">BingoCardGenerator.com!EB2</f>
        <v>Word 51</v>
      </c>
      <c r="DR5" s="158" t="str">
        <f ca="1">BingoCardGenerator.com!EC2</f>
        <v>Word 1</v>
      </c>
      <c r="DS5" s="159" t="str">
        <f ca="1">BingoCardGenerator.com!ED2</f>
        <v>Word 15</v>
      </c>
      <c r="DT5" s="159" t="str">
        <f ca="1">BingoCardGenerator.com!EE2</f>
        <v>Word 33</v>
      </c>
      <c r="DU5" s="159" t="str">
        <f ca="1">BingoCardGenerator.com!EF2</f>
        <v>Word 46</v>
      </c>
      <c r="DV5" s="160" t="str">
        <f ca="1">BingoCardGenerator.com!EG2</f>
        <v>Word 56</v>
      </c>
      <c r="DW5" s="161"/>
      <c r="DX5" s="158" t="str">
        <f ca="1">BingoCardGenerator.com!EI2</f>
        <v>Word 7</v>
      </c>
      <c r="DY5" s="159" t="str">
        <f ca="1">BingoCardGenerator.com!EJ2</f>
        <v>Word 13</v>
      </c>
      <c r="DZ5" s="159" t="str">
        <f ca="1">BingoCardGenerator.com!EK2</f>
        <v>Word 30</v>
      </c>
      <c r="EA5" s="159" t="str">
        <f ca="1">BingoCardGenerator.com!EL2</f>
        <v>Word 46</v>
      </c>
      <c r="EB5" s="160" t="str">
        <f ca="1">BingoCardGenerator.com!EM2</f>
        <v>Word 50</v>
      </c>
      <c r="EC5" s="158" t="str">
        <f ca="1">BingoCardGenerator.com!EN2</f>
        <v>Word 9</v>
      </c>
      <c r="ED5" s="159" t="str">
        <f ca="1">BingoCardGenerator.com!EO2</f>
        <v>Word 24</v>
      </c>
      <c r="EE5" s="159" t="str">
        <f ca="1">BingoCardGenerator.com!EP2</f>
        <v>Word 32</v>
      </c>
      <c r="EF5" s="159" t="str">
        <f ca="1">BingoCardGenerator.com!EQ2</f>
        <v>Word 41</v>
      </c>
      <c r="EG5" s="160" t="str">
        <f ca="1">BingoCardGenerator.com!ER2</f>
        <v>Word 53</v>
      </c>
      <c r="EH5" s="161"/>
      <c r="EI5" s="158" t="str">
        <f ca="1">BingoCardGenerator.com!ET2</f>
        <v>Word 10</v>
      </c>
      <c r="EJ5" s="159" t="str">
        <f ca="1">BingoCardGenerator.com!EU2</f>
        <v>Word 21</v>
      </c>
      <c r="EK5" s="159" t="str">
        <f ca="1">BingoCardGenerator.com!EV2</f>
        <v>Word 35</v>
      </c>
      <c r="EL5" s="159" t="str">
        <f ca="1">BingoCardGenerator.com!EW2</f>
        <v>Word 43</v>
      </c>
      <c r="EM5" s="160" t="str">
        <f ca="1">BingoCardGenerator.com!EX2</f>
        <v>Word 58</v>
      </c>
      <c r="EN5" s="158" t="str">
        <f ca="1">BingoCardGenerator.com!EY2</f>
        <v>Word 6</v>
      </c>
      <c r="EO5" s="159" t="str">
        <f ca="1">BingoCardGenerator.com!EZ2</f>
        <v>Word 16</v>
      </c>
      <c r="EP5" s="159" t="str">
        <f ca="1">BingoCardGenerator.com!FA2</f>
        <v>Word 28</v>
      </c>
      <c r="EQ5" s="159" t="str">
        <f ca="1">BingoCardGenerator.com!FB2</f>
        <v>Word 45</v>
      </c>
      <c r="ER5" s="160" t="str">
        <f ca="1">BingoCardGenerator.com!FC2</f>
        <v>Word 52</v>
      </c>
      <c r="ES5" s="161"/>
      <c r="ET5" s="158" t="str">
        <f ca="1">BingoCardGenerator.com!FE2</f>
        <v>Word 4</v>
      </c>
      <c r="EU5" s="159" t="str">
        <f ca="1">BingoCardGenerator.com!FF2</f>
        <v>Word 23</v>
      </c>
      <c r="EV5" s="159" t="str">
        <f ca="1">BingoCardGenerator.com!FG2</f>
        <v>Word 34</v>
      </c>
      <c r="EW5" s="159" t="str">
        <f ca="1">BingoCardGenerator.com!FH2</f>
        <v>Word 39</v>
      </c>
      <c r="EX5" s="160" t="str">
        <f ca="1">BingoCardGenerator.com!FI2</f>
        <v>Word 50</v>
      </c>
      <c r="EY5" s="158" t="str">
        <f ca="1">BingoCardGenerator.com!FJ2</f>
        <v>Word 3</v>
      </c>
      <c r="EZ5" s="159" t="str">
        <f ca="1">BingoCardGenerator.com!FK2</f>
        <v>Word 22</v>
      </c>
      <c r="FA5" s="159" t="str">
        <f ca="1">BingoCardGenerator.com!FL2</f>
        <v>Word 35</v>
      </c>
      <c r="FB5" s="159" t="str">
        <f ca="1">BingoCardGenerator.com!FM2</f>
        <v>Word 45</v>
      </c>
      <c r="FC5" s="160" t="str">
        <f ca="1">BingoCardGenerator.com!FN2</f>
        <v>Word 50</v>
      </c>
      <c r="FD5" s="161"/>
      <c r="FE5" s="158" t="str">
        <f ca="1">BingoCardGenerator.com!FP2</f>
        <v>Word 8</v>
      </c>
      <c r="FF5" s="159" t="str">
        <f ca="1">BingoCardGenerator.com!FQ2</f>
        <v>Word 14</v>
      </c>
      <c r="FG5" s="159" t="str">
        <f ca="1">BingoCardGenerator.com!FR2</f>
        <v>Word 32</v>
      </c>
      <c r="FH5" s="159" t="str">
        <f ca="1">BingoCardGenerator.com!FS2</f>
        <v>Word 40</v>
      </c>
      <c r="FI5" s="160" t="str">
        <f ca="1">BingoCardGenerator.com!FT2</f>
        <v>Word 57</v>
      </c>
      <c r="FJ5" s="158" t="str">
        <f ca="1">BingoCardGenerator.com!FU2</f>
        <v>Word 10</v>
      </c>
      <c r="FK5" s="159" t="str">
        <f ca="1">BingoCardGenerator.com!FV2</f>
        <v>Word 19</v>
      </c>
      <c r="FL5" s="159" t="str">
        <f ca="1">BingoCardGenerator.com!FW2</f>
        <v>Word 27</v>
      </c>
      <c r="FM5" s="159" t="str">
        <f ca="1">BingoCardGenerator.com!FX2</f>
        <v>Word 47</v>
      </c>
      <c r="FN5" s="160" t="str">
        <f ca="1">BingoCardGenerator.com!FY2</f>
        <v>Word 55</v>
      </c>
      <c r="FO5" s="161"/>
      <c r="FP5" s="158" t="str">
        <f ca="1">BingoCardGenerator.com!GA2</f>
        <v>Word 8</v>
      </c>
      <c r="FQ5" s="159" t="str">
        <f ca="1">BingoCardGenerator.com!GB2</f>
        <v>Word 23</v>
      </c>
      <c r="FR5" s="159" t="str">
        <f ca="1">BingoCardGenerator.com!GC2</f>
        <v>Word 28</v>
      </c>
      <c r="FS5" s="159" t="str">
        <f ca="1">BingoCardGenerator.com!GD2</f>
        <v>Word 45</v>
      </c>
      <c r="FT5" s="160" t="str">
        <f ca="1">BingoCardGenerator.com!GE2</f>
        <v>Word 53</v>
      </c>
      <c r="FU5" s="158" t="str">
        <f ca="1">BingoCardGenerator.com!GF2</f>
        <v>Word 4</v>
      </c>
      <c r="FV5" s="159" t="str">
        <f ca="1">BingoCardGenerator.com!GG2</f>
        <v>Word 15</v>
      </c>
      <c r="FW5" s="159" t="str">
        <f ca="1">BingoCardGenerator.com!GH2</f>
        <v>Word 30</v>
      </c>
      <c r="FX5" s="159" t="str">
        <f ca="1">BingoCardGenerator.com!GI2</f>
        <v>Word 43</v>
      </c>
      <c r="FY5" s="160" t="str">
        <f ca="1">BingoCardGenerator.com!GJ2</f>
        <v>Word 49</v>
      </c>
      <c r="FZ5" s="161"/>
      <c r="GA5" s="158" t="str">
        <f ca="1">BingoCardGenerator.com!GL2</f>
        <v>Word 7</v>
      </c>
      <c r="GB5" s="159" t="str">
        <f ca="1">BingoCardGenerator.com!GM2</f>
        <v>Word 17</v>
      </c>
      <c r="GC5" s="159" t="str">
        <f ca="1">BingoCardGenerator.com!GN2</f>
        <v>Word 30</v>
      </c>
      <c r="GD5" s="159" t="str">
        <f ca="1">BingoCardGenerator.com!GO2</f>
        <v>Word 40</v>
      </c>
      <c r="GE5" s="160" t="str">
        <f ca="1">BingoCardGenerator.com!GP2</f>
        <v>Word 56</v>
      </c>
      <c r="GF5" s="158" t="str">
        <f ca="1">BingoCardGenerator.com!GQ2</f>
        <v>Word 4</v>
      </c>
      <c r="GG5" s="159" t="str">
        <f ca="1">BingoCardGenerator.com!GR2</f>
        <v>Word 24</v>
      </c>
      <c r="GH5" s="159" t="str">
        <f ca="1">BingoCardGenerator.com!GS2</f>
        <v>Word 35</v>
      </c>
      <c r="GI5" s="159" t="str">
        <f ca="1">BingoCardGenerator.com!GT2</f>
        <v>Word 45</v>
      </c>
      <c r="GJ5" s="160" t="str">
        <f ca="1">BingoCardGenerator.com!GU2</f>
        <v>Word 49</v>
      </c>
      <c r="GK5" s="161"/>
      <c r="GL5" s="158" t="str">
        <f ca="1">BingoCardGenerator.com!GW2</f>
        <v>Word 9</v>
      </c>
      <c r="GM5" s="159" t="str">
        <f ca="1">BingoCardGenerator.com!GX2</f>
        <v>Word 17</v>
      </c>
      <c r="GN5" s="159" t="str">
        <f ca="1">BingoCardGenerator.com!GY2</f>
        <v>Word 31</v>
      </c>
      <c r="GO5" s="159" t="str">
        <f ca="1">BingoCardGenerator.com!GZ2</f>
        <v>Word 42</v>
      </c>
      <c r="GP5" s="160" t="str">
        <f ca="1">BingoCardGenerator.com!HA2</f>
        <v>Word 57</v>
      </c>
      <c r="GQ5" s="158" t="str">
        <f ca="1">BingoCardGenerator.com!HB2</f>
        <v>Word 10</v>
      </c>
      <c r="GR5" s="159" t="str">
        <f ca="1">BingoCardGenerator.com!HC2</f>
        <v>Word 20</v>
      </c>
      <c r="GS5" s="159" t="str">
        <f ca="1">BingoCardGenerator.com!HD2</f>
        <v>Word 27</v>
      </c>
      <c r="GT5" s="159" t="str">
        <f ca="1">BingoCardGenerator.com!HE2</f>
        <v>Word 44</v>
      </c>
      <c r="GU5" s="160" t="str">
        <f ca="1">BingoCardGenerator.com!HF2</f>
        <v>Word 58</v>
      </c>
      <c r="GV5" s="161"/>
      <c r="GW5" s="158" t="str">
        <f ca="1">BingoCardGenerator.com!HH2</f>
        <v>Word 7</v>
      </c>
      <c r="GX5" s="159" t="str">
        <f ca="1">BingoCardGenerator.com!HI2</f>
        <v>Word 24</v>
      </c>
      <c r="GY5" s="159" t="str">
        <f ca="1">BingoCardGenerator.com!HJ2</f>
        <v>Word 27</v>
      </c>
      <c r="GZ5" s="159" t="str">
        <f ca="1">BingoCardGenerator.com!HK2</f>
        <v>Word 46</v>
      </c>
      <c r="HA5" s="160" t="str">
        <f ca="1">BingoCardGenerator.com!HL2</f>
        <v>Word 56</v>
      </c>
      <c r="HB5" s="158" t="str">
        <f ca="1">BingoCardGenerator.com!HM2</f>
        <v>Word 4</v>
      </c>
      <c r="HC5" s="159" t="str">
        <f ca="1">BingoCardGenerator.com!HN2</f>
        <v>Word 13</v>
      </c>
      <c r="HD5" s="159" t="str">
        <f ca="1">BingoCardGenerator.com!HO2</f>
        <v>Word 27</v>
      </c>
      <c r="HE5" s="159" t="str">
        <f ca="1">BingoCardGenerator.com!HP2</f>
        <v>Word 39</v>
      </c>
      <c r="HF5" s="160" t="str">
        <f ca="1">BingoCardGenerator.com!HQ2</f>
        <v>Word 54</v>
      </c>
      <c r="HG5" s="161"/>
      <c r="HH5" s="158" t="str">
        <f ca="1">BingoCardGenerator.com!HS2</f>
        <v>Word 10</v>
      </c>
      <c r="HI5" s="159" t="str">
        <f ca="1">BingoCardGenerator.com!HT2</f>
        <v>Word 19</v>
      </c>
      <c r="HJ5" s="159" t="str">
        <f ca="1">BingoCardGenerator.com!HU2</f>
        <v>Word 26</v>
      </c>
      <c r="HK5" s="159" t="str">
        <f ca="1">BingoCardGenerator.com!HV2</f>
        <v>Word 43</v>
      </c>
      <c r="HL5" s="160" t="str">
        <f ca="1">BingoCardGenerator.com!HW2</f>
        <v>Word 54</v>
      </c>
      <c r="HM5" s="158" t="str">
        <f ca="1">BingoCardGenerator.com!HX2</f>
        <v>Word 1</v>
      </c>
      <c r="HN5" s="159" t="str">
        <f ca="1">BingoCardGenerator.com!HY2</f>
        <v>Word 17</v>
      </c>
      <c r="HO5" s="159" t="str">
        <f ca="1">BingoCardGenerator.com!HZ2</f>
        <v>Word 33</v>
      </c>
      <c r="HP5" s="159" t="str">
        <f ca="1">BingoCardGenerator.com!IA2</f>
        <v>Word 42</v>
      </c>
      <c r="HQ5" s="160" t="str">
        <f ca="1">BingoCardGenerator.com!IB2</f>
        <v>Word 57</v>
      </c>
      <c r="HR5" s="161"/>
      <c r="HS5" s="158" t="str">
        <f ca="1">BingoCardGenerator.com!ID2</f>
        <v>Word 10</v>
      </c>
      <c r="HT5" s="159" t="str">
        <f ca="1">BingoCardGenerator.com!IE2</f>
        <v>Word 21</v>
      </c>
      <c r="HU5" s="159" t="str">
        <f ca="1">BingoCardGenerator.com!IF2</f>
        <v>Word 25</v>
      </c>
      <c r="HV5" s="159" t="str">
        <f ca="1">BingoCardGenerator.com!IG2</f>
        <v>Word 39</v>
      </c>
      <c r="HW5" s="160" t="str">
        <f ca="1">BingoCardGenerator.com!IH2</f>
        <v>Word 59</v>
      </c>
      <c r="HX5" s="158" t="str">
        <f ca="1">BingoCardGenerator.com!II2</f>
        <v>Word 11</v>
      </c>
      <c r="HY5" s="159" t="str">
        <f ca="1">BingoCardGenerator.com!IJ2</f>
        <v>Word 22</v>
      </c>
      <c r="HZ5" s="159" t="str">
        <f ca="1">BingoCardGenerator.com!IK2</f>
        <v>Word 34</v>
      </c>
      <c r="IA5" s="159" t="str">
        <f ca="1">BingoCardGenerator.com!IL2</f>
        <v>Word 44</v>
      </c>
      <c r="IB5" s="160" t="str">
        <f ca="1">BingoCardGenerator.com!IM2</f>
        <v>Word 54</v>
      </c>
      <c r="IC5" s="161"/>
      <c r="ID5" s="158" t="str">
        <f ca="1">BingoCardGenerator.com!IO2</f>
        <v>Word 7</v>
      </c>
      <c r="IE5" s="159" t="str">
        <f ca="1">BingoCardGenerator.com!IP2</f>
        <v>Word 19</v>
      </c>
      <c r="IF5" s="159" t="str">
        <f ca="1">BingoCardGenerator.com!IQ2</f>
        <v>Word 29</v>
      </c>
      <c r="IG5" s="159" t="str">
        <f ca="1">BingoCardGenerator.com!IR2</f>
        <v>Word 44</v>
      </c>
      <c r="IH5" s="160" t="str">
        <f ca="1">BingoCardGenerator.com!IS2</f>
        <v>Word 52</v>
      </c>
      <c r="II5" s="158" t="str">
        <f ca="1">BingoCardGenerator.com!IT2</f>
        <v>Word 10</v>
      </c>
      <c r="IJ5" s="159" t="str">
        <f ca="1">BingoCardGenerator.com!IU2</f>
        <v>Word 22</v>
      </c>
      <c r="IK5" s="159" t="str">
        <f ca="1">BingoCardGenerator.com!IV2</f>
        <v>Word 36</v>
      </c>
      <c r="IL5" s="159" t="str">
        <f ca="1">BingoCardGenerator.com!IW2</f>
        <v>Word 38</v>
      </c>
      <c r="IM5" s="160" t="str">
        <f ca="1">BingoCardGenerator.com!IX2</f>
        <v>Word 58</v>
      </c>
      <c r="IN5" s="161"/>
      <c r="IO5" s="158" t="str">
        <f ca="1">BingoCardGenerator.com!IZ2</f>
        <v>Word 5</v>
      </c>
      <c r="IP5" s="159" t="str">
        <f ca="1">BingoCardGenerator.com!JA2</f>
        <v>Word 17</v>
      </c>
      <c r="IQ5" s="159" t="str">
        <f ca="1">BingoCardGenerator.com!JB2</f>
        <v>Word 26</v>
      </c>
      <c r="IR5" s="159" t="str">
        <f ca="1">BingoCardGenerator.com!JC2</f>
        <v>Word 39</v>
      </c>
      <c r="IS5" s="160" t="str">
        <f ca="1">BingoCardGenerator.com!JD2</f>
        <v>Word 53</v>
      </c>
      <c r="IT5" s="158" t="str">
        <f ca="1">BingoCardGenerator.com!JE2</f>
        <v>Word 12</v>
      </c>
      <c r="IU5" s="159" t="str">
        <f ca="1">BingoCardGenerator.com!JF2</f>
        <v>Word 23</v>
      </c>
      <c r="IV5" s="159" t="str">
        <f ca="1">BingoCardGenerator.com!JG2</f>
        <v>Word 31</v>
      </c>
      <c r="IW5" s="159" t="str">
        <f ca="1">BingoCardGenerator.com!JH2</f>
        <v>Word 44</v>
      </c>
      <c r="IX5" s="160" t="str">
        <f ca="1">BingoCardGenerator.com!JI2</f>
        <v>Word 60</v>
      </c>
      <c r="IY5" s="161"/>
      <c r="IZ5" s="158" t="str">
        <f ca="1">BingoCardGenerator.com!JK2</f>
        <v>Word 8</v>
      </c>
      <c r="JA5" s="159" t="str">
        <f ca="1">BingoCardGenerator.com!JL2</f>
        <v>Word 15</v>
      </c>
      <c r="JB5" s="159" t="str">
        <f ca="1">BingoCardGenerator.com!JM2</f>
        <v>Word 34</v>
      </c>
      <c r="JC5" s="159" t="str">
        <f ca="1">BingoCardGenerator.com!JN2</f>
        <v>Word 46</v>
      </c>
      <c r="JD5" s="160" t="str">
        <f ca="1">BingoCardGenerator.com!JO2</f>
        <v>Word 53</v>
      </c>
      <c r="JE5" s="158" t="str">
        <f ca="1">BingoCardGenerator.com!JP2</f>
        <v>Word 8</v>
      </c>
      <c r="JF5" s="159" t="str">
        <f ca="1">BingoCardGenerator.com!JQ2</f>
        <v>Word 13</v>
      </c>
      <c r="JG5" s="159" t="str">
        <f ca="1">BingoCardGenerator.com!JR2</f>
        <v>Word 27</v>
      </c>
      <c r="JH5" s="159" t="str">
        <f ca="1">BingoCardGenerator.com!JS2</f>
        <v>Word 40</v>
      </c>
      <c r="JI5" s="160" t="str">
        <f ca="1">BingoCardGenerator.com!JT2</f>
        <v>Word 49</v>
      </c>
      <c r="JJ5" s="161"/>
      <c r="JK5" s="158" t="str">
        <f ca="1">BingoCardGenerator.com!JV2</f>
        <v>Word 6</v>
      </c>
      <c r="JL5" s="159" t="str">
        <f ca="1">BingoCardGenerator.com!JW2</f>
        <v>Word 13</v>
      </c>
      <c r="JM5" s="159" t="str">
        <f ca="1">BingoCardGenerator.com!JX2</f>
        <v>Word 30</v>
      </c>
      <c r="JN5" s="159" t="str">
        <f ca="1">BingoCardGenerator.com!JY2</f>
        <v>Word 38</v>
      </c>
      <c r="JO5" s="160" t="str">
        <f ca="1">BingoCardGenerator.com!JZ2</f>
        <v>Word 49</v>
      </c>
      <c r="JP5" s="158" t="str">
        <f ca="1">BingoCardGenerator.com!KA2</f>
        <v>Word 2</v>
      </c>
      <c r="JQ5" s="159" t="str">
        <f ca="1">BingoCardGenerator.com!KB2</f>
        <v>Word 18</v>
      </c>
      <c r="JR5" s="159" t="str">
        <f ca="1">BingoCardGenerator.com!KC2</f>
        <v>Word 25</v>
      </c>
      <c r="JS5" s="159" t="str">
        <f ca="1">BingoCardGenerator.com!KD2</f>
        <v>Word 42</v>
      </c>
      <c r="JT5" s="160" t="str">
        <f ca="1">BingoCardGenerator.com!KE2</f>
        <v>Word 50</v>
      </c>
      <c r="JU5" s="161"/>
      <c r="JV5" s="158" t="str">
        <f ca="1">BingoCardGenerator.com!KG2</f>
        <v>Word 10</v>
      </c>
      <c r="JW5" s="159" t="str">
        <f ca="1">BingoCardGenerator.com!KH2</f>
        <v>Word 23</v>
      </c>
      <c r="JX5" s="159" t="str">
        <f ca="1">BingoCardGenerator.com!KI2</f>
        <v>Word 31</v>
      </c>
      <c r="JY5" s="159" t="str">
        <f ca="1">BingoCardGenerator.com!KJ2</f>
        <v>Word 48</v>
      </c>
      <c r="JZ5" s="160" t="str">
        <f ca="1">BingoCardGenerator.com!KK2</f>
        <v>Word 54</v>
      </c>
      <c r="KA5" s="158" t="str">
        <f ca="1">BingoCardGenerator.com!KL2</f>
        <v>Word 6</v>
      </c>
      <c r="KB5" s="159" t="str">
        <f ca="1">BingoCardGenerator.com!KM2</f>
        <v>Word 22</v>
      </c>
      <c r="KC5" s="159" t="str">
        <f ca="1">BingoCardGenerator.com!KN2</f>
        <v>Word 34</v>
      </c>
      <c r="KD5" s="159" t="str">
        <f ca="1">BingoCardGenerator.com!KO2</f>
        <v>Word 37</v>
      </c>
      <c r="KE5" s="160" t="str">
        <f ca="1">BingoCardGenerator.com!KP2</f>
        <v>Word 53</v>
      </c>
      <c r="KF5" s="161"/>
      <c r="KG5" s="158" t="str">
        <f ca="1">BingoCardGenerator.com!KR2</f>
        <v>Word 10</v>
      </c>
      <c r="KH5" s="159" t="str">
        <f ca="1">BingoCardGenerator.com!KS2</f>
        <v>Word 15</v>
      </c>
      <c r="KI5" s="159" t="str">
        <f ca="1">BingoCardGenerator.com!KT2</f>
        <v>Word 36</v>
      </c>
      <c r="KJ5" s="159" t="str">
        <f ca="1">BingoCardGenerator.com!KU2</f>
        <v>Word 47</v>
      </c>
      <c r="KK5" s="160" t="str">
        <f ca="1">BingoCardGenerator.com!KV2</f>
        <v>Word 53</v>
      </c>
      <c r="KL5" s="158" t="str">
        <f ca="1">BingoCardGenerator.com!KW2</f>
        <v>Word 9</v>
      </c>
      <c r="KM5" s="159" t="str">
        <f ca="1">BingoCardGenerator.com!KX2</f>
        <v>Word 24</v>
      </c>
      <c r="KN5" s="159" t="str">
        <f ca="1">BingoCardGenerator.com!KY2</f>
        <v>Word 33</v>
      </c>
      <c r="KO5" s="159" t="str">
        <f ca="1">BingoCardGenerator.com!KZ2</f>
        <v>Word 38</v>
      </c>
      <c r="KP5" s="160" t="str">
        <f ca="1">BingoCardGenerator.com!LA2</f>
        <v>Word 57</v>
      </c>
      <c r="KQ5" s="161"/>
      <c r="KR5" s="158" t="str">
        <f ca="1">BingoCardGenerator.com!LC2</f>
        <v>Word 9</v>
      </c>
      <c r="KS5" s="159" t="str">
        <f ca="1">BingoCardGenerator.com!LD2</f>
        <v>Word 19</v>
      </c>
      <c r="KT5" s="159" t="str">
        <f ca="1">BingoCardGenerator.com!LE2</f>
        <v>Word 28</v>
      </c>
      <c r="KU5" s="159" t="str">
        <f ca="1">BingoCardGenerator.com!LF2</f>
        <v>Word 38</v>
      </c>
      <c r="KV5" s="160" t="str">
        <f ca="1">BingoCardGenerator.com!LG2</f>
        <v>Word 57</v>
      </c>
      <c r="KW5" s="158" t="str">
        <f ca="1">BingoCardGenerator.com!LH2</f>
        <v>Word 9</v>
      </c>
      <c r="KX5" s="159" t="str">
        <f ca="1">BingoCardGenerator.com!LI2</f>
        <v>Word 18</v>
      </c>
      <c r="KY5" s="159" t="str">
        <f ca="1">BingoCardGenerator.com!LJ2</f>
        <v>Word 33</v>
      </c>
      <c r="KZ5" s="159" t="str">
        <f ca="1">BingoCardGenerator.com!LK2</f>
        <v>Word 43</v>
      </c>
      <c r="LA5" s="160" t="str">
        <f ca="1">BingoCardGenerator.com!LL2</f>
        <v>Word 58</v>
      </c>
      <c r="LB5" s="161"/>
      <c r="LC5" s="158" t="str">
        <f ca="1">BingoCardGenerator.com!LN2</f>
        <v>Word 11</v>
      </c>
      <c r="LD5" s="159" t="str">
        <f ca="1">BingoCardGenerator.com!LO2</f>
        <v>Word 13</v>
      </c>
      <c r="LE5" s="159" t="str">
        <f ca="1">BingoCardGenerator.com!LP2</f>
        <v>Word 29</v>
      </c>
      <c r="LF5" s="159" t="str">
        <f ca="1">BingoCardGenerator.com!LQ2</f>
        <v>Word 48</v>
      </c>
      <c r="LG5" s="160" t="str">
        <f ca="1">BingoCardGenerator.com!LR2</f>
        <v>Word 52</v>
      </c>
      <c r="LH5" s="158" t="str">
        <f ca="1">BingoCardGenerator.com!LS2</f>
        <v>Word 9</v>
      </c>
      <c r="LI5" s="159" t="str">
        <f ca="1">BingoCardGenerator.com!LT2</f>
        <v>Word 19</v>
      </c>
      <c r="LJ5" s="159" t="str">
        <f ca="1">BingoCardGenerator.com!LU2</f>
        <v>Word 32</v>
      </c>
      <c r="LK5" s="159" t="str">
        <f ca="1">BingoCardGenerator.com!LV2</f>
        <v>Word 43</v>
      </c>
      <c r="LL5" s="160" t="str">
        <f ca="1">BingoCardGenerator.com!LW2</f>
        <v>Word 58</v>
      </c>
      <c r="LM5" s="161"/>
      <c r="LN5" s="158" t="str">
        <f ca="1">BingoCardGenerator.com!LY2</f>
        <v>Word 8</v>
      </c>
      <c r="LO5" s="159" t="str">
        <f ca="1">BingoCardGenerator.com!LZ2</f>
        <v>Word 23</v>
      </c>
      <c r="LP5" s="159" t="str">
        <f ca="1">BingoCardGenerator.com!MA2</f>
        <v>Word 29</v>
      </c>
      <c r="LQ5" s="159" t="str">
        <f ca="1">BingoCardGenerator.com!MB2</f>
        <v>Word 44</v>
      </c>
      <c r="LR5" s="160" t="str">
        <f ca="1">BingoCardGenerator.com!MC2</f>
        <v>Word 56</v>
      </c>
      <c r="LS5" s="158" t="str">
        <f ca="1">BingoCardGenerator.com!MD2</f>
        <v>Word 11</v>
      </c>
      <c r="LT5" s="159" t="str">
        <f ca="1">BingoCardGenerator.com!ME2</f>
        <v>Word 14</v>
      </c>
      <c r="LU5" s="159" t="str">
        <f ca="1">BingoCardGenerator.com!MF2</f>
        <v>Word 34</v>
      </c>
      <c r="LV5" s="159" t="str">
        <f ca="1">BingoCardGenerator.com!MG2</f>
        <v>Word 38</v>
      </c>
      <c r="LW5" s="160" t="str">
        <f ca="1">BingoCardGenerator.com!MH2</f>
        <v>Word 59</v>
      </c>
      <c r="LX5" s="161"/>
      <c r="LY5" s="158" t="str">
        <f ca="1">BingoCardGenerator.com!MJ2</f>
        <v>Word 7</v>
      </c>
      <c r="LZ5" s="159" t="str">
        <f ca="1">BingoCardGenerator.com!MK2</f>
        <v>Word 16</v>
      </c>
      <c r="MA5" s="159" t="str">
        <f ca="1">BingoCardGenerator.com!ML2</f>
        <v>Word 29</v>
      </c>
      <c r="MB5" s="159" t="str">
        <f ca="1">BingoCardGenerator.com!MM2</f>
        <v>Word 44</v>
      </c>
      <c r="MC5" s="160" t="str">
        <f ca="1">BingoCardGenerator.com!MN2</f>
        <v>Word 53</v>
      </c>
      <c r="MD5" s="158" t="str">
        <f ca="1">BingoCardGenerator.com!MO2</f>
        <v>Word 5</v>
      </c>
      <c r="ME5" s="159" t="str">
        <f ca="1">BingoCardGenerator.com!MP2</f>
        <v>Word 14</v>
      </c>
      <c r="MF5" s="159" t="str">
        <f ca="1">BingoCardGenerator.com!MQ2</f>
        <v>Word 34</v>
      </c>
      <c r="MG5" s="159" t="str">
        <f ca="1">BingoCardGenerator.com!MR2</f>
        <v>Word 46</v>
      </c>
      <c r="MH5" s="160" t="str">
        <f ca="1">BingoCardGenerator.com!MS2</f>
        <v>Word 49</v>
      </c>
      <c r="MI5" s="161"/>
      <c r="MJ5" s="158" t="str">
        <f ca="1">BingoCardGenerator.com!MU2</f>
        <v>Word 7</v>
      </c>
      <c r="MK5" s="159" t="str">
        <f ca="1">BingoCardGenerator.com!MV2</f>
        <v>Word 24</v>
      </c>
      <c r="ML5" s="159" t="str">
        <f ca="1">BingoCardGenerator.com!MW2</f>
        <v>Word 34</v>
      </c>
      <c r="MM5" s="159" t="str">
        <f ca="1">BingoCardGenerator.com!MX2</f>
        <v>Word 41</v>
      </c>
      <c r="MN5" s="160" t="str">
        <f ca="1">BingoCardGenerator.com!MY2</f>
        <v>Word 52</v>
      </c>
      <c r="MO5" s="158" t="str">
        <f ca="1">BingoCardGenerator.com!MZ2</f>
        <v>Word 7</v>
      </c>
      <c r="MP5" s="159" t="str">
        <f ca="1">BingoCardGenerator.com!NA2</f>
        <v>Word 20</v>
      </c>
      <c r="MQ5" s="159" t="str">
        <f ca="1">BingoCardGenerator.com!NB2</f>
        <v>Word 28</v>
      </c>
      <c r="MR5" s="159" t="str">
        <f ca="1">BingoCardGenerator.com!NC2</f>
        <v>Word 37</v>
      </c>
      <c r="MS5" s="160" t="str">
        <f ca="1">BingoCardGenerator.com!ND2</f>
        <v>Word 51</v>
      </c>
      <c r="MT5" s="161"/>
      <c r="MU5" s="158" t="str">
        <f ca="1">BingoCardGenerator.com!NF2</f>
        <v>Word 8</v>
      </c>
      <c r="MV5" s="159" t="str">
        <f ca="1">BingoCardGenerator.com!NG2</f>
        <v>Word 14</v>
      </c>
      <c r="MW5" s="159" t="str">
        <f ca="1">BingoCardGenerator.com!NH2</f>
        <v>Word 35</v>
      </c>
      <c r="MX5" s="159" t="str">
        <f ca="1">BingoCardGenerator.com!NI2</f>
        <v>Word 42</v>
      </c>
      <c r="MY5" s="160" t="str">
        <f ca="1">BingoCardGenerator.com!NJ2</f>
        <v>Word 56</v>
      </c>
      <c r="MZ5" s="158" t="str">
        <f ca="1">BingoCardGenerator.com!NK2</f>
        <v>Word 6</v>
      </c>
      <c r="NA5" s="159" t="str">
        <f ca="1">BingoCardGenerator.com!NL2</f>
        <v>Word 17</v>
      </c>
      <c r="NB5" s="159" t="str">
        <f ca="1">BingoCardGenerator.com!NM2</f>
        <v>Word 33</v>
      </c>
      <c r="NC5" s="159" t="str">
        <f ca="1">BingoCardGenerator.com!NN2</f>
        <v>Word 44</v>
      </c>
      <c r="ND5" s="160" t="str">
        <f ca="1">BingoCardGenerator.com!NO2</f>
        <v>Word 53</v>
      </c>
      <c r="NE5" s="161"/>
      <c r="NF5" s="158" t="str">
        <f ca="1">BingoCardGenerator.com!NQ2</f>
        <v>Word 4</v>
      </c>
      <c r="NG5" s="159" t="str">
        <f ca="1">BingoCardGenerator.com!NR2</f>
        <v>Word 17</v>
      </c>
      <c r="NH5" s="159" t="str">
        <f ca="1">BingoCardGenerator.com!NS2</f>
        <v>Word 28</v>
      </c>
      <c r="NI5" s="159" t="str">
        <f ca="1">BingoCardGenerator.com!NT2</f>
        <v>Word 37</v>
      </c>
      <c r="NJ5" s="160" t="str">
        <f ca="1">BingoCardGenerator.com!NU2</f>
        <v>Word 49</v>
      </c>
      <c r="NK5" s="158" t="str">
        <f ca="1">BingoCardGenerator.com!NV2</f>
        <v>Word 6</v>
      </c>
      <c r="NL5" s="159" t="str">
        <f ca="1">BingoCardGenerator.com!NW2</f>
        <v>Word 19</v>
      </c>
      <c r="NM5" s="159" t="str">
        <f ca="1">BingoCardGenerator.com!NX2</f>
        <v>Word 35</v>
      </c>
      <c r="NN5" s="159" t="str">
        <f ca="1">BingoCardGenerator.com!NY2</f>
        <v>Word 37</v>
      </c>
      <c r="NO5" s="160" t="str">
        <f ca="1">BingoCardGenerator.com!NZ2</f>
        <v>Word 56</v>
      </c>
      <c r="NP5" s="161"/>
      <c r="NQ5" s="158" t="str">
        <f ca="1">BingoCardGenerator.com!OB2</f>
        <v>Word 11</v>
      </c>
      <c r="NR5" s="159" t="str">
        <f ca="1">BingoCardGenerator.com!OC2</f>
        <v>Word 18</v>
      </c>
      <c r="NS5" s="159" t="str">
        <f ca="1">BingoCardGenerator.com!OD2</f>
        <v>Word 34</v>
      </c>
      <c r="NT5" s="159" t="str">
        <f ca="1">BingoCardGenerator.com!OE2</f>
        <v>Word 44</v>
      </c>
      <c r="NU5" s="160" t="str">
        <f ca="1">BingoCardGenerator.com!OF2</f>
        <v>Word 55</v>
      </c>
      <c r="NV5" s="158" t="str">
        <f ca="1">BingoCardGenerator.com!OG2</f>
        <v>Word 11</v>
      </c>
      <c r="NW5" s="159" t="str">
        <f ca="1">BingoCardGenerator.com!OH2</f>
        <v>Word 18</v>
      </c>
      <c r="NX5" s="159" t="str">
        <f ca="1">BingoCardGenerator.com!OI2</f>
        <v>Word 26</v>
      </c>
      <c r="NY5" s="159" t="str">
        <f ca="1">BingoCardGenerator.com!OJ2</f>
        <v>Word 45</v>
      </c>
      <c r="NZ5" s="160" t="str">
        <f ca="1">BingoCardGenerator.com!OK2</f>
        <v>Word 49</v>
      </c>
      <c r="OA5" s="161"/>
      <c r="OB5" s="158" t="str">
        <f ca="1">BingoCardGenerator.com!OM2</f>
        <v>Word 5</v>
      </c>
      <c r="OC5" s="159" t="str">
        <f ca="1">BingoCardGenerator.com!ON2</f>
        <v>Word 14</v>
      </c>
      <c r="OD5" s="159" t="str">
        <f ca="1">BingoCardGenerator.com!OO2</f>
        <v>Word 33</v>
      </c>
      <c r="OE5" s="159" t="str">
        <f ca="1">BingoCardGenerator.com!OP2</f>
        <v>Word 38</v>
      </c>
      <c r="OF5" s="160" t="str">
        <f ca="1">BingoCardGenerator.com!OQ2</f>
        <v>Word 56</v>
      </c>
      <c r="OG5" s="158" t="str">
        <f ca="1">BingoCardGenerator.com!OR2</f>
        <v>Word 7</v>
      </c>
      <c r="OH5" s="159" t="str">
        <f ca="1">BingoCardGenerator.com!OS2</f>
        <v>Word 14</v>
      </c>
      <c r="OI5" s="159" t="str">
        <f ca="1">BingoCardGenerator.com!OT2</f>
        <v>Word 34</v>
      </c>
      <c r="OJ5" s="159" t="str">
        <f ca="1">BingoCardGenerator.com!OU2</f>
        <v>Word 44</v>
      </c>
      <c r="OK5" s="160" t="str">
        <f ca="1">BingoCardGenerator.com!OV2</f>
        <v>Word 49</v>
      </c>
      <c r="OL5" s="161"/>
      <c r="OM5" s="158" t="str">
        <f ca="1">BingoCardGenerator.com!OX2</f>
        <v>Word 5</v>
      </c>
      <c r="ON5" s="159" t="str">
        <f ca="1">BingoCardGenerator.com!OY2</f>
        <v>Word 18</v>
      </c>
      <c r="OO5" s="159" t="str">
        <f ca="1">BingoCardGenerator.com!OZ2</f>
        <v>Word 36</v>
      </c>
      <c r="OP5" s="159" t="str">
        <f ca="1">BingoCardGenerator.com!PA2</f>
        <v>Word 38</v>
      </c>
      <c r="OQ5" s="160" t="str">
        <f ca="1">BingoCardGenerator.com!PB2</f>
        <v>Word 52</v>
      </c>
      <c r="OR5" s="158" t="str">
        <f ca="1">BingoCardGenerator.com!PC2</f>
        <v>Word 5</v>
      </c>
      <c r="OS5" s="159" t="str">
        <f ca="1">BingoCardGenerator.com!PD2</f>
        <v>Word 15</v>
      </c>
      <c r="OT5" s="159" t="str">
        <f ca="1">BingoCardGenerator.com!PE2</f>
        <v>Word 30</v>
      </c>
      <c r="OU5" s="159" t="str">
        <f ca="1">BingoCardGenerator.com!PF2</f>
        <v>Word 44</v>
      </c>
      <c r="OV5" s="160" t="str">
        <f ca="1">BingoCardGenerator.com!PG2</f>
        <v>Word 51</v>
      </c>
      <c r="OW5" s="161"/>
      <c r="OX5" s="158" t="str">
        <f ca="1">BingoCardGenerator.com!PI2</f>
        <v>Word 12</v>
      </c>
      <c r="OY5" s="159" t="str">
        <f ca="1">BingoCardGenerator.com!PJ2</f>
        <v>Word 19</v>
      </c>
      <c r="OZ5" s="159" t="str">
        <f ca="1">BingoCardGenerator.com!PK2</f>
        <v>Word 29</v>
      </c>
      <c r="PA5" s="159" t="str">
        <f ca="1">BingoCardGenerator.com!PL2</f>
        <v>Word 39</v>
      </c>
      <c r="PB5" s="160" t="str">
        <f ca="1">BingoCardGenerator.com!PM2</f>
        <v>Word 55</v>
      </c>
      <c r="PC5" s="158" t="str">
        <f ca="1">BingoCardGenerator.com!PN2</f>
        <v>Word 5</v>
      </c>
      <c r="PD5" s="159" t="str">
        <f ca="1">BingoCardGenerator.com!PO2</f>
        <v>Word 19</v>
      </c>
      <c r="PE5" s="159" t="str">
        <f ca="1">BingoCardGenerator.com!PP2</f>
        <v>Word 36</v>
      </c>
      <c r="PF5" s="159" t="str">
        <f ca="1">BingoCardGenerator.com!PQ2</f>
        <v>Word 41</v>
      </c>
      <c r="PG5" s="160" t="str">
        <f ca="1">BingoCardGenerator.com!PR2</f>
        <v>Word 56</v>
      </c>
      <c r="PH5" s="161"/>
      <c r="PI5" s="158" t="str">
        <f ca="1">BingoCardGenerator.com!PT2</f>
        <v>Word 4</v>
      </c>
      <c r="PJ5" s="159" t="str">
        <f ca="1">BingoCardGenerator.com!PU2</f>
        <v>Word 21</v>
      </c>
      <c r="PK5" s="159" t="str">
        <f ca="1">BingoCardGenerator.com!PV2</f>
        <v>Word 36</v>
      </c>
      <c r="PL5" s="159" t="str">
        <f ca="1">BingoCardGenerator.com!PW2</f>
        <v>Word 44</v>
      </c>
      <c r="PM5" s="160" t="str">
        <f ca="1">BingoCardGenerator.com!PX2</f>
        <v>Word 52</v>
      </c>
      <c r="PN5" s="158" t="str">
        <f ca="1">BingoCardGenerator.com!PY2</f>
        <v>Word 5</v>
      </c>
      <c r="PO5" s="159" t="str">
        <f ca="1">BingoCardGenerator.com!PZ2</f>
        <v>Word 22</v>
      </c>
      <c r="PP5" s="159" t="str">
        <f ca="1">BingoCardGenerator.com!QA2</f>
        <v>Word 31</v>
      </c>
      <c r="PQ5" s="159" t="str">
        <f ca="1">BingoCardGenerator.com!QB2</f>
        <v>Word 38</v>
      </c>
      <c r="PR5" s="160" t="str">
        <f ca="1">BingoCardGenerator.com!QC2</f>
        <v>Word 53</v>
      </c>
      <c r="PS5" s="161"/>
      <c r="PT5" s="158" t="str">
        <f ca="1">BingoCardGenerator.com!QE2</f>
        <v>Word 11</v>
      </c>
      <c r="PU5" s="159" t="str">
        <f ca="1">BingoCardGenerator.com!QF2</f>
        <v>Word 13</v>
      </c>
      <c r="PV5" s="159" t="str">
        <f ca="1">BingoCardGenerator.com!QG2</f>
        <v>Word 26</v>
      </c>
      <c r="PW5" s="159" t="str">
        <f ca="1">BingoCardGenerator.com!QH2</f>
        <v>Word 43</v>
      </c>
      <c r="PX5" s="160" t="str">
        <f ca="1">BingoCardGenerator.com!QI2</f>
        <v>Word 51</v>
      </c>
      <c r="PY5" s="158" t="str">
        <f ca="1">BingoCardGenerator.com!QJ2</f>
        <v>Word 4</v>
      </c>
      <c r="PZ5" s="159" t="str">
        <f ca="1">BingoCardGenerator.com!QK2</f>
        <v>Word 13</v>
      </c>
      <c r="QA5" s="159" t="str">
        <f ca="1">BingoCardGenerator.com!QL2</f>
        <v>Word 31</v>
      </c>
      <c r="QB5" s="159" t="str">
        <f ca="1">BingoCardGenerator.com!QM2</f>
        <v>Word 47</v>
      </c>
      <c r="QC5" s="160" t="str">
        <f ca="1">BingoCardGenerator.com!QN2</f>
        <v>Word 49</v>
      </c>
      <c r="QD5" s="161"/>
      <c r="QE5" s="158" t="str">
        <f ca="1">BingoCardGenerator.com!QP2</f>
        <v>Word 5</v>
      </c>
      <c r="QF5" s="159" t="str">
        <f ca="1">BingoCardGenerator.com!QQ2</f>
        <v>Word 18</v>
      </c>
      <c r="QG5" s="159" t="str">
        <f ca="1">BingoCardGenerator.com!QR2</f>
        <v>Word 33</v>
      </c>
      <c r="QH5" s="159" t="str">
        <f ca="1">BingoCardGenerator.com!QS2</f>
        <v>Word 39</v>
      </c>
      <c r="QI5" s="160" t="str">
        <f ca="1">BingoCardGenerator.com!QT2</f>
        <v>Word 50</v>
      </c>
      <c r="QJ5" s="158" t="str">
        <f ca="1">BingoCardGenerator.com!QU2</f>
        <v>Word 3</v>
      </c>
      <c r="QK5" s="159" t="str">
        <f ca="1">BingoCardGenerator.com!QV2</f>
        <v>Word 22</v>
      </c>
      <c r="QL5" s="159" t="str">
        <f ca="1">BingoCardGenerator.com!QW2</f>
        <v>Word 34</v>
      </c>
      <c r="QM5" s="159" t="str">
        <f ca="1">BingoCardGenerator.com!QX2</f>
        <v>Word 47</v>
      </c>
      <c r="QN5" s="160" t="str">
        <f ca="1">BingoCardGenerator.com!QY2</f>
        <v>Word 60</v>
      </c>
      <c r="QO5" s="161"/>
      <c r="QP5" s="158" t="str">
        <f ca="1">BingoCardGenerator.com!RA2</f>
        <v>Word 8</v>
      </c>
      <c r="QQ5" s="159" t="str">
        <f ca="1">BingoCardGenerator.com!RB2</f>
        <v>Word 19</v>
      </c>
      <c r="QR5" s="159" t="str">
        <f ca="1">BingoCardGenerator.com!RC2</f>
        <v>Word 36</v>
      </c>
      <c r="QS5" s="159" t="str">
        <f ca="1">BingoCardGenerator.com!RD2</f>
        <v>Word 48</v>
      </c>
      <c r="QT5" s="160" t="str">
        <f ca="1">BingoCardGenerator.com!RE2</f>
        <v>Word 59</v>
      </c>
      <c r="QU5" s="158" t="str">
        <f ca="1">BingoCardGenerator.com!RF2</f>
        <v>Word 8</v>
      </c>
      <c r="QV5" s="159" t="str">
        <f ca="1">BingoCardGenerator.com!RG2</f>
        <v>Word 23</v>
      </c>
      <c r="QW5" s="159" t="str">
        <f ca="1">BingoCardGenerator.com!RH2</f>
        <v>Word 34</v>
      </c>
      <c r="QX5" s="159" t="str">
        <f ca="1">BingoCardGenerator.com!RI2</f>
        <v>Word 45</v>
      </c>
      <c r="QY5" s="160" t="str">
        <f ca="1">BingoCardGenerator.com!RJ2</f>
        <v>Word 54</v>
      </c>
      <c r="QZ5" s="161"/>
      <c r="RA5" s="158" t="str">
        <f ca="1">BingoCardGenerator.com!RL2</f>
        <v>Word 6</v>
      </c>
      <c r="RB5" s="159" t="str">
        <f ca="1">BingoCardGenerator.com!RM2</f>
        <v>Word 13</v>
      </c>
      <c r="RC5" s="159" t="str">
        <f ca="1">BingoCardGenerator.com!RN2</f>
        <v>Word 33</v>
      </c>
      <c r="RD5" s="159" t="str">
        <f ca="1">BingoCardGenerator.com!RO2</f>
        <v>Word 47</v>
      </c>
      <c r="RE5" s="160" t="str">
        <f ca="1">BingoCardGenerator.com!RP2</f>
        <v>Word 60</v>
      </c>
      <c r="RF5" s="158" t="str">
        <f ca="1">BingoCardGenerator.com!RQ2</f>
        <v>Word 1</v>
      </c>
      <c r="RG5" s="159" t="str">
        <f ca="1">BingoCardGenerator.com!RR2</f>
        <v>Word 15</v>
      </c>
      <c r="RH5" s="159" t="str">
        <f ca="1">BingoCardGenerator.com!RS2</f>
        <v>Word 28</v>
      </c>
      <c r="RI5" s="159" t="str">
        <f ca="1">BingoCardGenerator.com!RT2</f>
        <v>Word 39</v>
      </c>
      <c r="RJ5" s="160" t="str">
        <f ca="1">BingoCardGenerator.com!RU2</f>
        <v>Word 58</v>
      </c>
      <c r="RK5" s="161"/>
      <c r="RL5" s="158" t="str">
        <f ca="1">BingoCardGenerator.com!RW2</f>
        <v>Word 2</v>
      </c>
      <c r="RM5" s="159" t="str">
        <f ca="1">BingoCardGenerator.com!RX2</f>
        <v>Word 13</v>
      </c>
      <c r="RN5" s="159" t="str">
        <f ca="1">BingoCardGenerator.com!RY2</f>
        <v>Word 33</v>
      </c>
      <c r="RO5" s="159" t="str">
        <f ca="1">BingoCardGenerator.com!RZ2</f>
        <v>Word 38</v>
      </c>
      <c r="RP5" s="160" t="str">
        <f ca="1">BingoCardGenerator.com!SA2</f>
        <v>Word 54</v>
      </c>
      <c r="RQ5" s="158" t="str">
        <f ca="1">BingoCardGenerator.com!SB2</f>
        <v>Word 1</v>
      </c>
      <c r="RR5" s="159" t="str">
        <f ca="1">BingoCardGenerator.com!SC2</f>
        <v>Word 21</v>
      </c>
      <c r="RS5" s="159" t="str">
        <f ca="1">BingoCardGenerator.com!SD2</f>
        <v>Word 31</v>
      </c>
      <c r="RT5" s="159" t="str">
        <f ca="1">BingoCardGenerator.com!SE2</f>
        <v>Word 41</v>
      </c>
      <c r="RU5" s="160" t="str">
        <f ca="1">BingoCardGenerator.com!SF2</f>
        <v>Word 54</v>
      </c>
      <c r="RV5" s="161"/>
      <c r="RW5" s="158" t="str">
        <f ca="1">BingoCardGenerator.com!SH2</f>
        <v>Word 2</v>
      </c>
      <c r="RX5" s="159" t="str">
        <f ca="1">BingoCardGenerator.com!SI2</f>
        <v>Word 19</v>
      </c>
      <c r="RY5" s="159" t="str">
        <f ca="1">BingoCardGenerator.com!SJ2</f>
        <v>Word 35</v>
      </c>
      <c r="RZ5" s="159" t="str">
        <f ca="1">BingoCardGenerator.com!SK2</f>
        <v>Word 48</v>
      </c>
      <c r="SA5" s="160" t="str">
        <f ca="1">BingoCardGenerator.com!SL2</f>
        <v>Word 56</v>
      </c>
      <c r="SB5" s="158" t="str">
        <f ca="1">BingoCardGenerator.com!SM2</f>
        <v>Word 1</v>
      </c>
      <c r="SC5" s="159" t="str">
        <f ca="1">BingoCardGenerator.com!SN2</f>
        <v>Word 17</v>
      </c>
      <c r="SD5" s="159" t="str">
        <f ca="1">BingoCardGenerator.com!SO2</f>
        <v>Word 27</v>
      </c>
      <c r="SE5" s="159" t="str">
        <f ca="1">BingoCardGenerator.com!SP2</f>
        <v>Word 41</v>
      </c>
      <c r="SF5" s="160" t="str">
        <f ca="1">BingoCardGenerator.com!SQ2</f>
        <v>Word 51</v>
      </c>
      <c r="SG5" s="161"/>
      <c r="SH5" s="158" t="str">
        <f ca="1">BingoCardGenerator.com!SS2</f>
        <v>Word 2</v>
      </c>
      <c r="SI5" s="159" t="str">
        <f ca="1">BingoCardGenerator.com!ST2</f>
        <v>Word 18</v>
      </c>
      <c r="SJ5" s="159" t="str">
        <f ca="1">BingoCardGenerator.com!SU2</f>
        <v>Word 34</v>
      </c>
      <c r="SK5" s="159" t="str">
        <f ca="1">BingoCardGenerator.com!SV2</f>
        <v>Word 39</v>
      </c>
      <c r="SL5" s="160" t="str">
        <f ca="1">BingoCardGenerator.com!SW2</f>
        <v>Word 55</v>
      </c>
      <c r="SM5" s="158" t="str">
        <f ca="1">BingoCardGenerator.com!SX2</f>
        <v>Word 10</v>
      </c>
      <c r="SN5" s="159" t="str">
        <f ca="1">BingoCardGenerator.com!SY2</f>
        <v>Word 20</v>
      </c>
      <c r="SO5" s="159" t="str">
        <f ca="1">BingoCardGenerator.com!SZ2</f>
        <v>Word 36</v>
      </c>
      <c r="SP5" s="159" t="str">
        <f ca="1">BingoCardGenerator.com!TA2</f>
        <v>Word 46</v>
      </c>
      <c r="SQ5" s="160" t="str">
        <f ca="1">BingoCardGenerator.com!TB2</f>
        <v>Word 53</v>
      </c>
      <c r="SR5" s="161"/>
      <c r="SS5" s="158" t="str">
        <f ca="1">BingoCardGenerator.com!TD2</f>
        <v>Word 9</v>
      </c>
      <c r="ST5" s="159" t="str">
        <f ca="1">BingoCardGenerator.com!TE2</f>
        <v>Word 15</v>
      </c>
      <c r="SU5" s="159" t="str">
        <f ca="1">BingoCardGenerator.com!TF2</f>
        <v>Word 34</v>
      </c>
      <c r="SV5" s="159" t="str">
        <f ca="1">BingoCardGenerator.com!TG2</f>
        <v>Word 41</v>
      </c>
      <c r="SW5" s="160" t="str">
        <f ca="1">BingoCardGenerator.com!TH2</f>
        <v>Word 60</v>
      </c>
      <c r="SX5" s="158" t="str">
        <f ca="1">BingoCardGenerator.com!TI2</f>
        <v>Word 7</v>
      </c>
      <c r="SY5" s="159" t="str">
        <f ca="1">BingoCardGenerator.com!TJ2</f>
        <v>Word 20</v>
      </c>
      <c r="SZ5" s="159" t="str">
        <f ca="1">BingoCardGenerator.com!TK2</f>
        <v>Word 29</v>
      </c>
      <c r="TA5" s="159" t="str">
        <f ca="1">BingoCardGenerator.com!TL2</f>
        <v>Word 45</v>
      </c>
      <c r="TB5" s="160" t="str">
        <f ca="1">BingoCardGenerator.com!TM2</f>
        <v>Word 53</v>
      </c>
      <c r="TC5" s="161"/>
      <c r="TD5" s="158" t="str">
        <f ca="1">BingoCardGenerator.com!TO2</f>
        <v>Word 3</v>
      </c>
      <c r="TE5" s="159" t="str">
        <f ca="1">BingoCardGenerator.com!TP2</f>
        <v>Word 16</v>
      </c>
      <c r="TF5" s="159" t="str">
        <f ca="1">BingoCardGenerator.com!TQ2</f>
        <v>Word 35</v>
      </c>
      <c r="TG5" s="159" t="str">
        <f ca="1">BingoCardGenerator.com!TR2</f>
        <v>Word 40</v>
      </c>
      <c r="TH5" s="160" t="str">
        <f ca="1">BingoCardGenerator.com!TS2</f>
        <v>Word 53</v>
      </c>
      <c r="TI5" s="158" t="str">
        <f ca="1">BingoCardGenerator.com!TT2</f>
        <v>Word 7</v>
      </c>
      <c r="TJ5" s="159" t="str">
        <f ca="1">BingoCardGenerator.com!TU2</f>
        <v>Word 19</v>
      </c>
      <c r="TK5" s="159" t="str">
        <f ca="1">BingoCardGenerator.com!TV2</f>
        <v>Word 33</v>
      </c>
      <c r="TL5" s="159" t="str">
        <f ca="1">BingoCardGenerator.com!TW2</f>
        <v>Word 48</v>
      </c>
      <c r="TM5" s="160" t="str">
        <f ca="1">BingoCardGenerator.com!TX2</f>
        <v>Word 53</v>
      </c>
      <c r="TN5" s="161"/>
      <c r="TO5" s="158" t="str">
        <f ca="1">BingoCardGenerator.com!TZ2</f>
        <v>Word 4</v>
      </c>
      <c r="TP5" s="159" t="str">
        <f ca="1">BingoCardGenerator.com!UA2</f>
        <v>Word 24</v>
      </c>
      <c r="TQ5" s="159" t="str">
        <f ca="1">BingoCardGenerator.com!UB2</f>
        <v>Word 28</v>
      </c>
      <c r="TR5" s="159" t="str">
        <f ca="1">BingoCardGenerator.com!UC2</f>
        <v>Word 41</v>
      </c>
      <c r="TS5" s="160" t="str">
        <f ca="1">BingoCardGenerator.com!UD2</f>
        <v>Word 59</v>
      </c>
      <c r="TT5" s="158" t="str">
        <f ca="1">BingoCardGenerator.com!UE2</f>
        <v>Word 8</v>
      </c>
      <c r="TU5" s="159" t="str">
        <f ca="1">BingoCardGenerator.com!UF2</f>
        <v>Word 23</v>
      </c>
      <c r="TV5" s="159" t="str">
        <f ca="1">BingoCardGenerator.com!UG2</f>
        <v>Word 34</v>
      </c>
      <c r="TW5" s="159" t="str">
        <f ca="1">BingoCardGenerator.com!UH2</f>
        <v>Word 37</v>
      </c>
      <c r="TX5" s="160" t="str">
        <f ca="1">BingoCardGenerator.com!UI2</f>
        <v>Word 55</v>
      </c>
      <c r="TY5" s="161"/>
      <c r="TZ5" s="158" t="str">
        <f ca="1">BingoCardGenerator.com!UK2</f>
        <v>Word 7</v>
      </c>
      <c r="UA5" s="159" t="str">
        <f ca="1">BingoCardGenerator.com!UL2</f>
        <v>Word 13</v>
      </c>
      <c r="UB5" s="159" t="str">
        <f ca="1">BingoCardGenerator.com!UM2</f>
        <v>Word 31</v>
      </c>
      <c r="UC5" s="159" t="str">
        <f ca="1">BingoCardGenerator.com!UN2</f>
        <v>Word 43</v>
      </c>
      <c r="UD5" s="160" t="str">
        <f ca="1">BingoCardGenerator.com!UO2</f>
        <v>Word 53</v>
      </c>
    </row>
    <row r="6" spans="1:550" s="165" customFormat="1" ht="70" customHeight="1">
      <c r="A6" s="166" t="str">
        <f ca="1">BingoCardGenerator.com!L3</f>
        <v>Word 10</v>
      </c>
      <c r="B6" s="167" t="str">
        <f ca="1">BingoCardGenerator.com!M3</f>
        <v>Word 13</v>
      </c>
      <c r="C6" s="167" t="str">
        <f ca="1">BingoCardGenerator.com!N3</f>
        <v>Word 26</v>
      </c>
      <c r="D6" s="167" t="str">
        <f ca="1">BingoCardGenerator.com!O3</f>
        <v>Word 44</v>
      </c>
      <c r="E6" s="168" t="str">
        <f ca="1">BingoCardGenerator.com!P3</f>
        <v>Word 49</v>
      </c>
      <c r="F6" s="161"/>
      <c r="G6" s="166" t="str">
        <f ca="1">BingoCardGenerator.com!R3</f>
        <v>Word 10</v>
      </c>
      <c r="H6" s="167" t="str">
        <f ca="1">BingoCardGenerator.com!S3</f>
        <v>Word 20</v>
      </c>
      <c r="I6" s="167" t="str">
        <f ca="1">BingoCardGenerator.com!T3</f>
        <v>Word 29</v>
      </c>
      <c r="J6" s="167" t="str">
        <f ca="1">BingoCardGenerator.com!U3</f>
        <v>Word 43</v>
      </c>
      <c r="K6" s="168" t="str">
        <f ca="1">BingoCardGenerator.com!V3</f>
        <v>Word 52</v>
      </c>
      <c r="L6" s="166" t="str">
        <f ca="1">BingoCardGenerator.com!W3</f>
        <v>Word 7</v>
      </c>
      <c r="M6" s="167" t="str">
        <f ca="1">BingoCardGenerator.com!X3</f>
        <v>Word 20</v>
      </c>
      <c r="N6" s="167" t="str">
        <f ca="1">BingoCardGenerator.com!Y3</f>
        <v>Word 33</v>
      </c>
      <c r="O6" s="167" t="str">
        <f ca="1">BingoCardGenerator.com!Z3</f>
        <v>Word 42</v>
      </c>
      <c r="P6" s="168" t="str">
        <f ca="1">BingoCardGenerator.com!AA3</f>
        <v>Word 55</v>
      </c>
      <c r="Q6" s="161"/>
      <c r="R6" s="166" t="str">
        <f ca="1">BingoCardGenerator.com!AC3</f>
        <v>Word 5</v>
      </c>
      <c r="S6" s="167" t="str">
        <f ca="1">BingoCardGenerator.com!AD3</f>
        <v>Word 21</v>
      </c>
      <c r="T6" s="167" t="str">
        <f ca="1">BingoCardGenerator.com!AE3</f>
        <v>Word 31</v>
      </c>
      <c r="U6" s="167" t="str">
        <f ca="1">BingoCardGenerator.com!AF3</f>
        <v>Word 43</v>
      </c>
      <c r="V6" s="168" t="str">
        <f ca="1">BingoCardGenerator.com!AG3</f>
        <v>Word 56</v>
      </c>
      <c r="W6" s="166" t="str">
        <f ca="1">BingoCardGenerator.com!AH3</f>
        <v>Word 8</v>
      </c>
      <c r="X6" s="167" t="str">
        <f ca="1">BingoCardGenerator.com!AI3</f>
        <v>Word 17</v>
      </c>
      <c r="Y6" s="167" t="str">
        <f ca="1">BingoCardGenerator.com!AJ3</f>
        <v>Word 28</v>
      </c>
      <c r="Z6" s="167" t="str">
        <f ca="1">BingoCardGenerator.com!AK3</f>
        <v>Word 40</v>
      </c>
      <c r="AA6" s="168" t="str">
        <f ca="1">BingoCardGenerator.com!AL3</f>
        <v>Word 52</v>
      </c>
      <c r="AB6" s="161"/>
      <c r="AC6" s="166" t="str">
        <f ca="1">BingoCardGenerator.com!AN3</f>
        <v>Word 5</v>
      </c>
      <c r="AD6" s="167" t="str">
        <f ca="1">BingoCardGenerator.com!AO3</f>
        <v>Word 21</v>
      </c>
      <c r="AE6" s="167" t="str">
        <f ca="1">BingoCardGenerator.com!AP3</f>
        <v>Word 35</v>
      </c>
      <c r="AF6" s="167" t="str">
        <f ca="1">BingoCardGenerator.com!AQ3</f>
        <v>Word 44</v>
      </c>
      <c r="AG6" s="168" t="str">
        <f ca="1">BingoCardGenerator.com!AR3</f>
        <v>Word 57</v>
      </c>
      <c r="AH6" s="166" t="str">
        <f ca="1">BingoCardGenerator.com!AS3</f>
        <v>Word 4</v>
      </c>
      <c r="AI6" s="167" t="str">
        <f ca="1">BingoCardGenerator.com!AT3</f>
        <v>Word 14</v>
      </c>
      <c r="AJ6" s="167" t="str">
        <f ca="1">BingoCardGenerator.com!AU3</f>
        <v>Word 36</v>
      </c>
      <c r="AK6" s="167" t="str">
        <f ca="1">BingoCardGenerator.com!AV3</f>
        <v>Word 46</v>
      </c>
      <c r="AL6" s="168" t="str">
        <f ca="1">BingoCardGenerator.com!AW3</f>
        <v>Word 60</v>
      </c>
      <c r="AM6" s="161"/>
      <c r="AN6" s="166" t="str">
        <f ca="1">BingoCardGenerator.com!AY3</f>
        <v>Word 11</v>
      </c>
      <c r="AO6" s="167" t="str">
        <f ca="1">BingoCardGenerator.com!AZ3</f>
        <v>Word 19</v>
      </c>
      <c r="AP6" s="167" t="str">
        <f ca="1">BingoCardGenerator.com!BA3</f>
        <v>Word 31</v>
      </c>
      <c r="AQ6" s="167" t="str">
        <f ca="1">BingoCardGenerator.com!BB3</f>
        <v>Word 43</v>
      </c>
      <c r="AR6" s="168" t="str">
        <f ca="1">BingoCardGenerator.com!BC3</f>
        <v>Word 56</v>
      </c>
      <c r="AS6" s="166" t="str">
        <f ca="1">BingoCardGenerator.com!BD3</f>
        <v>Word 8</v>
      </c>
      <c r="AT6" s="167" t="str">
        <f ca="1">BingoCardGenerator.com!BE3</f>
        <v>Word 20</v>
      </c>
      <c r="AU6" s="167" t="str">
        <f ca="1">BingoCardGenerator.com!BF3</f>
        <v>Word 27</v>
      </c>
      <c r="AV6" s="167" t="str">
        <f ca="1">BingoCardGenerator.com!BG3</f>
        <v>Word 39</v>
      </c>
      <c r="AW6" s="168" t="str">
        <f ca="1">BingoCardGenerator.com!BH3</f>
        <v>Word 58</v>
      </c>
      <c r="AX6" s="161"/>
      <c r="AY6" s="166" t="str">
        <f ca="1">BingoCardGenerator.com!BJ3</f>
        <v>Word 5</v>
      </c>
      <c r="AZ6" s="167" t="str">
        <f ca="1">BingoCardGenerator.com!BK3</f>
        <v>Word 21</v>
      </c>
      <c r="BA6" s="167" t="str">
        <f ca="1">BingoCardGenerator.com!BL3</f>
        <v>Word 32</v>
      </c>
      <c r="BB6" s="167" t="str">
        <f ca="1">BingoCardGenerator.com!BM3</f>
        <v>Word 39</v>
      </c>
      <c r="BC6" s="168" t="str">
        <f ca="1">BingoCardGenerator.com!BN3</f>
        <v>Word 54</v>
      </c>
      <c r="BD6" s="166" t="str">
        <f ca="1">BingoCardGenerator.com!BO3</f>
        <v>Word 10</v>
      </c>
      <c r="BE6" s="167" t="str">
        <f ca="1">BingoCardGenerator.com!BP3</f>
        <v>Word 14</v>
      </c>
      <c r="BF6" s="167" t="str">
        <f ca="1">BingoCardGenerator.com!BQ3</f>
        <v>Word 25</v>
      </c>
      <c r="BG6" s="167" t="str">
        <f ca="1">BingoCardGenerator.com!BR3</f>
        <v>Word 45</v>
      </c>
      <c r="BH6" s="168" t="str">
        <f ca="1">BingoCardGenerator.com!BS3</f>
        <v>Word 59</v>
      </c>
      <c r="BI6" s="161"/>
      <c r="BJ6" s="166" t="str">
        <f ca="1">BingoCardGenerator.com!BU3</f>
        <v>Word 8</v>
      </c>
      <c r="BK6" s="167" t="str">
        <f ca="1">BingoCardGenerator.com!BV3</f>
        <v>Word 18</v>
      </c>
      <c r="BL6" s="167" t="str">
        <f ca="1">BingoCardGenerator.com!BW3</f>
        <v>Word 29</v>
      </c>
      <c r="BM6" s="167" t="str">
        <f ca="1">BingoCardGenerator.com!BX3</f>
        <v>Word 47</v>
      </c>
      <c r="BN6" s="168" t="str">
        <f ca="1">BingoCardGenerator.com!BY3</f>
        <v>Word 49</v>
      </c>
      <c r="BO6" s="166" t="str">
        <f ca="1">BingoCardGenerator.com!BZ3</f>
        <v>Word 2</v>
      </c>
      <c r="BP6" s="167" t="str">
        <f ca="1">BingoCardGenerator.com!CA3</f>
        <v>Word 18</v>
      </c>
      <c r="BQ6" s="167" t="str">
        <f ca="1">BingoCardGenerator.com!CB3</f>
        <v>Word 31</v>
      </c>
      <c r="BR6" s="167" t="str">
        <f ca="1">BingoCardGenerator.com!CC3</f>
        <v>Word 45</v>
      </c>
      <c r="BS6" s="168" t="str">
        <f ca="1">BingoCardGenerator.com!CD3</f>
        <v>Word 58</v>
      </c>
      <c r="BT6" s="161"/>
      <c r="BU6" s="166" t="str">
        <f ca="1">BingoCardGenerator.com!CF3</f>
        <v>Word 3</v>
      </c>
      <c r="BV6" s="167" t="str">
        <f ca="1">BingoCardGenerator.com!CG3</f>
        <v>Word 13</v>
      </c>
      <c r="BW6" s="167" t="str">
        <f ca="1">BingoCardGenerator.com!CH3</f>
        <v>Word 28</v>
      </c>
      <c r="BX6" s="167" t="str">
        <f ca="1">BingoCardGenerator.com!CI3</f>
        <v>Word 46</v>
      </c>
      <c r="BY6" s="168" t="str">
        <f ca="1">BingoCardGenerator.com!CJ3</f>
        <v>Word 53</v>
      </c>
      <c r="BZ6" s="166" t="str">
        <f ca="1">BingoCardGenerator.com!CK3</f>
        <v>Word 1</v>
      </c>
      <c r="CA6" s="167" t="str">
        <f ca="1">BingoCardGenerator.com!CL3</f>
        <v>Word 14</v>
      </c>
      <c r="CB6" s="167" t="str">
        <f ca="1">BingoCardGenerator.com!CM3</f>
        <v>Word 25</v>
      </c>
      <c r="CC6" s="167" t="str">
        <f ca="1">BingoCardGenerator.com!CN3</f>
        <v>Word 47</v>
      </c>
      <c r="CD6" s="168" t="str">
        <f ca="1">BingoCardGenerator.com!CO3</f>
        <v>Word 55</v>
      </c>
      <c r="CE6" s="161"/>
      <c r="CF6" s="166" t="str">
        <f ca="1">BingoCardGenerator.com!CQ3</f>
        <v>Word 3</v>
      </c>
      <c r="CG6" s="167" t="str">
        <f ca="1">BingoCardGenerator.com!CR3</f>
        <v>Word 23</v>
      </c>
      <c r="CH6" s="167" t="str">
        <f ca="1">BingoCardGenerator.com!CS3</f>
        <v>Word 29</v>
      </c>
      <c r="CI6" s="167" t="str">
        <f ca="1">BingoCardGenerator.com!CT3</f>
        <v>Word 48</v>
      </c>
      <c r="CJ6" s="168" t="str">
        <f ca="1">BingoCardGenerator.com!CU3</f>
        <v>Word 50</v>
      </c>
      <c r="CK6" s="166" t="str">
        <f ca="1">BingoCardGenerator.com!CV3</f>
        <v>Word 4</v>
      </c>
      <c r="CL6" s="167" t="str">
        <f ca="1">BingoCardGenerator.com!CW3</f>
        <v>Word 14</v>
      </c>
      <c r="CM6" s="167" t="str">
        <f ca="1">BingoCardGenerator.com!CX3</f>
        <v>Word 29</v>
      </c>
      <c r="CN6" s="167" t="str">
        <f ca="1">BingoCardGenerator.com!CY3</f>
        <v>Word 48</v>
      </c>
      <c r="CO6" s="168" t="str">
        <f ca="1">BingoCardGenerator.com!CZ3</f>
        <v>Word 59</v>
      </c>
      <c r="CP6" s="161"/>
      <c r="CQ6" s="166" t="str">
        <f ca="1">BingoCardGenerator.com!DB3</f>
        <v>Word 8</v>
      </c>
      <c r="CR6" s="167" t="str">
        <f ca="1">BingoCardGenerator.com!DC3</f>
        <v>Word 15</v>
      </c>
      <c r="CS6" s="167" t="str">
        <f ca="1">BingoCardGenerator.com!DD3</f>
        <v>Word 25</v>
      </c>
      <c r="CT6" s="167" t="str">
        <f ca="1">BingoCardGenerator.com!DE3</f>
        <v>Word 47</v>
      </c>
      <c r="CU6" s="168" t="str">
        <f ca="1">BingoCardGenerator.com!DF3</f>
        <v>Word 51</v>
      </c>
      <c r="CV6" s="166" t="str">
        <f ca="1">BingoCardGenerator.com!DG3</f>
        <v>Word 2</v>
      </c>
      <c r="CW6" s="167" t="str">
        <f ca="1">BingoCardGenerator.com!DH3</f>
        <v>Word 23</v>
      </c>
      <c r="CX6" s="167" t="str">
        <f ca="1">BingoCardGenerator.com!DI3</f>
        <v>Word 34</v>
      </c>
      <c r="CY6" s="167" t="str">
        <f ca="1">BingoCardGenerator.com!DJ3</f>
        <v>Word 38</v>
      </c>
      <c r="CZ6" s="168" t="str">
        <f ca="1">BingoCardGenerator.com!DK3</f>
        <v>Word 51</v>
      </c>
      <c r="DA6" s="161"/>
      <c r="DB6" s="166" t="str">
        <f ca="1">BingoCardGenerator.com!DM3</f>
        <v>Word 6</v>
      </c>
      <c r="DC6" s="167" t="str">
        <f ca="1">BingoCardGenerator.com!DN3</f>
        <v>Word 15</v>
      </c>
      <c r="DD6" s="167" t="str">
        <f ca="1">BingoCardGenerator.com!DO3</f>
        <v>Word 33</v>
      </c>
      <c r="DE6" s="167" t="str">
        <f ca="1">BingoCardGenerator.com!DP3</f>
        <v>Word 44</v>
      </c>
      <c r="DF6" s="168" t="str">
        <f ca="1">BingoCardGenerator.com!DQ3</f>
        <v>Word 58</v>
      </c>
      <c r="DG6" s="166" t="str">
        <f ca="1">BingoCardGenerator.com!DR3</f>
        <v>Word 9</v>
      </c>
      <c r="DH6" s="167" t="str">
        <f ca="1">BingoCardGenerator.com!DS3</f>
        <v>Word 20</v>
      </c>
      <c r="DI6" s="167" t="str">
        <f ca="1">BingoCardGenerator.com!DT3</f>
        <v>Word 34</v>
      </c>
      <c r="DJ6" s="167" t="str">
        <f ca="1">BingoCardGenerator.com!DU3</f>
        <v>Word 40</v>
      </c>
      <c r="DK6" s="168" t="str">
        <f ca="1">BingoCardGenerator.com!DV3</f>
        <v>Word 53</v>
      </c>
      <c r="DL6" s="161"/>
      <c r="DM6" s="166" t="str">
        <f ca="1">BingoCardGenerator.com!DX3</f>
        <v>Word 7</v>
      </c>
      <c r="DN6" s="167" t="str">
        <f ca="1">BingoCardGenerator.com!DY3</f>
        <v>Word 19</v>
      </c>
      <c r="DO6" s="167" t="str">
        <f ca="1">BingoCardGenerator.com!DZ3</f>
        <v>Word 33</v>
      </c>
      <c r="DP6" s="167" t="str">
        <f ca="1">BingoCardGenerator.com!EA3</f>
        <v>Word 43</v>
      </c>
      <c r="DQ6" s="168" t="str">
        <f ca="1">BingoCardGenerator.com!EB3</f>
        <v>Word 59</v>
      </c>
      <c r="DR6" s="166" t="str">
        <f ca="1">BingoCardGenerator.com!EC3</f>
        <v>Word 2</v>
      </c>
      <c r="DS6" s="167" t="str">
        <f ca="1">BingoCardGenerator.com!ED3</f>
        <v>Word 18</v>
      </c>
      <c r="DT6" s="167" t="str">
        <f ca="1">BingoCardGenerator.com!EE3</f>
        <v>Word 31</v>
      </c>
      <c r="DU6" s="167" t="str">
        <f ca="1">BingoCardGenerator.com!EF3</f>
        <v>Word 41</v>
      </c>
      <c r="DV6" s="168" t="str">
        <f ca="1">BingoCardGenerator.com!EG3</f>
        <v>Word 59</v>
      </c>
      <c r="DW6" s="161"/>
      <c r="DX6" s="166" t="str">
        <f ca="1">BingoCardGenerator.com!EI3</f>
        <v>Word 12</v>
      </c>
      <c r="DY6" s="167" t="str">
        <f ca="1">BingoCardGenerator.com!EJ3</f>
        <v>Word 14</v>
      </c>
      <c r="DZ6" s="167" t="str">
        <f ca="1">BingoCardGenerator.com!EK3</f>
        <v>Word 33</v>
      </c>
      <c r="EA6" s="167" t="str">
        <f ca="1">BingoCardGenerator.com!EL3</f>
        <v>Word 42</v>
      </c>
      <c r="EB6" s="168" t="str">
        <f ca="1">BingoCardGenerator.com!EM3</f>
        <v>Word 53</v>
      </c>
      <c r="EC6" s="166" t="str">
        <f ca="1">BingoCardGenerator.com!EN3</f>
        <v>Word 2</v>
      </c>
      <c r="ED6" s="167" t="str">
        <f ca="1">BingoCardGenerator.com!EO3</f>
        <v>Word 22</v>
      </c>
      <c r="EE6" s="167" t="str">
        <f ca="1">BingoCardGenerator.com!EP3</f>
        <v>Word 25</v>
      </c>
      <c r="EF6" s="167" t="str">
        <f ca="1">BingoCardGenerator.com!EQ3</f>
        <v>Word 40</v>
      </c>
      <c r="EG6" s="168" t="str">
        <f ca="1">BingoCardGenerator.com!ER3</f>
        <v>Word 55</v>
      </c>
      <c r="EH6" s="161"/>
      <c r="EI6" s="166" t="str">
        <f ca="1">BingoCardGenerator.com!ET3</f>
        <v>Word 11</v>
      </c>
      <c r="EJ6" s="167" t="str">
        <f ca="1">BingoCardGenerator.com!EU3</f>
        <v>Word 24</v>
      </c>
      <c r="EK6" s="167" t="str">
        <f ca="1">BingoCardGenerator.com!EV3</f>
        <v>Word 31</v>
      </c>
      <c r="EL6" s="167" t="str">
        <f ca="1">BingoCardGenerator.com!EW3</f>
        <v>Word 44</v>
      </c>
      <c r="EM6" s="168" t="str">
        <f ca="1">BingoCardGenerator.com!EX3</f>
        <v>Word 50</v>
      </c>
      <c r="EN6" s="166" t="str">
        <f ca="1">BingoCardGenerator.com!EY3</f>
        <v>Word 2</v>
      </c>
      <c r="EO6" s="167" t="str">
        <f ca="1">BingoCardGenerator.com!EZ3</f>
        <v>Word 20</v>
      </c>
      <c r="EP6" s="167" t="str">
        <f ca="1">BingoCardGenerator.com!FA3</f>
        <v>Word 29</v>
      </c>
      <c r="EQ6" s="167" t="str">
        <f ca="1">BingoCardGenerator.com!FB3</f>
        <v>Word 46</v>
      </c>
      <c r="ER6" s="168" t="str">
        <f ca="1">BingoCardGenerator.com!FC3</f>
        <v>Word 57</v>
      </c>
      <c r="ES6" s="161"/>
      <c r="ET6" s="166" t="str">
        <f ca="1">BingoCardGenerator.com!FE3</f>
        <v>Word 10</v>
      </c>
      <c r="EU6" s="167" t="str">
        <f ca="1">BingoCardGenerator.com!FF3</f>
        <v>Word 22</v>
      </c>
      <c r="EV6" s="167" t="str">
        <f ca="1">BingoCardGenerator.com!FG3</f>
        <v>Word 31</v>
      </c>
      <c r="EW6" s="167" t="str">
        <f ca="1">BingoCardGenerator.com!FH3</f>
        <v>Word 47</v>
      </c>
      <c r="EX6" s="168" t="str">
        <f ca="1">BingoCardGenerator.com!FI3</f>
        <v>Word 57</v>
      </c>
      <c r="EY6" s="166" t="str">
        <f ca="1">BingoCardGenerator.com!FJ3</f>
        <v>Word 9</v>
      </c>
      <c r="EZ6" s="167" t="str">
        <f ca="1">BingoCardGenerator.com!FK3</f>
        <v>Word 21</v>
      </c>
      <c r="FA6" s="167" t="str">
        <f ca="1">BingoCardGenerator.com!FL3</f>
        <v>Word 29</v>
      </c>
      <c r="FB6" s="167" t="str">
        <f ca="1">BingoCardGenerator.com!FM3</f>
        <v>Word 46</v>
      </c>
      <c r="FC6" s="168" t="str">
        <f ca="1">BingoCardGenerator.com!FN3</f>
        <v>Word 56</v>
      </c>
      <c r="FD6" s="161"/>
      <c r="FE6" s="166" t="str">
        <f ca="1">BingoCardGenerator.com!FP3</f>
        <v>Word 7</v>
      </c>
      <c r="FF6" s="167" t="str">
        <f ca="1">BingoCardGenerator.com!FQ3</f>
        <v>Word 20</v>
      </c>
      <c r="FG6" s="167" t="str">
        <f ca="1">BingoCardGenerator.com!FR3</f>
        <v>Word 35</v>
      </c>
      <c r="FH6" s="167" t="str">
        <f ca="1">BingoCardGenerator.com!FS3</f>
        <v>Word 45</v>
      </c>
      <c r="FI6" s="168" t="str">
        <f ca="1">BingoCardGenerator.com!FT3</f>
        <v>Word 56</v>
      </c>
      <c r="FJ6" s="166" t="str">
        <f ca="1">BingoCardGenerator.com!FU3</f>
        <v>Word 7</v>
      </c>
      <c r="FK6" s="167" t="str">
        <f ca="1">BingoCardGenerator.com!FV3</f>
        <v>Word 22</v>
      </c>
      <c r="FL6" s="167" t="str">
        <f ca="1">BingoCardGenerator.com!FW3</f>
        <v>Word 28</v>
      </c>
      <c r="FM6" s="167" t="str">
        <f ca="1">BingoCardGenerator.com!FX3</f>
        <v>Word 45</v>
      </c>
      <c r="FN6" s="168" t="str">
        <f ca="1">BingoCardGenerator.com!FY3</f>
        <v>Word 53</v>
      </c>
      <c r="FO6" s="161"/>
      <c r="FP6" s="166" t="str">
        <f ca="1">BingoCardGenerator.com!GA3</f>
        <v>Word 4</v>
      </c>
      <c r="FQ6" s="167" t="str">
        <f ca="1">BingoCardGenerator.com!GB3</f>
        <v>Word 16</v>
      </c>
      <c r="FR6" s="167" t="str">
        <f ca="1">BingoCardGenerator.com!GC3</f>
        <v>Word 33</v>
      </c>
      <c r="FS6" s="167" t="str">
        <f ca="1">BingoCardGenerator.com!GD3</f>
        <v>Word 37</v>
      </c>
      <c r="FT6" s="168" t="str">
        <f ca="1">BingoCardGenerator.com!GE3</f>
        <v>Word 49</v>
      </c>
      <c r="FU6" s="166" t="str">
        <f ca="1">BingoCardGenerator.com!GF3</f>
        <v>Word 9</v>
      </c>
      <c r="FV6" s="167" t="str">
        <f ca="1">BingoCardGenerator.com!GG3</f>
        <v>Word 16</v>
      </c>
      <c r="FW6" s="167" t="str">
        <f ca="1">BingoCardGenerator.com!GH3</f>
        <v>Word 33</v>
      </c>
      <c r="FX6" s="167" t="str">
        <f ca="1">BingoCardGenerator.com!GI3</f>
        <v>Word 39</v>
      </c>
      <c r="FY6" s="168" t="str">
        <f ca="1">BingoCardGenerator.com!GJ3</f>
        <v>Word 60</v>
      </c>
      <c r="FZ6" s="161"/>
      <c r="GA6" s="166" t="str">
        <f ca="1">BingoCardGenerator.com!GL3</f>
        <v>Word 12</v>
      </c>
      <c r="GB6" s="167" t="str">
        <f ca="1">BingoCardGenerator.com!GM3</f>
        <v>Word 24</v>
      </c>
      <c r="GC6" s="167" t="str">
        <f ca="1">BingoCardGenerator.com!GN3</f>
        <v>Word 32</v>
      </c>
      <c r="GD6" s="167" t="str">
        <f ca="1">BingoCardGenerator.com!GO3</f>
        <v>Word 39</v>
      </c>
      <c r="GE6" s="168" t="str">
        <f ca="1">BingoCardGenerator.com!GP3</f>
        <v>Word 54</v>
      </c>
      <c r="GF6" s="166" t="str">
        <f ca="1">BingoCardGenerator.com!GQ3</f>
        <v>Word 10</v>
      </c>
      <c r="GG6" s="167" t="str">
        <f ca="1">BingoCardGenerator.com!GR3</f>
        <v>Word 23</v>
      </c>
      <c r="GH6" s="167" t="str">
        <f ca="1">BingoCardGenerator.com!GS3</f>
        <v>Word 27</v>
      </c>
      <c r="GI6" s="167" t="str">
        <f ca="1">BingoCardGenerator.com!GT3</f>
        <v>Word 39</v>
      </c>
      <c r="GJ6" s="168" t="str">
        <f ca="1">BingoCardGenerator.com!GU3</f>
        <v>Word 58</v>
      </c>
      <c r="GK6" s="161"/>
      <c r="GL6" s="166" t="str">
        <f ca="1">BingoCardGenerator.com!GW3</f>
        <v>Word 7</v>
      </c>
      <c r="GM6" s="167" t="str">
        <f ca="1">BingoCardGenerator.com!GX3</f>
        <v>Word 16</v>
      </c>
      <c r="GN6" s="167" t="str">
        <f ca="1">BingoCardGenerator.com!GY3</f>
        <v>Word 35</v>
      </c>
      <c r="GO6" s="167" t="str">
        <f ca="1">BingoCardGenerator.com!GZ3</f>
        <v>Word 46</v>
      </c>
      <c r="GP6" s="168" t="str">
        <f ca="1">BingoCardGenerator.com!HA3</f>
        <v>Word 60</v>
      </c>
      <c r="GQ6" s="166" t="str">
        <f ca="1">BingoCardGenerator.com!HB3</f>
        <v>Word 11</v>
      </c>
      <c r="GR6" s="167" t="str">
        <f ca="1">BingoCardGenerator.com!HC3</f>
        <v>Word 18</v>
      </c>
      <c r="GS6" s="167" t="str">
        <f ca="1">BingoCardGenerator.com!HD3</f>
        <v>Word 34</v>
      </c>
      <c r="GT6" s="167" t="str">
        <f ca="1">BingoCardGenerator.com!HE3</f>
        <v>Word 40</v>
      </c>
      <c r="GU6" s="168" t="str">
        <f ca="1">BingoCardGenerator.com!HF3</f>
        <v>Word 53</v>
      </c>
      <c r="GV6" s="161"/>
      <c r="GW6" s="166" t="str">
        <f ca="1">BingoCardGenerator.com!HH3</f>
        <v>Word 8</v>
      </c>
      <c r="GX6" s="167" t="str">
        <f ca="1">BingoCardGenerator.com!HI3</f>
        <v>Word 20</v>
      </c>
      <c r="GY6" s="167" t="str">
        <f ca="1">BingoCardGenerator.com!HJ3</f>
        <v>Word 35</v>
      </c>
      <c r="GZ6" s="167" t="str">
        <f ca="1">BingoCardGenerator.com!HK3</f>
        <v>Word 41</v>
      </c>
      <c r="HA6" s="168" t="str">
        <f ca="1">BingoCardGenerator.com!HL3</f>
        <v>Word 60</v>
      </c>
      <c r="HB6" s="166" t="str">
        <f ca="1">BingoCardGenerator.com!HM3</f>
        <v>Word 12</v>
      </c>
      <c r="HC6" s="167" t="str">
        <f ca="1">BingoCardGenerator.com!HN3</f>
        <v>Word 20</v>
      </c>
      <c r="HD6" s="167" t="str">
        <f ca="1">BingoCardGenerator.com!HO3</f>
        <v>Word 35</v>
      </c>
      <c r="HE6" s="167" t="str">
        <f ca="1">BingoCardGenerator.com!HP3</f>
        <v>Word 45</v>
      </c>
      <c r="HF6" s="168" t="str">
        <f ca="1">BingoCardGenerator.com!HQ3</f>
        <v>Word 50</v>
      </c>
      <c r="HG6" s="161"/>
      <c r="HH6" s="166" t="str">
        <f ca="1">BingoCardGenerator.com!HS3</f>
        <v>Word 12</v>
      </c>
      <c r="HI6" s="167" t="str">
        <f ca="1">BingoCardGenerator.com!HT3</f>
        <v>Word 16</v>
      </c>
      <c r="HJ6" s="167" t="str">
        <f ca="1">BingoCardGenerator.com!HU3</f>
        <v>Word 35</v>
      </c>
      <c r="HK6" s="167" t="str">
        <f ca="1">BingoCardGenerator.com!HV3</f>
        <v>Word 46</v>
      </c>
      <c r="HL6" s="168" t="str">
        <f ca="1">BingoCardGenerator.com!HW3</f>
        <v>Word 49</v>
      </c>
      <c r="HM6" s="166" t="str">
        <f ca="1">BingoCardGenerator.com!HX3</f>
        <v>Word 3</v>
      </c>
      <c r="HN6" s="167" t="str">
        <f ca="1">BingoCardGenerator.com!HY3</f>
        <v>Word 24</v>
      </c>
      <c r="HO6" s="167" t="str">
        <f ca="1">BingoCardGenerator.com!HZ3</f>
        <v>Word 28</v>
      </c>
      <c r="HP6" s="167" t="str">
        <f ca="1">BingoCardGenerator.com!IA3</f>
        <v>Word 38</v>
      </c>
      <c r="HQ6" s="168" t="str">
        <f ca="1">BingoCardGenerator.com!IB3</f>
        <v>Word 60</v>
      </c>
      <c r="HR6" s="161"/>
      <c r="HS6" s="166" t="str">
        <f ca="1">BingoCardGenerator.com!ID3</f>
        <v>Word 8</v>
      </c>
      <c r="HT6" s="167" t="str">
        <f ca="1">BingoCardGenerator.com!IE3</f>
        <v>Word 18</v>
      </c>
      <c r="HU6" s="167" t="str">
        <f ca="1">BingoCardGenerator.com!IF3</f>
        <v>Word 27</v>
      </c>
      <c r="HV6" s="167" t="str">
        <f ca="1">BingoCardGenerator.com!IG3</f>
        <v>Word 46</v>
      </c>
      <c r="HW6" s="168" t="str">
        <f ca="1">BingoCardGenerator.com!IH3</f>
        <v>Word 49</v>
      </c>
      <c r="HX6" s="166" t="str">
        <f ca="1">BingoCardGenerator.com!II3</f>
        <v>Word 5</v>
      </c>
      <c r="HY6" s="167" t="str">
        <f ca="1">BingoCardGenerator.com!IJ3</f>
        <v>Word 21</v>
      </c>
      <c r="HZ6" s="167" t="str">
        <f ca="1">BingoCardGenerator.com!IK3</f>
        <v>Word 27</v>
      </c>
      <c r="IA6" s="167" t="str">
        <f ca="1">BingoCardGenerator.com!IL3</f>
        <v>Word 43</v>
      </c>
      <c r="IB6" s="168" t="str">
        <f ca="1">BingoCardGenerator.com!IM3</f>
        <v>Word 57</v>
      </c>
      <c r="IC6" s="161"/>
      <c r="ID6" s="166" t="str">
        <f ca="1">BingoCardGenerator.com!IO3</f>
        <v>Word 8</v>
      </c>
      <c r="IE6" s="167" t="str">
        <f ca="1">BingoCardGenerator.com!IP3</f>
        <v>Word 23</v>
      </c>
      <c r="IF6" s="167" t="str">
        <f ca="1">BingoCardGenerator.com!IQ3</f>
        <v>Word 28</v>
      </c>
      <c r="IG6" s="167" t="str">
        <f ca="1">BingoCardGenerator.com!IR3</f>
        <v>Word 42</v>
      </c>
      <c r="IH6" s="168" t="str">
        <f ca="1">BingoCardGenerator.com!IS3</f>
        <v>Word 49</v>
      </c>
      <c r="II6" s="166" t="str">
        <f ca="1">BingoCardGenerator.com!IT3</f>
        <v>Word 6</v>
      </c>
      <c r="IJ6" s="167" t="str">
        <f ca="1">BingoCardGenerator.com!IU3</f>
        <v>Word 18</v>
      </c>
      <c r="IK6" s="167" t="str">
        <f ca="1">BingoCardGenerator.com!IV3</f>
        <v>Word 35</v>
      </c>
      <c r="IL6" s="167" t="str">
        <f ca="1">BingoCardGenerator.com!IW3</f>
        <v>Word 48</v>
      </c>
      <c r="IM6" s="168" t="str">
        <f ca="1">BingoCardGenerator.com!IX3</f>
        <v>Word 60</v>
      </c>
      <c r="IN6" s="161"/>
      <c r="IO6" s="166" t="str">
        <f ca="1">BingoCardGenerator.com!IZ3</f>
        <v>Word 1</v>
      </c>
      <c r="IP6" s="167" t="str">
        <f ca="1">BingoCardGenerator.com!JA3</f>
        <v>Word 13</v>
      </c>
      <c r="IQ6" s="167" t="str">
        <f ca="1">BingoCardGenerator.com!JB3</f>
        <v>Word 27</v>
      </c>
      <c r="IR6" s="167" t="str">
        <f ca="1">BingoCardGenerator.com!JC3</f>
        <v>Word 42</v>
      </c>
      <c r="IS6" s="168" t="str">
        <f ca="1">BingoCardGenerator.com!JD3</f>
        <v>Word 58</v>
      </c>
      <c r="IT6" s="166" t="str">
        <f ca="1">BingoCardGenerator.com!JE3</f>
        <v>Word 9</v>
      </c>
      <c r="IU6" s="167" t="str">
        <f ca="1">BingoCardGenerator.com!JF3</f>
        <v>Word 16</v>
      </c>
      <c r="IV6" s="167" t="str">
        <f ca="1">BingoCardGenerator.com!JG3</f>
        <v>Word 26</v>
      </c>
      <c r="IW6" s="167" t="str">
        <f ca="1">BingoCardGenerator.com!JH3</f>
        <v>Word 40</v>
      </c>
      <c r="IX6" s="168" t="str">
        <f ca="1">BingoCardGenerator.com!JI3</f>
        <v>Word 54</v>
      </c>
      <c r="IY6" s="161"/>
      <c r="IZ6" s="166" t="str">
        <f ca="1">BingoCardGenerator.com!JK3</f>
        <v>Word 7</v>
      </c>
      <c r="JA6" s="167" t="str">
        <f ca="1">BingoCardGenerator.com!JL3</f>
        <v>Word 22</v>
      </c>
      <c r="JB6" s="167" t="str">
        <f ca="1">BingoCardGenerator.com!JM3</f>
        <v>Word 33</v>
      </c>
      <c r="JC6" s="167" t="str">
        <f ca="1">BingoCardGenerator.com!JN3</f>
        <v>Word 45</v>
      </c>
      <c r="JD6" s="168" t="str">
        <f ca="1">BingoCardGenerator.com!JO3</f>
        <v>Word 55</v>
      </c>
      <c r="JE6" s="166" t="str">
        <f ca="1">BingoCardGenerator.com!JP3</f>
        <v>Word 5</v>
      </c>
      <c r="JF6" s="167" t="str">
        <f ca="1">BingoCardGenerator.com!JQ3</f>
        <v>Word 16</v>
      </c>
      <c r="JG6" s="167" t="str">
        <f ca="1">BingoCardGenerator.com!JR3</f>
        <v>Word 31</v>
      </c>
      <c r="JH6" s="167" t="str">
        <f ca="1">BingoCardGenerator.com!JS3</f>
        <v>Word 38</v>
      </c>
      <c r="JI6" s="168" t="str">
        <f ca="1">BingoCardGenerator.com!JT3</f>
        <v>Word 53</v>
      </c>
      <c r="JJ6" s="161"/>
      <c r="JK6" s="166" t="str">
        <f ca="1">BingoCardGenerator.com!JV3</f>
        <v>Word 7</v>
      </c>
      <c r="JL6" s="167" t="str">
        <f ca="1">BingoCardGenerator.com!JW3</f>
        <v>Word 20</v>
      </c>
      <c r="JM6" s="167" t="str">
        <f ca="1">BingoCardGenerator.com!JX3</f>
        <v>Word 28</v>
      </c>
      <c r="JN6" s="167" t="str">
        <f ca="1">BingoCardGenerator.com!JY3</f>
        <v>Word 48</v>
      </c>
      <c r="JO6" s="168" t="str">
        <f ca="1">BingoCardGenerator.com!JZ3</f>
        <v>Word 53</v>
      </c>
      <c r="JP6" s="166" t="str">
        <f ca="1">BingoCardGenerator.com!KA3</f>
        <v>Word 6</v>
      </c>
      <c r="JQ6" s="167" t="str">
        <f ca="1">BingoCardGenerator.com!KB3</f>
        <v>Word 24</v>
      </c>
      <c r="JR6" s="167" t="str">
        <f ca="1">BingoCardGenerator.com!KC3</f>
        <v>Word 26</v>
      </c>
      <c r="JS6" s="167" t="str">
        <f ca="1">BingoCardGenerator.com!KD3</f>
        <v>Word 47</v>
      </c>
      <c r="JT6" s="168" t="str">
        <f ca="1">BingoCardGenerator.com!KE3</f>
        <v>Word 51</v>
      </c>
      <c r="JU6" s="161"/>
      <c r="JV6" s="166" t="str">
        <f ca="1">BingoCardGenerator.com!KG3</f>
        <v>Word 9</v>
      </c>
      <c r="JW6" s="167" t="str">
        <f ca="1">BingoCardGenerator.com!KH3</f>
        <v>Word 15</v>
      </c>
      <c r="JX6" s="167" t="str">
        <f ca="1">BingoCardGenerator.com!KI3</f>
        <v>Word 26</v>
      </c>
      <c r="JY6" s="167" t="str">
        <f ca="1">BingoCardGenerator.com!KJ3</f>
        <v>Word 47</v>
      </c>
      <c r="JZ6" s="168" t="str">
        <f ca="1">BingoCardGenerator.com!KK3</f>
        <v>Word 49</v>
      </c>
      <c r="KA6" s="166" t="str">
        <f ca="1">BingoCardGenerator.com!KL3</f>
        <v>Word 10</v>
      </c>
      <c r="KB6" s="167" t="str">
        <f ca="1">BingoCardGenerator.com!KM3</f>
        <v>Word 13</v>
      </c>
      <c r="KC6" s="167" t="str">
        <f ca="1">BingoCardGenerator.com!KN3</f>
        <v>Word 29</v>
      </c>
      <c r="KD6" s="167" t="str">
        <f ca="1">BingoCardGenerator.com!KO3</f>
        <v>Word 38</v>
      </c>
      <c r="KE6" s="168" t="str">
        <f ca="1">BingoCardGenerator.com!KP3</f>
        <v>Word 59</v>
      </c>
      <c r="KF6" s="161"/>
      <c r="KG6" s="166" t="str">
        <f ca="1">BingoCardGenerator.com!KR3</f>
        <v>Word 12</v>
      </c>
      <c r="KH6" s="167" t="str">
        <f ca="1">BingoCardGenerator.com!KS3</f>
        <v>Word 21</v>
      </c>
      <c r="KI6" s="167" t="str">
        <f ca="1">BingoCardGenerator.com!KT3</f>
        <v>Word 27</v>
      </c>
      <c r="KJ6" s="167" t="str">
        <f ca="1">BingoCardGenerator.com!KU3</f>
        <v>Word 41</v>
      </c>
      <c r="KK6" s="168" t="str">
        <f ca="1">BingoCardGenerator.com!KV3</f>
        <v>Word 58</v>
      </c>
      <c r="KL6" s="166" t="str">
        <f ca="1">BingoCardGenerator.com!KW3</f>
        <v>Word 4</v>
      </c>
      <c r="KM6" s="167" t="str">
        <f ca="1">BingoCardGenerator.com!KX3</f>
        <v>Word 22</v>
      </c>
      <c r="KN6" s="167" t="str">
        <f ca="1">BingoCardGenerator.com!KY3</f>
        <v>Word 34</v>
      </c>
      <c r="KO6" s="167" t="str">
        <f ca="1">BingoCardGenerator.com!KZ3</f>
        <v>Word 39</v>
      </c>
      <c r="KP6" s="168" t="str">
        <f ca="1">BingoCardGenerator.com!LA3</f>
        <v>Word 54</v>
      </c>
      <c r="KQ6" s="161"/>
      <c r="KR6" s="166" t="str">
        <f ca="1">BingoCardGenerator.com!LC3</f>
        <v>Word 1</v>
      </c>
      <c r="KS6" s="167" t="str">
        <f ca="1">BingoCardGenerator.com!LD3</f>
        <v>Word 17</v>
      </c>
      <c r="KT6" s="167" t="str">
        <f ca="1">BingoCardGenerator.com!LE3</f>
        <v>Word 31</v>
      </c>
      <c r="KU6" s="167" t="str">
        <f ca="1">BingoCardGenerator.com!LF3</f>
        <v>Word 46</v>
      </c>
      <c r="KV6" s="168" t="str">
        <f ca="1">BingoCardGenerator.com!LG3</f>
        <v>Word 60</v>
      </c>
      <c r="KW6" s="166" t="str">
        <f ca="1">BingoCardGenerator.com!LH3</f>
        <v>Word 1</v>
      </c>
      <c r="KX6" s="167" t="str">
        <f ca="1">BingoCardGenerator.com!LI3</f>
        <v>Word 23</v>
      </c>
      <c r="KY6" s="167" t="str">
        <f ca="1">BingoCardGenerator.com!LJ3</f>
        <v>Word 30</v>
      </c>
      <c r="KZ6" s="167" t="str">
        <f ca="1">BingoCardGenerator.com!LK3</f>
        <v>Word 42</v>
      </c>
      <c r="LA6" s="168" t="str">
        <f ca="1">BingoCardGenerator.com!LL3</f>
        <v>Word 56</v>
      </c>
      <c r="LB6" s="161"/>
      <c r="LC6" s="166" t="str">
        <f ca="1">BingoCardGenerator.com!LN3</f>
        <v>Word 3</v>
      </c>
      <c r="LD6" s="167" t="str">
        <f ca="1">BingoCardGenerator.com!LO3</f>
        <v>Word 14</v>
      </c>
      <c r="LE6" s="167" t="str">
        <f ca="1">BingoCardGenerator.com!LP3</f>
        <v>Word 33</v>
      </c>
      <c r="LF6" s="167" t="str">
        <f ca="1">BingoCardGenerator.com!LQ3</f>
        <v>Word 44</v>
      </c>
      <c r="LG6" s="168" t="str">
        <f ca="1">BingoCardGenerator.com!LR3</f>
        <v>Word 49</v>
      </c>
      <c r="LH6" s="166" t="str">
        <f ca="1">BingoCardGenerator.com!LS3</f>
        <v>Word 10</v>
      </c>
      <c r="LI6" s="167" t="str">
        <f ca="1">BingoCardGenerator.com!LT3</f>
        <v>Word 22</v>
      </c>
      <c r="LJ6" s="167" t="str">
        <f ca="1">BingoCardGenerator.com!LU3</f>
        <v>Word 26</v>
      </c>
      <c r="LK6" s="167" t="str">
        <f ca="1">BingoCardGenerator.com!LV3</f>
        <v>Word 40</v>
      </c>
      <c r="LL6" s="168" t="str">
        <f ca="1">BingoCardGenerator.com!LW3</f>
        <v>Word 51</v>
      </c>
      <c r="LM6" s="161"/>
      <c r="LN6" s="166" t="str">
        <f ca="1">BingoCardGenerator.com!LY3</f>
        <v>Word 2</v>
      </c>
      <c r="LO6" s="167" t="str">
        <f ca="1">BingoCardGenerator.com!LZ3</f>
        <v>Word 15</v>
      </c>
      <c r="LP6" s="167" t="str">
        <f ca="1">BingoCardGenerator.com!MA3</f>
        <v>Word 26</v>
      </c>
      <c r="LQ6" s="167" t="str">
        <f ca="1">BingoCardGenerator.com!MB3</f>
        <v>Word 43</v>
      </c>
      <c r="LR6" s="168" t="str">
        <f ca="1">BingoCardGenerator.com!MC3</f>
        <v>Word 52</v>
      </c>
      <c r="LS6" s="166" t="str">
        <f ca="1">BingoCardGenerator.com!MD3</f>
        <v>Word 4</v>
      </c>
      <c r="LT6" s="167" t="str">
        <f ca="1">BingoCardGenerator.com!ME3</f>
        <v>Word 22</v>
      </c>
      <c r="LU6" s="167" t="str">
        <f ca="1">BingoCardGenerator.com!MF3</f>
        <v>Word 28</v>
      </c>
      <c r="LV6" s="167" t="str">
        <f ca="1">BingoCardGenerator.com!MG3</f>
        <v>Word 41</v>
      </c>
      <c r="LW6" s="168" t="str">
        <f ca="1">BingoCardGenerator.com!MH3</f>
        <v>Word 50</v>
      </c>
      <c r="LX6" s="161"/>
      <c r="LY6" s="166" t="str">
        <f ca="1">BingoCardGenerator.com!MJ3</f>
        <v>Word 9</v>
      </c>
      <c r="LZ6" s="167" t="str">
        <f ca="1">BingoCardGenerator.com!MK3</f>
        <v>Word 21</v>
      </c>
      <c r="MA6" s="167" t="str">
        <f ca="1">BingoCardGenerator.com!ML3</f>
        <v>Word 36</v>
      </c>
      <c r="MB6" s="167" t="str">
        <f ca="1">BingoCardGenerator.com!MM3</f>
        <v>Word 39</v>
      </c>
      <c r="MC6" s="168" t="str">
        <f ca="1">BingoCardGenerator.com!MN3</f>
        <v>Word 55</v>
      </c>
      <c r="MD6" s="166" t="str">
        <f ca="1">BingoCardGenerator.com!MO3</f>
        <v>Word 10</v>
      </c>
      <c r="ME6" s="167" t="str">
        <f ca="1">BingoCardGenerator.com!MP3</f>
        <v>Word 21</v>
      </c>
      <c r="MF6" s="167" t="str">
        <f ca="1">BingoCardGenerator.com!MQ3</f>
        <v>Word 33</v>
      </c>
      <c r="MG6" s="167" t="str">
        <f ca="1">BingoCardGenerator.com!MR3</f>
        <v>Word 38</v>
      </c>
      <c r="MH6" s="168" t="str">
        <f ca="1">BingoCardGenerator.com!MS3</f>
        <v>Word 60</v>
      </c>
      <c r="MI6" s="161"/>
      <c r="MJ6" s="166" t="str">
        <f ca="1">BingoCardGenerator.com!MU3</f>
        <v>Word 1</v>
      </c>
      <c r="MK6" s="167" t="str">
        <f ca="1">BingoCardGenerator.com!MV3</f>
        <v>Word 15</v>
      </c>
      <c r="ML6" s="167" t="str">
        <f ca="1">BingoCardGenerator.com!MW3</f>
        <v>Word 32</v>
      </c>
      <c r="MM6" s="167" t="str">
        <f ca="1">BingoCardGenerator.com!MX3</f>
        <v>Word 38</v>
      </c>
      <c r="MN6" s="168" t="str">
        <f ca="1">BingoCardGenerator.com!MY3</f>
        <v>Word 54</v>
      </c>
      <c r="MO6" s="166" t="str">
        <f ca="1">BingoCardGenerator.com!MZ3</f>
        <v>Word 10</v>
      </c>
      <c r="MP6" s="167" t="str">
        <f ca="1">BingoCardGenerator.com!NA3</f>
        <v>Word 14</v>
      </c>
      <c r="MQ6" s="167" t="str">
        <f ca="1">BingoCardGenerator.com!NB3</f>
        <v>Word 30</v>
      </c>
      <c r="MR6" s="167" t="str">
        <f ca="1">BingoCardGenerator.com!NC3</f>
        <v>Word 47</v>
      </c>
      <c r="MS6" s="168" t="str">
        <f ca="1">BingoCardGenerator.com!ND3</f>
        <v>Word 49</v>
      </c>
      <c r="MT6" s="161"/>
      <c r="MU6" s="166" t="str">
        <f ca="1">BingoCardGenerator.com!NF3</f>
        <v>Word 4</v>
      </c>
      <c r="MV6" s="167" t="str">
        <f ca="1">BingoCardGenerator.com!NG3</f>
        <v>Word 13</v>
      </c>
      <c r="MW6" s="167" t="str">
        <f ca="1">BingoCardGenerator.com!NH3</f>
        <v>Word 29</v>
      </c>
      <c r="MX6" s="167" t="str">
        <f ca="1">BingoCardGenerator.com!NI3</f>
        <v>Word 38</v>
      </c>
      <c r="MY6" s="168" t="str">
        <f ca="1">BingoCardGenerator.com!NJ3</f>
        <v>Word 58</v>
      </c>
      <c r="MZ6" s="166" t="str">
        <f ca="1">BingoCardGenerator.com!NK3</f>
        <v>Word 11</v>
      </c>
      <c r="NA6" s="167" t="str">
        <f ca="1">BingoCardGenerator.com!NL3</f>
        <v>Word 19</v>
      </c>
      <c r="NB6" s="167" t="str">
        <f ca="1">BingoCardGenerator.com!NM3</f>
        <v>Word 32</v>
      </c>
      <c r="NC6" s="167" t="str">
        <f ca="1">BingoCardGenerator.com!NN3</f>
        <v>Word 39</v>
      </c>
      <c r="ND6" s="168" t="str">
        <f ca="1">BingoCardGenerator.com!NO3</f>
        <v>Word 51</v>
      </c>
      <c r="NE6" s="161"/>
      <c r="NF6" s="166" t="str">
        <f ca="1">BingoCardGenerator.com!NQ3</f>
        <v>Word 9</v>
      </c>
      <c r="NG6" s="167" t="str">
        <f ca="1">BingoCardGenerator.com!NR3</f>
        <v>Word 14</v>
      </c>
      <c r="NH6" s="167" t="str">
        <f ca="1">BingoCardGenerator.com!NS3</f>
        <v>Word 26</v>
      </c>
      <c r="NI6" s="167" t="str">
        <f ca="1">BingoCardGenerator.com!NT3</f>
        <v>Word 44</v>
      </c>
      <c r="NJ6" s="168" t="str">
        <f ca="1">BingoCardGenerator.com!NU3</f>
        <v>Word 57</v>
      </c>
      <c r="NK6" s="166" t="str">
        <f ca="1">BingoCardGenerator.com!NV3</f>
        <v>Word 1</v>
      </c>
      <c r="NL6" s="167" t="str">
        <f ca="1">BingoCardGenerator.com!NW3</f>
        <v>Word 18</v>
      </c>
      <c r="NM6" s="167" t="str">
        <f ca="1">BingoCardGenerator.com!NX3</f>
        <v>Word 25</v>
      </c>
      <c r="NN6" s="167" t="str">
        <f ca="1">BingoCardGenerator.com!NY3</f>
        <v>Word 38</v>
      </c>
      <c r="NO6" s="168" t="str">
        <f ca="1">BingoCardGenerator.com!NZ3</f>
        <v>Word 50</v>
      </c>
      <c r="NP6" s="161"/>
      <c r="NQ6" s="166" t="str">
        <f ca="1">BingoCardGenerator.com!OB3</f>
        <v>Word 1</v>
      </c>
      <c r="NR6" s="167" t="str">
        <f ca="1">BingoCardGenerator.com!OC3</f>
        <v>Word 14</v>
      </c>
      <c r="NS6" s="167" t="str">
        <f ca="1">BingoCardGenerator.com!OD3</f>
        <v>Word 29</v>
      </c>
      <c r="NT6" s="167" t="str">
        <f ca="1">BingoCardGenerator.com!OE3</f>
        <v>Word 40</v>
      </c>
      <c r="NU6" s="168" t="str">
        <f ca="1">BingoCardGenerator.com!OF3</f>
        <v>Word 50</v>
      </c>
      <c r="NV6" s="166" t="str">
        <f ca="1">BingoCardGenerator.com!OG3</f>
        <v>Word 4</v>
      </c>
      <c r="NW6" s="167" t="str">
        <f ca="1">BingoCardGenerator.com!OH3</f>
        <v>Word 13</v>
      </c>
      <c r="NX6" s="167" t="str">
        <f ca="1">BingoCardGenerator.com!OI3</f>
        <v>Word 34</v>
      </c>
      <c r="NY6" s="167" t="str">
        <f ca="1">BingoCardGenerator.com!OJ3</f>
        <v>Word 41</v>
      </c>
      <c r="NZ6" s="168" t="str">
        <f ca="1">BingoCardGenerator.com!OK3</f>
        <v>Word 52</v>
      </c>
      <c r="OA6" s="161"/>
      <c r="OB6" s="166" t="str">
        <f ca="1">BingoCardGenerator.com!OM3</f>
        <v>Word 12</v>
      </c>
      <c r="OC6" s="167" t="str">
        <f ca="1">BingoCardGenerator.com!ON3</f>
        <v>Word 13</v>
      </c>
      <c r="OD6" s="167" t="str">
        <f ca="1">BingoCardGenerator.com!OO3</f>
        <v>Word 25</v>
      </c>
      <c r="OE6" s="167" t="str">
        <f ca="1">BingoCardGenerator.com!OP3</f>
        <v>Word 44</v>
      </c>
      <c r="OF6" s="168" t="str">
        <f ca="1">BingoCardGenerator.com!OQ3</f>
        <v>Word 53</v>
      </c>
      <c r="OG6" s="166" t="str">
        <f ca="1">BingoCardGenerator.com!OR3</f>
        <v>Word 3</v>
      </c>
      <c r="OH6" s="167" t="str">
        <f ca="1">BingoCardGenerator.com!OS3</f>
        <v>Word 21</v>
      </c>
      <c r="OI6" s="167" t="str">
        <f ca="1">BingoCardGenerator.com!OT3</f>
        <v>Word 32</v>
      </c>
      <c r="OJ6" s="167" t="str">
        <f ca="1">BingoCardGenerator.com!OU3</f>
        <v>Word 37</v>
      </c>
      <c r="OK6" s="168" t="str">
        <f ca="1">BingoCardGenerator.com!OV3</f>
        <v>Word 55</v>
      </c>
      <c r="OL6" s="161"/>
      <c r="OM6" s="166" t="str">
        <f ca="1">BingoCardGenerator.com!OX3</f>
        <v>Word 7</v>
      </c>
      <c r="ON6" s="167" t="str">
        <f ca="1">BingoCardGenerator.com!OY3</f>
        <v>Word 19</v>
      </c>
      <c r="OO6" s="167" t="str">
        <f ca="1">BingoCardGenerator.com!OZ3</f>
        <v>Word 34</v>
      </c>
      <c r="OP6" s="167" t="str">
        <f ca="1">BingoCardGenerator.com!PA3</f>
        <v>Word 37</v>
      </c>
      <c r="OQ6" s="168" t="str">
        <f ca="1">BingoCardGenerator.com!PB3</f>
        <v>Word 57</v>
      </c>
      <c r="OR6" s="166" t="str">
        <f ca="1">BingoCardGenerator.com!PC3</f>
        <v>Word 12</v>
      </c>
      <c r="OS6" s="167" t="str">
        <f ca="1">BingoCardGenerator.com!PD3</f>
        <v>Word 17</v>
      </c>
      <c r="OT6" s="167" t="str">
        <f ca="1">BingoCardGenerator.com!PE3</f>
        <v>Word 35</v>
      </c>
      <c r="OU6" s="167" t="str">
        <f ca="1">BingoCardGenerator.com!PF3</f>
        <v>Word 42</v>
      </c>
      <c r="OV6" s="168" t="str">
        <f ca="1">BingoCardGenerator.com!PG3</f>
        <v>Word 55</v>
      </c>
      <c r="OW6" s="161"/>
      <c r="OX6" s="166" t="str">
        <f ca="1">BingoCardGenerator.com!PI3</f>
        <v>Word 10</v>
      </c>
      <c r="OY6" s="167" t="str">
        <f ca="1">BingoCardGenerator.com!PJ3</f>
        <v>Word 21</v>
      </c>
      <c r="OZ6" s="167" t="str">
        <f ca="1">BingoCardGenerator.com!PK3</f>
        <v>Word 31</v>
      </c>
      <c r="PA6" s="167" t="str">
        <f ca="1">BingoCardGenerator.com!PL3</f>
        <v>Word 46</v>
      </c>
      <c r="PB6" s="168" t="str">
        <f ca="1">BingoCardGenerator.com!PM3</f>
        <v>Word 60</v>
      </c>
      <c r="PC6" s="166" t="str">
        <f ca="1">BingoCardGenerator.com!PN3</f>
        <v>Word 3</v>
      </c>
      <c r="PD6" s="167" t="str">
        <f ca="1">BingoCardGenerator.com!PO3</f>
        <v>Word 18</v>
      </c>
      <c r="PE6" s="167" t="str">
        <f ca="1">BingoCardGenerator.com!PP3</f>
        <v>Word 31</v>
      </c>
      <c r="PF6" s="167" t="str">
        <f ca="1">BingoCardGenerator.com!PQ3</f>
        <v>Word 42</v>
      </c>
      <c r="PG6" s="168" t="str">
        <f ca="1">BingoCardGenerator.com!PR3</f>
        <v>Word 58</v>
      </c>
      <c r="PH6" s="161"/>
      <c r="PI6" s="166" t="str">
        <f ca="1">BingoCardGenerator.com!PT3</f>
        <v>Word 5</v>
      </c>
      <c r="PJ6" s="167" t="str">
        <f ca="1">BingoCardGenerator.com!PU3</f>
        <v>Word 24</v>
      </c>
      <c r="PK6" s="167" t="str">
        <f ca="1">BingoCardGenerator.com!PV3</f>
        <v>Word 29</v>
      </c>
      <c r="PL6" s="167" t="str">
        <f ca="1">BingoCardGenerator.com!PW3</f>
        <v>Word 38</v>
      </c>
      <c r="PM6" s="168" t="str">
        <f ca="1">BingoCardGenerator.com!PX3</f>
        <v>Word 55</v>
      </c>
      <c r="PN6" s="166" t="str">
        <f ca="1">BingoCardGenerator.com!PY3</f>
        <v>Word 7</v>
      </c>
      <c r="PO6" s="167" t="str">
        <f ca="1">BingoCardGenerator.com!PZ3</f>
        <v>Word 21</v>
      </c>
      <c r="PP6" s="167" t="str">
        <f ca="1">BingoCardGenerator.com!QA3</f>
        <v>Word 34</v>
      </c>
      <c r="PQ6" s="167" t="str">
        <f ca="1">BingoCardGenerator.com!QB3</f>
        <v>Word 43</v>
      </c>
      <c r="PR6" s="168" t="str">
        <f ca="1">BingoCardGenerator.com!QC3</f>
        <v>Word 58</v>
      </c>
      <c r="PS6" s="161"/>
      <c r="PT6" s="166" t="str">
        <f ca="1">BingoCardGenerator.com!QE3</f>
        <v>Word 4</v>
      </c>
      <c r="PU6" s="167" t="str">
        <f ca="1">BingoCardGenerator.com!QF3</f>
        <v>Word 22</v>
      </c>
      <c r="PV6" s="167" t="str">
        <f ca="1">BingoCardGenerator.com!QG3</f>
        <v>Word 35</v>
      </c>
      <c r="PW6" s="167" t="str">
        <f ca="1">BingoCardGenerator.com!QH3</f>
        <v>Word 39</v>
      </c>
      <c r="PX6" s="168" t="str">
        <f ca="1">BingoCardGenerator.com!QI3</f>
        <v>Word 53</v>
      </c>
      <c r="PY6" s="166" t="str">
        <f ca="1">BingoCardGenerator.com!QJ3</f>
        <v>Word 3</v>
      </c>
      <c r="PZ6" s="167" t="str">
        <f ca="1">BingoCardGenerator.com!QK3</f>
        <v>Word 14</v>
      </c>
      <c r="QA6" s="167" t="str">
        <f ca="1">BingoCardGenerator.com!QL3</f>
        <v>Word 35</v>
      </c>
      <c r="QB6" s="167" t="str">
        <f ca="1">BingoCardGenerator.com!QM3</f>
        <v>Word 44</v>
      </c>
      <c r="QC6" s="168" t="str">
        <f ca="1">BingoCardGenerator.com!QN3</f>
        <v>Word 57</v>
      </c>
      <c r="QD6" s="161"/>
      <c r="QE6" s="166" t="str">
        <f ca="1">BingoCardGenerator.com!QP3</f>
        <v>Word 1</v>
      </c>
      <c r="QF6" s="167" t="str">
        <f ca="1">BingoCardGenerator.com!QQ3</f>
        <v>Word 14</v>
      </c>
      <c r="QG6" s="167" t="str">
        <f ca="1">BingoCardGenerator.com!QR3</f>
        <v>Word 25</v>
      </c>
      <c r="QH6" s="167" t="str">
        <f ca="1">BingoCardGenerator.com!QS3</f>
        <v>Word 47</v>
      </c>
      <c r="QI6" s="168" t="str">
        <f ca="1">BingoCardGenerator.com!QT3</f>
        <v>Word 56</v>
      </c>
      <c r="QJ6" s="166" t="str">
        <f ca="1">BingoCardGenerator.com!QU3</f>
        <v>Word 6</v>
      </c>
      <c r="QK6" s="167" t="str">
        <f ca="1">BingoCardGenerator.com!QV3</f>
        <v>Word 15</v>
      </c>
      <c r="QL6" s="167" t="str">
        <f ca="1">BingoCardGenerator.com!QW3</f>
        <v>Word 32</v>
      </c>
      <c r="QM6" s="167" t="str">
        <f ca="1">BingoCardGenerator.com!QX3</f>
        <v>Word 41</v>
      </c>
      <c r="QN6" s="168" t="str">
        <f ca="1">BingoCardGenerator.com!QY3</f>
        <v>Word 52</v>
      </c>
      <c r="QO6" s="161"/>
      <c r="QP6" s="166" t="str">
        <f ca="1">BingoCardGenerator.com!RA3</f>
        <v>Word 5</v>
      </c>
      <c r="QQ6" s="167" t="str">
        <f ca="1">BingoCardGenerator.com!RB3</f>
        <v>Word 14</v>
      </c>
      <c r="QR6" s="167" t="str">
        <f ca="1">BingoCardGenerator.com!RC3</f>
        <v>Word 27</v>
      </c>
      <c r="QS6" s="167" t="str">
        <f ca="1">BingoCardGenerator.com!RD3</f>
        <v>Word 37</v>
      </c>
      <c r="QT6" s="168" t="str">
        <f ca="1">BingoCardGenerator.com!RE3</f>
        <v>Word 55</v>
      </c>
      <c r="QU6" s="166" t="str">
        <f ca="1">BingoCardGenerator.com!RF3</f>
        <v>Word 3</v>
      </c>
      <c r="QV6" s="167" t="str">
        <f ca="1">BingoCardGenerator.com!RG3</f>
        <v>Word 18</v>
      </c>
      <c r="QW6" s="167" t="str">
        <f ca="1">BingoCardGenerator.com!RH3</f>
        <v>Word 31</v>
      </c>
      <c r="QX6" s="167" t="str">
        <f ca="1">BingoCardGenerator.com!RI3</f>
        <v>Word 41</v>
      </c>
      <c r="QY6" s="168" t="str">
        <f ca="1">BingoCardGenerator.com!RJ3</f>
        <v>Word 53</v>
      </c>
      <c r="QZ6" s="161"/>
      <c r="RA6" s="166" t="str">
        <f ca="1">BingoCardGenerator.com!RL3</f>
        <v>Word 12</v>
      </c>
      <c r="RB6" s="167" t="str">
        <f ca="1">BingoCardGenerator.com!RM3</f>
        <v>Word 21</v>
      </c>
      <c r="RC6" s="167" t="str">
        <f ca="1">BingoCardGenerator.com!RN3</f>
        <v>Word 31</v>
      </c>
      <c r="RD6" s="167" t="str">
        <f ca="1">BingoCardGenerator.com!RO3</f>
        <v>Word 39</v>
      </c>
      <c r="RE6" s="168" t="str">
        <f ca="1">BingoCardGenerator.com!RP3</f>
        <v>Word 53</v>
      </c>
      <c r="RF6" s="166" t="str">
        <f ca="1">BingoCardGenerator.com!RQ3</f>
        <v>Word 11</v>
      </c>
      <c r="RG6" s="167" t="str">
        <f ca="1">BingoCardGenerator.com!RR3</f>
        <v>Word 21</v>
      </c>
      <c r="RH6" s="167" t="str">
        <f ca="1">BingoCardGenerator.com!RS3</f>
        <v>Word 25</v>
      </c>
      <c r="RI6" s="167" t="str">
        <f ca="1">BingoCardGenerator.com!RT3</f>
        <v>Word 37</v>
      </c>
      <c r="RJ6" s="168" t="str">
        <f ca="1">BingoCardGenerator.com!RU3</f>
        <v>Word 50</v>
      </c>
      <c r="RK6" s="161"/>
      <c r="RL6" s="166" t="str">
        <f ca="1">BingoCardGenerator.com!RW3</f>
        <v>Word 7</v>
      </c>
      <c r="RM6" s="167" t="str">
        <f ca="1">BingoCardGenerator.com!RX3</f>
        <v>Word 20</v>
      </c>
      <c r="RN6" s="167" t="str">
        <f ca="1">BingoCardGenerator.com!RY3</f>
        <v>Word 36</v>
      </c>
      <c r="RO6" s="167" t="str">
        <f ca="1">BingoCardGenerator.com!RZ3</f>
        <v>Word 47</v>
      </c>
      <c r="RP6" s="168" t="str">
        <f ca="1">BingoCardGenerator.com!SA3</f>
        <v>Word 49</v>
      </c>
      <c r="RQ6" s="166" t="str">
        <f ca="1">BingoCardGenerator.com!SB3</f>
        <v>Word 4</v>
      </c>
      <c r="RR6" s="167" t="str">
        <f ca="1">BingoCardGenerator.com!SC3</f>
        <v>Word 16</v>
      </c>
      <c r="RS6" s="167" t="str">
        <f ca="1">BingoCardGenerator.com!SD3</f>
        <v>Word 30</v>
      </c>
      <c r="RT6" s="167" t="str">
        <f ca="1">BingoCardGenerator.com!SE3</f>
        <v>Word 48</v>
      </c>
      <c r="RU6" s="168" t="str">
        <f ca="1">BingoCardGenerator.com!SF3</f>
        <v>Word 51</v>
      </c>
      <c r="RV6" s="161"/>
      <c r="RW6" s="166" t="str">
        <f ca="1">BingoCardGenerator.com!SH3</f>
        <v>Word 1</v>
      </c>
      <c r="RX6" s="167" t="str">
        <f ca="1">BingoCardGenerator.com!SI3</f>
        <v>Word 21</v>
      </c>
      <c r="RY6" s="167" t="str">
        <f ca="1">BingoCardGenerator.com!SJ3</f>
        <v>Word 33</v>
      </c>
      <c r="RZ6" s="167" t="str">
        <f ca="1">BingoCardGenerator.com!SK3</f>
        <v>Word 42</v>
      </c>
      <c r="SA6" s="168" t="str">
        <f ca="1">BingoCardGenerator.com!SL3</f>
        <v>Word 57</v>
      </c>
      <c r="SB6" s="166" t="str">
        <f ca="1">BingoCardGenerator.com!SM3</f>
        <v>Word 11</v>
      </c>
      <c r="SC6" s="167" t="str">
        <f ca="1">BingoCardGenerator.com!SN3</f>
        <v>Word 21</v>
      </c>
      <c r="SD6" s="167" t="str">
        <f ca="1">BingoCardGenerator.com!SO3</f>
        <v>Word 32</v>
      </c>
      <c r="SE6" s="167" t="str">
        <f ca="1">BingoCardGenerator.com!SP3</f>
        <v>Word 39</v>
      </c>
      <c r="SF6" s="168" t="str">
        <f ca="1">BingoCardGenerator.com!SQ3</f>
        <v>Word 57</v>
      </c>
      <c r="SG6" s="161"/>
      <c r="SH6" s="166" t="str">
        <f ca="1">BingoCardGenerator.com!SS3</f>
        <v>Word 12</v>
      </c>
      <c r="SI6" s="167" t="str">
        <f ca="1">BingoCardGenerator.com!ST3</f>
        <v>Word 14</v>
      </c>
      <c r="SJ6" s="167" t="str">
        <f ca="1">BingoCardGenerator.com!SU3</f>
        <v>Word 32</v>
      </c>
      <c r="SK6" s="167" t="str">
        <f ca="1">BingoCardGenerator.com!SV3</f>
        <v>Word 37</v>
      </c>
      <c r="SL6" s="168" t="str">
        <f ca="1">BingoCardGenerator.com!SW3</f>
        <v>Word 50</v>
      </c>
      <c r="SM6" s="166" t="str">
        <f ca="1">BingoCardGenerator.com!SX3</f>
        <v>Word 9</v>
      </c>
      <c r="SN6" s="167" t="str">
        <f ca="1">BingoCardGenerator.com!SY3</f>
        <v>Word 14</v>
      </c>
      <c r="SO6" s="167" t="str">
        <f ca="1">BingoCardGenerator.com!SZ3</f>
        <v>Word 26</v>
      </c>
      <c r="SP6" s="167" t="str">
        <f ca="1">BingoCardGenerator.com!TA3</f>
        <v>Word 44</v>
      </c>
      <c r="SQ6" s="168" t="str">
        <f ca="1">BingoCardGenerator.com!TB3</f>
        <v>Word 52</v>
      </c>
      <c r="SR6" s="161"/>
      <c r="SS6" s="166" t="str">
        <f ca="1">BingoCardGenerator.com!TD3</f>
        <v>Word 4</v>
      </c>
      <c r="ST6" s="167" t="str">
        <f ca="1">BingoCardGenerator.com!TE3</f>
        <v>Word 17</v>
      </c>
      <c r="SU6" s="167" t="str">
        <f ca="1">BingoCardGenerator.com!TF3</f>
        <v>Word 31</v>
      </c>
      <c r="SV6" s="167" t="str">
        <f ca="1">BingoCardGenerator.com!TG3</f>
        <v>Word 39</v>
      </c>
      <c r="SW6" s="168" t="str">
        <f ca="1">BingoCardGenerator.com!TH3</f>
        <v>Word 54</v>
      </c>
      <c r="SX6" s="166" t="str">
        <f ca="1">BingoCardGenerator.com!TI3</f>
        <v>Word 8</v>
      </c>
      <c r="SY6" s="167" t="str">
        <f ca="1">BingoCardGenerator.com!TJ3</f>
        <v>Word 24</v>
      </c>
      <c r="SZ6" s="167" t="str">
        <f ca="1">BingoCardGenerator.com!TK3</f>
        <v>Word 25</v>
      </c>
      <c r="TA6" s="167" t="str">
        <f ca="1">BingoCardGenerator.com!TL3</f>
        <v>Word 38</v>
      </c>
      <c r="TB6" s="168" t="str">
        <f ca="1">BingoCardGenerator.com!TM3</f>
        <v>Word 60</v>
      </c>
      <c r="TC6" s="161"/>
      <c r="TD6" s="166" t="str">
        <f ca="1">BingoCardGenerator.com!TO3</f>
        <v>Word 4</v>
      </c>
      <c r="TE6" s="167" t="str">
        <f ca="1">BingoCardGenerator.com!TP3</f>
        <v>Word 20</v>
      </c>
      <c r="TF6" s="167" t="str">
        <f ca="1">BingoCardGenerator.com!TQ3</f>
        <v>Word 25</v>
      </c>
      <c r="TG6" s="167" t="str">
        <f ca="1">BingoCardGenerator.com!TR3</f>
        <v>Word 38</v>
      </c>
      <c r="TH6" s="168" t="str">
        <f ca="1">BingoCardGenerator.com!TS3</f>
        <v>Word 54</v>
      </c>
      <c r="TI6" s="166" t="str">
        <f ca="1">BingoCardGenerator.com!TT3</f>
        <v>Word 12</v>
      </c>
      <c r="TJ6" s="167" t="str">
        <f ca="1">BingoCardGenerator.com!TU3</f>
        <v>Word 22</v>
      </c>
      <c r="TK6" s="167" t="str">
        <f ca="1">BingoCardGenerator.com!TV3</f>
        <v>Word 35</v>
      </c>
      <c r="TL6" s="167" t="str">
        <f ca="1">BingoCardGenerator.com!TW3</f>
        <v>Word 42</v>
      </c>
      <c r="TM6" s="168" t="str">
        <f ca="1">BingoCardGenerator.com!TX3</f>
        <v>Word 58</v>
      </c>
      <c r="TN6" s="161"/>
      <c r="TO6" s="166" t="str">
        <f ca="1">BingoCardGenerator.com!TZ3</f>
        <v>Word 11</v>
      </c>
      <c r="TP6" s="167" t="str">
        <f ca="1">BingoCardGenerator.com!UA3</f>
        <v>Word 16</v>
      </c>
      <c r="TQ6" s="167" t="str">
        <f ca="1">BingoCardGenerator.com!UB3</f>
        <v>Word 27</v>
      </c>
      <c r="TR6" s="167" t="str">
        <f ca="1">BingoCardGenerator.com!UC3</f>
        <v>Word 42</v>
      </c>
      <c r="TS6" s="168" t="str">
        <f ca="1">BingoCardGenerator.com!UD3</f>
        <v>Word 52</v>
      </c>
      <c r="TT6" s="166" t="str">
        <f ca="1">BingoCardGenerator.com!UE3</f>
        <v>Word 7</v>
      </c>
      <c r="TU6" s="167" t="str">
        <f ca="1">BingoCardGenerator.com!UF3</f>
        <v>Word 21</v>
      </c>
      <c r="TV6" s="167" t="str">
        <f ca="1">BingoCardGenerator.com!UG3</f>
        <v>Word 28</v>
      </c>
      <c r="TW6" s="167" t="str">
        <f ca="1">BingoCardGenerator.com!UH3</f>
        <v>Word 44</v>
      </c>
      <c r="TX6" s="168" t="str">
        <f ca="1">BingoCardGenerator.com!UI3</f>
        <v>Word 50</v>
      </c>
      <c r="TY6" s="161"/>
      <c r="TZ6" s="166" t="str">
        <f ca="1">BingoCardGenerator.com!UK3</f>
        <v>Word 2</v>
      </c>
      <c r="UA6" s="167" t="str">
        <f ca="1">BingoCardGenerator.com!UL3</f>
        <v>Word 22</v>
      </c>
      <c r="UB6" s="167" t="str">
        <f ca="1">BingoCardGenerator.com!UM3</f>
        <v>Word 29</v>
      </c>
      <c r="UC6" s="167" t="str">
        <f ca="1">BingoCardGenerator.com!UN3</f>
        <v>Word 39</v>
      </c>
      <c r="UD6" s="168" t="str">
        <f ca="1">BingoCardGenerator.com!UO3</f>
        <v>Word 50</v>
      </c>
    </row>
    <row r="7" spans="1:550" s="165" customFormat="1" ht="70" customHeight="1">
      <c r="A7" s="166" t="str">
        <f ca="1">BingoCardGenerator.com!L4</f>
        <v>Word 11</v>
      </c>
      <c r="B7" s="167" t="str">
        <f ca="1">BingoCardGenerator.com!M4</f>
        <v>Word 20</v>
      </c>
      <c r="C7" s="167" t="str">
        <f>Instructions!$F$13</f>
        <v>Free</v>
      </c>
      <c r="D7" s="167" t="str">
        <f ca="1">BingoCardGenerator.com!O4</f>
        <v>Word 43</v>
      </c>
      <c r="E7" s="168" t="str">
        <f ca="1">BingoCardGenerator.com!P4</f>
        <v>Word 60</v>
      </c>
      <c r="F7" s="161"/>
      <c r="G7" s="166" t="str">
        <f ca="1">BingoCardGenerator.com!R4</f>
        <v>Word 3</v>
      </c>
      <c r="H7" s="167" t="str">
        <f ca="1">BingoCardGenerator.com!S4</f>
        <v>Word 21</v>
      </c>
      <c r="I7" s="167" t="str">
        <f>Instructions!$F$13</f>
        <v>Free</v>
      </c>
      <c r="J7" s="167" t="str">
        <f ca="1">BingoCardGenerator.com!U4</f>
        <v>Word 38</v>
      </c>
      <c r="K7" s="168" t="str">
        <f ca="1">BingoCardGenerator.com!V4</f>
        <v>Word 57</v>
      </c>
      <c r="L7" s="166" t="str">
        <f ca="1">BingoCardGenerator.com!W4</f>
        <v>Word 12</v>
      </c>
      <c r="M7" s="167" t="str">
        <f ca="1">BingoCardGenerator.com!X4</f>
        <v>Word 17</v>
      </c>
      <c r="N7" s="167" t="str">
        <f>Instructions!$F$13</f>
        <v>Free</v>
      </c>
      <c r="O7" s="167" t="str">
        <f ca="1">BingoCardGenerator.com!Z4</f>
        <v>Word 40</v>
      </c>
      <c r="P7" s="168" t="str">
        <f ca="1">BingoCardGenerator.com!AA4</f>
        <v>Word 59</v>
      </c>
      <c r="Q7" s="161"/>
      <c r="R7" s="166" t="str">
        <f ca="1">BingoCardGenerator.com!AC4</f>
        <v>Word 10</v>
      </c>
      <c r="S7" s="167" t="str">
        <f ca="1">BingoCardGenerator.com!AD4</f>
        <v>Word 18</v>
      </c>
      <c r="T7" s="167" t="str">
        <f>Instructions!$F$13</f>
        <v>Free</v>
      </c>
      <c r="U7" s="167" t="str">
        <f ca="1">BingoCardGenerator.com!AF4</f>
        <v>Word 39</v>
      </c>
      <c r="V7" s="168" t="str">
        <f ca="1">BingoCardGenerator.com!AG4</f>
        <v>Word 54</v>
      </c>
      <c r="W7" s="166" t="str">
        <f ca="1">BingoCardGenerator.com!AH4</f>
        <v>Word 11</v>
      </c>
      <c r="X7" s="167" t="str">
        <f ca="1">BingoCardGenerator.com!AI4</f>
        <v>Word 21</v>
      </c>
      <c r="Y7" s="167" t="str">
        <f>Instructions!$F$13</f>
        <v>Free</v>
      </c>
      <c r="Z7" s="167" t="str">
        <f ca="1">BingoCardGenerator.com!AK4</f>
        <v>Word 45</v>
      </c>
      <c r="AA7" s="168" t="str">
        <f ca="1">BingoCardGenerator.com!AL4</f>
        <v>Word 58</v>
      </c>
      <c r="AB7" s="161"/>
      <c r="AC7" s="166" t="str">
        <f ca="1">BingoCardGenerator.com!AN4</f>
        <v>Word 11</v>
      </c>
      <c r="AD7" s="167" t="str">
        <f ca="1">BingoCardGenerator.com!AO4</f>
        <v>Word 16</v>
      </c>
      <c r="AE7" s="167" t="str">
        <f>Instructions!$F$13</f>
        <v>Free</v>
      </c>
      <c r="AF7" s="167" t="str">
        <f ca="1">BingoCardGenerator.com!AQ4</f>
        <v>Word 46</v>
      </c>
      <c r="AG7" s="168" t="str">
        <f ca="1">BingoCardGenerator.com!AR4</f>
        <v>Word 58</v>
      </c>
      <c r="AH7" s="166" t="str">
        <f ca="1">BingoCardGenerator.com!AS4</f>
        <v>Word 9</v>
      </c>
      <c r="AI7" s="167" t="str">
        <f ca="1">BingoCardGenerator.com!AT4</f>
        <v>Word 15</v>
      </c>
      <c r="AJ7" s="167" t="str">
        <f>Instructions!$F$13</f>
        <v>Free</v>
      </c>
      <c r="AK7" s="167" t="str">
        <f ca="1">BingoCardGenerator.com!AV4</f>
        <v>Word 42</v>
      </c>
      <c r="AL7" s="168" t="str">
        <f ca="1">BingoCardGenerator.com!AW4</f>
        <v>Word 59</v>
      </c>
      <c r="AM7" s="161"/>
      <c r="AN7" s="166" t="str">
        <f ca="1">BingoCardGenerator.com!AY4</f>
        <v>Word 4</v>
      </c>
      <c r="AO7" s="167" t="str">
        <f ca="1">BingoCardGenerator.com!AZ4</f>
        <v>Word 16</v>
      </c>
      <c r="AP7" s="167" t="str">
        <f>Instructions!$F$13</f>
        <v>Free</v>
      </c>
      <c r="AQ7" s="167" t="str">
        <f ca="1">BingoCardGenerator.com!BB4</f>
        <v>Word 38</v>
      </c>
      <c r="AR7" s="168" t="str">
        <f ca="1">BingoCardGenerator.com!BC4</f>
        <v>Word 53</v>
      </c>
      <c r="AS7" s="166" t="str">
        <f ca="1">BingoCardGenerator.com!BD4</f>
        <v>Word 4</v>
      </c>
      <c r="AT7" s="167" t="str">
        <f ca="1">BingoCardGenerator.com!BE4</f>
        <v>Word 24</v>
      </c>
      <c r="AU7" s="167" t="str">
        <f>Instructions!$F$13</f>
        <v>Free</v>
      </c>
      <c r="AV7" s="167" t="str">
        <f ca="1">BingoCardGenerator.com!BG4</f>
        <v>Word 40</v>
      </c>
      <c r="AW7" s="168" t="str">
        <f ca="1">BingoCardGenerator.com!BH4</f>
        <v>Word 54</v>
      </c>
      <c r="AX7" s="161"/>
      <c r="AY7" s="166" t="str">
        <f ca="1">BingoCardGenerator.com!BJ4</f>
        <v>Word 1</v>
      </c>
      <c r="AZ7" s="167" t="str">
        <f ca="1">BingoCardGenerator.com!BK4</f>
        <v>Word 19</v>
      </c>
      <c r="BA7" s="167" t="str">
        <f>Instructions!$F$13</f>
        <v>Free</v>
      </c>
      <c r="BB7" s="167" t="str">
        <f ca="1">BingoCardGenerator.com!BM4</f>
        <v>Word 43</v>
      </c>
      <c r="BC7" s="168" t="str">
        <f ca="1">BingoCardGenerator.com!BN4</f>
        <v>Word 51</v>
      </c>
      <c r="BD7" s="166" t="str">
        <f ca="1">BingoCardGenerator.com!BO4</f>
        <v>Word 4</v>
      </c>
      <c r="BE7" s="167" t="str">
        <f ca="1">BingoCardGenerator.com!BP4</f>
        <v>Word 18</v>
      </c>
      <c r="BF7" s="167" t="str">
        <f>Instructions!$F$13</f>
        <v>Free</v>
      </c>
      <c r="BG7" s="167" t="str">
        <f ca="1">BingoCardGenerator.com!BR4</f>
        <v>Word 39</v>
      </c>
      <c r="BH7" s="168" t="str">
        <f ca="1">BingoCardGenerator.com!BS4</f>
        <v>Word 50</v>
      </c>
      <c r="BI7" s="161"/>
      <c r="BJ7" s="166" t="str">
        <f ca="1">BingoCardGenerator.com!BU4</f>
        <v>Word 1</v>
      </c>
      <c r="BK7" s="167" t="str">
        <f ca="1">BingoCardGenerator.com!BV4</f>
        <v>Word 20</v>
      </c>
      <c r="BL7" s="167" t="str">
        <f>Instructions!$F$13</f>
        <v>Free</v>
      </c>
      <c r="BM7" s="167" t="str">
        <f ca="1">BingoCardGenerator.com!BX4</f>
        <v>Word 45</v>
      </c>
      <c r="BN7" s="168" t="str">
        <f ca="1">BingoCardGenerator.com!BY4</f>
        <v>Word 51</v>
      </c>
      <c r="BO7" s="166" t="str">
        <f ca="1">BingoCardGenerator.com!BZ4</f>
        <v>Word 5</v>
      </c>
      <c r="BP7" s="167" t="str">
        <f ca="1">BingoCardGenerator.com!CA4</f>
        <v>Word 22</v>
      </c>
      <c r="BQ7" s="167" t="str">
        <f>Instructions!$F$13</f>
        <v>Free</v>
      </c>
      <c r="BR7" s="167" t="str">
        <f ca="1">BingoCardGenerator.com!CC4</f>
        <v>Word 43</v>
      </c>
      <c r="BS7" s="168" t="str">
        <f ca="1">BingoCardGenerator.com!CD4</f>
        <v>Word 57</v>
      </c>
      <c r="BT7" s="161"/>
      <c r="BU7" s="166" t="str">
        <f ca="1">BingoCardGenerator.com!CF4</f>
        <v>Word 10</v>
      </c>
      <c r="BV7" s="167" t="str">
        <f ca="1">BingoCardGenerator.com!CG4</f>
        <v>Word 20</v>
      </c>
      <c r="BW7" s="167" t="str">
        <f>Instructions!$F$13</f>
        <v>Free</v>
      </c>
      <c r="BX7" s="167" t="str">
        <f ca="1">BingoCardGenerator.com!CI4</f>
        <v>Word 42</v>
      </c>
      <c r="BY7" s="168" t="str">
        <f ca="1">BingoCardGenerator.com!CJ4</f>
        <v>Word 57</v>
      </c>
      <c r="BZ7" s="166" t="str">
        <f ca="1">BingoCardGenerator.com!CK4</f>
        <v>Word 12</v>
      </c>
      <c r="CA7" s="167" t="str">
        <f ca="1">BingoCardGenerator.com!CL4</f>
        <v>Word 17</v>
      </c>
      <c r="CB7" s="167" t="str">
        <f>Instructions!$F$13</f>
        <v>Free</v>
      </c>
      <c r="CC7" s="167" t="str">
        <f ca="1">BingoCardGenerator.com!CN4</f>
        <v>Word 44</v>
      </c>
      <c r="CD7" s="168" t="str">
        <f ca="1">BingoCardGenerator.com!CO4</f>
        <v>Word 50</v>
      </c>
      <c r="CE7" s="161"/>
      <c r="CF7" s="166" t="str">
        <f ca="1">BingoCardGenerator.com!CQ4</f>
        <v>Word 8</v>
      </c>
      <c r="CG7" s="167" t="str">
        <f ca="1">BingoCardGenerator.com!CR4</f>
        <v>Word 20</v>
      </c>
      <c r="CH7" s="167" t="str">
        <f>Instructions!$F$13</f>
        <v>Free</v>
      </c>
      <c r="CI7" s="167" t="str">
        <f ca="1">BingoCardGenerator.com!CT4</f>
        <v>Word 38</v>
      </c>
      <c r="CJ7" s="168" t="str">
        <f ca="1">BingoCardGenerator.com!CU4</f>
        <v>Word 51</v>
      </c>
      <c r="CK7" s="166" t="str">
        <f ca="1">BingoCardGenerator.com!CV4</f>
        <v>Word 5</v>
      </c>
      <c r="CL7" s="167" t="str">
        <f ca="1">BingoCardGenerator.com!CW4</f>
        <v>Word 21</v>
      </c>
      <c r="CM7" s="167" t="str">
        <f>Instructions!$F$13</f>
        <v>Free</v>
      </c>
      <c r="CN7" s="167" t="str">
        <f ca="1">BingoCardGenerator.com!CY4</f>
        <v>Word 41</v>
      </c>
      <c r="CO7" s="168" t="str">
        <f ca="1">BingoCardGenerator.com!CZ4</f>
        <v>Word 50</v>
      </c>
      <c r="CP7" s="161"/>
      <c r="CQ7" s="166" t="str">
        <f ca="1">BingoCardGenerator.com!DB4</f>
        <v>Word 2</v>
      </c>
      <c r="CR7" s="167" t="str">
        <f ca="1">BingoCardGenerator.com!DC4</f>
        <v>Word 16</v>
      </c>
      <c r="CS7" s="167" t="str">
        <f>Instructions!$F$13</f>
        <v>Free</v>
      </c>
      <c r="CT7" s="167" t="str">
        <f ca="1">BingoCardGenerator.com!DE4</f>
        <v>Word 39</v>
      </c>
      <c r="CU7" s="168" t="str">
        <f ca="1">BingoCardGenerator.com!DF4</f>
        <v>Word 57</v>
      </c>
      <c r="CV7" s="166" t="str">
        <f ca="1">BingoCardGenerator.com!DG4</f>
        <v>Word 6</v>
      </c>
      <c r="CW7" s="167" t="str">
        <f ca="1">BingoCardGenerator.com!DH4</f>
        <v>Word 21</v>
      </c>
      <c r="CX7" s="167" t="str">
        <f>Instructions!$F$13</f>
        <v>Free</v>
      </c>
      <c r="CY7" s="167" t="str">
        <f ca="1">BingoCardGenerator.com!DJ4</f>
        <v>Word 37</v>
      </c>
      <c r="CZ7" s="168" t="str">
        <f ca="1">BingoCardGenerator.com!DK4</f>
        <v>Word 57</v>
      </c>
      <c r="DA7" s="161"/>
      <c r="DB7" s="166" t="str">
        <f ca="1">BingoCardGenerator.com!DM4</f>
        <v>Word 7</v>
      </c>
      <c r="DC7" s="167" t="str">
        <f ca="1">BingoCardGenerator.com!DN4</f>
        <v>Word 22</v>
      </c>
      <c r="DD7" s="167" t="str">
        <f>Instructions!$F$13</f>
        <v>Free</v>
      </c>
      <c r="DE7" s="167" t="str">
        <f ca="1">BingoCardGenerator.com!DP4</f>
        <v>Word 37</v>
      </c>
      <c r="DF7" s="168" t="str">
        <f ca="1">BingoCardGenerator.com!DQ4</f>
        <v>Word 50</v>
      </c>
      <c r="DG7" s="166" t="str">
        <f ca="1">BingoCardGenerator.com!DR4</f>
        <v>Word 5</v>
      </c>
      <c r="DH7" s="167" t="str">
        <f ca="1">BingoCardGenerator.com!DS4</f>
        <v>Word 13</v>
      </c>
      <c r="DI7" s="167" t="str">
        <f>Instructions!$F$13</f>
        <v>Free</v>
      </c>
      <c r="DJ7" s="167" t="str">
        <f ca="1">BingoCardGenerator.com!DU4</f>
        <v>Word 41</v>
      </c>
      <c r="DK7" s="168" t="str">
        <f ca="1">BingoCardGenerator.com!DV4</f>
        <v>Word 56</v>
      </c>
      <c r="DL7" s="161"/>
      <c r="DM7" s="166" t="str">
        <f ca="1">BingoCardGenerator.com!DX4</f>
        <v>Word 12</v>
      </c>
      <c r="DN7" s="167" t="str">
        <f ca="1">BingoCardGenerator.com!DY4</f>
        <v>Word 14</v>
      </c>
      <c r="DO7" s="167" t="str">
        <f>Instructions!$F$13</f>
        <v>Free</v>
      </c>
      <c r="DP7" s="167" t="str">
        <f ca="1">BingoCardGenerator.com!EA4</f>
        <v>Word 47</v>
      </c>
      <c r="DQ7" s="168" t="str">
        <f ca="1">BingoCardGenerator.com!EB4</f>
        <v>Word 52</v>
      </c>
      <c r="DR7" s="166" t="str">
        <f ca="1">BingoCardGenerator.com!EC4</f>
        <v>Word 6</v>
      </c>
      <c r="DS7" s="167" t="str">
        <f ca="1">BingoCardGenerator.com!ED4</f>
        <v>Word 22</v>
      </c>
      <c r="DT7" s="167" t="str">
        <f>Instructions!$F$13</f>
        <v>Free</v>
      </c>
      <c r="DU7" s="167" t="str">
        <f ca="1">BingoCardGenerator.com!EF4</f>
        <v>Word 39</v>
      </c>
      <c r="DV7" s="168" t="str">
        <f ca="1">BingoCardGenerator.com!EG4</f>
        <v>Word 50</v>
      </c>
      <c r="DW7" s="161"/>
      <c r="DX7" s="166" t="str">
        <f ca="1">BingoCardGenerator.com!EI4</f>
        <v>Word 9</v>
      </c>
      <c r="DY7" s="167" t="str">
        <f ca="1">BingoCardGenerator.com!EJ4</f>
        <v>Word 17</v>
      </c>
      <c r="DZ7" s="167" t="str">
        <f>Instructions!$F$13</f>
        <v>Free</v>
      </c>
      <c r="EA7" s="167" t="str">
        <f ca="1">BingoCardGenerator.com!EL4</f>
        <v>Word 41</v>
      </c>
      <c r="EB7" s="168" t="str">
        <f ca="1">BingoCardGenerator.com!EM4</f>
        <v>Word 59</v>
      </c>
      <c r="EC7" s="166" t="str">
        <f ca="1">BingoCardGenerator.com!EN4</f>
        <v>Word 4</v>
      </c>
      <c r="ED7" s="167" t="str">
        <f ca="1">BingoCardGenerator.com!EO4</f>
        <v>Word 21</v>
      </c>
      <c r="EE7" s="167" t="str">
        <f>Instructions!$F$13</f>
        <v>Free</v>
      </c>
      <c r="EF7" s="167" t="str">
        <f ca="1">BingoCardGenerator.com!EQ4</f>
        <v>Word 44</v>
      </c>
      <c r="EG7" s="168" t="str">
        <f ca="1">BingoCardGenerator.com!ER4</f>
        <v>Word 50</v>
      </c>
      <c r="EH7" s="161"/>
      <c r="EI7" s="166" t="str">
        <f ca="1">BingoCardGenerator.com!ET4</f>
        <v>Word 3</v>
      </c>
      <c r="EJ7" s="167" t="str">
        <f ca="1">BingoCardGenerator.com!EU4</f>
        <v>Word 13</v>
      </c>
      <c r="EK7" s="167" t="str">
        <f>Instructions!$F$13</f>
        <v>Free</v>
      </c>
      <c r="EL7" s="167" t="str">
        <f ca="1">BingoCardGenerator.com!EW4</f>
        <v>Word 41</v>
      </c>
      <c r="EM7" s="168" t="str">
        <f ca="1">BingoCardGenerator.com!EX4</f>
        <v>Word 53</v>
      </c>
      <c r="EN7" s="166" t="str">
        <f ca="1">BingoCardGenerator.com!EY4</f>
        <v>Word 7</v>
      </c>
      <c r="EO7" s="167" t="str">
        <f ca="1">BingoCardGenerator.com!EZ4</f>
        <v>Word 14</v>
      </c>
      <c r="EP7" s="167" t="str">
        <f>Instructions!$F$13</f>
        <v>Free</v>
      </c>
      <c r="EQ7" s="167" t="str">
        <f ca="1">BingoCardGenerator.com!FB4</f>
        <v>Word 40</v>
      </c>
      <c r="ER7" s="168" t="str">
        <f ca="1">BingoCardGenerator.com!FC4</f>
        <v>Word 60</v>
      </c>
      <c r="ES7" s="161"/>
      <c r="ET7" s="166" t="str">
        <f ca="1">BingoCardGenerator.com!FE4</f>
        <v>Word 5</v>
      </c>
      <c r="EU7" s="167" t="str">
        <f ca="1">BingoCardGenerator.com!FF4</f>
        <v>Word 16</v>
      </c>
      <c r="EV7" s="167" t="str">
        <f>Instructions!$F$13</f>
        <v>Free</v>
      </c>
      <c r="EW7" s="167" t="str">
        <f ca="1">BingoCardGenerator.com!FH4</f>
        <v>Word 45</v>
      </c>
      <c r="EX7" s="168" t="str">
        <f ca="1">BingoCardGenerator.com!FI4</f>
        <v>Word 54</v>
      </c>
      <c r="EY7" s="166" t="str">
        <f ca="1">BingoCardGenerator.com!FJ4</f>
        <v>Word 1</v>
      </c>
      <c r="EZ7" s="167" t="str">
        <f ca="1">BingoCardGenerator.com!FK4</f>
        <v>Word 16</v>
      </c>
      <c r="FA7" s="167" t="str">
        <f>Instructions!$F$13</f>
        <v>Free</v>
      </c>
      <c r="FB7" s="167" t="str">
        <f ca="1">BingoCardGenerator.com!FM4</f>
        <v>Word 37</v>
      </c>
      <c r="FC7" s="168" t="str">
        <f ca="1">BingoCardGenerator.com!FN4</f>
        <v>Word 58</v>
      </c>
      <c r="FD7" s="161"/>
      <c r="FE7" s="166" t="str">
        <f ca="1">BingoCardGenerator.com!FP4</f>
        <v>Word 9</v>
      </c>
      <c r="FF7" s="167" t="str">
        <f ca="1">BingoCardGenerator.com!FQ4</f>
        <v>Word 16</v>
      </c>
      <c r="FG7" s="167" t="str">
        <f>Instructions!$F$13</f>
        <v>Free</v>
      </c>
      <c r="FH7" s="167" t="str">
        <f ca="1">BingoCardGenerator.com!FS4</f>
        <v>Word 43</v>
      </c>
      <c r="FI7" s="168" t="str">
        <f ca="1">BingoCardGenerator.com!FT4</f>
        <v>Word 55</v>
      </c>
      <c r="FJ7" s="166" t="str">
        <f ca="1">BingoCardGenerator.com!FU4</f>
        <v>Word 9</v>
      </c>
      <c r="FK7" s="167" t="str">
        <f ca="1">BingoCardGenerator.com!FV4</f>
        <v>Word 24</v>
      </c>
      <c r="FL7" s="167" t="str">
        <f>Instructions!$F$13</f>
        <v>Free</v>
      </c>
      <c r="FM7" s="167" t="str">
        <f ca="1">BingoCardGenerator.com!FX4</f>
        <v>Word 38</v>
      </c>
      <c r="FN7" s="168" t="str">
        <f ca="1">BingoCardGenerator.com!FY4</f>
        <v>Word 52</v>
      </c>
      <c r="FO7" s="161"/>
      <c r="FP7" s="166" t="str">
        <f ca="1">BingoCardGenerator.com!GA4</f>
        <v>Word 7</v>
      </c>
      <c r="FQ7" s="167" t="str">
        <f ca="1">BingoCardGenerator.com!GB4</f>
        <v>Word 15</v>
      </c>
      <c r="FR7" s="167" t="str">
        <f>Instructions!$F$13</f>
        <v>Free</v>
      </c>
      <c r="FS7" s="167" t="str">
        <f ca="1">BingoCardGenerator.com!GD4</f>
        <v>Word 44</v>
      </c>
      <c r="FT7" s="168" t="str">
        <f ca="1">BingoCardGenerator.com!GE4</f>
        <v>Word 51</v>
      </c>
      <c r="FU7" s="166" t="str">
        <f ca="1">BingoCardGenerator.com!GF4</f>
        <v>Word 8</v>
      </c>
      <c r="FV7" s="167" t="str">
        <f ca="1">BingoCardGenerator.com!GG4</f>
        <v>Word 14</v>
      </c>
      <c r="FW7" s="167" t="str">
        <f>Instructions!$F$13</f>
        <v>Free</v>
      </c>
      <c r="FX7" s="167" t="str">
        <f ca="1">BingoCardGenerator.com!GI4</f>
        <v>Word 44</v>
      </c>
      <c r="FY7" s="168" t="str">
        <f ca="1">BingoCardGenerator.com!GJ4</f>
        <v>Word 53</v>
      </c>
      <c r="FZ7" s="161"/>
      <c r="GA7" s="166" t="str">
        <f ca="1">BingoCardGenerator.com!GL4</f>
        <v>Word 9</v>
      </c>
      <c r="GB7" s="167" t="str">
        <f ca="1">BingoCardGenerator.com!GM4</f>
        <v>Word 18</v>
      </c>
      <c r="GC7" s="167" t="str">
        <f>Instructions!$F$13</f>
        <v>Free</v>
      </c>
      <c r="GD7" s="167" t="str">
        <f ca="1">BingoCardGenerator.com!GO4</f>
        <v>Word 43</v>
      </c>
      <c r="GE7" s="168" t="str">
        <f ca="1">BingoCardGenerator.com!GP4</f>
        <v>Word 49</v>
      </c>
      <c r="GF7" s="166" t="str">
        <f ca="1">BingoCardGenerator.com!GQ4</f>
        <v>Word 12</v>
      </c>
      <c r="GG7" s="167" t="str">
        <f ca="1">BingoCardGenerator.com!GR4</f>
        <v>Word 17</v>
      </c>
      <c r="GH7" s="167" t="str">
        <f>Instructions!$F$13</f>
        <v>Free</v>
      </c>
      <c r="GI7" s="167" t="str">
        <f ca="1">BingoCardGenerator.com!GT4</f>
        <v>Word 43</v>
      </c>
      <c r="GJ7" s="168" t="str">
        <f ca="1">BingoCardGenerator.com!GU4</f>
        <v>Word 53</v>
      </c>
      <c r="GK7" s="161"/>
      <c r="GL7" s="166" t="str">
        <f ca="1">BingoCardGenerator.com!GW4</f>
        <v>Word 3</v>
      </c>
      <c r="GM7" s="167" t="str">
        <f ca="1">BingoCardGenerator.com!GX4</f>
        <v>Word 21</v>
      </c>
      <c r="GN7" s="167" t="str">
        <f>Instructions!$F$13</f>
        <v>Free</v>
      </c>
      <c r="GO7" s="167" t="str">
        <f ca="1">BingoCardGenerator.com!GZ4</f>
        <v>Word 47</v>
      </c>
      <c r="GP7" s="168" t="str">
        <f ca="1">BingoCardGenerator.com!HA4</f>
        <v>Word 55</v>
      </c>
      <c r="GQ7" s="166" t="str">
        <f ca="1">BingoCardGenerator.com!HB4</f>
        <v>Word 9</v>
      </c>
      <c r="GR7" s="167" t="str">
        <f ca="1">BingoCardGenerator.com!HC4</f>
        <v>Word 22</v>
      </c>
      <c r="GS7" s="167" t="str">
        <f>Instructions!$F$13</f>
        <v>Free</v>
      </c>
      <c r="GT7" s="167" t="str">
        <f ca="1">BingoCardGenerator.com!HE4</f>
        <v>Word 42</v>
      </c>
      <c r="GU7" s="168" t="str">
        <f ca="1">BingoCardGenerator.com!HF4</f>
        <v>Word 50</v>
      </c>
      <c r="GV7" s="161"/>
      <c r="GW7" s="166" t="str">
        <f ca="1">BingoCardGenerator.com!HH4</f>
        <v>Word 6</v>
      </c>
      <c r="GX7" s="167" t="str">
        <f ca="1">BingoCardGenerator.com!HI4</f>
        <v>Word 21</v>
      </c>
      <c r="GY7" s="167" t="str">
        <f>Instructions!$F$13</f>
        <v>Free</v>
      </c>
      <c r="GZ7" s="167" t="str">
        <f ca="1">BingoCardGenerator.com!HK4</f>
        <v>Word 44</v>
      </c>
      <c r="HA7" s="168" t="str">
        <f ca="1">BingoCardGenerator.com!HL4</f>
        <v>Word 59</v>
      </c>
      <c r="HB7" s="166" t="str">
        <f ca="1">BingoCardGenerator.com!HM4</f>
        <v>Word 1</v>
      </c>
      <c r="HC7" s="167" t="str">
        <f ca="1">BingoCardGenerator.com!HN4</f>
        <v>Word 18</v>
      </c>
      <c r="HD7" s="167" t="str">
        <f>Instructions!$F$13</f>
        <v>Free</v>
      </c>
      <c r="HE7" s="167" t="str">
        <f ca="1">BingoCardGenerator.com!HP4</f>
        <v>Word 41</v>
      </c>
      <c r="HF7" s="168" t="str">
        <f ca="1">BingoCardGenerator.com!HQ4</f>
        <v>Word 52</v>
      </c>
      <c r="HG7" s="161"/>
      <c r="HH7" s="166" t="str">
        <f ca="1">BingoCardGenerator.com!HS4</f>
        <v>Word 5</v>
      </c>
      <c r="HI7" s="167" t="str">
        <f ca="1">BingoCardGenerator.com!HT4</f>
        <v>Word 20</v>
      </c>
      <c r="HJ7" s="167" t="str">
        <f>Instructions!$F$13</f>
        <v>Free</v>
      </c>
      <c r="HK7" s="167" t="str">
        <f ca="1">BingoCardGenerator.com!HV4</f>
        <v>Word 44</v>
      </c>
      <c r="HL7" s="168" t="str">
        <f ca="1">BingoCardGenerator.com!HW4</f>
        <v>Word 55</v>
      </c>
      <c r="HM7" s="166" t="str">
        <f ca="1">BingoCardGenerator.com!HX4</f>
        <v>Word 4</v>
      </c>
      <c r="HN7" s="167" t="str">
        <f ca="1">BingoCardGenerator.com!HY4</f>
        <v>Word 18</v>
      </c>
      <c r="HO7" s="167" t="str">
        <f>Instructions!$F$13</f>
        <v>Free</v>
      </c>
      <c r="HP7" s="167" t="str">
        <f ca="1">BingoCardGenerator.com!IA4</f>
        <v>Word 40</v>
      </c>
      <c r="HQ7" s="168" t="str">
        <f ca="1">BingoCardGenerator.com!IB4</f>
        <v>Word 54</v>
      </c>
      <c r="HR7" s="161"/>
      <c r="HS7" s="166" t="str">
        <f ca="1">BingoCardGenerator.com!ID4</f>
        <v>Word 7</v>
      </c>
      <c r="HT7" s="167" t="str">
        <f ca="1">BingoCardGenerator.com!IE4</f>
        <v>Word 22</v>
      </c>
      <c r="HU7" s="167" t="str">
        <f>Instructions!$F$13</f>
        <v>Free</v>
      </c>
      <c r="HV7" s="167" t="str">
        <f ca="1">BingoCardGenerator.com!IG4</f>
        <v>Word 40</v>
      </c>
      <c r="HW7" s="168" t="str">
        <f ca="1">BingoCardGenerator.com!IH4</f>
        <v>Word 51</v>
      </c>
      <c r="HX7" s="166" t="str">
        <f ca="1">BingoCardGenerator.com!II4</f>
        <v>Word 10</v>
      </c>
      <c r="HY7" s="167" t="str">
        <f ca="1">BingoCardGenerator.com!IJ4</f>
        <v>Word 20</v>
      </c>
      <c r="HZ7" s="167" t="str">
        <f>Instructions!$F$13</f>
        <v>Free</v>
      </c>
      <c r="IA7" s="167" t="str">
        <f ca="1">BingoCardGenerator.com!IL4</f>
        <v>Word 37</v>
      </c>
      <c r="IB7" s="168" t="str">
        <f ca="1">BingoCardGenerator.com!IM4</f>
        <v>Word 51</v>
      </c>
      <c r="IC7" s="161"/>
      <c r="ID7" s="166" t="str">
        <f ca="1">BingoCardGenerator.com!IO4</f>
        <v>Word 11</v>
      </c>
      <c r="IE7" s="167" t="str">
        <f ca="1">BingoCardGenerator.com!IP4</f>
        <v>Word 22</v>
      </c>
      <c r="IF7" s="167" t="str">
        <f>Instructions!$F$13</f>
        <v>Free</v>
      </c>
      <c r="IG7" s="167" t="str">
        <f ca="1">BingoCardGenerator.com!IR4</f>
        <v>Word 41</v>
      </c>
      <c r="IH7" s="168" t="str">
        <f ca="1">BingoCardGenerator.com!IS4</f>
        <v>Word 58</v>
      </c>
      <c r="II7" s="166" t="str">
        <f ca="1">BingoCardGenerator.com!IT4</f>
        <v>Word 4</v>
      </c>
      <c r="IJ7" s="167" t="str">
        <f ca="1">BingoCardGenerator.com!IU4</f>
        <v>Word 20</v>
      </c>
      <c r="IK7" s="167" t="str">
        <f>Instructions!$F$13</f>
        <v>Free</v>
      </c>
      <c r="IL7" s="167" t="str">
        <f ca="1">BingoCardGenerator.com!IW4</f>
        <v>Word 40</v>
      </c>
      <c r="IM7" s="168" t="str">
        <f ca="1">BingoCardGenerator.com!IX4</f>
        <v>Word 59</v>
      </c>
      <c r="IN7" s="161"/>
      <c r="IO7" s="166" t="str">
        <f ca="1">BingoCardGenerator.com!IZ4</f>
        <v>Word 12</v>
      </c>
      <c r="IP7" s="167" t="str">
        <f ca="1">BingoCardGenerator.com!JA4</f>
        <v>Word 15</v>
      </c>
      <c r="IQ7" s="167" t="str">
        <f>Instructions!$F$13</f>
        <v>Free</v>
      </c>
      <c r="IR7" s="167" t="str">
        <f ca="1">BingoCardGenerator.com!JC4</f>
        <v>Word 44</v>
      </c>
      <c r="IS7" s="168" t="str">
        <f ca="1">BingoCardGenerator.com!JD4</f>
        <v>Word 54</v>
      </c>
      <c r="IT7" s="166" t="str">
        <f ca="1">BingoCardGenerator.com!JE4</f>
        <v>Word 10</v>
      </c>
      <c r="IU7" s="167" t="str">
        <f ca="1">BingoCardGenerator.com!JF4</f>
        <v>Word 20</v>
      </c>
      <c r="IV7" s="167" t="str">
        <f>Instructions!$F$13</f>
        <v>Free</v>
      </c>
      <c r="IW7" s="167" t="str">
        <f ca="1">BingoCardGenerator.com!JH4</f>
        <v>Word 45</v>
      </c>
      <c r="IX7" s="168" t="str">
        <f ca="1">BingoCardGenerator.com!JI4</f>
        <v>Word 51</v>
      </c>
      <c r="IY7" s="161"/>
      <c r="IZ7" s="166" t="str">
        <f ca="1">BingoCardGenerator.com!JK4</f>
        <v>Word 2</v>
      </c>
      <c r="JA7" s="167" t="str">
        <f ca="1">BingoCardGenerator.com!JL4</f>
        <v>Word 17</v>
      </c>
      <c r="JB7" s="167" t="str">
        <f>Instructions!$F$13</f>
        <v>Free</v>
      </c>
      <c r="JC7" s="167" t="str">
        <f ca="1">BingoCardGenerator.com!JN4</f>
        <v>Word 38</v>
      </c>
      <c r="JD7" s="168" t="str">
        <f ca="1">BingoCardGenerator.com!JO4</f>
        <v>Word 54</v>
      </c>
      <c r="JE7" s="166" t="str">
        <f ca="1">BingoCardGenerator.com!JP4</f>
        <v>Word 1</v>
      </c>
      <c r="JF7" s="167" t="str">
        <f ca="1">BingoCardGenerator.com!JQ4</f>
        <v>Word 17</v>
      </c>
      <c r="JG7" s="167" t="str">
        <f>Instructions!$F$13</f>
        <v>Free</v>
      </c>
      <c r="JH7" s="167" t="str">
        <f ca="1">BingoCardGenerator.com!JS4</f>
        <v>Word 46</v>
      </c>
      <c r="JI7" s="168" t="str">
        <f ca="1">BingoCardGenerator.com!JT4</f>
        <v>Word 52</v>
      </c>
      <c r="JJ7" s="161"/>
      <c r="JK7" s="166" t="str">
        <f ca="1">BingoCardGenerator.com!JV4</f>
        <v>Word 5</v>
      </c>
      <c r="JL7" s="167" t="str">
        <f ca="1">BingoCardGenerator.com!JW4</f>
        <v>Word 16</v>
      </c>
      <c r="JM7" s="167" t="str">
        <f>Instructions!$F$13</f>
        <v>Free</v>
      </c>
      <c r="JN7" s="167" t="str">
        <f ca="1">BingoCardGenerator.com!JY4</f>
        <v>Word 44</v>
      </c>
      <c r="JO7" s="168" t="str">
        <f ca="1">BingoCardGenerator.com!JZ4</f>
        <v>Word 55</v>
      </c>
      <c r="JP7" s="166" t="str">
        <f ca="1">BingoCardGenerator.com!KA4</f>
        <v>Word 9</v>
      </c>
      <c r="JQ7" s="167" t="str">
        <f ca="1">BingoCardGenerator.com!KB4</f>
        <v>Word 15</v>
      </c>
      <c r="JR7" s="167" t="str">
        <f>Instructions!$F$13</f>
        <v>Free</v>
      </c>
      <c r="JS7" s="167" t="str">
        <f ca="1">BingoCardGenerator.com!KD4</f>
        <v>Word 40</v>
      </c>
      <c r="JT7" s="168" t="str">
        <f ca="1">BingoCardGenerator.com!KE4</f>
        <v>Word 58</v>
      </c>
      <c r="JU7" s="161"/>
      <c r="JV7" s="166" t="str">
        <f ca="1">BingoCardGenerator.com!KG4</f>
        <v>Word 1</v>
      </c>
      <c r="JW7" s="167" t="str">
        <f ca="1">BingoCardGenerator.com!KH4</f>
        <v>Word 21</v>
      </c>
      <c r="JX7" s="167" t="str">
        <f>Instructions!$F$13</f>
        <v>Free</v>
      </c>
      <c r="JY7" s="167" t="str">
        <f ca="1">BingoCardGenerator.com!KJ4</f>
        <v>Word 41</v>
      </c>
      <c r="JZ7" s="168" t="str">
        <f ca="1">BingoCardGenerator.com!KK4</f>
        <v>Word 55</v>
      </c>
      <c r="KA7" s="166" t="str">
        <f ca="1">BingoCardGenerator.com!KL4</f>
        <v>Word 4</v>
      </c>
      <c r="KB7" s="167" t="str">
        <f ca="1">BingoCardGenerator.com!KM4</f>
        <v>Word 24</v>
      </c>
      <c r="KC7" s="167" t="str">
        <f>Instructions!$F$13</f>
        <v>Free</v>
      </c>
      <c r="KD7" s="167" t="str">
        <f ca="1">BingoCardGenerator.com!KO4</f>
        <v>Word 43</v>
      </c>
      <c r="KE7" s="168" t="str">
        <f ca="1">BingoCardGenerator.com!KP4</f>
        <v>Word 52</v>
      </c>
      <c r="KF7" s="161"/>
      <c r="KG7" s="166" t="str">
        <f ca="1">BingoCardGenerator.com!KR4</f>
        <v>Word 9</v>
      </c>
      <c r="KH7" s="167" t="str">
        <f ca="1">BingoCardGenerator.com!KS4</f>
        <v>Word 19</v>
      </c>
      <c r="KI7" s="167" t="str">
        <f>Instructions!$F$13</f>
        <v>Free</v>
      </c>
      <c r="KJ7" s="167" t="str">
        <f ca="1">BingoCardGenerator.com!KU4</f>
        <v>Word 42</v>
      </c>
      <c r="KK7" s="168" t="str">
        <f ca="1">BingoCardGenerator.com!KV4</f>
        <v>Word 55</v>
      </c>
      <c r="KL7" s="166" t="str">
        <f ca="1">BingoCardGenerator.com!KW4</f>
        <v>Word 3</v>
      </c>
      <c r="KM7" s="167" t="str">
        <f ca="1">BingoCardGenerator.com!KX4</f>
        <v>Word 17</v>
      </c>
      <c r="KN7" s="167" t="str">
        <f>Instructions!$F$13</f>
        <v>Free</v>
      </c>
      <c r="KO7" s="167" t="str">
        <f ca="1">BingoCardGenerator.com!KZ4</f>
        <v>Word 40</v>
      </c>
      <c r="KP7" s="168" t="str">
        <f ca="1">BingoCardGenerator.com!LA4</f>
        <v>Word 59</v>
      </c>
      <c r="KQ7" s="161"/>
      <c r="KR7" s="166" t="str">
        <f ca="1">BingoCardGenerator.com!LC4</f>
        <v>Word 5</v>
      </c>
      <c r="KS7" s="167" t="str">
        <f ca="1">BingoCardGenerator.com!LD4</f>
        <v>Word 15</v>
      </c>
      <c r="KT7" s="167" t="str">
        <f>Instructions!$F$13</f>
        <v>Free</v>
      </c>
      <c r="KU7" s="167" t="str">
        <f ca="1">BingoCardGenerator.com!LF4</f>
        <v>Word 37</v>
      </c>
      <c r="KV7" s="168" t="str">
        <f ca="1">BingoCardGenerator.com!LG4</f>
        <v>Word 49</v>
      </c>
      <c r="KW7" s="166" t="str">
        <f ca="1">BingoCardGenerator.com!LH4</f>
        <v>Word 8</v>
      </c>
      <c r="KX7" s="167" t="str">
        <f ca="1">BingoCardGenerator.com!LI4</f>
        <v>Word 24</v>
      </c>
      <c r="KY7" s="167" t="str">
        <f>Instructions!$F$13</f>
        <v>Free</v>
      </c>
      <c r="KZ7" s="167" t="str">
        <f ca="1">BingoCardGenerator.com!LK4</f>
        <v>Word 47</v>
      </c>
      <c r="LA7" s="168" t="str">
        <f ca="1">BingoCardGenerator.com!LL4</f>
        <v>Word 59</v>
      </c>
      <c r="LB7" s="161"/>
      <c r="LC7" s="166" t="str">
        <f ca="1">BingoCardGenerator.com!LN4</f>
        <v>Word 2</v>
      </c>
      <c r="LD7" s="167" t="str">
        <f ca="1">BingoCardGenerator.com!LO4</f>
        <v>Word 16</v>
      </c>
      <c r="LE7" s="167" t="str">
        <f>Instructions!$F$13</f>
        <v>Free</v>
      </c>
      <c r="LF7" s="167" t="str">
        <f ca="1">BingoCardGenerator.com!LQ4</f>
        <v>Word 38</v>
      </c>
      <c r="LG7" s="168" t="str">
        <f ca="1">BingoCardGenerator.com!LR4</f>
        <v>Word 55</v>
      </c>
      <c r="LH7" s="166" t="str">
        <f ca="1">BingoCardGenerator.com!LS4</f>
        <v>Word 4</v>
      </c>
      <c r="LI7" s="167" t="str">
        <f ca="1">BingoCardGenerator.com!LT4</f>
        <v>Word 16</v>
      </c>
      <c r="LJ7" s="167" t="str">
        <f>Instructions!$F$13</f>
        <v>Free</v>
      </c>
      <c r="LK7" s="167" t="str">
        <f ca="1">BingoCardGenerator.com!LV4</f>
        <v>Word 41</v>
      </c>
      <c r="LL7" s="168" t="str">
        <f ca="1">BingoCardGenerator.com!LW4</f>
        <v>Word 57</v>
      </c>
      <c r="LM7" s="161"/>
      <c r="LN7" s="166" t="str">
        <f ca="1">BingoCardGenerator.com!LY4</f>
        <v>Word 10</v>
      </c>
      <c r="LO7" s="167" t="str">
        <f ca="1">BingoCardGenerator.com!LZ4</f>
        <v>Word 16</v>
      </c>
      <c r="LP7" s="167" t="str">
        <f>Instructions!$F$13</f>
        <v>Free</v>
      </c>
      <c r="LQ7" s="167" t="str">
        <f ca="1">BingoCardGenerator.com!MB4</f>
        <v>Word 47</v>
      </c>
      <c r="LR7" s="168" t="str">
        <f ca="1">BingoCardGenerator.com!MC4</f>
        <v>Word 54</v>
      </c>
      <c r="LS7" s="166" t="str">
        <f ca="1">BingoCardGenerator.com!MD4</f>
        <v>Word 2</v>
      </c>
      <c r="LT7" s="167" t="str">
        <f ca="1">BingoCardGenerator.com!ME4</f>
        <v>Word 23</v>
      </c>
      <c r="LU7" s="167" t="str">
        <f>Instructions!$F$13</f>
        <v>Free</v>
      </c>
      <c r="LV7" s="167" t="str">
        <f ca="1">BingoCardGenerator.com!MG4</f>
        <v>Word 46</v>
      </c>
      <c r="LW7" s="168" t="str">
        <f ca="1">BingoCardGenerator.com!MH4</f>
        <v>Word 52</v>
      </c>
      <c r="LX7" s="161"/>
      <c r="LY7" s="166" t="str">
        <f ca="1">BingoCardGenerator.com!MJ4</f>
        <v>Word 2</v>
      </c>
      <c r="LZ7" s="167" t="str">
        <f ca="1">BingoCardGenerator.com!MK4</f>
        <v>Word 15</v>
      </c>
      <c r="MA7" s="167" t="str">
        <f>Instructions!$F$13</f>
        <v>Free</v>
      </c>
      <c r="MB7" s="167" t="str">
        <f ca="1">BingoCardGenerator.com!MM4</f>
        <v>Word 37</v>
      </c>
      <c r="MC7" s="168" t="str">
        <f ca="1">BingoCardGenerator.com!MN4</f>
        <v>Word 50</v>
      </c>
      <c r="MD7" s="166" t="str">
        <f ca="1">BingoCardGenerator.com!MO4</f>
        <v>Word 3</v>
      </c>
      <c r="ME7" s="167" t="str">
        <f ca="1">BingoCardGenerator.com!MP4</f>
        <v>Word 22</v>
      </c>
      <c r="MF7" s="167" t="str">
        <f>Instructions!$F$13</f>
        <v>Free</v>
      </c>
      <c r="MG7" s="167" t="str">
        <f ca="1">BingoCardGenerator.com!MR4</f>
        <v>Word 47</v>
      </c>
      <c r="MH7" s="168" t="str">
        <f ca="1">BingoCardGenerator.com!MS4</f>
        <v>Word 53</v>
      </c>
      <c r="MI7" s="161"/>
      <c r="MJ7" s="166" t="str">
        <f ca="1">BingoCardGenerator.com!MU4</f>
        <v>Word 3</v>
      </c>
      <c r="MK7" s="167" t="str">
        <f ca="1">BingoCardGenerator.com!MV4</f>
        <v>Word 19</v>
      </c>
      <c r="ML7" s="167" t="str">
        <f>Instructions!$F$13</f>
        <v>Free</v>
      </c>
      <c r="MM7" s="167" t="str">
        <f ca="1">BingoCardGenerator.com!MX4</f>
        <v>Word 48</v>
      </c>
      <c r="MN7" s="168" t="str">
        <f ca="1">BingoCardGenerator.com!MY4</f>
        <v>Word 51</v>
      </c>
      <c r="MO7" s="166" t="str">
        <f ca="1">BingoCardGenerator.com!MZ4</f>
        <v>Word 2</v>
      </c>
      <c r="MP7" s="167" t="str">
        <f ca="1">BingoCardGenerator.com!NA4</f>
        <v>Word 23</v>
      </c>
      <c r="MQ7" s="167" t="str">
        <f>Instructions!$F$13</f>
        <v>Free</v>
      </c>
      <c r="MR7" s="167" t="str">
        <f ca="1">BingoCardGenerator.com!NC4</f>
        <v>Word 45</v>
      </c>
      <c r="MS7" s="168" t="str">
        <f ca="1">BingoCardGenerator.com!ND4</f>
        <v>Word 59</v>
      </c>
      <c r="MT7" s="161"/>
      <c r="MU7" s="166" t="str">
        <f ca="1">BingoCardGenerator.com!NF4</f>
        <v>Word 12</v>
      </c>
      <c r="MV7" s="167" t="str">
        <f ca="1">BingoCardGenerator.com!NG4</f>
        <v>Word 18</v>
      </c>
      <c r="MW7" s="167" t="str">
        <f>Instructions!$F$13</f>
        <v>Free</v>
      </c>
      <c r="MX7" s="167" t="str">
        <f ca="1">BingoCardGenerator.com!NI4</f>
        <v>Word 44</v>
      </c>
      <c r="MY7" s="168" t="str">
        <f ca="1">BingoCardGenerator.com!NJ4</f>
        <v>Word 50</v>
      </c>
      <c r="MZ7" s="166" t="str">
        <f ca="1">BingoCardGenerator.com!NK4</f>
        <v>Word 5</v>
      </c>
      <c r="NA7" s="167" t="str">
        <f ca="1">BingoCardGenerator.com!NL4</f>
        <v>Word 21</v>
      </c>
      <c r="NB7" s="167" t="str">
        <f>Instructions!$F$13</f>
        <v>Free</v>
      </c>
      <c r="NC7" s="167" t="str">
        <f ca="1">BingoCardGenerator.com!NN4</f>
        <v>Word 41</v>
      </c>
      <c r="ND7" s="168" t="str">
        <f ca="1">BingoCardGenerator.com!NO4</f>
        <v>Word 58</v>
      </c>
      <c r="NE7" s="161"/>
      <c r="NF7" s="166" t="str">
        <f ca="1">BingoCardGenerator.com!NQ4</f>
        <v>Word 10</v>
      </c>
      <c r="NG7" s="167" t="str">
        <f ca="1">BingoCardGenerator.com!NR4</f>
        <v>Word 22</v>
      </c>
      <c r="NH7" s="167" t="str">
        <f>Instructions!$F$13</f>
        <v>Free</v>
      </c>
      <c r="NI7" s="167" t="str">
        <f ca="1">BingoCardGenerator.com!NT4</f>
        <v>Word 42</v>
      </c>
      <c r="NJ7" s="168" t="str">
        <f ca="1">BingoCardGenerator.com!NU4</f>
        <v>Word 50</v>
      </c>
      <c r="NK7" s="166" t="str">
        <f ca="1">BingoCardGenerator.com!NV4</f>
        <v>Word 8</v>
      </c>
      <c r="NL7" s="167" t="str">
        <f ca="1">BingoCardGenerator.com!NW4</f>
        <v>Word 23</v>
      </c>
      <c r="NM7" s="167" t="str">
        <f>Instructions!$F$13</f>
        <v>Free</v>
      </c>
      <c r="NN7" s="167" t="str">
        <f ca="1">BingoCardGenerator.com!NY4</f>
        <v>Word 41</v>
      </c>
      <c r="NO7" s="168" t="str">
        <f ca="1">BingoCardGenerator.com!NZ4</f>
        <v>Word 49</v>
      </c>
      <c r="NP7" s="161"/>
      <c r="NQ7" s="166" t="str">
        <f ca="1">BingoCardGenerator.com!OB4</f>
        <v>Word 9</v>
      </c>
      <c r="NR7" s="167" t="str">
        <f ca="1">BingoCardGenerator.com!OC4</f>
        <v>Word 15</v>
      </c>
      <c r="NS7" s="167" t="str">
        <f>Instructions!$F$13</f>
        <v>Free</v>
      </c>
      <c r="NT7" s="167" t="str">
        <f ca="1">BingoCardGenerator.com!OE4</f>
        <v>Word 39</v>
      </c>
      <c r="NU7" s="168" t="str">
        <f ca="1">BingoCardGenerator.com!OF4</f>
        <v>Word 59</v>
      </c>
      <c r="NV7" s="166" t="str">
        <f ca="1">BingoCardGenerator.com!OG4</f>
        <v>Word 5</v>
      </c>
      <c r="NW7" s="167" t="str">
        <f ca="1">BingoCardGenerator.com!OH4</f>
        <v>Word 15</v>
      </c>
      <c r="NX7" s="167" t="str">
        <f>Instructions!$F$13</f>
        <v>Free</v>
      </c>
      <c r="NY7" s="167" t="str">
        <f ca="1">BingoCardGenerator.com!OJ4</f>
        <v>Word 46</v>
      </c>
      <c r="NZ7" s="168" t="str">
        <f ca="1">BingoCardGenerator.com!OK4</f>
        <v>Word 56</v>
      </c>
      <c r="OA7" s="161"/>
      <c r="OB7" s="166" t="str">
        <f ca="1">BingoCardGenerator.com!OM4</f>
        <v>Word 9</v>
      </c>
      <c r="OC7" s="167" t="str">
        <f ca="1">BingoCardGenerator.com!ON4</f>
        <v>Word 15</v>
      </c>
      <c r="OD7" s="167" t="str">
        <f>Instructions!$F$13</f>
        <v>Free</v>
      </c>
      <c r="OE7" s="167" t="str">
        <f ca="1">BingoCardGenerator.com!OP4</f>
        <v>Word 40</v>
      </c>
      <c r="OF7" s="168" t="str">
        <f ca="1">BingoCardGenerator.com!OQ4</f>
        <v>Word 49</v>
      </c>
      <c r="OG7" s="166" t="str">
        <f ca="1">BingoCardGenerator.com!OR4</f>
        <v>Word 4</v>
      </c>
      <c r="OH7" s="167" t="str">
        <f ca="1">BingoCardGenerator.com!OS4</f>
        <v>Word 15</v>
      </c>
      <c r="OI7" s="169" t="str">
        <f>Instructions!$F$13</f>
        <v>Free</v>
      </c>
      <c r="OJ7" s="167" t="str">
        <f ca="1">BingoCardGenerator.com!OU4</f>
        <v>Word 47</v>
      </c>
      <c r="OK7" s="168" t="str">
        <f ca="1">BingoCardGenerator.com!OV4</f>
        <v>Word 50</v>
      </c>
      <c r="OL7" s="161"/>
      <c r="OM7" s="166" t="str">
        <f ca="1">BingoCardGenerator.com!OX4</f>
        <v>Word 6</v>
      </c>
      <c r="ON7" s="167" t="str">
        <f ca="1">BingoCardGenerator.com!OY4</f>
        <v>Word 16</v>
      </c>
      <c r="OO7" s="169" t="str">
        <f>Instructions!$F$13</f>
        <v>Free</v>
      </c>
      <c r="OP7" s="167" t="str">
        <f ca="1">BingoCardGenerator.com!PA4</f>
        <v>Word 41</v>
      </c>
      <c r="OQ7" s="168" t="str">
        <f ca="1">BingoCardGenerator.com!PB4</f>
        <v>Word 53</v>
      </c>
      <c r="OR7" s="166" t="str">
        <f ca="1">BingoCardGenerator.com!PC4</f>
        <v>Word 4</v>
      </c>
      <c r="OS7" s="167" t="str">
        <f ca="1">BingoCardGenerator.com!PD4</f>
        <v>Word 19</v>
      </c>
      <c r="OT7" s="169" t="str">
        <f>Instructions!$F$13</f>
        <v>Free</v>
      </c>
      <c r="OU7" s="167" t="str">
        <f ca="1">BingoCardGenerator.com!PF4</f>
        <v>Word 43</v>
      </c>
      <c r="OV7" s="168" t="str">
        <f ca="1">BingoCardGenerator.com!PG4</f>
        <v>Word 53</v>
      </c>
      <c r="OW7" s="161"/>
      <c r="OX7" s="166" t="str">
        <f ca="1">BingoCardGenerator.com!PI4</f>
        <v>Word 6</v>
      </c>
      <c r="OY7" s="167" t="str">
        <f ca="1">BingoCardGenerator.com!PJ4</f>
        <v>Word 20</v>
      </c>
      <c r="OZ7" s="169" t="str">
        <f>Instructions!$F$13</f>
        <v>Free</v>
      </c>
      <c r="PA7" s="167" t="str">
        <f ca="1">BingoCardGenerator.com!PL4</f>
        <v>Word 44</v>
      </c>
      <c r="PB7" s="168" t="str">
        <f ca="1">BingoCardGenerator.com!PM4</f>
        <v>Word 56</v>
      </c>
      <c r="PC7" s="166" t="str">
        <f ca="1">BingoCardGenerator.com!PN4</f>
        <v>Word 7</v>
      </c>
      <c r="PD7" s="167" t="str">
        <f ca="1">BingoCardGenerator.com!PO4</f>
        <v>Word 14</v>
      </c>
      <c r="PE7" s="169" t="str">
        <f>Instructions!$F$13</f>
        <v>Free</v>
      </c>
      <c r="PF7" s="167" t="str">
        <f ca="1">BingoCardGenerator.com!PQ4</f>
        <v>Word 46</v>
      </c>
      <c r="PG7" s="168" t="str">
        <f ca="1">BingoCardGenerator.com!PR4</f>
        <v>Word 57</v>
      </c>
      <c r="PH7" s="161"/>
      <c r="PI7" s="166" t="str">
        <f ca="1">BingoCardGenerator.com!PT4</f>
        <v>Word 9</v>
      </c>
      <c r="PJ7" s="167" t="str">
        <f ca="1">BingoCardGenerator.com!PU4</f>
        <v>Word 22</v>
      </c>
      <c r="PK7" s="169" t="str">
        <f>Instructions!$F$13</f>
        <v>Free</v>
      </c>
      <c r="PL7" s="167" t="str">
        <f ca="1">BingoCardGenerator.com!PW4</f>
        <v>Word 42</v>
      </c>
      <c r="PM7" s="168" t="str">
        <f ca="1">BingoCardGenerator.com!PX4</f>
        <v>Word 58</v>
      </c>
      <c r="PN7" s="166" t="str">
        <f ca="1">BingoCardGenerator.com!PY4</f>
        <v>Word 8</v>
      </c>
      <c r="PO7" s="167" t="str">
        <f ca="1">BingoCardGenerator.com!PZ4</f>
        <v>Word 24</v>
      </c>
      <c r="PP7" s="169" t="str">
        <f>Instructions!$F$13</f>
        <v>Free</v>
      </c>
      <c r="PQ7" s="167" t="str">
        <f ca="1">BingoCardGenerator.com!QB4</f>
        <v>Word 41</v>
      </c>
      <c r="PR7" s="168" t="str">
        <f ca="1">BingoCardGenerator.com!QC4</f>
        <v>Word 60</v>
      </c>
      <c r="PS7" s="161"/>
      <c r="PT7" s="166" t="str">
        <f ca="1">BingoCardGenerator.com!QE4</f>
        <v>Word 10</v>
      </c>
      <c r="PU7" s="167" t="str">
        <f ca="1">BingoCardGenerator.com!QF4</f>
        <v>Word 14</v>
      </c>
      <c r="PV7" s="169" t="str">
        <f>Instructions!$F$13</f>
        <v>Free</v>
      </c>
      <c r="PW7" s="167" t="str">
        <f ca="1">BingoCardGenerator.com!QH4</f>
        <v>Word 40</v>
      </c>
      <c r="PX7" s="168" t="str">
        <f ca="1">BingoCardGenerator.com!QI4</f>
        <v>Word 57</v>
      </c>
      <c r="PY7" s="166" t="str">
        <f ca="1">BingoCardGenerator.com!QJ4</f>
        <v>Word 2</v>
      </c>
      <c r="PZ7" s="167" t="str">
        <f ca="1">BingoCardGenerator.com!QK4</f>
        <v>Word 17</v>
      </c>
      <c r="QA7" s="169" t="str">
        <f>Instructions!$F$13</f>
        <v>Free</v>
      </c>
      <c r="QB7" s="167" t="str">
        <f ca="1">BingoCardGenerator.com!QM4</f>
        <v>Word 38</v>
      </c>
      <c r="QC7" s="168" t="str">
        <f ca="1">BingoCardGenerator.com!QN4</f>
        <v>Word 53</v>
      </c>
      <c r="QD7" s="161"/>
      <c r="QE7" s="166" t="str">
        <f ca="1">BingoCardGenerator.com!QP4</f>
        <v>Word 7</v>
      </c>
      <c r="QF7" s="167" t="str">
        <f ca="1">BingoCardGenerator.com!QQ4</f>
        <v>Word 23</v>
      </c>
      <c r="QG7" s="169" t="str">
        <f>Instructions!$F$13</f>
        <v>Free</v>
      </c>
      <c r="QH7" s="167" t="str">
        <f ca="1">BingoCardGenerator.com!QS4</f>
        <v>Word 44</v>
      </c>
      <c r="QI7" s="168" t="str">
        <f ca="1">BingoCardGenerator.com!QT4</f>
        <v>Word 51</v>
      </c>
      <c r="QJ7" s="166" t="str">
        <f ca="1">BingoCardGenerator.com!QU4</f>
        <v>Word 5</v>
      </c>
      <c r="QK7" s="167" t="str">
        <f ca="1">BingoCardGenerator.com!QV4</f>
        <v>Word 20</v>
      </c>
      <c r="QL7" s="169" t="str">
        <f>Instructions!$F$13</f>
        <v>Free</v>
      </c>
      <c r="QM7" s="167" t="str">
        <f ca="1">BingoCardGenerator.com!QX4</f>
        <v>Word 40</v>
      </c>
      <c r="QN7" s="168" t="str">
        <f ca="1">BingoCardGenerator.com!QY4</f>
        <v>Word 53</v>
      </c>
      <c r="QO7" s="161"/>
      <c r="QP7" s="166" t="str">
        <f ca="1">BingoCardGenerator.com!RA4</f>
        <v>Word 1</v>
      </c>
      <c r="QQ7" s="167" t="str">
        <f ca="1">BingoCardGenerator.com!RB4</f>
        <v>Word 16</v>
      </c>
      <c r="QR7" s="169" t="str">
        <f>Instructions!$F$13</f>
        <v>Free</v>
      </c>
      <c r="QS7" s="167" t="str">
        <f ca="1">BingoCardGenerator.com!RD4</f>
        <v>Word 40</v>
      </c>
      <c r="QT7" s="168" t="str">
        <f ca="1">BingoCardGenerator.com!RE4</f>
        <v>Word 54</v>
      </c>
      <c r="QU7" s="166" t="str">
        <f ca="1">BingoCardGenerator.com!RF4</f>
        <v>Word 2</v>
      </c>
      <c r="QV7" s="167" t="str">
        <f ca="1">BingoCardGenerator.com!RG4</f>
        <v>Word 16</v>
      </c>
      <c r="QW7" s="169" t="str">
        <f>Instructions!$F$13</f>
        <v>Free</v>
      </c>
      <c r="QX7" s="167" t="str">
        <f ca="1">BingoCardGenerator.com!RI4</f>
        <v>Word 42</v>
      </c>
      <c r="QY7" s="168" t="str">
        <f ca="1">BingoCardGenerator.com!RJ4</f>
        <v>Word 50</v>
      </c>
      <c r="QZ7" s="161"/>
      <c r="RA7" s="166" t="str">
        <f ca="1">BingoCardGenerator.com!RL4</f>
        <v>Word 8</v>
      </c>
      <c r="RB7" s="167" t="str">
        <f ca="1">BingoCardGenerator.com!RM4</f>
        <v>Word 22</v>
      </c>
      <c r="RC7" s="169" t="str">
        <f>Instructions!$F$13</f>
        <v>Free</v>
      </c>
      <c r="RD7" s="167" t="str">
        <f ca="1">BingoCardGenerator.com!RO4</f>
        <v>Word 41</v>
      </c>
      <c r="RE7" s="168" t="str">
        <f ca="1">BingoCardGenerator.com!RP4</f>
        <v>Word 51</v>
      </c>
      <c r="RF7" s="166" t="str">
        <f ca="1">BingoCardGenerator.com!RQ4</f>
        <v>Word 12</v>
      </c>
      <c r="RG7" s="167" t="str">
        <f ca="1">BingoCardGenerator.com!RR4</f>
        <v>Word 20</v>
      </c>
      <c r="RH7" s="169" t="str">
        <f>Instructions!$F$13</f>
        <v>Free</v>
      </c>
      <c r="RI7" s="167" t="str">
        <f ca="1">BingoCardGenerator.com!RT4</f>
        <v>Word 48</v>
      </c>
      <c r="RJ7" s="168" t="str">
        <f ca="1">BingoCardGenerator.com!RU4</f>
        <v>Word 56</v>
      </c>
      <c r="RK7" s="161"/>
      <c r="RL7" s="166" t="str">
        <f ca="1">BingoCardGenerator.com!RW4</f>
        <v>Word 11</v>
      </c>
      <c r="RM7" s="167" t="str">
        <f ca="1">BingoCardGenerator.com!RX4</f>
        <v>Word 21</v>
      </c>
      <c r="RN7" s="169" t="str">
        <f>Instructions!$F$13</f>
        <v>Free</v>
      </c>
      <c r="RO7" s="167" t="str">
        <f ca="1">BingoCardGenerator.com!RZ4</f>
        <v>Word 45</v>
      </c>
      <c r="RP7" s="168" t="str">
        <f ca="1">BingoCardGenerator.com!SA4</f>
        <v>Word 50</v>
      </c>
      <c r="RQ7" s="166" t="str">
        <f ca="1">BingoCardGenerator.com!SB4</f>
        <v>Word 12</v>
      </c>
      <c r="RR7" s="167" t="str">
        <f ca="1">BingoCardGenerator.com!SC4</f>
        <v>Word 14</v>
      </c>
      <c r="RS7" s="169" t="str">
        <f>Instructions!$F$13</f>
        <v>Free</v>
      </c>
      <c r="RT7" s="167" t="str">
        <f ca="1">BingoCardGenerator.com!SE4</f>
        <v>Word 46</v>
      </c>
      <c r="RU7" s="168" t="str">
        <f ca="1">BingoCardGenerator.com!SF4</f>
        <v>Word 60</v>
      </c>
      <c r="RV7" s="161"/>
      <c r="RW7" s="166" t="str">
        <f ca="1">BingoCardGenerator.com!SH4</f>
        <v>Word 11</v>
      </c>
      <c r="RX7" s="167" t="str">
        <f ca="1">BingoCardGenerator.com!SI4</f>
        <v>Word 13</v>
      </c>
      <c r="RY7" s="169" t="str">
        <f>Instructions!$F$13</f>
        <v>Free</v>
      </c>
      <c r="RZ7" s="167" t="str">
        <f ca="1">BingoCardGenerator.com!SK4</f>
        <v>Word 43</v>
      </c>
      <c r="SA7" s="168" t="str">
        <f ca="1">BingoCardGenerator.com!SL4</f>
        <v>Word 51</v>
      </c>
      <c r="SB7" s="166" t="str">
        <f ca="1">BingoCardGenerator.com!SM4</f>
        <v>Word 10</v>
      </c>
      <c r="SC7" s="167" t="str">
        <f ca="1">BingoCardGenerator.com!SN4</f>
        <v>Word 22</v>
      </c>
      <c r="SD7" s="169" t="str">
        <f>Instructions!$F$13</f>
        <v>Free</v>
      </c>
      <c r="SE7" s="167" t="str">
        <f ca="1">BingoCardGenerator.com!SP4</f>
        <v>Word 48</v>
      </c>
      <c r="SF7" s="168" t="str">
        <f ca="1">BingoCardGenerator.com!SQ4</f>
        <v>Word 54</v>
      </c>
      <c r="SG7" s="161"/>
      <c r="SH7" s="166" t="str">
        <f ca="1">BingoCardGenerator.com!SS4</f>
        <v>Word 3</v>
      </c>
      <c r="SI7" s="167" t="str">
        <f ca="1">BingoCardGenerator.com!ST4</f>
        <v>Word 24</v>
      </c>
      <c r="SJ7" s="169" t="str">
        <f>Instructions!$F$13</f>
        <v>Free</v>
      </c>
      <c r="SK7" s="167" t="str">
        <f ca="1">BingoCardGenerator.com!SV4</f>
        <v>Word 45</v>
      </c>
      <c r="SL7" s="168" t="str">
        <f ca="1">BingoCardGenerator.com!SW4</f>
        <v>Word 56</v>
      </c>
      <c r="SM7" s="166" t="str">
        <f ca="1">BingoCardGenerator.com!SX4</f>
        <v>Word 4</v>
      </c>
      <c r="SN7" s="167" t="str">
        <f ca="1">BingoCardGenerator.com!SY4</f>
        <v>Word 19</v>
      </c>
      <c r="SO7" s="169" t="str">
        <f>Instructions!$F$13</f>
        <v>Free</v>
      </c>
      <c r="SP7" s="167" t="str">
        <f ca="1">BingoCardGenerator.com!TA4</f>
        <v>Word 45</v>
      </c>
      <c r="SQ7" s="168" t="str">
        <f ca="1">BingoCardGenerator.com!TB4</f>
        <v>Word 51</v>
      </c>
      <c r="SR7" s="161"/>
      <c r="SS7" s="166" t="str">
        <f ca="1">BingoCardGenerator.com!TD4</f>
        <v>Word 12</v>
      </c>
      <c r="ST7" s="167" t="str">
        <f ca="1">BingoCardGenerator.com!TE4</f>
        <v>Word 18</v>
      </c>
      <c r="SU7" s="169" t="str">
        <f>Instructions!$F$13</f>
        <v>Free</v>
      </c>
      <c r="SV7" s="167" t="str">
        <f ca="1">BingoCardGenerator.com!TG4</f>
        <v>Word 38</v>
      </c>
      <c r="SW7" s="168" t="str">
        <f ca="1">BingoCardGenerator.com!TH4</f>
        <v>Word 58</v>
      </c>
      <c r="SX7" s="166" t="str">
        <f ca="1">BingoCardGenerator.com!TI4</f>
        <v>Word 12</v>
      </c>
      <c r="SY7" s="167" t="str">
        <f ca="1">BingoCardGenerator.com!TJ4</f>
        <v>Word 13</v>
      </c>
      <c r="SZ7" s="169" t="str">
        <f>Instructions!$F$13</f>
        <v>Free</v>
      </c>
      <c r="TA7" s="167" t="str">
        <f ca="1">BingoCardGenerator.com!TL4</f>
        <v>Word 39</v>
      </c>
      <c r="TB7" s="168" t="str">
        <f ca="1">BingoCardGenerator.com!TM4</f>
        <v>Word 54</v>
      </c>
      <c r="TC7" s="161"/>
      <c r="TD7" s="166" t="str">
        <f ca="1">BingoCardGenerator.com!TO4</f>
        <v>Word 12</v>
      </c>
      <c r="TE7" s="167" t="str">
        <f ca="1">BingoCardGenerator.com!TP4</f>
        <v>Word 19</v>
      </c>
      <c r="TF7" s="169" t="str">
        <f>Instructions!$F$13</f>
        <v>Free</v>
      </c>
      <c r="TG7" s="167" t="str">
        <f ca="1">BingoCardGenerator.com!TR4</f>
        <v>Word 39</v>
      </c>
      <c r="TH7" s="168" t="str">
        <f ca="1">BingoCardGenerator.com!TS4</f>
        <v>Word 60</v>
      </c>
      <c r="TI7" s="166" t="str">
        <f ca="1">BingoCardGenerator.com!TT4</f>
        <v>Word 9</v>
      </c>
      <c r="TJ7" s="167" t="str">
        <f ca="1">BingoCardGenerator.com!TU4</f>
        <v>Word 16</v>
      </c>
      <c r="TK7" s="169" t="str">
        <f>Instructions!$F$13</f>
        <v>Free</v>
      </c>
      <c r="TL7" s="167" t="str">
        <f ca="1">BingoCardGenerator.com!TW4</f>
        <v>Word 38</v>
      </c>
      <c r="TM7" s="168" t="str">
        <f ca="1">BingoCardGenerator.com!TX4</f>
        <v>Word 55</v>
      </c>
      <c r="TN7" s="161"/>
      <c r="TO7" s="166" t="str">
        <f ca="1">BingoCardGenerator.com!TZ4</f>
        <v>Word 9</v>
      </c>
      <c r="TP7" s="167" t="str">
        <f ca="1">BingoCardGenerator.com!UA4</f>
        <v>Word 22</v>
      </c>
      <c r="TQ7" s="169" t="str">
        <f>Instructions!$F$13</f>
        <v>Free</v>
      </c>
      <c r="TR7" s="167" t="str">
        <f ca="1">BingoCardGenerator.com!UC4</f>
        <v>Word 40</v>
      </c>
      <c r="TS7" s="168" t="str">
        <f ca="1">BingoCardGenerator.com!UD4</f>
        <v>Word 49</v>
      </c>
      <c r="TT7" s="166" t="str">
        <f ca="1">BingoCardGenerator.com!UE4</f>
        <v>Word 9</v>
      </c>
      <c r="TU7" s="167" t="str">
        <f ca="1">BingoCardGenerator.com!UF4</f>
        <v>Word 17</v>
      </c>
      <c r="TV7" s="169" t="str">
        <f>Instructions!$F$13</f>
        <v>Free</v>
      </c>
      <c r="TW7" s="167" t="str">
        <f ca="1">BingoCardGenerator.com!UH4</f>
        <v>Word 48</v>
      </c>
      <c r="TX7" s="168" t="str">
        <f ca="1">BingoCardGenerator.com!UI4</f>
        <v>Word 58</v>
      </c>
      <c r="TY7" s="161"/>
      <c r="TZ7" s="166" t="str">
        <f ca="1">BingoCardGenerator.com!UK4</f>
        <v>Word 9</v>
      </c>
      <c r="UA7" s="167" t="str">
        <f ca="1">BingoCardGenerator.com!UL4</f>
        <v>Word 14</v>
      </c>
      <c r="UB7" s="169" t="str">
        <f>Instructions!$F$13</f>
        <v>Free</v>
      </c>
      <c r="UC7" s="167" t="str">
        <f ca="1">BingoCardGenerator.com!UN4</f>
        <v>Word 45</v>
      </c>
      <c r="UD7" s="168" t="str">
        <f ca="1">BingoCardGenerator.com!UO4</f>
        <v>Word 55</v>
      </c>
    </row>
    <row r="8" spans="1:550" s="165" customFormat="1" ht="70" customHeight="1">
      <c r="A8" s="166" t="str">
        <f ca="1">BingoCardGenerator.com!L5</f>
        <v>Word 2</v>
      </c>
      <c r="B8" s="167" t="str">
        <f ca="1">BingoCardGenerator.com!M5</f>
        <v>Word 23</v>
      </c>
      <c r="C8" s="167" t="str">
        <f ca="1">BingoCardGenerator.com!N5</f>
        <v>Word 30</v>
      </c>
      <c r="D8" s="167" t="str">
        <f ca="1">BingoCardGenerator.com!O5</f>
        <v>Word 41</v>
      </c>
      <c r="E8" s="168" t="str">
        <f ca="1">BingoCardGenerator.com!P5</f>
        <v>Word 56</v>
      </c>
      <c r="F8" s="161"/>
      <c r="G8" s="166" t="str">
        <f ca="1">BingoCardGenerator.com!R5</f>
        <v>Word 4</v>
      </c>
      <c r="H8" s="167" t="str">
        <f ca="1">BingoCardGenerator.com!S5</f>
        <v>Word 16</v>
      </c>
      <c r="I8" s="167" t="str">
        <f ca="1">BingoCardGenerator.com!T5</f>
        <v>Word 30</v>
      </c>
      <c r="J8" s="167" t="str">
        <f ca="1">BingoCardGenerator.com!U5</f>
        <v>Word 46</v>
      </c>
      <c r="K8" s="168" t="str">
        <f ca="1">BingoCardGenerator.com!V5</f>
        <v>Word 60</v>
      </c>
      <c r="L8" s="166" t="str">
        <f ca="1">BingoCardGenerator.com!W5</f>
        <v>Word 9</v>
      </c>
      <c r="M8" s="167" t="str">
        <f ca="1">BingoCardGenerator.com!X5</f>
        <v>Word 21</v>
      </c>
      <c r="N8" s="167" t="str">
        <f ca="1">BingoCardGenerator.com!Y5</f>
        <v>Word 26</v>
      </c>
      <c r="O8" s="167" t="str">
        <f ca="1">BingoCardGenerator.com!Z5</f>
        <v>Word 47</v>
      </c>
      <c r="P8" s="168" t="str">
        <f ca="1">BingoCardGenerator.com!AA5</f>
        <v>Word 53</v>
      </c>
      <c r="Q8" s="161"/>
      <c r="R8" s="166" t="str">
        <f ca="1">BingoCardGenerator.com!AC5</f>
        <v>Word 7</v>
      </c>
      <c r="S8" s="167" t="str">
        <f ca="1">BingoCardGenerator.com!AD5</f>
        <v>Word 16</v>
      </c>
      <c r="T8" s="167" t="str">
        <f ca="1">BingoCardGenerator.com!AE5</f>
        <v>Word 26</v>
      </c>
      <c r="U8" s="167" t="str">
        <f ca="1">BingoCardGenerator.com!AF5</f>
        <v>Word 38</v>
      </c>
      <c r="V8" s="168" t="str">
        <f ca="1">BingoCardGenerator.com!AG5</f>
        <v>Word 58</v>
      </c>
      <c r="W8" s="166" t="str">
        <f ca="1">BingoCardGenerator.com!AH5</f>
        <v>Word 7</v>
      </c>
      <c r="X8" s="167" t="str">
        <f ca="1">BingoCardGenerator.com!AI5</f>
        <v>Word 18</v>
      </c>
      <c r="Y8" s="167" t="str">
        <f ca="1">BingoCardGenerator.com!AJ5</f>
        <v>Word 32</v>
      </c>
      <c r="Z8" s="167" t="str">
        <f ca="1">BingoCardGenerator.com!AK5</f>
        <v>Word 46</v>
      </c>
      <c r="AA8" s="168" t="str">
        <f ca="1">BingoCardGenerator.com!AL5</f>
        <v>Word 51</v>
      </c>
      <c r="AB8" s="161"/>
      <c r="AC8" s="166" t="str">
        <f ca="1">BingoCardGenerator.com!AN5</f>
        <v>Word 1</v>
      </c>
      <c r="AD8" s="167" t="str">
        <f ca="1">BingoCardGenerator.com!AO5</f>
        <v>Word 18</v>
      </c>
      <c r="AE8" s="167" t="str">
        <f ca="1">BingoCardGenerator.com!AP5</f>
        <v>Word 34</v>
      </c>
      <c r="AF8" s="167" t="str">
        <f ca="1">BingoCardGenerator.com!AQ5</f>
        <v>Word 41</v>
      </c>
      <c r="AG8" s="168" t="str">
        <f ca="1">BingoCardGenerator.com!AR5</f>
        <v>Word 52</v>
      </c>
      <c r="AH8" s="166" t="str">
        <f ca="1">BingoCardGenerator.com!AS5</f>
        <v>Word 6</v>
      </c>
      <c r="AI8" s="167" t="str">
        <f ca="1">BingoCardGenerator.com!AT5</f>
        <v>Word 18</v>
      </c>
      <c r="AJ8" s="167" t="str">
        <f ca="1">BingoCardGenerator.com!AU5</f>
        <v>Word 32</v>
      </c>
      <c r="AK8" s="167" t="str">
        <f ca="1">BingoCardGenerator.com!AV5</f>
        <v>Word 37</v>
      </c>
      <c r="AL8" s="168" t="str">
        <f ca="1">BingoCardGenerator.com!AW5</f>
        <v>Word 58</v>
      </c>
      <c r="AM8" s="161"/>
      <c r="AN8" s="166" t="str">
        <f ca="1">BingoCardGenerator.com!AY5</f>
        <v>Word 5</v>
      </c>
      <c r="AO8" s="167" t="str">
        <f ca="1">BingoCardGenerator.com!AZ5</f>
        <v>Word 22</v>
      </c>
      <c r="AP8" s="167" t="str">
        <f ca="1">BingoCardGenerator.com!BA5</f>
        <v>Word 32</v>
      </c>
      <c r="AQ8" s="167" t="str">
        <f ca="1">BingoCardGenerator.com!BB5</f>
        <v>Word 47</v>
      </c>
      <c r="AR8" s="168" t="str">
        <f ca="1">BingoCardGenerator.com!BC5</f>
        <v>Word 57</v>
      </c>
      <c r="AS8" s="166" t="str">
        <f ca="1">BingoCardGenerator.com!BD5</f>
        <v>Word 5</v>
      </c>
      <c r="AT8" s="167" t="str">
        <f ca="1">BingoCardGenerator.com!BE5</f>
        <v>Word 14</v>
      </c>
      <c r="AU8" s="167" t="str">
        <f ca="1">BingoCardGenerator.com!BF5</f>
        <v>Word 31</v>
      </c>
      <c r="AV8" s="167" t="str">
        <f ca="1">BingoCardGenerator.com!BG5</f>
        <v>Word 46</v>
      </c>
      <c r="AW8" s="168" t="str">
        <f ca="1">BingoCardGenerator.com!BH5</f>
        <v>Word 53</v>
      </c>
      <c r="AX8" s="161"/>
      <c r="AY8" s="166" t="str">
        <f ca="1">BingoCardGenerator.com!BJ5</f>
        <v>Word 3</v>
      </c>
      <c r="AZ8" s="167" t="str">
        <f ca="1">BingoCardGenerator.com!BK5</f>
        <v>Word 18</v>
      </c>
      <c r="BA8" s="167" t="str">
        <f ca="1">BingoCardGenerator.com!BL5</f>
        <v>Word 34</v>
      </c>
      <c r="BB8" s="167" t="str">
        <f ca="1">BingoCardGenerator.com!BM5</f>
        <v>Word 47</v>
      </c>
      <c r="BC8" s="168" t="str">
        <f ca="1">BingoCardGenerator.com!BN5</f>
        <v>Word 60</v>
      </c>
      <c r="BD8" s="166" t="str">
        <f ca="1">BingoCardGenerator.com!BO5</f>
        <v>Word 7</v>
      </c>
      <c r="BE8" s="167" t="str">
        <f ca="1">BingoCardGenerator.com!BP5</f>
        <v>Word 16</v>
      </c>
      <c r="BF8" s="167" t="str">
        <f ca="1">BingoCardGenerator.com!BQ5</f>
        <v>Word 29</v>
      </c>
      <c r="BG8" s="167" t="str">
        <f ca="1">BingoCardGenerator.com!BR5</f>
        <v>Word 37</v>
      </c>
      <c r="BH8" s="168" t="str">
        <f ca="1">BingoCardGenerator.com!BS5</f>
        <v>Word 60</v>
      </c>
      <c r="BI8" s="161"/>
      <c r="BJ8" s="166" t="str">
        <f ca="1">BingoCardGenerator.com!BU5</f>
        <v>Word 11</v>
      </c>
      <c r="BK8" s="167" t="str">
        <f ca="1">BingoCardGenerator.com!BV5</f>
        <v>Word 24</v>
      </c>
      <c r="BL8" s="167" t="str">
        <f ca="1">BingoCardGenerator.com!BW5</f>
        <v>Word 35</v>
      </c>
      <c r="BM8" s="167" t="str">
        <f ca="1">BingoCardGenerator.com!BX5</f>
        <v>Word 44</v>
      </c>
      <c r="BN8" s="168" t="str">
        <f ca="1">BingoCardGenerator.com!BY5</f>
        <v>Word 58</v>
      </c>
      <c r="BO8" s="166" t="str">
        <f ca="1">BingoCardGenerator.com!BZ5</f>
        <v>Word 3</v>
      </c>
      <c r="BP8" s="167" t="str">
        <f ca="1">BingoCardGenerator.com!CA5</f>
        <v>Word 17</v>
      </c>
      <c r="BQ8" s="167" t="str">
        <f ca="1">BingoCardGenerator.com!CB5</f>
        <v>Word 35</v>
      </c>
      <c r="BR8" s="167" t="str">
        <f ca="1">BingoCardGenerator.com!CC5</f>
        <v>Word 46</v>
      </c>
      <c r="BS8" s="168" t="str">
        <f ca="1">BingoCardGenerator.com!CD5</f>
        <v>Word 60</v>
      </c>
      <c r="BT8" s="161"/>
      <c r="BU8" s="166" t="str">
        <f ca="1">BingoCardGenerator.com!CF5</f>
        <v>Word 4</v>
      </c>
      <c r="BV8" s="167" t="str">
        <f ca="1">BingoCardGenerator.com!CG5</f>
        <v>Word 17</v>
      </c>
      <c r="BW8" s="167" t="str">
        <f ca="1">BingoCardGenerator.com!CH5</f>
        <v>Word 32</v>
      </c>
      <c r="BX8" s="167" t="str">
        <f ca="1">BingoCardGenerator.com!CI5</f>
        <v>Word 45</v>
      </c>
      <c r="BY8" s="168" t="str">
        <f ca="1">BingoCardGenerator.com!CJ5</f>
        <v>Word 60</v>
      </c>
      <c r="BZ8" s="166" t="str">
        <f ca="1">BingoCardGenerator.com!CK5</f>
        <v>Word 3</v>
      </c>
      <c r="CA8" s="167" t="str">
        <f ca="1">BingoCardGenerator.com!CL5</f>
        <v>Word 21</v>
      </c>
      <c r="CB8" s="167" t="str">
        <f ca="1">BingoCardGenerator.com!CM5</f>
        <v>Word 34</v>
      </c>
      <c r="CC8" s="167" t="str">
        <f ca="1">BingoCardGenerator.com!CN5</f>
        <v>Word 40</v>
      </c>
      <c r="CD8" s="168" t="str">
        <f ca="1">BingoCardGenerator.com!CO5</f>
        <v>Word 57</v>
      </c>
      <c r="CE8" s="161"/>
      <c r="CF8" s="166" t="str">
        <f ca="1">BingoCardGenerator.com!CQ5</f>
        <v>Word 1</v>
      </c>
      <c r="CG8" s="167" t="str">
        <f ca="1">BingoCardGenerator.com!CR5</f>
        <v>Word 13</v>
      </c>
      <c r="CH8" s="167" t="str">
        <f ca="1">BingoCardGenerator.com!CS5</f>
        <v>Word 26</v>
      </c>
      <c r="CI8" s="167" t="str">
        <f ca="1">BingoCardGenerator.com!CT5</f>
        <v>Word 39</v>
      </c>
      <c r="CJ8" s="168" t="str">
        <f ca="1">BingoCardGenerator.com!CU5</f>
        <v>Word 57</v>
      </c>
      <c r="CK8" s="166" t="str">
        <f ca="1">BingoCardGenerator.com!CV5</f>
        <v>Word 6</v>
      </c>
      <c r="CL8" s="167" t="str">
        <f ca="1">BingoCardGenerator.com!CW5</f>
        <v>Word 16</v>
      </c>
      <c r="CM8" s="167" t="str">
        <f ca="1">BingoCardGenerator.com!CX5</f>
        <v>Word 31</v>
      </c>
      <c r="CN8" s="167" t="str">
        <f ca="1">BingoCardGenerator.com!CY5</f>
        <v>Word 43</v>
      </c>
      <c r="CO8" s="168" t="str">
        <f ca="1">BingoCardGenerator.com!CZ5</f>
        <v>Word 55</v>
      </c>
      <c r="CP8" s="161"/>
      <c r="CQ8" s="166" t="str">
        <f ca="1">BingoCardGenerator.com!DB5</f>
        <v>Word 10</v>
      </c>
      <c r="CR8" s="167" t="str">
        <f ca="1">BingoCardGenerator.com!DC5</f>
        <v>Word 24</v>
      </c>
      <c r="CS8" s="167" t="str">
        <f ca="1">BingoCardGenerator.com!DD5</f>
        <v>Word 26</v>
      </c>
      <c r="CT8" s="167" t="str">
        <f ca="1">BingoCardGenerator.com!DE5</f>
        <v>Word 45</v>
      </c>
      <c r="CU8" s="168" t="str">
        <f ca="1">BingoCardGenerator.com!DF5</f>
        <v>Word 56</v>
      </c>
      <c r="CV8" s="166" t="str">
        <f ca="1">BingoCardGenerator.com!DG5</f>
        <v>Word 4</v>
      </c>
      <c r="CW8" s="167" t="str">
        <f ca="1">BingoCardGenerator.com!DH5</f>
        <v>Word 18</v>
      </c>
      <c r="CX8" s="167" t="str">
        <f ca="1">BingoCardGenerator.com!DI5</f>
        <v>Word 29</v>
      </c>
      <c r="CY8" s="167" t="str">
        <f ca="1">BingoCardGenerator.com!DJ5</f>
        <v>Word 45</v>
      </c>
      <c r="CZ8" s="168" t="str">
        <f ca="1">BingoCardGenerator.com!DK5</f>
        <v>Word 53</v>
      </c>
      <c r="DA8" s="161"/>
      <c r="DB8" s="166" t="str">
        <f ca="1">BingoCardGenerator.com!DM5</f>
        <v>Word 8</v>
      </c>
      <c r="DC8" s="167" t="str">
        <f ca="1">BingoCardGenerator.com!DN5</f>
        <v>Word 17</v>
      </c>
      <c r="DD8" s="167" t="str">
        <f ca="1">BingoCardGenerator.com!DO5</f>
        <v>Word 36</v>
      </c>
      <c r="DE8" s="167" t="str">
        <f ca="1">BingoCardGenerator.com!DP5</f>
        <v>Word 38</v>
      </c>
      <c r="DF8" s="168" t="str">
        <f ca="1">BingoCardGenerator.com!DQ5</f>
        <v>Word 55</v>
      </c>
      <c r="DG8" s="166" t="str">
        <f ca="1">BingoCardGenerator.com!DR5</f>
        <v>Word 12</v>
      </c>
      <c r="DH8" s="167" t="str">
        <f ca="1">BingoCardGenerator.com!DS5</f>
        <v>Word 23</v>
      </c>
      <c r="DI8" s="167" t="str">
        <f ca="1">BingoCardGenerator.com!DT5</f>
        <v>Word 35</v>
      </c>
      <c r="DJ8" s="167" t="str">
        <f ca="1">BingoCardGenerator.com!DU5</f>
        <v>Word 46</v>
      </c>
      <c r="DK8" s="168" t="str">
        <f ca="1">BingoCardGenerator.com!DV5</f>
        <v>Word 58</v>
      </c>
      <c r="DL8" s="161"/>
      <c r="DM8" s="166" t="str">
        <f ca="1">BingoCardGenerator.com!DX5</f>
        <v>Word 6</v>
      </c>
      <c r="DN8" s="167" t="str">
        <f ca="1">BingoCardGenerator.com!DY5</f>
        <v>Word 17</v>
      </c>
      <c r="DO8" s="167" t="str">
        <f ca="1">BingoCardGenerator.com!DZ5</f>
        <v>Word 30</v>
      </c>
      <c r="DP8" s="167" t="str">
        <f ca="1">BingoCardGenerator.com!EA5</f>
        <v>Word 37</v>
      </c>
      <c r="DQ8" s="168" t="str">
        <f ca="1">BingoCardGenerator.com!EB5</f>
        <v>Word 57</v>
      </c>
      <c r="DR8" s="166" t="str">
        <f ca="1">BingoCardGenerator.com!EC5</f>
        <v>Word 3</v>
      </c>
      <c r="DS8" s="167" t="str">
        <f ca="1">BingoCardGenerator.com!ED5</f>
        <v>Word 17</v>
      </c>
      <c r="DT8" s="167" t="str">
        <f ca="1">BingoCardGenerator.com!EE5</f>
        <v>Word 25</v>
      </c>
      <c r="DU8" s="167" t="str">
        <f ca="1">BingoCardGenerator.com!EF5</f>
        <v>Word 38</v>
      </c>
      <c r="DV8" s="168" t="str">
        <f ca="1">BingoCardGenerator.com!EG5</f>
        <v>Word 58</v>
      </c>
      <c r="DW8" s="161"/>
      <c r="DX8" s="166" t="str">
        <f ca="1">BingoCardGenerator.com!EI5</f>
        <v>Word 3</v>
      </c>
      <c r="DY8" s="167" t="str">
        <f ca="1">BingoCardGenerator.com!EJ5</f>
        <v>Word 23</v>
      </c>
      <c r="DZ8" s="167" t="str">
        <f ca="1">BingoCardGenerator.com!EK5</f>
        <v>Word 28</v>
      </c>
      <c r="EA8" s="167" t="str">
        <f ca="1">BingoCardGenerator.com!EL5</f>
        <v>Word 48</v>
      </c>
      <c r="EB8" s="168" t="str">
        <f ca="1">BingoCardGenerator.com!EM5</f>
        <v>Word 54</v>
      </c>
      <c r="EC8" s="166" t="str">
        <f ca="1">BingoCardGenerator.com!EN5</f>
        <v>Word 6</v>
      </c>
      <c r="ED8" s="167" t="str">
        <f ca="1">BingoCardGenerator.com!EO5</f>
        <v>Word 16</v>
      </c>
      <c r="EE8" s="167" t="str">
        <f ca="1">BingoCardGenerator.com!EP5</f>
        <v>Word 36</v>
      </c>
      <c r="EF8" s="167" t="str">
        <f ca="1">BingoCardGenerator.com!EQ5</f>
        <v>Word 37</v>
      </c>
      <c r="EG8" s="168" t="str">
        <f ca="1">BingoCardGenerator.com!ER5</f>
        <v>Word 60</v>
      </c>
      <c r="EH8" s="161"/>
      <c r="EI8" s="166" t="str">
        <f ca="1">BingoCardGenerator.com!ET5</f>
        <v>Word 5</v>
      </c>
      <c r="EJ8" s="167" t="str">
        <f ca="1">BingoCardGenerator.com!EU5</f>
        <v>Word 19</v>
      </c>
      <c r="EK8" s="167" t="str">
        <f ca="1">BingoCardGenerator.com!EV5</f>
        <v>Word 32</v>
      </c>
      <c r="EL8" s="167" t="str">
        <f ca="1">BingoCardGenerator.com!EW5</f>
        <v>Word 42</v>
      </c>
      <c r="EM8" s="168" t="str">
        <f ca="1">BingoCardGenerator.com!EX5</f>
        <v>Word 51</v>
      </c>
      <c r="EN8" s="166" t="str">
        <f ca="1">BingoCardGenerator.com!EY5</f>
        <v>Word 10</v>
      </c>
      <c r="EO8" s="167" t="str">
        <f ca="1">BingoCardGenerator.com!EZ5</f>
        <v>Word 19</v>
      </c>
      <c r="EP8" s="167" t="str">
        <f ca="1">BingoCardGenerator.com!FA5</f>
        <v>Word 33</v>
      </c>
      <c r="EQ8" s="167" t="str">
        <f ca="1">BingoCardGenerator.com!FB5</f>
        <v>Word 43</v>
      </c>
      <c r="ER8" s="168" t="str">
        <f ca="1">BingoCardGenerator.com!FC5</f>
        <v>Word 56</v>
      </c>
      <c r="ES8" s="161"/>
      <c r="ET8" s="166" t="str">
        <f ca="1">BingoCardGenerator.com!FE5</f>
        <v>Word 6</v>
      </c>
      <c r="EU8" s="167" t="str">
        <f ca="1">BingoCardGenerator.com!FF5</f>
        <v>Word 17</v>
      </c>
      <c r="EV8" s="167" t="str">
        <f ca="1">BingoCardGenerator.com!FG5</f>
        <v>Word 35</v>
      </c>
      <c r="EW8" s="167" t="str">
        <f ca="1">BingoCardGenerator.com!FH5</f>
        <v>Word 41</v>
      </c>
      <c r="EX8" s="168" t="str">
        <f ca="1">BingoCardGenerator.com!FI5</f>
        <v>Word 51</v>
      </c>
      <c r="EY8" s="166" t="str">
        <f ca="1">BingoCardGenerator.com!FJ5</f>
        <v>Word 4</v>
      </c>
      <c r="EZ8" s="167" t="str">
        <f ca="1">BingoCardGenerator.com!FK5</f>
        <v>Word 14</v>
      </c>
      <c r="FA8" s="167" t="str">
        <f ca="1">BingoCardGenerator.com!FL5</f>
        <v>Word 26</v>
      </c>
      <c r="FB8" s="167" t="str">
        <f ca="1">BingoCardGenerator.com!FM5</f>
        <v>Word 41</v>
      </c>
      <c r="FC8" s="168" t="str">
        <f ca="1">BingoCardGenerator.com!FN5</f>
        <v>Word 57</v>
      </c>
      <c r="FD8" s="161"/>
      <c r="FE8" s="166" t="str">
        <f ca="1">BingoCardGenerator.com!FP5</f>
        <v>Word 12</v>
      </c>
      <c r="FF8" s="167" t="str">
        <f ca="1">BingoCardGenerator.com!FQ5</f>
        <v>Word 24</v>
      </c>
      <c r="FG8" s="167" t="str">
        <f ca="1">BingoCardGenerator.com!FR5</f>
        <v>Word 26</v>
      </c>
      <c r="FH8" s="167" t="str">
        <f ca="1">BingoCardGenerator.com!FS5</f>
        <v>Word 42</v>
      </c>
      <c r="FI8" s="168" t="str">
        <f ca="1">BingoCardGenerator.com!FT5</f>
        <v>Word 52</v>
      </c>
      <c r="FJ8" s="166" t="str">
        <f ca="1">BingoCardGenerator.com!FU5</f>
        <v>Word 8</v>
      </c>
      <c r="FK8" s="167" t="str">
        <f ca="1">BingoCardGenerator.com!FV5</f>
        <v>Word 15</v>
      </c>
      <c r="FL8" s="167" t="str">
        <f ca="1">BingoCardGenerator.com!FW5</f>
        <v>Word 25</v>
      </c>
      <c r="FM8" s="167" t="str">
        <f ca="1">BingoCardGenerator.com!FX5</f>
        <v>Word 39</v>
      </c>
      <c r="FN8" s="168" t="str">
        <f ca="1">BingoCardGenerator.com!FY5</f>
        <v>Word 50</v>
      </c>
      <c r="FO8" s="161"/>
      <c r="FP8" s="166" t="str">
        <f ca="1">BingoCardGenerator.com!GA5</f>
        <v>Word 1</v>
      </c>
      <c r="FQ8" s="167" t="str">
        <f ca="1">BingoCardGenerator.com!GB5</f>
        <v>Word 22</v>
      </c>
      <c r="FR8" s="167" t="str">
        <f ca="1">BingoCardGenerator.com!GC5</f>
        <v>Word 36</v>
      </c>
      <c r="FS8" s="167" t="str">
        <f ca="1">BingoCardGenerator.com!GD5</f>
        <v>Word 38</v>
      </c>
      <c r="FT8" s="168" t="str">
        <f ca="1">BingoCardGenerator.com!GE5</f>
        <v>Word 54</v>
      </c>
      <c r="FU8" s="166" t="str">
        <f ca="1">BingoCardGenerator.com!GF5</f>
        <v>Word 7</v>
      </c>
      <c r="FV8" s="167" t="str">
        <f ca="1">BingoCardGenerator.com!GG5</f>
        <v>Word 13</v>
      </c>
      <c r="FW8" s="167" t="str">
        <f ca="1">BingoCardGenerator.com!GH5</f>
        <v>Word 26</v>
      </c>
      <c r="FX8" s="167" t="str">
        <f ca="1">BingoCardGenerator.com!GI5</f>
        <v>Word 45</v>
      </c>
      <c r="FY8" s="168" t="str">
        <f ca="1">BingoCardGenerator.com!GJ5</f>
        <v>Word 51</v>
      </c>
      <c r="FZ8" s="161"/>
      <c r="GA8" s="166" t="str">
        <f ca="1">BingoCardGenerator.com!GL5</f>
        <v>Word 10</v>
      </c>
      <c r="GB8" s="167" t="str">
        <f ca="1">BingoCardGenerator.com!GM5</f>
        <v>Word 22</v>
      </c>
      <c r="GC8" s="167" t="str">
        <f ca="1">BingoCardGenerator.com!GN5</f>
        <v>Word 27</v>
      </c>
      <c r="GD8" s="167" t="str">
        <f ca="1">BingoCardGenerator.com!GO5</f>
        <v>Word 47</v>
      </c>
      <c r="GE8" s="168" t="str">
        <f ca="1">BingoCardGenerator.com!GP5</f>
        <v>Word 60</v>
      </c>
      <c r="GF8" s="166" t="str">
        <f ca="1">BingoCardGenerator.com!GQ5</f>
        <v>Word 7</v>
      </c>
      <c r="GG8" s="167" t="str">
        <f ca="1">BingoCardGenerator.com!GR5</f>
        <v>Word 21</v>
      </c>
      <c r="GH8" s="167" t="str">
        <f ca="1">BingoCardGenerator.com!GS5</f>
        <v>Word 30</v>
      </c>
      <c r="GI8" s="167" t="str">
        <f ca="1">BingoCardGenerator.com!GT5</f>
        <v>Word 37</v>
      </c>
      <c r="GJ8" s="168" t="str">
        <f ca="1">BingoCardGenerator.com!GU5</f>
        <v>Word 59</v>
      </c>
      <c r="GK8" s="161"/>
      <c r="GL8" s="166" t="str">
        <f ca="1">BingoCardGenerator.com!GW5</f>
        <v>Word 10</v>
      </c>
      <c r="GM8" s="167" t="str">
        <f ca="1">BingoCardGenerator.com!GX5</f>
        <v>Word 15</v>
      </c>
      <c r="GN8" s="167" t="str">
        <f ca="1">BingoCardGenerator.com!GY5</f>
        <v>Word 28</v>
      </c>
      <c r="GO8" s="167" t="str">
        <f ca="1">BingoCardGenerator.com!GZ5</f>
        <v>Word 38</v>
      </c>
      <c r="GP8" s="168" t="str">
        <f ca="1">BingoCardGenerator.com!HA5</f>
        <v>Word 56</v>
      </c>
      <c r="GQ8" s="166" t="str">
        <f ca="1">BingoCardGenerator.com!HB5</f>
        <v>Word 5</v>
      </c>
      <c r="GR8" s="167" t="str">
        <f ca="1">BingoCardGenerator.com!HC5</f>
        <v>Word 14</v>
      </c>
      <c r="GS8" s="167" t="str">
        <f ca="1">BingoCardGenerator.com!HD5</f>
        <v>Word 36</v>
      </c>
      <c r="GT8" s="167" t="str">
        <f ca="1">BingoCardGenerator.com!HE5</f>
        <v>Word 43</v>
      </c>
      <c r="GU8" s="168" t="str">
        <f ca="1">BingoCardGenerator.com!HF5</f>
        <v>Word 49</v>
      </c>
      <c r="GV8" s="161"/>
      <c r="GW8" s="166" t="str">
        <f ca="1">BingoCardGenerator.com!HH5</f>
        <v>Word 4</v>
      </c>
      <c r="GX8" s="167" t="str">
        <f ca="1">BingoCardGenerator.com!HI5</f>
        <v>Word 17</v>
      </c>
      <c r="GY8" s="167" t="str">
        <f ca="1">BingoCardGenerator.com!HJ5</f>
        <v>Word 34</v>
      </c>
      <c r="GZ8" s="167" t="str">
        <f ca="1">BingoCardGenerator.com!HK5</f>
        <v>Word 42</v>
      </c>
      <c r="HA8" s="168" t="str">
        <f ca="1">BingoCardGenerator.com!HL5</f>
        <v>Word 52</v>
      </c>
      <c r="HB8" s="166" t="str">
        <f ca="1">BingoCardGenerator.com!HM5</f>
        <v>Word 8</v>
      </c>
      <c r="HC8" s="167" t="str">
        <f ca="1">BingoCardGenerator.com!HN5</f>
        <v>Word 24</v>
      </c>
      <c r="HD8" s="167" t="str">
        <f ca="1">BingoCardGenerator.com!HO5</f>
        <v>Word 29</v>
      </c>
      <c r="HE8" s="167" t="str">
        <f ca="1">BingoCardGenerator.com!HP5</f>
        <v>Word 47</v>
      </c>
      <c r="HF8" s="168" t="str">
        <f ca="1">BingoCardGenerator.com!HQ5</f>
        <v>Word 59</v>
      </c>
      <c r="HG8" s="161"/>
      <c r="HH8" s="166" t="str">
        <f ca="1">BingoCardGenerator.com!HS5</f>
        <v>Word 6</v>
      </c>
      <c r="HI8" s="167" t="str">
        <f ca="1">BingoCardGenerator.com!HT5</f>
        <v>Word 18</v>
      </c>
      <c r="HJ8" s="167" t="str">
        <f ca="1">BingoCardGenerator.com!HU5</f>
        <v>Word 28</v>
      </c>
      <c r="HK8" s="167" t="str">
        <f ca="1">BingoCardGenerator.com!HV5</f>
        <v>Word 38</v>
      </c>
      <c r="HL8" s="168" t="str">
        <f ca="1">BingoCardGenerator.com!HW5</f>
        <v>Word 59</v>
      </c>
      <c r="HM8" s="166" t="str">
        <f ca="1">BingoCardGenerator.com!HX5</f>
        <v>Word 2</v>
      </c>
      <c r="HN8" s="167" t="str">
        <f ca="1">BingoCardGenerator.com!HY5</f>
        <v>Word 14</v>
      </c>
      <c r="HO8" s="167" t="str">
        <f ca="1">BingoCardGenerator.com!HZ5</f>
        <v>Word 32</v>
      </c>
      <c r="HP8" s="167" t="str">
        <f ca="1">BingoCardGenerator.com!IA5</f>
        <v>Word 44</v>
      </c>
      <c r="HQ8" s="168" t="str">
        <f ca="1">BingoCardGenerator.com!IB5</f>
        <v>Word 52</v>
      </c>
      <c r="HR8" s="161"/>
      <c r="HS8" s="166" t="str">
        <f ca="1">BingoCardGenerator.com!ID5</f>
        <v>Word 6</v>
      </c>
      <c r="HT8" s="167" t="str">
        <f ca="1">BingoCardGenerator.com!IE5</f>
        <v>Word 14</v>
      </c>
      <c r="HU8" s="167" t="str">
        <f ca="1">BingoCardGenerator.com!IF5</f>
        <v>Word 32</v>
      </c>
      <c r="HV8" s="167" t="str">
        <f ca="1">BingoCardGenerator.com!IG5</f>
        <v>Word 43</v>
      </c>
      <c r="HW8" s="168" t="str">
        <f ca="1">BingoCardGenerator.com!IH5</f>
        <v>Word 54</v>
      </c>
      <c r="HX8" s="166" t="str">
        <f ca="1">BingoCardGenerator.com!II5</f>
        <v>Word 2</v>
      </c>
      <c r="HY8" s="167" t="str">
        <f ca="1">BingoCardGenerator.com!IJ5</f>
        <v>Word 13</v>
      </c>
      <c r="HZ8" s="167" t="str">
        <f ca="1">BingoCardGenerator.com!IK5</f>
        <v>Word 31</v>
      </c>
      <c r="IA8" s="167" t="str">
        <f ca="1">BingoCardGenerator.com!IL5</f>
        <v>Word 42</v>
      </c>
      <c r="IB8" s="168" t="str">
        <f ca="1">BingoCardGenerator.com!IM5</f>
        <v>Word 50</v>
      </c>
      <c r="IC8" s="161"/>
      <c r="ID8" s="166" t="str">
        <f ca="1">BingoCardGenerator.com!IO5</f>
        <v>Word 6</v>
      </c>
      <c r="IE8" s="167" t="str">
        <f ca="1">BingoCardGenerator.com!IP5</f>
        <v>Word 21</v>
      </c>
      <c r="IF8" s="167" t="str">
        <f ca="1">BingoCardGenerator.com!IQ5</f>
        <v>Word 34</v>
      </c>
      <c r="IG8" s="167" t="str">
        <f ca="1">BingoCardGenerator.com!IR5</f>
        <v>Word 46</v>
      </c>
      <c r="IH8" s="168" t="str">
        <f ca="1">BingoCardGenerator.com!IS5</f>
        <v>Word 60</v>
      </c>
      <c r="II8" s="166" t="str">
        <f ca="1">BingoCardGenerator.com!IT5</f>
        <v>Word 1</v>
      </c>
      <c r="IJ8" s="167" t="str">
        <f ca="1">BingoCardGenerator.com!IU5</f>
        <v>Word 14</v>
      </c>
      <c r="IK8" s="167" t="str">
        <f ca="1">BingoCardGenerator.com!IV5</f>
        <v>Word 28</v>
      </c>
      <c r="IL8" s="167" t="str">
        <f ca="1">BingoCardGenerator.com!IW5</f>
        <v>Word 37</v>
      </c>
      <c r="IM8" s="168" t="str">
        <f ca="1">BingoCardGenerator.com!IX5</f>
        <v>Word 53</v>
      </c>
      <c r="IN8" s="161"/>
      <c r="IO8" s="166" t="str">
        <f ca="1">BingoCardGenerator.com!IZ5</f>
        <v>Word 8</v>
      </c>
      <c r="IP8" s="167" t="str">
        <f ca="1">BingoCardGenerator.com!JA5</f>
        <v>Word 14</v>
      </c>
      <c r="IQ8" s="167" t="str">
        <f ca="1">BingoCardGenerator.com!JB5</f>
        <v>Word 30</v>
      </c>
      <c r="IR8" s="167" t="str">
        <f ca="1">BingoCardGenerator.com!JC5</f>
        <v>Word 38</v>
      </c>
      <c r="IS8" s="168" t="str">
        <f ca="1">BingoCardGenerator.com!JD5</f>
        <v>Word 51</v>
      </c>
      <c r="IT8" s="166" t="str">
        <f ca="1">BingoCardGenerator.com!JE5</f>
        <v>Word 5</v>
      </c>
      <c r="IU8" s="167" t="str">
        <f ca="1">BingoCardGenerator.com!JF5</f>
        <v>Word 13</v>
      </c>
      <c r="IV8" s="167" t="str">
        <f ca="1">BingoCardGenerator.com!JG5</f>
        <v>Word 25</v>
      </c>
      <c r="IW8" s="167" t="str">
        <f ca="1">BingoCardGenerator.com!JH5</f>
        <v>Word 39</v>
      </c>
      <c r="IX8" s="168" t="str">
        <f ca="1">BingoCardGenerator.com!JI5</f>
        <v>Word 55</v>
      </c>
      <c r="IY8" s="161"/>
      <c r="IZ8" s="166" t="str">
        <f ca="1">BingoCardGenerator.com!JK5</f>
        <v>Word 3</v>
      </c>
      <c r="JA8" s="167" t="str">
        <f ca="1">BingoCardGenerator.com!JL5</f>
        <v>Word 19</v>
      </c>
      <c r="JB8" s="167" t="str">
        <f ca="1">BingoCardGenerator.com!JM5</f>
        <v>Word 26</v>
      </c>
      <c r="JC8" s="167" t="str">
        <f ca="1">BingoCardGenerator.com!JN5</f>
        <v>Word 37</v>
      </c>
      <c r="JD8" s="168" t="str">
        <f ca="1">BingoCardGenerator.com!JO5</f>
        <v>Word 57</v>
      </c>
      <c r="JE8" s="166" t="str">
        <f ca="1">BingoCardGenerator.com!JP5</f>
        <v>Word 2</v>
      </c>
      <c r="JF8" s="167" t="str">
        <f ca="1">BingoCardGenerator.com!JQ5</f>
        <v>Word 18</v>
      </c>
      <c r="JG8" s="167" t="str">
        <f ca="1">BingoCardGenerator.com!JR5</f>
        <v>Word 25</v>
      </c>
      <c r="JH8" s="167" t="str">
        <f ca="1">BingoCardGenerator.com!JS5</f>
        <v>Word 43</v>
      </c>
      <c r="JI8" s="168" t="str">
        <f ca="1">BingoCardGenerator.com!JT5</f>
        <v>Word 59</v>
      </c>
      <c r="JJ8" s="161"/>
      <c r="JK8" s="166" t="str">
        <f ca="1">BingoCardGenerator.com!JV5</f>
        <v>Word 12</v>
      </c>
      <c r="JL8" s="167" t="str">
        <f ca="1">BingoCardGenerator.com!JW5</f>
        <v>Word 17</v>
      </c>
      <c r="JM8" s="167" t="str">
        <f ca="1">BingoCardGenerator.com!JX5</f>
        <v>Word 36</v>
      </c>
      <c r="JN8" s="167" t="str">
        <f ca="1">BingoCardGenerator.com!JY5</f>
        <v>Word 41</v>
      </c>
      <c r="JO8" s="168" t="str">
        <f ca="1">BingoCardGenerator.com!JZ5</f>
        <v>Word 54</v>
      </c>
      <c r="JP8" s="166" t="str">
        <f ca="1">BingoCardGenerator.com!KA5</f>
        <v>Word 3</v>
      </c>
      <c r="JQ8" s="167" t="str">
        <f ca="1">BingoCardGenerator.com!KB5</f>
        <v>Word 22</v>
      </c>
      <c r="JR8" s="167" t="str">
        <f ca="1">BingoCardGenerator.com!KC5</f>
        <v>Word 34</v>
      </c>
      <c r="JS8" s="167" t="str">
        <f ca="1">BingoCardGenerator.com!KD5</f>
        <v>Word 41</v>
      </c>
      <c r="JT8" s="168" t="str">
        <f ca="1">BingoCardGenerator.com!KE5</f>
        <v>Word 52</v>
      </c>
      <c r="JU8" s="161"/>
      <c r="JV8" s="166" t="str">
        <f ca="1">BingoCardGenerator.com!KG5</f>
        <v>Word 12</v>
      </c>
      <c r="JW8" s="167" t="str">
        <f ca="1">BingoCardGenerator.com!KH5</f>
        <v>Word 20</v>
      </c>
      <c r="JX8" s="167" t="str">
        <f ca="1">BingoCardGenerator.com!KI5</f>
        <v>Word 35</v>
      </c>
      <c r="JY8" s="167" t="str">
        <f ca="1">BingoCardGenerator.com!KJ5</f>
        <v>Word 37</v>
      </c>
      <c r="JZ8" s="168" t="str">
        <f ca="1">BingoCardGenerator.com!KK5</f>
        <v>Word 52</v>
      </c>
      <c r="KA8" s="166" t="str">
        <f ca="1">BingoCardGenerator.com!KL5</f>
        <v>Word 3</v>
      </c>
      <c r="KB8" s="167" t="str">
        <f ca="1">BingoCardGenerator.com!KM5</f>
        <v>Word 16</v>
      </c>
      <c r="KC8" s="167" t="str">
        <f ca="1">BingoCardGenerator.com!KN5</f>
        <v>Word 25</v>
      </c>
      <c r="KD8" s="167" t="str">
        <f ca="1">BingoCardGenerator.com!KO5</f>
        <v>Word 47</v>
      </c>
      <c r="KE8" s="168" t="str">
        <f ca="1">BingoCardGenerator.com!KP5</f>
        <v>Word 58</v>
      </c>
      <c r="KF8" s="161"/>
      <c r="KG8" s="166" t="str">
        <f ca="1">BingoCardGenerator.com!KR5</f>
        <v>Word 8</v>
      </c>
      <c r="KH8" s="167" t="str">
        <f ca="1">BingoCardGenerator.com!KS5</f>
        <v>Word 18</v>
      </c>
      <c r="KI8" s="167" t="str">
        <f ca="1">BingoCardGenerator.com!KT5</f>
        <v>Word 30</v>
      </c>
      <c r="KJ8" s="167" t="str">
        <f ca="1">BingoCardGenerator.com!KU5</f>
        <v>Word 40</v>
      </c>
      <c r="KK8" s="168" t="str">
        <f ca="1">BingoCardGenerator.com!KV5</f>
        <v>Word 50</v>
      </c>
      <c r="KL8" s="166" t="str">
        <f ca="1">BingoCardGenerator.com!KW5</f>
        <v>Word 7</v>
      </c>
      <c r="KM8" s="167" t="str">
        <f ca="1">BingoCardGenerator.com!KX5</f>
        <v>Word 19</v>
      </c>
      <c r="KN8" s="167" t="str">
        <f ca="1">BingoCardGenerator.com!KY5</f>
        <v>Word 31</v>
      </c>
      <c r="KO8" s="167" t="str">
        <f ca="1">BingoCardGenerator.com!KZ5</f>
        <v>Word 37</v>
      </c>
      <c r="KP8" s="168" t="str">
        <f ca="1">BingoCardGenerator.com!LA5</f>
        <v>Word 56</v>
      </c>
      <c r="KQ8" s="161"/>
      <c r="KR8" s="166" t="str">
        <f ca="1">BingoCardGenerator.com!LC5</f>
        <v>Word 8</v>
      </c>
      <c r="KS8" s="167" t="str">
        <f ca="1">BingoCardGenerator.com!LD5</f>
        <v>Word 22</v>
      </c>
      <c r="KT8" s="167" t="str">
        <f ca="1">BingoCardGenerator.com!LE5</f>
        <v>Word 30</v>
      </c>
      <c r="KU8" s="167" t="str">
        <f ca="1">BingoCardGenerator.com!LF5</f>
        <v>Word 42</v>
      </c>
      <c r="KV8" s="168" t="str">
        <f ca="1">BingoCardGenerator.com!LG5</f>
        <v>Word 59</v>
      </c>
      <c r="KW8" s="166" t="str">
        <f ca="1">BingoCardGenerator.com!LH5</f>
        <v>Word 12</v>
      </c>
      <c r="KX8" s="167" t="str">
        <f ca="1">BingoCardGenerator.com!LI5</f>
        <v>Word 14</v>
      </c>
      <c r="KY8" s="167" t="str">
        <f ca="1">BingoCardGenerator.com!LJ5</f>
        <v>Word 35</v>
      </c>
      <c r="KZ8" s="167" t="str">
        <f ca="1">BingoCardGenerator.com!LK5</f>
        <v>Word 45</v>
      </c>
      <c r="LA8" s="168" t="str">
        <f ca="1">BingoCardGenerator.com!LL5</f>
        <v>Word 60</v>
      </c>
      <c r="LB8" s="161"/>
      <c r="LC8" s="166" t="str">
        <f ca="1">BingoCardGenerator.com!LN5</f>
        <v>Word 6</v>
      </c>
      <c r="LD8" s="167" t="str">
        <f ca="1">BingoCardGenerator.com!LO5</f>
        <v>Word 18</v>
      </c>
      <c r="LE8" s="167" t="str">
        <f ca="1">BingoCardGenerator.com!LP5</f>
        <v>Word 35</v>
      </c>
      <c r="LF8" s="167" t="str">
        <f ca="1">BingoCardGenerator.com!LQ5</f>
        <v>Word 45</v>
      </c>
      <c r="LG8" s="168" t="str">
        <f ca="1">BingoCardGenerator.com!LR5</f>
        <v>Word 51</v>
      </c>
      <c r="LH8" s="166" t="str">
        <f ca="1">BingoCardGenerator.com!LS5</f>
        <v>Word 6</v>
      </c>
      <c r="LI8" s="167" t="str">
        <f ca="1">BingoCardGenerator.com!LT5</f>
        <v>Word 24</v>
      </c>
      <c r="LJ8" s="167" t="str">
        <f ca="1">BingoCardGenerator.com!LU5</f>
        <v>Word 36</v>
      </c>
      <c r="LK8" s="167" t="str">
        <f ca="1">BingoCardGenerator.com!LV5</f>
        <v>Word 44</v>
      </c>
      <c r="LL8" s="168" t="str">
        <f ca="1">BingoCardGenerator.com!LW5</f>
        <v>Word 53</v>
      </c>
      <c r="LM8" s="161"/>
      <c r="LN8" s="166" t="str">
        <f ca="1">BingoCardGenerator.com!LY5</f>
        <v>Word 5</v>
      </c>
      <c r="LO8" s="167" t="str">
        <f ca="1">BingoCardGenerator.com!LZ5</f>
        <v>Word 20</v>
      </c>
      <c r="LP8" s="167" t="str">
        <f ca="1">BingoCardGenerator.com!MA5</f>
        <v>Word 36</v>
      </c>
      <c r="LQ8" s="167" t="str">
        <f ca="1">BingoCardGenerator.com!MB5</f>
        <v>Word 38</v>
      </c>
      <c r="LR8" s="168" t="str">
        <f ca="1">BingoCardGenerator.com!MC5</f>
        <v>Word 55</v>
      </c>
      <c r="LS8" s="166" t="str">
        <f ca="1">BingoCardGenerator.com!MD5</f>
        <v>Word 8</v>
      </c>
      <c r="LT8" s="167" t="str">
        <f ca="1">BingoCardGenerator.com!ME5</f>
        <v>Word 16</v>
      </c>
      <c r="LU8" s="167" t="str">
        <f ca="1">BingoCardGenerator.com!MF5</f>
        <v>Word 32</v>
      </c>
      <c r="LV8" s="167" t="str">
        <f ca="1">BingoCardGenerator.com!MG5</f>
        <v>Word 40</v>
      </c>
      <c r="LW8" s="168" t="str">
        <f ca="1">BingoCardGenerator.com!MH5</f>
        <v>Word 60</v>
      </c>
      <c r="LX8" s="161"/>
      <c r="LY8" s="166" t="str">
        <f ca="1">BingoCardGenerator.com!MJ5</f>
        <v>Word 6</v>
      </c>
      <c r="LZ8" s="167" t="str">
        <f ca="1">BingoCardGenerator.com!MK5</f>
        <v>Word 20</v>
      </c>
      <c r="MA8" s="167" t="str">
        <f ca="1">BingoCardGenerator.com!ML5</f>
        <v>Word 27</v>
      </c>
      <c r="MB8" s="167" t="str">
        <f ca="1">BingoCardGenerator.com!MM5</f>
        <v>Word 42</v>
      </c>
      <c r="MC8" s="168" t="str">
        <f ca="1">BingoCardGenerator.com!MN5</f>
        <v>Word 56</v>
      </c>
      <c r="MD8" s="166" t="str">
        <f ca="1">BingoCardGenerator.com!MO5</f>
        <v>Word 8</v>
      </c>
      <c r="ME8" s="167" t="str">
        <f ca="1">BingoCardGenerator.com!MP5</f>
        <v>Word 23</v>
      </c>
      <c r="MF8" s="167" t="str">
        <f ca="1">BingoCardGenerator.com!MQ5</f>
        <v>Word 32</v>
      </c>
      <c r="MG8" s="167" t="str">
        <f ca="1">BingoCardGenerator.com!MR5</f>
        <v>Word 45</v>
      </c>
      <c r="MH8" s="168" t="str">
        <f ca="1">BingoCardGenerator.com!MS5</f>
        <v>Word 58</v>
      </c>
      <c r="MI8" s="161"/>
      <c r="MJ8" s="166" t="str">
        <f ca="1">BingoCardGenerator.com!MU5</f>
        <v>Word 8</v>
      </c>
      <c r="MK8" s="167" t="str">
        <f ca="1">BingoCardGenerator.com!MV5</f>
        <v>Word 18</v>
      </c>
      <c r="ML8" s="167" t="str">
        <f ca="1">BingoCardGenerator.com!MW5</f>
        <v>Word 28</v>
      </c>
      <c r="MM8" s="167" t="str">
        <f ca="1">BingoCardGenerator.com!MX5</f>
        <v>Word 40</v>
      </c>
      <c r="MN8" s="168" t="str">
        <f ca="1">BingoCardGenerator.com!MY5</f>
        <v>Word 60</v>
      </c>
      <c r="MO8" s="166" t="str">
        <f ca="1">BingoCardGenerator.com!MZ5</f>
        <v>Word 12</v>
      </c>
      <c r="MP8" s="167" t="str">
        <f ca="1">BingoCardGenerator.com!NA5</f>
        <v>Word 21</v>
      </c>
      <c r="MQ8" s="167" t="str">
        <f ca="1">BingoCardGenerator.com!NB5</f>
        <v>Word 34</v>
      </c>
      <c r="MR8" s="167" t="str">
        <f ca="1">BingoCardGenerator.com!NC5</f>
        <v>Word 40</v>
      </c>
      <c r="MS8" s="168" t="str">
        <f ca="1">BingoCardGenerator.com!ND5</f>
        <v>Word 56</v>
      </c>
      <c r="MT8" s="161"/>
      <c r="MU8" s="166" t="str">
        <f ca="1">BingoCardGenerator.com!NF5</f>
        <v>Word 5</v>
      </c>
      <c r="MV8" s="167" t="str">
        <f ca="1">BingoCardGenerator.com!NG5</f>
        <v>Word 17</v>
      </c>
      <c r="MW8" s="167" t="str">
        <f ca="1">BingoCardGenerator.com!NH5</f>
        <v>Word 25</v>
      </c>
      <c r="MX8" s="167" t="str">
        <f ca="1">BingoCardGenerator.com!NI5</f>
        <v>Word 47</v>
      </c>
      <c r="MY8" s="168" t="str">
        <f ca="1">BingoCardGenerator.com!NJ5</f>
        <v>Word 59</v>
      </c>
      <c r="MZ8" s="166" t="str">
        <f ca="1">BingoCardGenerator.com!NK5</f>
        <v>Word 7</v>
      </c>
      <c r="NA8" s="167" t="str">
        <f ca="1">BingoCardGenerator.com!NL5</f>
        <v>Word 24</v>
      </c>
      <c r="NB8" s="167" t="str">
        <f ca="1">BingoCardGenerator.com!NM5</f>
        <v>Word 28</v>
      </c>
      <c r="NC8" s="167" t="str">
        <f ca="1">BingoCardGenerator.com!NN5</f>
        <v>Word 43</v>
      </c>
      <c r="ND8" s="168" t="str">
        <f ca="1">BingoCardGenerator.com!NO5</f>
        <v>Word 54</v>
      </c>
      <c r="NE8" s="161"/>
      <c r="NF8" s="166" t="str">
        <f ca="1">BingoCardGenerator.com!NQ5</f>
        <v>Word 6</v>
      </c>
      <c r="NG8" s="167" t="str">
        <f ca="1">BingoCardGenerator.com!NR5</f>
        <v>Word 23</v>
      </c>
      <c r="NH8" s="167" t="str">
        <f ca="1">BingoCardGenerator.com!NS5</f>
        <v>Word 34</v>
      </c>
      <c r="NI8" s="167" t="str">
        <f ca="1">BingoCardGenerator.com!NT5</f>
        <v>Word 48</v>
      </c>
      <c r="NJ8" s="168" t="str">
        <f ca="1">BingoCardGenerator.com!NU5</f>
        <v>Word 52</v>
      </c>
      <c r="NK8" s="166" t="str">
        <f ca="1">BingoCardGenerator.com!NV5</f>
        <v>Word 4</v>
      </c>
      <c r="NL8" s="167" t="str">
        <f ca="1">BingoCardGenerator.com!NW5</f>
        <v>Word 20</v>
      </c>
      <c r="NM8" s="167" t="str">
        <f ca="1">BingoCardGenerator.com!NX5</f>
        <v>Word 26</v>
      </c>
      <c r="NN8" s="167" t="str">
        <f ca="1">BingoCardGenerator.com!NY5</f>
        <v>Word 46</v>
      </c>
      <c r="NO8" s="168" t="str">
        <f ca="1">BingoCardGenerator.com!NZ5</f>
        <v>Word 57</v>
      </c>
      <c r="NP8" s="161"/>
      <c r="NQ8" s="166" t="str">
        <f ca="1">BingoCardGenerator.com!OB5</f>
        <v>Word 7</v>
      </c>
      <c r="NR8" s="167" t="str">
        <f ca="1">BingoCardGenerator.com!OC5</f>
        <v>Word 23</v>
      </c>
      <c r="NS8" s="167" t="str">
        <f ca="1">BingoCardGenerator.com!OD5</f>
        <v>Word 26</v>
      </c>
      <c r="NT8" s="167" t="str">
        <f ca="1">BingoCardGenerator.com!OE5</f>
        <v>Word 45</v>
      </c>
      <c r="NU8" s="168" t="str">
        <f ca="1">BingoCardGenerator.com!OF5</f>
        <v>Word 49</v>
      </c>
      <c r="NV8" s="166" t="str">
        <f ca="1">BingoCardGenerator.com!OG5</f>
        <v>Word 10</v>
      </c>
      <c r="NW8" s="167" t="str">
        <f ca="1">BingoCardGenerator.com!OH5</f>
        <v>Word 22</v>
      </c>
      <c r="NX8" s="167" t="str">
        <f ca="1">BingoCardGenerator.com!OI5</f>
        <v>Word 31</v>
      </c>
      <c r="NY8" s="167" t="str">
        <f ca="1">BingoCardGenerator.com!OJ5</f>
        <v>Word 37</v>
      </c>
      <c r="NZ8" s="168" t="str">
        <f ca="1">BingoCardGenerator.com!OK5</f>
        <v>Word 54</v>
      </c>
      <c r="OA8" s="161"/>
      <c r="OB8" s="166" t="str">
        <f ca="1">BingoCardGenerator.com!OM5</f>
        <v>Word 6</v>
      </c>
      <c r="OC8" s="167" t="str">
        <f ca="1">BingoCardGenerator.com!ON5</f>
        <v>Word 16</v>
      </c>
      <c r="OD8" s="167" t="str">
        <f ca="1">BingoCardGenerator.com!OO5</f>
        <v>Word 34</v>
      </c>
      <c r="OE8" s="167" t="str">
        <f ca="1">BingoCardGenerator.com!OP5</f>
        <v>Word 43</v>
      </c>
      <c r="OF8" s="168" t="str">
        <f ca="1">BingoCardGenerator.com!OQ5</f>
        <v>Word 55</v>
      </c>
      <c r="OG8" s="166" t="str">
        <f ca="1">BingoCardGenerator.com!OR5</f>
        <v>Word 1</v>
      </c>
      <c r="OH8" s="167" t="str">
        <f ca="1">BingoCardGenerator.com!OS5</f>
        <v>Word 23</v>
      </c>
      <c r="OI8" s="167" t="str">
        <f ca="1">BingoCardGenerator.com!OT5</f>
        <v>Word 26</v>
      </c>
      <c r="OJ8" s="167" t="str">
        <f ca="1">BingoCardGenerator.com!OU5</f>
        <v>Word 41</v>
      </c>
      <c r="OK8" s="168" t="str">
        <f ca="1">BingoCardGenerator.com!OV5</f>
        <v>Word 60</v>
      </c>
      <c r="OL8" s="161"/>
      <c r="OM8" s="166" t="str">
        <f ca="1">BingoCardGenerator.com!OX5</f>
        <v>Word 9</v>
      </c>
      <c r="ON8" s="167" t="str">
        <f ca="1">BingoCardGenerator.com!OY5</f>
        <v>Word 14</v>
      </c>
      <c r="OO8" s="167" t="str">
        <f ca="1">BingoCardGenerator.com!OZ5</f>
        <v>Word 29</v>
      </c>
      <c r="OP8" s="167" t="str">
        <f ca="1">BingoCardGenerator.com!PA5</f>
        <v>Word 47</v>
      </c>
      <c r="OQ8" s="168" t="str">
        <f ca="1">BingoCardGenerator.com!PB5</f>
        <v>Word 50</v>
      </c>
      <c r="OR8" s="166" t="str">
        <f ca="1">BingoCardGenerator.com!PC5</f>
        <v>Word 3</v>
      </c>
      <c r="OS8" s="167" t="str">
        <f ca="1">BingoCardGenerator.com!PD5</f>
        <v>Word 16</v>
      </c>
      <c r="OT8" s="167" t="str">
        <f ca="1">BingoCardGenerator.com!PE5</f>
        <v>Word 26</v>
      </c>
      <c r="OU8" s="167" t="str">
        <f ca="1">BingoCardGenerator.com!PF5</f>
        <v>Word 40</v>
      </c>
      <c r="OV8" s="168" t="str">
        <f ca="1">BingoCardGenerator.com!PG5</f>
        <v>Word 56</v>
      </c>
      <c r="OW8" s="161"/>
      <c r="OX8" s="166" t="str">
        <f ca="1">BingoCardGenerator.com!PI5</f>
        <v>Word 5</v>
      </c>
      <c r="OY8" s="167" t="str">
        <f ca="1">BingoCardGenerator.com!PJ5</f>
        <v>Word 23</v>
      </c>
      <c r="OZ8" s="167" t="str">
        <f ca="1">BingoCardGenerator.com!PK5</f>
        <v>Word 33</v>
      </c>
      <c r="PA8" s="167" t="str">
        <f ca="1">BingoCardGenerator.com!PL5</f>
        <v>Word 38</v>
      </c>
      <c r="PB8" s="168" t="str">
        <f ca="1">BingoCardGenerator.com!PM5</f>
        <v>Word 59</v>
      </c>
      <c r="PC8" s="166" t="str">
        <f ca="1">BingoCardGenerator.com!PN5</f>
        <v>Word 6</v>
      </c>
      <c r="PD8" s="167" t="str">
        <f ca="1">BingoCardGenerator.com!PO5</f>
        <v>Word 22</v>
      </c>
      <c r="PE8" s="167" t="str">
        <f ca="1">BingoCardGenerator.com!PP5</f>
        <v>Word 33</v>
      </c>
      <c r="PF8" s="167" t="str">
        <f ca="1">BingoCardGenerator.com!PQ5</f>
        <v>Word 44</v>
      </c>
      <c r="PG8" s="168" t="str">
        <f ca="1">BingoCardGenerator.com!PR5</f>
        <v>Word 55</v>
      </c>
      <c r="PH8" s="161"/>
      <c r="PI8" s="166" t="str">
        <f ca="1">BingoCardGenerator.com!PT5</f>
        <v>Word 2</v>
      </c>
      <c r="PJ8" s="167" t="str">
        <f ca="1">BingoCardGenerator.com!PU5</f>
        <v>Word 13</v>
      </c>
      <c r="PK8" s="167" t="str">
        <f ca="1">BingoCardGenerator.com!PV5</f>
        <v>Word 30</v>
      </c>
      <c r="PL8" s="167" t="str">
        <f ca="1">BingoCardGenerator.com!PW5</f>
        <v>Word 39</v>
      </c>
      <c r="PM8" s="168" t="str">
        <f ca="1">BingoCardGenerator.com!PX5</f>
        <v>Word 56</v>
      </c>
      <c r="PN8" s="166" t="str">
        <f ca="1">BingoCardGenerator.com!PY5</f>
        <v>Word 4</v>
      </c>
      <c r="PO8" s="167" t="str">
        <f ca="1">BingoCardGenerator.com!PZ5</f>
        <v>Word 23</v>
      </c>
      <c r="PP8" s="167" t="str">
        <f ca="1">BingoCardGenerator.com!QA5</f>
        <v>Word 28</v>
      </c>
      <c r="PQ8" s="167" t="str">
        <f ca="1">BingoCardGenerator.com!QB5</f>
        <v>Word 37</v>
      </c>
      <c r="PR8" s="168" t="str">
        <f ca="1">BingoCardGenerator.com!QC5</f>
        <v>Word 56</v>
      </c>
      <c r="PS8" s="161"/>
      <c r="PT8" s="166" t="str">
        <f ca="1">BingoCardGenerator.com!QE5</f>
        <v>Word 9</v>
      </c>
      <c r="PU8" s="167" t="str">
        <f ca="1">BingoCardGenerator.com!QF5</f>
        <v>Word 18</v>
      </c>
      <c r="PV8" s="167" t="str">
        <f ca="1">BingoCardGenerator.com!QG5</f>
        <v>Word 27</v>
      </c>
      <c r="PW8" s="167" t="str">
        <f ca="1">BingoCardGenerator.com!QH5</f>
        <v>Word 42</v>
      </c>
      <c r="PX8" s="168" t="str">
        <f ca="1">BingoCardGenerator.com!QI5</f>
        <v>Word 50</v>
      </c>
      <c r="PY8" s="166" t="str">
        <f ca="1">BingoCardGenerator.com!QJ5</f>
        <v>Word 9</v>
      </c>
      <c r="PZ8" s="167" t="str">
        <f ca="1">BingoCardGenerator.com!QK5</f>
        <v>Word 16</v>
      </c>
      <c r="QA8" s="167" t="str">
        <f ca="1">BingoCardGenerator.com!QL5</f>
        <v>Word 33</v>
      </c>
      <c r="QB8" s="167" t="str">
        <f ca="1">BingoCardGenerator.com!QM5</f>
        <v>Word 41</v>
      </c>
      <c r="QC8" s="168" t="str">
        <f ca="1">BingoCardGenerator.com!QN5</f>
        <v>Word 59</v>
      </c>
      <c r="QD8" s="161"/>
      <c r="QE8" s="166" t="str">
        <f ca="1">BingoCardGenerator.com!QP5</f>
        <v>Word 11</v>
      </c>
      <c r="QF8" s="167" t="str">
        <f ca="1">BingoCardGenerator.com!QQ5</f>
        <v>Word 20</v>
      </c>
      <c r="QG8" s="167" t="str">
        <f ca="1">BingoCardGenerator.com!QR5</f>
        <v>Word 31</v>
      </c>
      <c r="QH8" s="167" t="str">
        <f ca="1">BingoCardGenerator.com!QS5</f>
        <v>Word 43</v>
      </c>
      <c r="QI8" s="168" t="str">
        <f ca="1">BingoCardGenerator.com!QT5</f>
        <v>Word 54</v>
      </c>
      <c r="QJ8" s="166" t="str">
        <f ca="1">BingoCardGenerator.com!QU5</f>
        <v>Word 12</v>
      </c>
      <c r="QK8" s="167" t="str">
        <f ca="1">BingoCardGenerator.com!QV5</f>
        <v>Word 17</v>
      </c>
      <c r="QL8" s="167" t="str">
        <f ca="1">BingoCardGenerator.com!QW5</f>
        <v>Word 29</v>
      </c>
      <c r="QM8" s="167" t="str">
        <f ca="1">BingoCardGenerator.com!QX5</f>
        <v>Word 43</v>
      </c>
      <c r="QN8" s="168" t="str">
        <f ca="1">BingoCardGenerator.com!QY5</f>
        <v>Word 51</v>
      </c>
      <c r="QO8" s="161"/>
      <c r="QP8" s="166" t="str">
        <f ca="1">BingoCardGenerator.com!RA5</f>
        <v>Word 6</v>
      </c>
      <c r="QQ8" s="167" t="str">
        <f ca="1">BingoCardGenerator.com!RB5</f>
        <v>Word 23</v>
      </c>
      <c r="QR8" s="167" t="str">
        <f ca="1">BingoCardGenerator.com!RC5</f>
        <v>Word 31</v>
      </c>
      <c r="QS8" s="167" t="str">
        <f ca="1">BingoCardGenerator.com!RD5</f>
        <v>Word 47</v>
      </c>
      <c r="QT8" s="168" t="str">
        <f ca="1">BingoCardGenerator.com!RE5</f>
        <v>Word 53</v>
      </c>
      <c r="QU8" s="166" t="str">
        <f ca="1">BingoCardGenerator.com!RF5</f>
        <v>Word 7</v>
      </c>
      <c r="QV8" s="167" t="str">
        <f ca="1">BingoCardGenerator.com!RG5</f>
        <v>Word 21</v>
      </c>
      <c r="QW8" s="167" t="str">
        <f ca="1">BingoCardGenerator.com!RH5</f>
        <v>Word 36</v>
      </c>
      <c r="QX8" s="167" t="str">
        <f ca="1">BingoCardGenerator.com!RI5</f>
        <v>Word 40</v>
      </c>
      <c r="QY8" s="168" t="str">
        <f ca="1">BingoCardGenerator.com!RJ5</f>
        <v>Word 59</v>
      </c>
      <c r="QZ8" s="161"/>
      <c r="RA8" s="166" t="str">
        <f ca="1">BingoCardGenerator.com!RL5</f>
        <v>Word 11</v>
      </c>
      <c r="RB8" s="167" t="str">
        <f ca="1">BingoCardGenerator.com!RM5</f>
        <v>Word 14</v>
      </c>
      <c r="RC8" s="167" t="str">
        <f ca="1">BingoCardGenerator.com!RN5</f>
        <v>Word 30</v>
      </c>
      <c r="RD8" s="167" t="str">
        <f ca="1">BingoCardGenerator.com!RO5</f>
        <v>Word 43</v>
      </c>
      <c r="RE8" s="168" t="str">
        <f ca="1">BingoCardGenerator.com!RP5</f>
        <v>Word 54</v>
      </c>
      <c r="RF8" s="166" t="str">
        <f ca="1">BingoCardGenerator.com!RQ5</f>
        <v>Word 9</v>
      </c>
      <c r="RG8" s="167" t="str">
        <f ca="1">BingoCardGenerator.com!RR5</f>
        <v>Word 22</v>
      </c>
      <c r="RH8" s="167" t="str">
        <f ca="1">BingoCardGenerator.com!RS5</f>
        <v>Word 31</v>
      </c>
      <c r="RI8" s="167" t="str">
        <f ca="1">BingoCardGenerator.com!RT5</f>
        <v>Word 38</v>
      </c>
      <c r="RJ8" s="168" t="str">
        <f ca="1">BingoCardGenerator.com!RU5</f>
        <v>Word 51</v>
      </c>
      <c r="RK8" s="161"/>
      <c r="RL8" s="166" t="str">
        <f ca="1">BingoCardGenerator.com!RW5</f>
        <v>Word 6</v>
      </c>
      <c r="RM8" s="167" t="str">
        <f ca="1">BingoCardGenerator.com!RX5</f>
        <v>Word 15</v>
      </c>
      <c r="RN8" s="167" t="str">
        <f ca="1">BingoCardGenerator.com!RY5</f>
        <v>Word 30</v>
      </c>
      <c r="RO8" s="167" t="str">
        <f ca="1">BingoCardGenerator.com!RZ5</f>
        <v>Word 44</v>
      </c>
      <c r="RP8" s="168" t="str">
        <f ca="1">BingoCardGenerator.com!SA5</f>
        <v>Word 56</v>
      </c>
      <c r="RQ8" s="166" t="str">
        <f ca="1">BingoCardGenerator.com!SB5</f>
        <v>Word 3</v>
      </c>
      <c r="RR8" s="167" t="str">
        <f ca="1">BingoCardGenerator.com!SC5</f>
        <v>Word 17</v>
      </c>
      <c r="RS8" s="167" t="str">
        <f ca="1">BingoCardGenerator.com!SD5</f>
        <v>Word 29</v>
      </c>
      <c r="RT8" s="167" t="str">
        <f ca="1">BingoCardGenerator.com!SE5</f>
        <v>Word 37</v>
      </c>
      <c r="RU8" s="168" t="str">
        <f ca="1">BingoCardGenerator.com!SF5</f>
        <v>Word 56</v>
      </c>
      <c r="RV8" s="161"/>
      <c r="RW8" s="166" t="str">
        <f ca="1">BingoCardGenerator.com!SH5</f>
        <v>Word 7</v>
      </c>
      <c r="RX8" s="167" t="str">
        <f ca="1">BingoCardGenerator.com!SI5</f>
        <v>Word 17</v>
      </c>
      <c r="RY8" s="167" t="str">
        <f ca="1">BingoCardGenerator.com!SJ5</f>
        <v>Word 34</v>
      </c>
      <c r="RZ8" s="167" t="str">
        <f ca="1">BingoCardGenerator.com!SK5</f>
        <v>Word 45</v>
      </c>
      <c r="SA8" s="168" t="str">
        <f ca="1">BingoCardGenerator.com!SL5</f>
        <v>Word 54</v>
      </c>
      <c r="SB8" s="166" t="str">
        <f ca="1">BingoCardGenerator.com!SM5</f>
        <v>Word 6</v>
      </c>
      <c r="SC8" s="167" t="str">
        <f ca="1">BingoCardGenerator.com!SN5</f>
        <v>Word 15</v>
      </c>
      <c r="SD8" s="167" t="str">
        <f ca="1">BingoCardGenerator.com!SO5</f>
        <v>Word 33</v>
      </c>
      <c r="SE8" s="167" t="str">
        <f ca="1">BingoCardGenerator.com!SP5</f>
        <v>Word 46</v>
      </c>
      <c r="SF8" s="168" t="str">
        <f ca="1">BingoCardGenerator.com!SQ5</f>
        <v>Word 58</v>
      </c>
      <c r="SG8" s="161"/>
      <c r="SH8" s="166" t="str">
        <f ca="1">BingoCardGenerator.com!SS5</f>
        <v>Word 9</v>
      </c>
      <c r="SI8" s="167" t="str">
        <f ca="1">BingoCardGenerator.com!ST5</f>
        <v>Word 22</v>
      </c>
      <c r="SJ8" s="167" t="str">
        <f ca="1">BingoCardGenerator.com!SU5</f>
        <v>Word 29</v>
      </c>
      <c r="SK8" s="167" t="str">
        <f ca="1">BingoCardGenerator.com!SV5</f>
        <v>Word 47</v>
      </c>
      <c r="SL8" s="168" t="str">
        <f ca="1">BingoCardGenerator.com!SW5</f>
        <v>Word 53</v>
      </c>
      <c r="SM8" s="166" t="str">
        <f ca="1">BingoCardGenerator.com!SX5</f>
        <v>Word 5</v>
      </c>
      <c r="SN8" s="167" t="str">
        <f ca="1">BingoCardGenerator.com!SY5</f>
        <v>Word 18</v>
      </c>
      <c r="SO8" s="167" t="str">
        <f ca="1">BingoCardGenerator.com!SZ5</f>
        <v>Word 31</v>
      </c>
      <c r="SP8" s="167" t="str">
        <f ca="1">BingoCardGenerator.com!TA5</f>
        <v>Word 38</v>
      </c>
      <c r="SQ8" s="168" t="str">
        <f ca="1">BingoCardGenerator.com!TB5</f>
        <v>Word 54</v>
      </c>
      <c r="SR8" s="161"/>
      <c r="SS8" s="166" t="str">
        <f ca="1">BingoCardGenerator.com!TD5</f>
        <v>Word 10</v>
      </c>
      <c r="ST8" s="167" t="str">
        <f ca="1">BingoCardGenerator.com!TE5</f>
        <v>Word 20</v>
      </c>
      <c r="SU8" s="167" t="str">
        <f ca="1">BingoCardGenerator.com!TF5</f>
        <v>Word 29</v>
      </c>
      <c r="SV8" s="167" t="str">
        <f ca="1">BingoCardGenerator.com!TG5</f>
        <v>Word 46</v>
      </c>
      <c r="SW8" s="168" t="str">
        <f ca="1">BingoCardGenerator.com!TH5</f>
        <v>Word 49</v>
      </c>
      <c r="SX8" s="166" t="str">
        <f ca="1">BingoCardGenerator.com!TI5</f>
        <v>Word 3</v>
      </c>
      <c r="SY8" s="167" t="str">
        <f ca="1">BingoCardGenerator.com!TJ5</f>
        <v>Word 21</v>
      </c>
      <c r="SZ8" s="167" t="str">
        <f ca="1">BingoCardGenerator.com!TK5</f>
        <v>Word 26</v>
      </c>
      <c r="TA8" s="167" t="str">
        <f ca="1">BingoCardGenerator.com!TL5</f>
        <v>Word 41</v>
      </c>
      <c r="TB8" s="168" t="str">
        <f ca="1">BingoCardGenerator.com!TM5</f>
        <v>Word 56</v>
      </c>
      <c r="TC8" s="161"/>
      <c r="TD8" s="166" t="str">
        <f ca="1">BingoCardGenerator.com!TO5</f>
        <v>Word 9</v>
      </c>
      <c r="TE8" s="167" t="str">
        <f ca="1">BingoCardGenerator.com!TP5</f>
        <v>Word 13</v>
      </c>
      <c r="TF8" s="167" t="str">
        <f ca="1">BingoCardGenerator.com!TQ5</f>
        <v>Word 29</v>
      </c>
      <c r="TG8" s="167" t="str">
        <f ca="1">BingoCardGenerator.com!TR5</f>
        <v>Word 48</v>
      </c>
      <c r="TH8" s="168" t="str">
        <f ca="1">BingoCardGenerator.com!TS5</f>
        <v>Word 55</v>
      </c>
      <c r="TI8" s="166" t="str">
        <f ca="1">BingoCardGenerator.com!TT5</f>
        <v>Word 3</v>
      </c>
      <c r="TJ8" s="167" t="str">
        <f ca="1">BingoCardGenerator.com!TU5</f>
        <v>Word 20</v>
      </c>
      <c r="TK8" s="167" t="str">
        <f ca="1">BingoCardGenerator.com!TV5</f>
        <v>Word 31</v>
      </c>
      <c r="TL8" s="167" t="str">
        <f ca="1">BingoCardGenerator.com!TW5</f>
        <v>Word 43</v>
      </c>
      <c r="TM8" s="168" t="str">
        <f ca="1">BingoCardGenerator.com!TX5</f>
        <v>Word 56</v>
      </c>
      <c r="TN8" s="161"/>
      <c r="TO8" s="166" t="str">
        <f ca="1">BingoCardGenerator.com!TZ5</f>
        <v>Word 12</v>
      </c>
      <c r="TP8" s="167" t="str">
        <f ca="1">BingoCardGenerator.com!UA5</f>
        <v>Word 19</v>
      </c>
      <c r="TQ8" s="167" t="str">
        <f ca="1">BingoCardGenerator.com!UB5</f>
        <v>Word 35</v>
      </c>
      <c r="TR8" s="167" t="str">
        <f ca="1">BingoCardGenerator.com!UC5</f>
        <v>Word 48</v>
      </c>
      <c r="TS8" s="168" t="str">
        <f ca="1">BingoCardGenerator.com!UD5</f>
        <v>Word 58</v>
      </c>
      <c r="TT8" s="166" t="str">
        <f ca="1">BingoCardGenerator.com!UE5</f>
        <v>Word 5</v>
      </c>
      <c r="TU8" s="167" t="str">
        <f ca="1">BingoCardGenerator.com!UF5</f>
        <v>Word 24</v>
      </c>
      <c r="TV8" s="167" t="str">
        <f ca="1">BingoCardGenerator.com!UG5</f>
        <v>Word 30</v>
      </c>
      <c r="TW8" s="167" t="str">
        <f ca="1">BingoCardGenerator.com!UH5</f>
        <v>Word 43</v>
      </c>
      <c r="TX8" s="168" t="str">
        <f ca="1">BingoCardGenerator.com!UI5</f>
        <v>Word 59</v>
      </c>
      <c r="TY8" s="161"/>
      <c r="TZ8" s="166" t="str">
        <f ca="1">BingoCardGenerator.com!UK5</f>
        <v>Word 5</v>
      </c>
      <c r="UA8" s="167" t="str">
        <f ca="1">BingoCardGenerator.com!UL5</f>
        <v>Word 19</v>
      </c>
      <c r="UB8" s="167" t="str">
        <f ca="1">BingoCardGenerator.com!UM5</f>
        <v>Word 28</v>
      </c>
      <c r="UC8" s="167" t="str">
        <f ca="1">BingoCardGenerator.com!UN5</f>
        <v>Word 37</v>
      </c>
      <c r="UD8" s="168" t="str">
        <f ca="1">BingoCardGenerator.com!UO5</f>
        <v>Word 51</v>
      </c>
    </row>
    <row r="9" spans="1:550" s="165" customFormat="1" ht="70" customHeight="1" thickBot="1">
      <c r="A9" s="170" t="str">
        <f ca="1">BingoCardGenerator.com!L6</f>
        <v>Word 3</v>
      </c>
      <c r="B9" s="171" t="str">
        <f ca="1">BingoCardGenerator.com!M6</f>
        <v>Word 18</v>
      </c>
      <c r="C9" s="171" t="str">
        <f ca="1">BingoCardGenerator.com!N6</f>
        <v>Word 27</v>
      </c>
      <c r="D9" s="171" t="str">
        <f ca="1">BingoCardGenerator.com!O6</f>
        <v>Word 38</v>
      </c>
      <c r="E9" s="172" t="str">
        <f ca="1">BingoCardGenerator.com!P6</f>
        <v>Word 58</v>
      </c>
      <c r="F9" s="161"/>
      <c r="G9" s="170" t="str">
        <f ca="1">BingoCardGenerator.com!R6</f>
        <v>Word 2</v>
      </c>
      <c r="H9" s="171" t="str">
        <f ca="1">BingoCardGenerator.com!S6</f>
        <v>Word 14</v>
      </c>
      <c r="I9" s="171" t="str">
        <f ca="1">BingoCardGenerator.com!T6</f>
        <v>Word 32</v>
      </c>
      <c r="J9" s="171" t="str">
        <f ca="1">BingoCardGenerator.com!U6</f>
        <v>Word 37</v>
      </c>
      <c r="K9" s="172" t="str">
        <f ca="1">BingoCardGenerator.com!V6</f>
        <v>Word 49</v>
      </c>
      <c r="L9" s="170" t="str">
        <f ca="1">BingoCardGenerator.com!W6</f>
        <v>Word 1</v>
      </c>
      <c r="M9" s="171" t="str">
        <f ca="1">BingoCardGenerator.com!X6</f>
        <v>Word 19</v>
      </c>
      <c r="N9" s="171" t="str">
        <f ca="1">BingoCardGenerator.com!Y6</f>
        <v>Word 27</v>
      </c>
      <c r="O9" s="171" t="str">
        <f ca="1">BingoCardGenerator.com!Z6</f>
        <v>Word 41</v>
      </c>
      <c r="P9" s="172" t="str">
        <f ca="1">BingoCardGenerator.com!AA6</f>
        <v>Word 56</v>
      </c>
      <c r="Q9" s="161"/>
      <c r="R9" s="170" t="str">
        <f ca="1">BingoCardGenerator.com!AC6</f>
        <v>Word 12</v>
      </c>
      <c r="S9" s="171" t="str">
        <f ca="1">BingoCardGenerator.com!AD6</f>
        <v>Word 22</v>
      </c>
      <c r="T9" s="171" t="str">
        <f ca="1">BingoCardGenerator.com!AE6</f>
        <v>Word 33</v>
      </c>
      <c r="U9" s="171" t="str">
        <f ca="1">BingoCardGenerator.com!AF6</f>
        <v>Word 44</v>
      </c>
      <c r="V9" s="172" t="str">
        <f ca="1">BingoCardGenerator.com!AG6</f>
        <v>Word 50</v>
      </c>
      <c r="W9" s="170" t="str">
        <f ca="1">BingoCardGenerator.com!AH6</f>
        <v>Word 12</v>
      </c>
      <c r="X9" s="171" t="str">
        <f ca="1">BingoCardGenerator.com!AI6</f>
        <v>Word 23</v>
      </c>
      <c r="Y9" s="171" t="str">
        <f ca="1">BingoCardGenerator.com!AJ6</f>
        <v>Word 31</v>
      </c>
      <c r="Z9" s="171" t="str">
        <f ca="1">BingoCardGenerator.com!AK6</f>
        <v>Word 48</v>
      </c>
      <c r="AA9" s="172" t="str">
        <f ca="1">BingoCardGenerator.com!AL6</f>
        <v>Word 56</v>
      </c>
      <c r="AB9" s="161"/>
      <c r="AC9" s="170" t="str">
        <f ca="1">BingoCardGenerator.com!AN6</f>
        <v>Word 10</v>
      </c>
      <c r="AD9" s="171" t="str">
        <f ca="1">BingoCardGenerator.com!AO6</f>
        <v>Word 19</v>
      </c>
      <c r="AE9" s="171" t="str">
        <f ca="1">BingoCardGenerator.com!AP6</f>
        <v>Word 29</v>
      </c>
      <c r="AF9" s="171" t="str">
        <f ca="1">BingoCardGenerator.com!AQ6</f>
        <v>Word 42</v>
      </c>
      <c r="AG9" s="172" t="str">
        <f ca="1">BingoCardGenerator.com!AR6</f>
        <v>Word 50</v>
      </c>
      <c r="AH9" s="170" t="str">
        <f ca="1">BingoCardGenerator.com!AS6</f>
        <v>Word 5</v>
      </c>
      <c r="AI9" s="171" t="str">
        <f ca="1">BingoCardGenerator.com!AT6</f>
        <v>Word 23</v>
      </c>
      <c r="AJ9" s="171" t="str">
        <f ca="1">BingoCardGenerator.com!AU6</f>
        <v>Word 34</v>
      </c>
      <c r="AK9" s="171" t="str">
        <f ca="1">BingoCardGenerator.com!AV6</f>
        <v>Word 39</v>
      </c>
      <c r="AL9" s="172" t="str">
        <f ca="1">BingoCardGenerator.com!AW6</f>
        <v>Word 50</v>
      </c>
      <c r="AM9" s="161"/>
      <c r="AN9" s="170" t="str">
        <f ca="1">BingoCardGenerator.com!AY6</f>
        <v>Word 8</v>
      </c>
      <c r="AO9" s="171" t="str">
        <f ca="1">BingoCardGenerator.com!AZ6</f>
        <v>Word 18</v>
      </c>
      <c r="AP9" s="171" t="str">
        <f ca="1">BingoCardGenerator.com!BA6</f>
        <v>Word 27</v>
      </c>
      <c r="AQ9" s="171" t="str">
        <f ca="1">BingoCardGenerator.com!BB6</f>
        <v>Word 45</v>
      </c>
      <c r="AR9" s="172" t="str">
        <f ca="1">BingoCardGenerator.com!BC6</f>
        <v>Word 55</v>
      </c>
      <c r="AS9" s="170" t="str">
        <f ca="1">BingoCardGenerator.com!BD6</f>
        <v>Word 9</v>
      </c>
      <c r="AT9" s="171" t="str">
        <f ca="1">BingoCardGenerator.com!BE6</f>
        <v>Word 13</v>
      </c>
      <c r="AU9" s="171" t="str">
        <f ca="1">BingoCardGenerator.com!BF6</f>
        <v>Word 29</v>
      </c>
      <c r="AV9" s="171" t="str">
        <f ca="1">BingoCardGenerator.com!BG6</f>
        <v>Word 45</v>
      </c>
      <c r="AW9" s="172" t="str">
        <f ca="1">BingoCardGenerator.com!BH6</f>
        <v>Word 56</v>
      </c>
      <c r="AX9" s="161"/>
      <c r="AY9" s="170" t="str">
        <f ca="1">BingoCardGenerator.com!BJ6</f>
        <v>Word 12</v>
      </c>
      <c r="AZ9" s="171" t="str">
        <f ca="1">BingoCardGenerator.com!BK6</f>
        <v>Word 13</v>
      </c>
      <c r="BA9" s="171" t="str">
        <f ca="1">BingoCardGenerator.com!BL6</f>
        <v>Word 35</v>
      </c>
      <c r="BB9" s="171" t="str">
        <f ca="1">BingoCardGenerator.com!BM6</f>
        <v>Word 44</v>
      </c>
      <c r="BC9" s="172" t="str">
        <f ca="1">BingoCardGenerator.com!BN6</f>
        <v>Word 59</v>
      </c>
      <c r="BD9" s="170" t="str">
        <f ca="1">BingoCardGenerator.com!BO6</f>
        <v>Word 6</v>
      </c>
      <c r="BE9" s="171" t="str">
        <f ca="1">BingoCardGenerator.com!BP6</f>
        <v>Word 23</v>
      </c>
      <c r="BF9" s="171" t="str">
        <f ca="1">BingoCardGenerator.com!BQ6</f>
        <v>Word 27</v>
      </c>
      <c r="BG9" s="171" t="str">
        <f ca="1">BingoCardGenerator.com!BR6</f>
        <v>Word 38</v>
      </c>
      <c r="BH9" s="172" t="str">
        <f ca="1">BingoCardGenerator.com!BS6</f>
        <v>Word 49</v>
      </c>
      <c r="BI9" s="161"/>
      <c r="BJ9" s="170" t="str">
        <f ca="1">BingoCardGenerator.com!BU6</f>
        <v>Word 9</v>
      </c>
      <c r="BK9" s="171" t="str">
        <f ca="1">BingoCardGenerator.com!BV6</f>
        <v>Word 21</v>
      </c>
      <c r="BL9" s="171" t="str">
        <f ca="1">BingoCardGenerator.com!BW6</f>
        <v>Word 36</v>
      </c>
      <c r="BM9" s="171" t="str">
        <f ca="1">BingoCardGenerator.com!BX6</f>
        <v>Word 38</v>
      </c>
      <c r="BN9" s="172" t="str">
        <f ca="1">BingoCardGenerator.com!BY6</f>
        <v>Word 60</v>
      </c>
      <c r="BO9" s="170" t="str">
        <f ca="1">BingoCardGenerator.com!BZ6</f>
        <v>Word 10</v>
      </c>
      <c r="BP9" s="171" t="str">
        <f ca="1">BingoCardGenerator.com!CA6</f>
        <v>Word 15</v>
      </c>
      <c r="BQ9" s="171" t="str">
        <f ca="1">BingoCardGenerator.com!CB6</f>
        <v>Word 25</v>
      </c>
      <c r="BR9" s="171" t="str">
        <f ca="1">BingoCardGenerator.com!CC6</f>
        <v>Word 41</v>
      </c>
      <c r="BS9" s="172" t="str">
        <f ca="1">BingoCardGenerator.com!CD6</f>
        <v>Word 49</v>
      </c>
      <c r="BT9" s="161"/>
      <c r="BU9" s="170" t="str">
        <f ca="1">BingoCardGenerator.com!CF6</f>
        <v>Word 1</v>
      </c>
      <c r="BV9" s="171" t="str">
        <f ca="1">BingoCardGenerator.com!CG6</f>
        <v>Word 18</v>
      </c>
      <c r="BW9" s="171" t="str">
        <f ca="1">BingoCardGenerator.com!CH6</f>
        <v>Word 30</v>
      </c>
      <c r="BX9" s="171" t="str">
        <f ca="1">BingoCardGenerator.com!CI6</f>
        <v>Word 48</v>
      </c>
      <c r="BY9" s="172" t="str">
        <f ca="1">BingoCardGenerator.com!CJ6</f>
        <v>Word 52</v>
      </c>
      <c r="BZ9" s="170" t="str">
        <f ca="1">BingoCardGenerator.com!CK6</f>
        <v>Word 4</v>
      </c>
      <c r="CA9" s="171" t="str">
        <f ca="1">BingoCardGenerator.com!CL6</f>
        <v>Word 23</v>
      </c>
      <c r="CB9" s="171" t="str">
        <f ca="1">BingoCardGenerator.com!CM6</f>
        <v>Word 30</v>
      </c>
      <c r="CC9" s="171" t="str">
        <f ca="1">BingoCardGenerator.com!CN6</f>
        <v>Word 39</v>
      </c>
      <c r="CD9" s="172" t="str">
        <f ca="1">BingoCardGenerator.com!CO6</f>
        <v>Word 58</v>
      </c>
      <c r="CE9" s="161"/>
      <c r="CF9" s="170" t="str">
        <f ca="1">BingoCardGenerator.com!CQ6</f>
        <v>Word 10</v>
      </c>
      <c r="CG9" s="171" t="str">
        <f ca="1">BingoCardGenerator.com!CR6</f>
        <v>Word 21</v>
      </c>
      <c r="CH9" s="171" t="str">
        <f ca="1">BingoCardGenerator.com!CS6</f>
        <v>Word 36</v>
      </c>
      <c r="CI9" s="171" t="str">
        <f ca="1">BingoCardGenerator.com!CT6</f>
        <v>Word 45</v>
      </c>
      <c r="CJ9" s="172" t="str">
        <f ca="1">BingoCardGenerator.com!CU6</f>
        <v>Word 53</v>
      </c>
      <c r="CK9" s="170" t="str">
        <f ca="1">BingoCardGenerator.com!CV6</f>
        <v>Word 2</v>
      </c>
      <c r="CL9" s="171" t="str">
        <f ca="1">BingoCardGenerator.com!CW6</f>
        <v>Word 20</v>
      </c>
      <c r="CM9" s="171" t="str">
        <f ca="1">BingoCardGenerator.com!CX6</f>
        <v>Word 34</v>
      </c>
      <c r="CN9" s="171" t="str">
        <f ca="1">BingoCardGenerator.com!CY6</f>
        <v>Word 45</v>
      </c>
      <c r="CO9" s="172" t="str">
        <f ca="1">BingoCardGenerator.com!CZ6</f>
        <v>Word 52</v>
      </c>
      <c r="CP9" s="161"/>
      <c r="CQ9" s="170" t="str">
        <f ca="1">BingoCardGenerator.com!DB6</f>
        <v>Word 1</v>
      </c>
      <c r="CR9" s="171" t="str">
        <f ca="1">BingoCardGenerator.com!DC6</f>
        <v>Word 22</v>
      </c>
      <c r="CS9" s="171" t="str">
        <f ca="1">BingoCardGenerator.com!DD6</f>
        <v>Word 30</v>
      </c>
      <c r="CT9" s="171" t="str">
        <f ca="1">BingoCardGenerator.com!DE6</f>
        <v>Word 48</v>
      </c>
      <c r="CU9" s="172" t="str">
        <f ca="1">BingoCardGenerator.com!DF6</f>
        <v>Word 50</v>
      </c>
      <c r="CV9" s="170" t="str">
        <f ca="1">BingoCardGenerator.com!DG6</f>
        <v>Word 1</v>
      </c>
      <c r="CW9" s="171" t="str">
        <f ca="1">BingoCardGenerator.com!DH6</f>
        <v>Word 22</v>
      </c>
      <c r="CX9" s="171" t="str">
        <f ca="1">BingoCardGenerator.com!DI6</f>
        <v>Word 28</v>
      </c>
      <c r="CY9" s="171" t="str">
        <f ca="1">BingoCardGenerator.com!DJ6</f>
        <v>Word 42</v>
      </c>
      <c r="CZ9" s="172" t="str">
        <f ca="1">BingoCardGenerator.com!DK6</f>
        <v>Word 55</v>
      </c>
      <c r="DA9" s="161"/>
      <c r="DB9" s="170" t="str">
        <f ca="1">BingoCardGenerator.com!DM6</f>
        <v>Word 11</v>
      </c>
      <c r="DC9" s="171" t="str">
        <f ca="1">BingoCardGenerator.com!DN6</f>
        <v>Word 24</v>
      </c>
      <c r="DD9" s="171" t="str">
        <f ca="1">BingoCardGenerator.com!DO6</f>
        <v>Word 27</v>
      </c>
      <c r="DE9" s="171" t="str">
        <f ca="1">BingoCardGenerator.com!DP6</f>
        <v>Word 43</v>
      </c>
      <c r="DF9" s="172" t="str">
        <f ca="1">BingoCardGenerator.com!DQ6</f>
        <v>Word 52</v>
      </c>
      <c r="DG9" s="170" t="str">
        <f ca="1">BingoCardGenerator.com!DR6</f>
        <v>Word 2</v>
      </c>
      <c r="DH9" s="171" t="str">
        <f ca="1">BingoCardGenerator.com!DS6</f>
        <v>Word 15</v>
      </c>
      <c r="DI9" s="171" t="str">
        <f ca="1">BingoCardGenerator.com!DT6</f>
        <v>Word 29</v>
      </c>
      <c r="DJ9" s="171" t="str">
        <f ca="1">BingoCardGenerator.com!DU6</f>
        <v>Word 37</v>
      </c>
      <c r="DK9" s="172" t="str">
        <f ca="1">BingoCardGenerator.com!DV6</f>
        <v>Word 59</v>
      </c>
      <c r="DL9" s="161"/>
      <c r="DM9" s="170" t="str">
        <f ca="1">BingoCardGenerator.com!DX6</f>
        <v>Word 3</v>
      </c>
      <c r="DN9" s="171" t="str">
        <f ca="1">BingoCardGenerator.com!DY6</f>
        <v>Word 21</v>
      </c>
      <c r="DO9" s="171" t="str">
        <f ca="1">BingoCardGenerator.com!DZ6</f>
        <v>Word 32</v>
      </c>
      <c r="DP9" s="171" t="str">
        <f ca="1">BingoCardGenerator.com!EA6</f>
        <v>Word 44</v>
      </c>
      <c r="DQ9" s="172" t="str">
        <f ca="1">BingoCardGenerator.com!EB6</f>
        <v>Word 58</v>
      </c>
      <c r="DR9" s="170" t="str">
        <f ca="1">BingoCardGenerator.com!EC6</f>
        <v>Word 5</v>
      </c>
      <c r="DS9" s="171" t="str">
        <f ca="1">BingoCardGenerator.com!ED6</f>
        <v>Word 23</v>
      </c>
      <c r="DT9" s="171" t="str">
        <f ca="1">BingoCardGenerator.com!EE6</f>
        <v>Word 27</v>
      </c>
      <c r="DU9" s="171" t="str">
        <f ca="1">BingoCardGenerator.com!EF6</f>
        <v>Word 37</v>
      </c>
      <c r="DV9" s="172" t="str">
        <f ca="1">BingoCardGenerator.com!EG6</f>
        <v>Word 53</v>
      </c>
      <c r="DW9" s="161"/>
      <c r="DX9" s="170" t="str">
        <f ca="1">BingoCardGenerator.com!EI6</f>
        <v>Word 1</v>
      </c>
      <c r="DY9" s="171" t="str">
        <f ca="1">BingoCardGenerator.com!EJ6</f>
        <v>Word 21</v>
      </c>
      <c r="DZ9" s="171" t="str">
        <f ca="1">BingoCardGenerator.com!EK6</f>
        <v>Word 34</v>
      </c>
      <c r="EA9" s="171" t="str">
        <f ca="1">BingoCardGenerator.com!EL6</f>
        <v>Word 45</v>
      </c>
      <c r="EB9" s="172" t="str">
        <f ca="1">BingoCardGenerator.com!EM6</f>
        <v>Word 57</v>
      </c>
      <c r="EC9" s="170" t="str">
        <f ca="1">BingoCardGenerator.com!EN6</f>
        <v>Word 8</v>
      </c>
      <c r="ED9" s="171" t="str">
        <f ca="1">BingoCardGenerator.com!EO6</f>
        <v>Word 13</v>
      </c>
      <c r="EE9" s="171" t="str">
        <f ca="1">BingoCardGenerator.com!EP6</f>
        <v>Word 34</v>
      </c>
      <c r="EF9" s="171" t="str">
        <f ca="1">BingoCardGenerator.com!EQ6</f>
        <v>Word 46</v>
      </c>
      <c r="EG9" s="172" t="str">
        <f ca="1">BingoCardGenerator.com!ER6</f>
        <v>Word 59</v>
      </c>
      <c r="EH9" s="161"/>
      <c r="EI9" s="170" t="str">
        <f ca="1">BingoCardGenerator.com!ET6</f>
        <v>Word 7</v>
      </c>
      <c r="EJ9" s="171" t="str">
        <f ca="1">BingoCardGenerator.com!EU6</f>
        <v>Word 20</v>
      </c>
      <c r="EK9" s="171" t="str">
        <f ca="1">BingoCardGenerator.com!EV6</f>
        <v>Word 30</v>
      </c>
      <c r="EL9" s="171" t="str">
        <f ca="1">BingoCardGenerator.com!EW6</f>
        <v>Word 46</v>
      </c>
      <c r="EM9" s="172" t="str">
        <f ca="1">BingoCardGenerator.com!EX6</f>
        <v>Word 52</v>
      </c>
      <c r="EN9" s="170" t="str">
        <f ca="1">BingoCardGenerator.com!EY6</f>
        <v>Word 5</v>
      </c>
      <c r="EO9" s="171" t="str">
        <f ca="1">BingoCardGenerator.com!EZ6</f>
        <v>Word 22</v>
      </c>
      <c r="EP9" s="171" t="str">
        <f ca="1">BingoCardGenerator.com!FA6</f>
        <v>Word 34</v>
      </c>
      <c r="EQ9" s="171" t="str">
        <f ca="1">BingoCardGenerator.com!FB6</f>
        <v>Word 48</v>
      </c>
      <c r="ER9" s="172" t="str">
        <f ca="1">BingoCardGenerator.com!FC6</f>
        <v>Word 54</v>
      </c>
      <c r="ES9" s="161"/>
      <c r="ET9" s="170" t="str">
        <f ca="1">BingoCardGenerator.com!FE6</f>
        <v>Word 11</v>
      </c>
      <c r="EU9" s="171" t="str">
        <f ca="1">BingoCardGenerator.com!FF6</f>
        <v>Word 20</v>
      </c>
      <c r="EV9" s="171" t="str">
        <f ca="1">BingoCardGenerator.com!FG6</f>
        <v>Word 33</v>
      </c>
      <c r="EW9" s="171" t="str">
        <f ca="1">BingoCardGenerator.com!FH6</f>
        <v>Word 37</v>
      </c>
      <c r="EX9" s="172" t="str">
        <f ca="1">BingoCardGenerator.com!FI6</f>
        <v>Word 56</v>
      </c>
      <c r="EY9" s="170" t="str">
        <f ca="1">BingoCardGenerator.com!FJ6</f>
        <v>Word 8</v>
      </c>
      <c r="EZ9" s="171" t="str">
        <f ca="1">BingoCardGenerator.com!FK6</f>
        <v>Word 17</v>
      </c>
      <c r="FA9" s="171" t="str">
        <f ca="1">BingoCardGenerator.com!FL6</f>
        <v>Word 34</v>
      </c>
      <c r="FB9" s="171" t="str">
        <f ca="1">BingoCardGenerator.com!FM6</f>
        <v>Word 48</v>
      </c>
      <c r="FC9" s="172" t="str">
        <f ca="1">BingoCardGenerator.com!FN6</f>
        <v>Word 55</v>
      </c>
      <c r="FD9" s="161"/>
      <c r="FE9" s="170" t="str">
        <f ca="1">BingoCardGenerator.com!FP6</f>
        <v>Word 4</v>
      </c>
      <c r="FF9" s="171" t="str">
        <f ca="1">BingoCardGenerator.com!FQ6</f>
        <v>Word 22</v>
      </c>
      <c r="FG9" s="171" t="str">
        <f ca="1">BingoCardGenerator.com!FR6</f>
        <v>Word 31</v>
      </c>
      <c r="FH9" s="171" t="str">
        <f ca="1">BingoCardGenerator.com!FS6</f>
        <v>Word 41</v>
      </c>
      <c r="FI9" s="172" t="str">
        <f ca="1">BingoCardGenerator.com!FT6</f>
        <v>Word 49</v>
      </c>
      <c r="FJ9" s="170" t="str">
        <f ca="1">BingoCardGenerator.com!FU6</f>
        <v>Word 11</v>
      </c>
      <c r="FK9" s="171" t="str">
        <f ca="1">BingoCardGenerator.com!FV6</f>
        <v>Word 21</v>
      </c>
      <c r="FL9" s="171" t="str">
        <f ca="1">BingoCardGenerator.com!FW6</f>
        <v>Word 31</v>
      </c>
      <c r="FM9" s="171" t="str">
        <f ca="1">BingoCardGenerator.com!FX6</f>
        <v>Word 48</v>
      </c>
      <c r="FN9" s="172" t="str">
        <f ca="1">BingoCardGenerator.com!FY6</f>
        <v>Word 49</v>
      </c>
      <c r="FO9" s="161"/>
      <c r="FP9" s="170" t="str">
        <f ca="1">BingoCardGenerator.com!GA6</f>
        <v>Word 10</v>
      </c>
      <c r="FQ9" s="171" t="str">
        <f ca="1">BingoCardGenerator.com!GB6</f>
        <v>Word 17</v>
      </c>
      <c r="FR9" s="171" t="str">
        <f ca="1">BingoCardGenerator.com!GC6</f>
        <v>Word 26</v>
      </c>
      <c r="FS9" s="171" t="str">
        <f ca="1">BingoCardGenerator.com!GD6</f>
        <v>Word 39</v>
      </c>
      <c r="FT9" s="172" t="str">
        <f ca="1">BingoCardGenerator.com!GE6</f>
        <v>Word 57</v>
      </c>
      <c r="FU9" s="170" t="str">
        <f ca="1">BingoCardGenerator.com!GF6</f>
        <v>Word 5</v>
      </c>
      <c r="FV9" s="171" t="str">
        <f ca="1">BingoCardGenerator.com!GG6</f>
        <v>Word 21</v>
      </c>
      <c r="FW9" s="171" t="str">
        <f ca="1">BingoCardGenerator.com!GH6</f>
        <v>Word 29</v>
      </c>
      <c r="FX9" s="171" t="str">
        <f ca="1">BingoCardGenerator.com!GI6</f>
        <v>Word 38</v>
      </c>
      <c r="FY9" s="172" t="str">
        <f ca="1">BingoCardGenerator.com!GJ6</f>
        <v>Word 58</v>
      </c>
      <c r="FZ9" s="161"/>
      <c r="GA9" s="170" t="str">
        <f ca="1">BingoCardGenerator.com!GL6</f>
        <v>Word 2</v>
      </c>
      <c r="GB9" s="171" t="str">
        <f ca="1">BingoCardGenerator.com!GM6</f>
        <v>Word 21</v>
      </c>
      <c r="GC9" s="171" t="str">
        <f ca="1">BingoCardGenerator.com!GN6</f>
        <v>Word 25</v>
      </c>
      <c r="GD9" s="171" t="str">
        <f ca="1">BingoCardGenerator.com!GO6</f>
        <v>Word 38</v>
      </c>
      <c r="GE9" s="172" t="str">
        <f ca="1">BingoCardGenerator.com!GP6</f>
        <v>Word 55</v>
      </c>
      <c r="GF9" s="170" t="str">
        <f ca="1">BingoCardGenerator.com!GQ6</f>
        <v>Word 11</v>
      </c>
      <c r="GG9" s="171" t="str">
        <f ca="1">BingoCardGenerator.com!GR6</f>
        <v>Word 18</v>
      </c>
      <c r="GH9" s="171" t="str">
        <f ca="1">BingoCardGenerator.com!GS6</f>
        <v>Word 28</v>
      </c>
      <c r="GI9" s="171" t="str">
        <f ca="1">BingoCardGenerator.com!GT6</f>
        <v>Word 38</v>
      </c>
      <c r="GJ9" s="172" t="str">
        <f ca="1">BingoCardGenerator.com!GU6</f>
        <v>Word 56</v>
      </c>
      <c r="GK9" s="161"/>
      <c r="GL9" s="170" t="str">
        <f ca="1">BingoCardGenerator.com!GW6</f>
        <v>Word 5</v>
      </c>
      <c r="GM9" s="171" t="str">
        <f ca="1">BingoCardGenerator.com!GX6</f>
        <v>Word 18</v>
      </c>
      <c r="GN9" s="171" t="str">
        <f ca="1">BingoCardGenerator.com!GY6</f>
        <v>Word 25</v>
      </c>
      <c r="GO9" s="171" t="str">
        <f ca="1">BingoCardGenerator.com!GZ6</f>
        <v>Word 48</v>
      </c>
      <c r="GP9" s="172" t="str">
        <f ca="1">BingoCardGenerator.com!HA6</f>
        <v>Word 58</v>
      </c>
      <c r="GQ9" s="170" t="str">
        <f ca="1">BingoCardGenerator.com!HB6</f>
        <v>Word 12</v>
      </c>
      <c r="GR9" s="171" t="str">
        <f ca="1">BingoCardGenerator.com!HC6</f>
        <v>Word 16</v>
      </c>
      <c r="GS9" s="171" t="str">
        <f ca="1">BingoCardGenerator.com!HD6</f>
        <v>Word 35</v>
      </c>
      <c r="GT9" s="171" t="str">
        <f ca="1">BingoCardGenerator.com!HE6</f>
        <v>Word 46</v>
      </c>
      <c r="GU9" s="172" t="str">
        <f ca="1">BingoCardGenerator.com!HF6</f>
        <v>Word 55</v>
      </c>
      <c r="GV9" s="161"/>
      <c r="GW9" s="170" t="str">
        <f ca="1">BingoCardGenerator.com!HH6</f>
        <v>Word 2</v>
      </c>
      <c r="GX9" s="171" t="str">
        <f ca="1">BingoCardGenerator.com!HI6</f>
        <v>Word 13</v>
      </c>
      <c r="GY9" s="171" t="str">
        <f ca="1">BingoCardGenerator.com!HJ6</f>
        <v>Word 30</v>
      </c>
      <c r="GZ9" s="171" t="str">
        <f ca="1">BingoCardGenerator.com!HK6</f>
        <v>Word 40</v>
      </c>
      <c r="HA9" s="172" t="str">
        <f ca="1">BingoCardGenerator.com!HL6</f>
        <v>Word 58</v>
      </c>
      <c r="HB9" s="170" t="str">
        <f ca="1">BingoCardGenerator.com!HM6</f>
        <v>Word 2</v>
      </c>
      <c r="HC9" s="171" t="str">
        <f ca="1">BingoCardGenerator.com!HN6</f>
        <v>Word 15</v>
      </c>
      <c r="HD9" s="171" t="str">
        <f ca="1">BingoCardGenerator.com!HO6</f>
        <v>Word 32</v>
      </c>
      <c r="HE9" s="171" t="str">
        <f ca="1">BingoCardGenerator.com!HP6</f>
        <v>Word 40</v>
      </c>
      <c r="HF9" s="172" t="str">
        <f ca="1">BingoCardGenerator.com!HQ6</f>
        <v>Word 60</v>
      </c>
      <c r="HG9" s="161"/>
      <c r="HH9" s="170" t="str">
        <f ca="1">BingoCardGenerator.com!HS6</f>
        <v>Word 3</v>
      </c>
      <c r="HI9" s="171" t="str">
        <f ca="1">BingoCardGenerator.com!HT6</f>
        <v>Word 22</v>
      </c>
      <c r="HJ9" s="171" t="str">
        <f ca="1">BingoCardGenerator.com!HU6</f>
        <v>Word 29</v>
      </c>
      <c r="HK9" s="171" t="str">
        <f ca="1">BingoCardGenerator.com!HV6</f>
        <v>Word 41</v>
      </c>
      <c r="HL9" s="172" t="str">
        <f ca="1">BingoCardGenerator.com!HW6</f>
        <v>Word 52</v>
      </c>
      <c r="HM9" s="170" t="str">
        <f ca="1">BingoCardGenerator.com!HX6</f>
        <v>Word 11</v>
      </c>
      <c r="HN9" s="171" t="str">
        <f ca="1">BingoCardGenerator.com!HY6</f>
        <v>Word 19</v>
      </c>
      <c r="HO9" s="171" t="str">
        <f ca="1">BingoCardGenerator.com!HZ6</f>
        <v>Word 30</v>
      </c>
      <c r="HP9" s="171" t="str">
        <f ca="1">BingoCardGenerator.com!IA6</f>
        <v>Word 45</v>
      </c>
      <c r="HQ9" s="172" t="str">
        <f ca="1">BingoCardGenerator.com!IB6</f>
        <v>Word 56</v>
      </c>
      <c r="HR9" s="161"/>
      <c r="HS9" s="170" t="str">
        <f ca="1">BingoCardGenerator.com!ID6</f>
        <v>Word 11</v>
      </c>
      <c r="HT9" s="171" t="str">
        <f ca="1">BingoCardGenerator.com!IE6</f>
        <v>Word 16</v>
      </c>
      <c r="HU9" s="171" t="str">
        <f ca="1">BingoCardGenerator.com!IF6</f>
        <v>Word 30</v>
      </c>
      <c r="HV9" s="171" t="str">
        <f ca="1">BingoCardGenerator.com!IG6</f>
        <v>Word 41</v>
      </c>
      <c r="HW9" s="172" t="str">
        <f ca="1">BingoCardGenerator.com!IH6</f>
        <v>Word 50</v>
      </c>
      <c r="HX9" s="170" t="str">
        <f ca="1">BingoCardGenerator.com!II6</f>
        <v>Word 7</v>
      </c>
      <c r="HY9" s="171" t="str">
        <f ca="1">BingoCardGenerator.com!IJ6</f>
        <v>Word 18</v>
      </c>
      <c r="HZ9" s="171" t="str">
        <f ca="1">BingoCardGenerator.com!IK6</f>
        <v>Word 28</v>
      </c>
      <c r="IA9" s="171" t="str">
        <f ca="1">BingoCardGenerator.com!IL6</f>
        <v>Word 38</v>
      </c>
      <c r="IB9" s="172" t="str">
        <f ca="1">BingoCardGenerator.com!IM6</f>
        <v>Word 52</v>
      </c>
      <c r="IC9" s="161"/>
      <c r="ID9" s="170" t="str">
        <f ca="1">BingoCardGenerator.com!IO6</f>
        <v>Word 3</v>
      </c>
      <c r="IE9" s="171" t="str">
        <f ca="1">BingoCardGenerator.com!IP6</f>
        <v>Word 15</v>
      </c>
      <c r="IF9" s="171" t="str">
        <f ca="1">BingoCardGenerator.com!IQ6</f>
        <v>Word 35</v>
      </c>
      <c r="IG9" s="171" t="str">
        <f ca="1">BingoCardGenerator.com!IR6</f>
        <v>Word 40</v>
      </c>
      <c r="IH9" s="172" t="str">
        <f ca="1">BingoCardGenerator.com!IS6</f>
        <v>Word 59</v>
      </c>
      <c r="II9" s="170" t="str">
        <f ca="1">BingoCardGenerator.com!IT6</f>
        <v>Word 11</v>
      </c>
      <c r="IJ9" s="171" t="str">
        <f ca="1">BingoCardGenerator.com!IU6</f>
        <v>Word 16</v>
      </c>
      <c r="IK9" s="171" t="str">
        <f ca="1">BingoCardGenerator.com!IV6</f>
        <v>Word 34</v>
      </c>
      <c r="IL9" s="171" t="str">
        <f ca="1">BingoCardGenerator.com!IW6</f>
        <v>Word 45</v>
      </c>
      <c r="IM9" s="172" t="str">
        <f ca="1">BingoCardGenerator.com!IX6</f>
        <v>Word 56</v>
      </c>
      <c r="IN9" s="161"/>
      <c r="IO9" s="170" t="str">
        <f ca="1">BingoCardGenerator.com!IZ6</f>
        <v>Word 7</v>
      </c>
      <c r="IP9" s="171" t="str">
        <f ca="1">BingoCardGenerator.com!JA6</f>
        <v>Word 19</v>
      </c>
      <c r="IQ9" s="171" t="str">
        <f ca="1">BingoCardGenerator.com!JB6</f>
        <v>Word 35</v>
      </c>
      <c r="IR9" s="171" t="str">
        <f ca="1">BingoCardGenerator.com!JC6</f>
        <v>Word 46</v>
      </c>
      <c r="IS9" s="172" t="str">
        <f ca="1">BingoCardGenerator.com!JD6</f>
        <v>Word 56</v>
      </c>
      <c r="IT9" s="170" t="str">
        <f ca="1">BingoCardGenerator.com!JE6</f>
        <v>Word 1</v>
      </c>
      <c r="IU9" s="171" t="str">
        <f ca="1">BingoCardGenerator.com!JF6</f>
        <v>Word 19</v>
      </c>
      <c r="IV9" s="171" t="str">
        <f ca="1">BingoCardGenerator.com!JG6</f>
        <v>Word 35</v>
      </c>
      <c r="IW9" s="171" t="str">
        <f ca="1">BingoCardGenerator.com!JH6</f>
        <v>Word 37</v>
      </c>
      <c r="IX9" s="172" t="str">
        <f ca="1">BingoCardGenerator.com!JI6</f>
        <v>Word 53</v>
      </c>
      <c r="IY9" s="161"/>
      <c r="IZ9" s="170" t="str">
        <f ca="1">BingoCardGenerator.com!JK6</f>
        <v>Word 1</v>
      </c>
      <c r="JA9" s="171" t="str">
        <f ca="1">BingoCardGenerator.com!JL6</f>
        <v>Word 23</v>
      </c>
      <c r="JB9" s="171" t="str">
        <f ca="1">BingoCardGenerator.com!JM6</f>
        <v>Word 36</v>
      </c>
      <c r="JC9" s="171" t="str">
        <f ca="1">BingoCardGenerator.com!JN6</f>
        <v>Word 44</v>
      </c>
      <c r="JD9" s="172" t="str">
        <f ca="1">BingoCardGenerator.com!JO6</f>
        <v>Word 50</v>
      </c>
      <c r="JE9" s="170" t="str">
        <f ca="1">BingoCardGenerator.com!JP6</f>
        <v>Word 6</v>
      </c>
      <c r="JF9" s="171" t="str">
        <f ca="1">BingoCardGenerator.com!JQ6</f>
        <v>Word 21</v>
      </c>
      <c r="JG9" s="171" t="str">
        <f ca="1">BingoCardGenerator.com!JR6</f>
        <v>Word 26</v>
      </c>
      <c r="JH9" s="171" t="str">
        <f ca="1">BingoCardGenerator.com!JS6</f>
        <v>Word 41</v>
      </c>
      <c r="JI9" s="172" t="str">
        <f ca="1">BingoCardGenerator.com!JT6</f>
        <v>Word 57</v>
      </c>
      <c r="JJ9" s="161"/>
      <c r="JK9" s="170" t="str">
        <f ca="1">BingoCardGenerator.com!JV6</f>
        <v>Word 2</v>
      </c>
      <c r="JL9" s="171" t="str">
        <f ca="1">BingoCardGenerator.com!JW6</f>
        <v>Word 15</v>
      </c>
      <c r="JM9" s="171" t="str">
        <f ca="1">BingoCardGenerator.com!JX6</f>
        <v>Word 32</v>
      </c>
      <c r="JN9" s="171" t="str">
        <f ca="1">BingoCardGenerator.com!JY6</f>
        <v>Word 42</v>
      </c>
      <c r="JO9" s="172" t="str">
        <f ca="1">BingoCardGenerator.com!JZ6</f>
        <v>Word 60</v>
      </c>
      <c r="JP9" s="170" t="str">
        <f ca="1">BingoCardGenerator.com!KA6</f>
        <v>Word 4</v>
      </c>
      <c r="JQ9" s="171" t="str">
        <f ca="1">BingoCardGenerator.com!KB6</f>
        <v>Word 14</v>
      </c>
      <c r="JR9" s="171" t="str">
        <f ca="1">BingoCardGenerator.com!KC6</f>
        <v>Word 32</v>
      </c>
      <c r="JS9" s="171" t="str">
        <f ca="1">BingoCardGenerator.com!KD6</f>
        <v>Word 38</v>
      </c>
      <c r="JT9" s="172" t="str">
        <f ca="1">BingoCardGenerator.com!KE6</f>
        <v>Word 59</v>
      </c>
      <c r="JU9" s="161"/>
      <c r="JV9" s="170" t="str">
        <f ca="1">BingoCardGenerator.com!KG6</f>
        <v>Word 5</v>
      </c>
      <c r="JW9" s="171" t="str">
        <f ca="1">BingoCardGenerator.com!KH6</f>
        <v>Word 18</v>
      </c>
      <c r="JX9" s="171" t="str">
        <f ca="1">BingoCardGenerator.com!KI6</f>
        <v>Word 33</v>
      </c>
      <c r="JY9" s="171" t="str">
        <f ca="1">BingoCardGenerator.com!KJ6</f>
        <v>Word 42</v>
      </c>
      <c r="JZ9" s="172" t="str">
        <f ca="1">BingoCardGenerator.com!KK6</f>
        <v>Word 56</v>
      </c>
      <c r="KA9" s="170" t="str">
        <f ca="1">BingoCardGenerator.com!KL6</f>
        <v>Word 7</v>
      </c>
      <c r="KB9" s="171" t="str">
        <f ca="1">BingoCardGenerator.com!KM6</f>
        <v>Word 23</v>
      </c>
      <c r="KC9" s="171" t="str">
        <f ca="1">BingoCardGenerator.com!KN6</f>
        <v>Word 28</v>
      </c>
      <c r="KD9" s="171" t="str">
        <f ca="1">BingoCardGenerator.com!KO6</f>
        <v>Word 41</v>
      </c>
      <c r="KE9" s="172" t="str">
        <f ca="1">BingoCardGenerator.com!KP6</f>
        <v>Word 50</v>
      </c>
      <c r="KF9" s="161"/>
      <c r="KG9" s="170" t="str">
        <f ca="1">BingoCardGenerator.com!KR6</f>
        <v>Word 3</v>
      </c>
      <c r="KH9" s="171" t="str">
        <f ca="1">BingoCardGenerator.com!KS6</f>
        <v>Word 22</v>
      </c>
      <c r="KI9" s="171" t="str">
        <f ca="1">BingoCardGenerator.com!KT6</f>
        <v>Word 25</v>
      </c>
      <c r="KJ9" s="171" t="str">
        <f ca="1">BingoCardGenerator.com!KU6</f>
        <v>Word 45</v>
      </c>
      <c r="KK9" s="172" t="str">
        <f ca="1">BingoCardGenerator.com!KV6</f>
        <v>Word 54</v>
      </c>
      <c r="KL9" s="170" t="str">
        <f ca="1">BingoCardGenerator.com!KW6</f>
        <v>Word 6</v>
      </c>
      <c r="KM9" s="171" t="str">
        <f ca="1">BingoCardGenerator.com!KX6</f>
        <v>Word 21</v>
      </c>
      <c r="KN9" s="171" t="str">
        <f ca="1">BingoCardGenerator.com!KY6</f>
        <v>Word 25</v>
      </c>
      <c r="KO9" s="171" t="str">
        <f ca="1">BingoCardGenerator.com!KZ6</f>
        <v>Word 48</v>
      </c>
      <c r="KP9" s="172" t="str">
        <f ca="1">BingoCardGenerator.com!LA6</f>
        <v>Word 49</v>
      </c>
      <c r="KQ9" s="161"/>
      <c r="KR9" s="170" t="str">
        <f ca="1">BingoCardGenerator.com!LC6</f>
        <v>Word 7</v>
      </c>
      <c r="KS9" s="171" t="str">
        <f ca="1">BingoCardGenerator.com!LD6</f>
        <v>Word 16</v>
      </c>
      <c r="KT9" s="171" t="str">
        <f ca="1">BingoCardGenerator.com!LE6</f>
        <v>Word 25</v>
      </c>
      <c r="KU9" s="171" t="str">
        <f ca="1">BingoCardGenerator.com!LF6</f>
        <v>Word 44</v>
      </c>
      <c r="KV9" s="172" t="str">
        <f ca="1">BingoCardGenerator.com!LG6</f>
        <v>Word 53</v>
      </c>
      <c r="KW9" s="170" t="str">
        <f ca="1">BingoCardGenerator.com!LH6</f>
        <v>Word 2</v>
      </c>
      <c r="KX9" s="171" t="str">
        <f ca="1">BingoCardGenerator.com!LI6</f>
        <v>Word 21</v>
      </c>
      <c r="KY9" s="171" t="str">
        <f ca="1">BingoCardGenerator.com!LJ6</f>
        <v>Word 28</v>
      </c>
      <c r="KZ9" s="171" t="str">
        <f ca="1">BingoCardGenerator.com!LK6</f>
        <v>Word 37</v>
      </c>
      <c r="LA9" s="172" t="str">
        <f ca="1">BingoCardGenerator.com!LL6</f>
        <v>Word 49</v>
      </c>
      <c r="LB9" s="161"/>
      <c r="LC9" s="170" t="str">
        <f ca="1">BingoCardGenerator.com!LN6</f>
        <v>Word 7</v>
      </c>
      <c r="LD9" s="171" t="str">
        <f ca="1">BingoCardGenerator.com!LO6</f>
        <v>Word 21</v>
      </c>
      <c r="LE9" s="171" t="str">
        <f ca="1">BingoCardGenerator.com!LP6</f>
        <v>Word 34</v>
      </c>
      <c r="LF9" s="171" t="str">
        <f ca="1">BingoCardGenerator.com!LQ6</f>
        <v>Word 39</v>
      </c>
      <c r="LG9" s="172" t="str">
        <f ca="1">BingoCardGenerator.com!LR6</f>
        <v>Word 53</v>
      </c>
      <c r="LH9" s="170" t="str">
        <f ca="1">BingoCardGenerator.com!LS6</f>
        <v>Word 3</v>
      </c>
      <c r="LI9" s="171" t="str">
        <f ca="1">BingoCardGenerator.com!LT6</f>
        <v>Word 20</v>
      </c>
      <c r="LJ9" s="171" t="str">
        <f ca="1">BingoCardGenerator.com!LU6</f>
        <v>Word 30</v>
      </c>
      <c r="LK9" s="171" t="str">
        <f ca="1">BingoCardGenerator.com!LV6</f>
        <v>Word 45</v>
      </c>
      <c r="LL9" s="172" t="str">
        <f ca="1">BingoCardGenerator.com!LW6</f>
        <v>Word 59</v>
      </c>
      <c r="LM9" s="161"/>
      <c r="LN9" s="170" t="str">
        <f ca="1">BingoCardGenerator.com!LY6</f>
        <v>Word 4</v>
      </c>
      <c r="LO9" s="171" t="str">
        <f ca="1">BingoCardGenerator.com!LZ6</f>
        <v>Word 21</v>
      </c>
      <c r="LP9" s="171" t="str">
        <f ca="1">BingoCardGenerator.com!MA6</f>
        <v>Word 33</v>
      </c>
      <c r="LQ9" s="171" t="str">
        <f ca="1">BingoCardGenerator.com!MB6</f>
        <v>Word 48</v>
      </c>
      <c r="LR9" s="172" t="str">
        <f ca="1">BingoCardGenerator.com!MC6</f>
        <v>Word 51</v>
      </c>
      <c r="LS9" s="170" t="str">
        <f ca="1">BingoCardGenerator.com!MD6</f>
        <v>Word 9</v>
      </c>
      <c r="LT9" s="171" t="str">
        <f ca="1">BingoCardGenerator.com!ME6</f>
        <v>Word 19</v>
      </c>
      <c r="LU9" s="171" t="str">
        <f ca="1">BingoCardGenerator.com!MF6</f>
        <v>Word 25</v>
      </c>
      <c r="LV9" s="171" t="str">
        <f ca="1">BingoCardGenerator.com!MG6</f>
        <v>Word 44</v>
      </c>
      <c r="LW9" s="172" t="str">
        <f ca="1">BingoCardGenerator.com!MH6</f>
        <v>Word 49</v>
      </c>
      <c r="LX9" s="161"/>
      <c r="LY9" s="170" t="str">
        <f ca="1">BingoCardGenerator.com!MJ6</f>
        <v>Word 10</v>
      </c>
      <c r="LZ9" s="171" t="str">
        <f ca="1">BingoCardGenerator.com!MK6</f>
        <v>Word 24</v>
      </c>
      <c r="MA9" s="171" t="str">
        <f ca="1">BingoCardGenerator.com!ML6</f>
        <v>Word 32</v>
      </c>
      <c r="MB9" s="171" t="str">
        <f ca="1">BingoCardGenerator.com!MM6</f>
        <v>Word 41</v>
      </c>
      <c r="MC9" s="172" t="str">
        <f ca="1">BingoCardGenerator.com!MN6</f>
        <v>Word 60</v>
      </c>
      <c r="MD9" s="170" t="str">
        <f ca="1">BingoCardGenerator.com!MO6</f>
        <v>Word 2</v>
      </c>
      <c r="ME9" s="171" t="str">
        <f ca="1">BingoCardGenerator.com!MP6</f>
        <v>Word 15</v>
      </c>
      <c r="MF9" s="171" t="str">
        <f ca="1">BingoCardGenerator.com!MQ6</f>
        <v>Word 36</v>
      </c>
      <c r="MG9" s="171" t="str">
        <f ca="1">BingoCardGenerator.com!MR6</f>
        <v>Word 41</v>
      </c>
      <c r="MH9" s="172" t="str">
        <f ca="1">BingoCardGenerator.com!MS6</f>
        <v>Word 55</v>
      </c>
      <c r="MI9" s="161"/>
      <c r="MJ9" s="170" t="str">
        <f ca="1">BingoCardGenerator.com!MU6</f>
        <v>Word 10</v>
      </c>
      <c r="MK9" s="171" t="str">
        <f ca="1">BingoCardGenerator.com!MV6</f>
        <v>Word 16</v>
      </c>
      <c r="ML9" s="171" t="str">
        <f ca="1">BingoCardGenerator.com!MW6</f>
        <v>Word 31</v>
      </c>
      <c r="MM9" s="171" t="str">
        <f ca="1">BingoCardGenerator.com!MX6</f>
        <v>Word 44</v>
      </c>
      <c r="MN9" s="172" t="str">
        <f ca="1">BingoCardGenerator.com!MY6</f>
        <v>Word 49</v>
      </c>
      <c r="MO9" s="170" t="str">
        <f ca="1">BingoCardGenerator.com!MZ6</f>
        <v>Word 11</v>
      </c>
      <c r="MP9" s="171" t="str">
        <f ca="1">BingoCardGenerator.com!NA6</f>
        <v>Word 15</v>
      </c>
      <c r="MQ9" s="171" t="str">
        <f ca="1">BingoCardGenerator.com!NB6</f>
        <v>Word 25</v>
      </c>
      <c r="MR9" s="171" t="str">
        <f ca="1">BingoCardGenerator.com!NC6</f>
        <v>Word 48</v>
      </c>
      <c r="MS9" s="172" t="str">
        <f ca="1">BingoCardGenerator.com!ND6</f>
        <v>Word 52</v>
      </c>
      <c r="MT9" s="161"/>
      <c r="MU9" s="170" t="str">
        <f ca="1">BingoCardGenerator.com!NF6</f>
        <v>Word 11</v>
      </c>
      <c r="MV9" s="171" t="str">
        <f ca="1">BingoCardGenerator.com!NG6</f>
        <v>Word 15</v>
      </c>
      <c r="MW9" s="171" t="str">
        <f ca="1">BingoCardGenerator.com!NH6</f>
        <v>Word 32</v>
      </c>
      <c r="MX9" s="171" t="str">
        <f ca="1">BingoCardGenerator.com!NI6</f>
        <v>Word 41</v>
      </c>
      <c r="MY9" s="172" t="str">
        <f ca="1">BingoCardGenerator.com!NJ6</f>
        <v>Word 49</v>
      </c>
      <c r="MZ9" s="170" t="str">
        <f ca="1">BingoCardGenerator.com!NK6</f>
        <v>Word 10</v>
      </c>
      <c r="NA9" s="171" t="str">
        <f ca="1">BingoCardGenerator.com!NL6</f>
        <v>Word 13</v>
      </c>
      <c r="NB9" s="171" t="str">
        <f ca="1">BingoCardGenerator.com!NM6</f>
        <v>Word 30</v>
      </c>
      <c r="NC9" s="171" t="str">
        <f ca="1">BingoCardGenerator.com!NN6</f>
        <v>Word 48</v>
      </c>
      <c r="ND9" s="172" t="str">
        <f ca="1">BingoCardGenerator.com!NO6</f>
        <v>Word 60</v>
      </c>
      <c r="NE9" s="161"/>
      <c r="NF9" s="170" t="str">
        <f ca="1">BingoCardGenerator.com!NQ6</f>
        <v>Word 7</v>
      </c>
      <c r="NG9" s="171" t="str">
        <f ca="1">BingoCardGenerator.com!NR6</f>
        <v>Word 20</v>
      </c>
      <c r="NH9" s="171" t="str">
        <f ca="1">BingoCardGenerator.com!NS6</f>
        <v>Word 33</v>
      </c>
      <c r="NI9" s="171" t="str">
        <f ca="1">BingoCardGenerator.com!NT6</f>
        <v>Word 45</v>
      </c>
      <c r="NJ9" s="172" t="str">
        <f ca="1">BingoCardGenerator.com!NU6</f>
        <v>Word 55</v>
      </c>
      <c r="NK9" s="170" t="str">
        <f ca="1">BingoCardGenerator.com!NV6</f>
        <v>Word 7</v>
      </c>
      <c r="NL9" s="171" t="str">
        <f ca="1">BingoCardGenerator.com!NW6</f>
        <v>Word 16</v>
      </c>
      <c r="NM9" s="171" t="str">
        <f ca="1">BingoCardGenerator.com!NX6</f>
        <v>Word 29</v>
      </c>
      <c r="NN9" s="171" t="str">
        <f ca="1">BingoCardGenerator.com!NY6</f>
        <v>Word 40</v>
      </c>
      <c r="NO9" s="172" t="str">
        <f ca="1">BingoCardGenerator.com!NZ6</f>
        <v>Word 60</v>
      </c>
      <c r="NP9" s="161"/>
      <c r="NQ9" s="170" t="str">
        <f ca="1">BingoCardGenerator.com!OB6</f>
        <v>Word 5</v>
      </c>
      <c r="NR9" s="171" t="str">
        <f ca="1">BingoCardGenerator.com!OC6</f>
        <v>Word 22</v>
      </c>
      <c r="NS9" s="171" t="str">
        <f ca="1">BingoCardGenerator.com!OD6</f>
        <v>Word 31</v>
      </c>
      <c r="NT9" s="171" t="str">
        <f ca="1">BingoCardGenerator.com!OE6</f>
        <v>Word 38</v>
      </c>
      <c r="NU9" s="172" t="str">
        <f ca="1">BingoCardGenerator.com!OF6</f>
        <v>Word 60</v>
      </c>
      <c r="NV9" s="170" t="str">
        <f ca="1">BingoCardGenerator.com!OG6</f>
        <v>Word 9</v>
      </c>
      <c r="NW9" s="171" t="str">
        <f ca="1">BingoCardGenerator.com!OH6</f>
        <v>Word 24</v>
      </c>
      <c r="NX9" s="171" t="str">
        <f ca="1">BingoCardGenerator.com!OI6</f>
        <v>Word 35</v>
      </c>
      <c r="NY9" s="171" t="str">
        <f ca="1">BingoCardGenerator.com!OJ6</f>
        <v>Word 48</v>
      </c>
      <c r="NZ9" s="172" t="str">
        <f ca="1">BingoCardGenerator.com!OK6</f>
        <v>Word 55</v>
      </c>
      <c r="OA9" s="161"/>
      <c r="OB9" s="170" t="str">
        <f ca="1">BingoCardGenerator.com!OM6</f>
        <v>Word 8</v>
      </c>
      <c r="OC9" s="171" t="str">
        <f ca="1">BingoCardGenerator.com!ON6</f>
        <v>Word 23</v>
      </c>
      <c r="OD9" s="171" t="str">
        <f ca="1">BingoCardGenerator.com!OO6</f>
        <v>Word 30</v>
      </c>
      <c r="OE9" s="171" t="str">
        <f ca="1">BingoCardGenerator.com!OP6</f>
        <v>Word 47</v>
      </c>
      <c r="OF9" s="172" t="str">
        <f ca="1">BingoCardGenerator.com!OQ6</f>
        <v>Word 50</v>
      </c>
      <c r="OG9" s="170" t="str">
        <f ca="1">BingoCardGenerator.com!OR6</f>
        <v>Word 12</v>
      </c>
      <c r="OH9" s="171" t="str">
        <f ca="1">BingoCardGenerator.com!OS6</f>
        <v>Word 19</v>
      </c>
      <c r="OI9" s="171" t="str">
        <f ca="1">BingoCardGenerator.com!OT6</f>
        <v>Word 33</v>
      </c>
      <c r="OJ9" s="171" t="str">
        <f ca="1">BingoCardGenerator.com!OU6</f>
        <v>Word 48</v>
      </c>
      <c r="OK9" s="172" t="str">
        <f ca="1">BingoCardGenerator.com!OV6</f>
        <v>Word 52</v>
      </c>
      <c r="OL9" s="161"/>
      <c r="OM9" s="170" t="str">
        <f ca="1">BingoCardGenerator.com!OX6</f>
        <v>Word 3</v>
      </c>
      <c r="ON9" s="171" t="str">
        <f ca="1">BingoCardGenerator.com!OY6</f>
        <v>Word 20</v>
      </c>
      <c r="OO9" s="171" t="str">
        <f ca="1">BingoCardGenerator.com!OZ6</f>
        <v>Word 25</v>
      </c>
      <c r="OP9" s="171" t="str">
        <f ca="1">BingoCardGenerator.com!PA6</f>
        <v>Word 43</v>
      </c>
      <c r="OQ9" s="172" t="str">
        <f ca="1">BingoCardGenerator.com!PB6</f>
        <v>Word 54</v>
      </c>
      <c r="OR9" s="170" t="str">
        <f ca="1">BingoCardGenerator.com!PC6</f>
        <v>Word 9</v>
      </c>
      <c r="OS9" s="171" t="str">
        <f ca="1">BingoCardGenerator.com!PD6</f>
        <v>Word 13</v>
      </c>
      <c r="OT9" s="171" t="str">
        <f ca="1">BingoCardGenerator.com!PE6</f>
        <v>Word 31</v>
      </c>
      <c r="OU9" s="171" t="str">
        <f ca="1">BingoCardGenerator.com!PF6</f>
        <v>Word 45</v>
      </c>
      <c r="OV9" s="172" t="str">
        <f ca="1">BingoCardGenerator.com!PG6</f>
        <v>Word 58</v>
      </c>
      <c r="OW9" s="161"/>
      <c r="OX9" s="170" t="str">
        <f ca="1">BingoCardGenerator.com!PI6</f>
        <v>Word 11</v>
      </c>
      <c r="OY9" s="171" t="str">
        <f ca="1">BingoCardGenerator.com!PJ6</f>
        <v>Word 22</v>
      </c>
      <c r="OZ9" s="171" t="str">
        <f ca="1">BingoCardGenerator.com!PK6</f>
        <v>Word 34</v>
      </c>
      <c r="PA9" s="171" t="str">
        <f ca="1">BingoCardGenerator.com!PL6</f>
        <v>Word 40</v>
      </c>
      <c r="PB9" s="172" t="str">
        <f ca="1">BingoCardGenerator.com!PM6</f>
        <v>Word 54</v>
      </c>
      <c r="PC9" s="170" t="str">
        <f ca="1">BingoCardGenerator.com!PN6</f>
        <v>Word 4</v>
      </c>
      <c r="PD9" s="171" t="str">
        <f ca="1">BingoCardGenerator.com!PO6</f>
        <v>Word 20</v>
      </c>
      <c r="PE9" s="171" t="str">
        <f ca="1">BingoCardGenerator.com!PP6</f>
        <v>Word 27</v>
      </c>
      <c r="PF9" s="171" t="str">
        <f ca="1">BingoCardGenerator.com!PQ6</f>
        <v>Word 43</v>
      </c>
      <c r="PG9" s="172" t="str">
        <f ca="1">BingoCardGenerator.com!PR6</f>
        <v>Word 49</v>
      </c>
      <c r="PH9" s="161"/>
      <c r="PI9" s="170" t="str">
        <f ca="1">BingoCardGenerator.com!PT6</f>
        <v>Word 12</v>
      </c>
      <c r="PJ9" s="171" t="str">
        <f ca="1">BingoCardGenerator.com!PU6</f>
        <v>Word 19</v>
      </c>
      <c r="PK9" s="171" t="str">
        <f ca="1">BingoCardGenerator.com!PV6</f>
        <v>Word 35</v>
      </c>
      <c r="PL9" s="171" t="str">
        <f ca="1">BingoCardGenerator.com!PW6</f>
        <v>Word 43</v>
      </c>
      <c r="PM9" s="172" t="str">
        <f ca="1">BingoCardGenerator.com!PX6</f>
        <v>Word 60</v>
      </c>
      <c r="PN9" s="170" t="str">
        <f ca="1">BingoCardGenerator.com!PY6</f>
        <v>Word 1</v>
      </c>
      <c r="PO9" s="171" t="str">
        <f ca="1">BingoCardGenerator.com!PZ6</f>
        <v>Word 13</v>
      </c>
      <c r="PP9" s="171" t="str">
        <f ca="1">BingoCardGenerator.com!QA6</f>
        <v>Word 35</v>
      </c>
      <c r="PQ9" s="171" t="str">
        <f ca="1">BingoCardGenerator.com!QB6</f>
        <v>Word 44</v>
      </c>
      <c r="PR9" s="172" t="str">
        <f ca="1">BingoCardGenerator.com!QC6</f>
        <v>Word 55</v>
      </c>
      <c r="PS9" s="161"/>
      <c r="PT9" s="170" t="str">
        <f ca="1">BingoCardGenerator.com!QE6</f>
        <v>Word 3</v>
      </c>
      <c r="PU9" s="171" t="str">
        <f ca="1">BingoCardGenerator.com!QF6</f>
        <v>Word 15</v>
      </c>
      <c r="PV9" s="171" t="str">
        <f ca="1">BingoCardGenerator.com!QG6</f>
        <v>Word 32</v>
      </c>
      <c r="PW9" s="171" t="str">
        <f ca="1">BingoCardGenerator.com!QH6</f>
        <v>Word 38</v>
      </c>
      <c r="PX9" s="172" t="str">
        <f ca="1">BingoCardGenerator.com!QI6</f>
        <v>Word 52</v>
      </c>
      <c r="PY9" s="170" t="str">
        <f ca="1">BingoCardGenerator.com!QJ6</f>
        <v>Word 11</v>
      </c>
      <c r="PZ9" s="171" t="str">
        <f ca="1">BingoCardGenerator.com!QK6</f>
        <v>Word 19</v>
      </c>
      <c r="QA9" s="171" t="str">
        <f ca="1">BingoCardGenerator.com!QL6</f>
        <v>Word 36</v>
      </c>
      <c r="QB9" s="171" t="str">
        <f ca="1">BingoCardGenerator.com!QM6</f>
        <v>Word 37</v>
      </c>
      <c r="QC9" s="172" t="str">
        <f ca="1">BingoCardGenerator.com!QN6</f>
        <v>Word 60</v>
      </c>
      <c r="QD9" s="161"/>
      <c r="QE9" s="170" t="str">
        <f ca="1">BingoCardGenerator.com!QP6</f>
        <v>Word 6</v>
      </c>
      <c r="QF9" s="171" t="str">
        <f ca="1">BingoCardGenerator.com!QQ6</f>
        <v>Word 21</v>
      </c>
      <c r="QG9" s="171" t="str">
        <f ca="1">BingoCardGenerator.com!QR6</f>
        <v>Word 27</v>
      </c>
      <c r="QH9" s="171" t="str">
        <f ca="1">BingoCardGenerator.com!QS6</f>
        <v>Word 38</v>
      </c>
      <c r="QI9" s="172" t="str">
        <f ca="1">BingoCardGenerator.com!QT6</f>
        <v>Word 59</v>
      </c>
      <c r="QJ9" s="170" t="str">
        <f ca="1">BingoCardGenerator.com!QU6</f>
        <v>Word 8</v>
      </c>
      <c r="QK9" s="171" t="str">
        <f ca="1">BingoCardGenerator.com!QV6</f>
        <v>Word 14</v>
      </c>
      <c r="QL9" s="171" t="str">
        <f ca="1">BingoCardGenerator.com!QW6</f>
        <v>Word 30</v>
      </c>
      <c r="QM9" s="171" t="str">
        <f ca="1">BingoCardGenerator.com!QX6</f>
        <v>Word 39</v>
      </c>
      <c r="QN9" s="172" t="str">
        <f ca="1">BingoCardGenerator.com!QY6</f>
        <v>Word 59</v>
      </c>
      <c r="QO9" s="161"/>
      <c r="QP9" s="170" t="str">
        <f ca="1">BingoCardGenerator.com!RA6</f>
        <v>Word 12</v>
      </c>
      <c r="QQ9" s="171" t="str">
        <f ca="1">BingoCardGenerator.com!RB6</f>
        <v>Word 24</v>
      </c>
      <c r="QR9" s="171" t="str">
        <f ca="1">BingoCardGenerator.com!RC6</f>
        <v>Word 34</v>
      </c>
      <c r="QS9" s="171" t="str">
        <f ca="1">BingoCardGenerator.com!RD6</f>
        <v>Word 42</v>
      </c>
      <c r="QT9" s="172" t="str">
        <f ca="1">BingoCardGenerator.com!RE6</f>
        <v>Word 57</v>
      </c>
      <c r="QU9" s="170" t="str">
        <f ca="1">BingoCardGenerator.com!RF6</f>
        <v>Word 12</v>
      </c>
      <c r="QV9" s="171" t="str">
        <f ca="1">BingoCardGenerator.com!RG6</f>
        <v>Word 22</v>
      </c>
      <c r="QW9" s="171" t="str">
        <f ca="1">BingoCardGenerator.com!RH6</f>
        <v>Word 33</v>
      </c>
      <c r="QX9" s="171" t="str">
        <f ca="1">BingoCardGenerator.com!RI6</f>
        <v>Word 39</v>
      </c>
      <c r="QY9" s="172" t="str">
        <f ca="1">BingoCardGenerator.com!RJ6</f>
        <v>Word 49</v>
      </c>
      <c r="QZ9" s="161"/>
      <c r="RA9" s="170" t="str">
        <f ca="1">BingoCardGenerator.com!RL6</f>
        <v>Word 4</v>
      </c>
      <c r="RB9" s="171" t="str">
        <f ca="1">BingoCardGenerator.com!RM6</f>
        <v>Word 15</v>
      </c>
      <c r="RC9" s="171" t="str">
        <f ca="1">BingoCardGenerator.com!RN6</f>
        <v>Word 28</v>
      </c>
      <c r="RD9" s="171" t="str">
        <f ca="1">BingoCardGenerator.com!RO6</f>
        <v>Word 44</v>
      </c>
      <c r="RE9" s="172" t="str">
        <f ca="1">BingoCardGenerator.com!RP6</f>
        <v>Word 56</v>
      </c>
      <c r="RF9" s="170" t="str">
        <f ca="1">BingoCardGenerator.com!RQ6</f>
        <v>Word 5</v>
      </c>
      <c r="RG9" s="171" t="str">
        <f ca="1">BingoCardGenerator.com!RR6</f>
        <v>Word 18</v>
      </c>
      <c r="RH9" s="171" t="str">
        <f ca="1">BingoCardGenerator.com!RS6</f>
        <v>Word 29</v>
      </c>
      <c r="RI9" s="171" t="str">
        <f ca="1">BingoCardGenerator.com!RT6</f>
        <v>Word 45</v>
      </c>
      <c r="RJ9" s="172" t="str">
        <f ca="1">BingoCardGenerator.com!RU6</f>
        <v>Word 53</v>
      </c>
      <c r="RK9" s="161"/>
      <c r="RL9" s="170" t="str">
        <f ca="1">BingoCardGenerator.com!RW6</f>
        <v>Word 12</v>
      </c>
      <c r="RM9" s="171" t="str">
        <f ca="1">BingoCardGenerator.com!RX6</f>
        <v>Word 14</v>
      </c>
      <c r="RN9" s="171" t="str">
        <f ca="1">BingoCardGenerator.com!RY6</f>
        <v>Word 26</v>
      </c>
      <c r="RO9" s="171" t="str">
        <f ca="1">BingoCardGenerator.com!RZ6</f>
        <v>Word 46</v>
      </c>
      <c r="RP9" s="172" t="str">
        <f ca="1">BingoCardGenerator.com!SA6</f>
        <v>Word 58</v>
      </c>
      <c r="RQ9" s="170" t="str">
        <f ca="1">BingoCardGenerator.com!SB6</f>
        <v>Word 11</v>
      </c>
      <c r="RR9" s="171" t="str">
        <f ca="1">BingoCardGenerator.com!SC6</f>
        <v>Word 13</v>
      </c>
      <c r="RS9" s="171" t="str">
        <f ca="1">BingoCardGenerator.com!SD6</f>
        <v>Word 25</v>
      </c>
      <c r="RT9" s="171" t="str">
        <f ca="1">BingoCardGenerator.com!SE6</f>
        <v>Word 38</v>
      </c>
      <c r="RU9" s="172" t="str">
        <f ca="1">BingoCardGenerator.com!SF6</f>
        <v>Word 55</v>
      </c>
      <c r="RV9" s="161"/>
      <c r="RW9" s="170" t="str">
        <f ca="1">BingoCardGenerator.com!SH6</f>
        <v>Word 4</v>
      </c>
      <c r="RX9" s="171" t="str">
        <f ca="1">BingoCardGenerator.com!SI6</f>
        <v>Word 14</v>
      </c>
      <c r="RY9" s="171" t="str">
        <f ca="1">BingoCardGenerator.com!SJ6</f>
        <v>Word 32</v>
      </c>
      <c r="RZ9" s="171" t="str">
        <f ca="1">BingoCardGenerator.com!SK6</f>
        <v>Word 47</v>
      </c>
      <c r="SA9" s="172" t="str">
        <f ca="1">BingoCardGenerator.com!SL6</f>
        <v>Word 60</v>
      </c>
      <c r="SB9" s="170" t="str">
        <f ca="1">BingoCardGenerator.com!SM6</f>
        <v>Word 7</v>
      </c>
      <c r="SC9" s="171" t="str">
        <f ca="1">BingoCardGenerator.com!SN6</f>
        <v>Word 23</v>
      </c>
      <c r="SD9" s="171" t="str">
        <f ca="1">BingoCardGenerator.com!SO6</f>
        <v>Word 29</v>
      </c>
      <c r="SE9" s="171" t="str">
        <f ca="1">BingoCardGenerator.com!SP6</f>
        <v>Word 38</v>
      </c>
      <c r="SF9" s="172" t="str">
        <f ca="1">BingoCardGenerator.com!SQ6</f>
        <v>Word 60</v>
      </c>
      <c r="SG9" s="161"/>
      <c r="SH9" s="170" t="str">
        <f ca="1">BingoCardGenerator.com!SS6</f>
        <v>Word 4</v>
      </c>
      <c r="SI9" s="171" t="str">
        <f ca="1">BingoCardGenerator.com!ST6</f>
        <v>Word 20</v>
      </c>
      <c r="SJ9" s="171" t="str">
        <f ca="1">BingoCardGenerator.com!SU6</f>
        <v>Word 30</v>
      </c>
      <c r="SK9" s="171" t="str">
        <f ca="1">BingoCardGenerator.com!SV6</f>
        <v>Word 48</v>
      </c>
      <c r="SL9" s="172" t="str">
        <f ca="1">BingoCardGenerator.com!SW6</f>
        <v>Word 51</v>
      </c>
      <c r="SM9" s="170" t="str">
        <f ca="1">BingoCardGenerator.com!SX6</f>
        <v>Word 8</v>
      </c>
      <c r="SN9" s="171" t="str">
        <f ca="1">BingoCardGenerator.com!SY6</f>
        <v>Word 15</v>
      </c>
      <c r="SO9" s="171" t="str">
        <f ca="1">BingoCardGenerator.com!SZ6</f>
        <v>Word 30</v>
      </c>
      <c r="SP9" s="171" t="str">
        <f ca="1">BingoCardGenerator.com!TA6</f>
        <v>Word 40</v>
      </c>
      <c r="SQ9" s="172" t="str">
        <f ca="1">BingoCardGenerator.com!TB6</f>
        <v>Word 59</v>
      </c>
      <c r="SR9" s="161"/>
      <c r="SS9" s="170" t="str">
        <f ca="1">BingoCardGenerator.com!TD6</f>
        <v>Word 11</v>
      </c>
      <c r="ST9" s="171" t="str">
        <f ca="1">BingoCardGenerator.com!TE6</f>
        <v>Word 22</v>
      </c>
      <c r="SU9" s="171" t="str">
        <f ca="1">BingoCardGenerator.com!TF6</f>
        <v>Word 35</v>
      </c>
      <c r="SV9" s="171" t="str">
        <f ca="1">BingoCardGenerator.com!TG6</f>
        <v>Word 45</v>
      </c>
      <c r="SW9" s="172" t="str">
        <f ca="1">BingoCardGenerator.com!TH6</f>
        <v>Word 59</v>
      </c>
      <c r="SX9" s="170" t="str">
        <f ca="1">BingoCardGenerator.com!TI6</f>
        <v>Word 11</v>
      </c>
      <c r="SY9" s="171" t="str">
        <f ca="1">BingoCardGenerator.com!TJ6</f>
        <v>Word 22</v>
      </c>
      <c r="SZ9" s="171" t="str">
        <f ca="1">BingoCardGenerator.com!TK6</f>
        <v>Word 31</v>
      </c>
      <c r="TA9" s="171" t="str">
        <f ca="1">BingoCardGenerator.com!TL6</f>
        <v>Word 43</v>
      </c>
      <c r="TB9" s="172" t="str">
        <f ca="1">BingoCardGenerator.com!TM6</f>
        <v>Word 50</v>
      </c>
      <c r="TC9" s="161"/>
      <c r="TD9" s="170" t="str">
        <f ca="1">BingoCardGenerator.com!TO6</f>
        <v>Word 10</v>
      </c>
      <c r="TE9" s="171" t="str">
        <f ca="1">BingoCardGenerator.com!TP6</f>
        <v>Word 17</v>
      </c>
      <c r="TF9" s="171" t="str">
        <f ca="1">BingoCardGenerator.com!TQ6</f>
        <v>Word 30</v>
      </c>
      <c r="TG9" s="171" t="str">
        <f ca="1">BingoCardGenerator.com!TR6</f>
        <v>Word 37</v>
      </c>
      <c r="TH9" s="172" t="str">
        <f ca="1">BingoCardGenerator.com!TS6</f>
        <v>Word 56</v>
      </c>
      <c r="TI9" s="170" t="str">
        <f ca="1">BingoCardGenerator.com!TT6</f>
        <v>Word 6</v>
      </c>
      <c r="TJ9" s="171" t="str">
        <f ca="1">BingoCardGenerator.com!TU6</f>
        <v>Word 18</v>
      </c>
      <c r="TK9" s="171" t="str">
        <f ca="1">BingoCardGenerator.com!TV6</f>
        <v>Word 34</v>
      </c>
      <c r="TL9" s="171" t="str">
        <f ca="1">BingoCardGenerator.com!TW6</f>
        <v>Word 39</v>
      </c>
      <c r="TM9" s="172" t="str">
        <f ca="1">BingoCardGenerator.com!TX6</f>
        <v>Word 50</v>
      </c>
      <c r="TN9" s="161"/>
      <c r="TO9" s="170" t="str">
        <f ca="1">BingoCardGenerator.com!TZ6</f>
        <v>Word 10</v>
      </c>
      <c r="TP9" s="171" t="str">
        <f ca="1">BingoCardGenerator.com!UA6</f>
        <v>Word 15</v>
      </c>
      <c r="TQ9" s="171" t="str">
        <f ca="1">BingoCardGenerator.com!UB6</f>
        <v>Word 36</v>
      </c>
      <c r="TR9" s="171" t="str">
        <f ca="1">BingoCardGenerator.com!UC6</f>
        <v>Word 46</v>
      </c>
      <c r="TS9" s="172" t="str">
        <f ca="1">BingoCardGenerator.com!UD6</f>
        <v>Word 51</v>
      </c>
      <c r="TT9" s="170" t="str">
        <f ca="1">BingoCardGenerator.com!UE6</f>
        <v>Word 11</v>
      </c>
      <c r="TU9" s="171" t="str">
        <f ca="1">BingoCardGenerator.com!UF6</f>
        <v>Word 19</v>
      </c>
      <c r="TV9" s="171" t="str">
        <f ca="1">BingoCardGenerator.com!UG6</f>
        <v>Word 27</v>
      </c>
      <c r="TW9" s="171" t="str">
        <f ca="1">BingoCardGenerator.com!UH6</f>
        <v>Word 38</v>
      </c>
      <c r="TX9" s="172" t="str">
        <f ca="1">BingoCardGenerator.com!UI6</f>
        <v>Word 60</v>
      </c>
      <c r="TY9" s="161"/>
      <c r="TZ9" s="170" t="str">
        <f ca="1">BingoCardGenerator.com!UK6</f>
        <v>Word 1</v>
      </c>
      <c r="UA9" s="171" t="str">
        <f ca="1">BingoCardGenerator.com!UL6</f>
        <v>Word 24</v>
      </c>
      <c r="UB9" s="171" t="str">
        <f ca="1">BingoCardGenerator.com!UM6</f>
        <v>Word 25</v>
      </c>
      <c r="UC9" s="171" t="str">
        <f ca="1">BingoCardGenerator.com!UN6</f>
        <v>Word 42</v>
      </c>
      <c r="UD9" s="172" t="str">
        <f ca="1">BingoCardGenerator.com!UO6</f>
        <v>Word 49</v>
      </c>
    </row>
    <row r="10" spans="1:550" s="104" customFormat="1" ht="23" customHeight="1">
      <c r="A10" s="102"/>
      <c r="B10" s="102"/>
      <c r="C10" s="102" t="str">
        <f>IF('Word List'!$D$1=TRUE,Instructions!$D$17,"")</f>
        <v>Write the description here</v>
      </c>
      <c r="D10" s="102"/>
      <c r="E10" s="102"/>
      <c r="F10" s="103"/>
      <c r="G10" s="102"/>
      <c r="H10" s="102"/>
      <c r="I10" s="102" t="str">
        <f>IF('Word List'!$D$1=TRUE,Instructions!$D$17,"")</f>
        <v>Write the description here</v>
      </c>
      <c r="J10" s="102"/>
      <c r="K10" s="102"/>
      <c r="L10" s="102"/>
      <c r="M10" s="102"/>
      <c r="N10" s="102" t="str">
        <f>IF('Word List'!$D$1=TRUE,Instructions!$D$17,"")</f>
        <v>Write the description here</v>
      </c>
      <c r="O10" s="102"/>
      <c r="P10" s="102"/>
      <c r="Q10" s="103"/>
      <c r="R10" s="102"/>
      <c r="S10" s="102"/>
      <c r="T10" s="102" t="str">
        <f>IF('Word List'!$D$1=TRUE,Instructions!$D$17,"")</f>
        <v>Write the description here</v>
      </c>
      <c r="U10" s="102"/>
      <c r="V10" s="102"/>
      <c r="W10" s="102"/>
      <c r="X10" s="102"/>
      <c r="Y10" s="102" t="str">
        <f>IF('Word List'!$D$1=TRUE,Instructions!$D$17,"")</f>
        <v>Write the description here</v>
      </c>
      <c r="Z10" s="102"/>
      <c r="AA10" s="102"/>
      <c r="AB10" s="103"/>
      <c r="AC10" s="102"/>
      <c r="AD10" s="102"/>
      <c r="AE10" s="102" t="str">
        <f>IF('Word List'!$D$1=TRUE,Instructions!$D$17,"")</f>
        <v>Write the description here</v>
      </c>
      <c r="AF10" s="102"/>
      <c r="AG10" s="102"/>
      <c r="AH10" s="102"/>
      <c r="AI10" s="102"/>
      <c r="AJ10" s="102" t="str">
        <f>IF('Word List'!$D$1=TRUE,Instructions!$D$17,"")</f>
        <v>Write the description here</v>
      </c>
      <c r="AK10" s="102"/>
      <c r="AL10" s="102"/>
      <c r="AM10" s="103"/>
      <c r="AN10" s="102"/>
      <c r="AO10" s="102"/>
      <c r="AP10" s="102" t="str">
        <f>IF('Word List'!$D$1=TRUE,Instructions!$D$17,"")</f>
        <v>Write the description here</v>
      </c>
      <c r="AQ10" s="102"/>
      <c r="AR10" s="102"/>
      <c r="AS10" s="102"/>
      <c r="AT10" s="102"/>
      <c r="AU10" s="102" t="str">
        <f>IF('Word List'!$D$1=TRUE,Instructions!$D$17,"")</f>
        <v>Write the description here</v>
      </c>
      <c r="AV10" s="102"/>
      <c r="AW10" s="102"/>
      <c r="AX10" s="103"/>
      <c r="AY10" s="102"/>
      <c r="AZ10" s="102"/>
      <c r="BA10" s="102" t="str">
        <f>IF('Word List'!$D$1=TRUE,Instructions!$D$17,"")</f>
        <v>Write the description here</v>
      </c>
      <c r="BB10" s="102"/>
      <c r="BC10" s="102"/>
      <c r="BD10" s="102"/>
      <c r="BE10" s="102"/>
      <c r="BF10" s="102" t="str">
        <f>IF('Word List'!$D$1=TRUE,Instructions!$D$17,"")</f>
        <v>Write the description here</v>
      </c>
      <c r="BG10" s="102"/>
      <c r="BH10" s="102"/>
      <c r="BI10" s="103"/>
      <c r="BJ10" s="102"/>
      <c r="BK10" s="102"/>
      <c r="BL10" s="102" t="str">
        <f>IF('Word List'!$D$1=TRUE,Instructions!$D$17,"")</f>
        <v>Write the description here</v>
      </c>
      <c r="BM10" s="102"/>
      <c r="BN10" s="102"/>
      <c r="BO10" s="102"/>
      <c r="BP10" s="102"/>
      <c r="BQ10" s="102" t="str">
        <f>IF('Word List'!$D$1=TRUE,Instructions!$D$17,"")</f>
        <v>Write the description here</v>
      </c>
      <c r="BR10" s="102"/>
      <c r="BS10" s="102"/>
      <c r="BT10" s="103"/>
      <c r="BU10" s="102"/>
      <c r="BV10" s="102"/>
      <c r="BW10" s="102" t="str">
        <f>IF('Word List'!$D$1=TRUE,Instructions!$D$17,"")</f>
        <v>Write the description here</v>
      </c>
      <c r="BX10" s="102"/>
      <c r="BY10" s="102"/>
      <c r="BZ10" s="102"/>
      <c r="CA10" s="102"/>
      <c r="CB10" s="102" t="str">
        <f>IF('Word List'!$D$1=TRUE,Instructions!$D$17,"")</f>
        <v>Write the description here</v>
      </c>
      <c r="CC10" s="102"/>
      <c r="CD10" s="102"/>
      <c r="CE10" s="103"/>
      <c r="CF10" s="102"/>
      <c r="CG10" s="102"/>
      <c r="CH10" s="102" t="str">
        <f>IF('Word List'!$D$1=TRUE,Instructions!$D$17,"")</f>
        <v>Write the description here</v>
      </c>
      <c r="CI10" s="102"/>
      <c r="CJ10" s="102"/>
      <c r="CK10" s="102"/>
      <c r="CL10" s="102"/>
      <c r="CM10" s="102" t="str">
        <f>IF('Word List'!$D$1=TRUE,Instructions!$D$17,"")</f>
        <v>Write the description here</v>
      </c>
      <c r="CN10" s="102"/>
      <c r="CO10" s="102"/>
      <c r="CP10" s="103"/>
      <c r="CQ10" s="102"/>
      <c r="CR10" s="102"/>
      <c r="CS10" s="102" t="str">
        <f>IF('Word List'!$D$1=TRUE,Instructions!$D$17,"")</f>
        <v>Write the description here</v>
      </c>
      <c r="CT10" s="102"/>
      <c r="CU10" s="102"/>
      <c r="CV10" s="102"/>
      <c r="CW10" s="102"/>
      <c r="CX10" s="102" t="str">
        <f>IF('Word List'!$D$1=TRUE,Instructions!$D$17,"")</f>
        <v>Write the description here</v>
      </c>
      <c r="CY10" s="102"/>
      <c r="CZ10" s="102"/>
      <c r="DA10" s="103"/>
      <c r="DB10" s="102"/>
      <c r="DC10" s="102"/>
      <c r="DD10" s="102" t="str">
        <f>IF('Word List'!$D$1=TRUE,Instructions!$D$17,"")</f>
        <v>Write the description here</v>
      </c>
      <c r="DE10" s="102"/>
      <c r="DF10" s="102"/>
      <c r="DG10" s="102"/>
      <c r="DH10" s="102"/>
      <c r="DI10" s="102" t="str">
        <f>IF('Word List'!$D$1=TRUE,Instructions!$D$17,"")</f>
        <v>Write the description here</v>
      </c>
      <c r="DJ10" s="102"/>
      <c r="DK10" s="102"/>
      <c r="DL10" s="103"/>
      <c r="DM10" s="102"/>
      <c r="DN10" s="102"/>
      <c r="DO10" s="102" t="str">
        <f>IF('Word List'!$D$1=TRUE,Instructions!$D$17,"")</f>
        <v>Write the description here</v>
      </c>
      <c r="DP10" s="102"/>
      <c r="DQ10" s="102"/>
      <c r="DR10" s="102"/>
      <c r="DS10" s="102"/>
      <c r="DT10" s="102" t="str">
        <f>IF('Word List'!$D$1=TRUE,Instructions!$D$17,"")</f>
        <v>Write the description here</v>
      </c>
      <c r="DU10" s="102"/>
      <c r="DV10" s="102"/>
      <c r="DW10" s="103"/>
      <c r="DX10" s="102"/>
      <c r="DY10" s="102"/>
      <c r="DZ10" s="102" t="str">
        <f>IF('Word List'!$D$1=TRUE,Instructions!$D$17,"")</f>
        <v>Write the description here</v>
      </c>
      <c r="EA10" s="102"/>
      <c r="EB10" s="102"/>
      <c r="EC10" s="102"/>
      <c r="ED10" s="102"/>
      <c r="EE10" s="102" t="str">
        <f>IF('Word List'!$D$1=TRUE,Instructions!$D$17,"")</f>
        <v>Write the description here</v>
      </c>
      <c r="EF10" s="102"/>
      <c r="EG10" s="102"/>
      <c r="EH10" s="103"/>
      <c r="EI10" s="102"/>
      <c r="EJ10" s="102"/>
      <c r="EK10" s="102" t="str">
        <f>IF('Word List'!$D$1=TRUE,Instructions!$D$17,"")</f>
        <v>Write the description here</v>
      </c>
      <c r="EL10" s="102"/>
      <c r="EM10" s="102"/>
      <c r="EN10" s="102"/>
      <c r="EO10" s="102"/>
      <c r="EP10" s="102" t="str">
        <f>IF('Word List'!$D$1=TRUE,Instructions!$D$17,"")</f>
        <v>Write the description here</v>
      </c>
      <c r="EQ10" s="102"/>
      <c r="ER10" s="102"/>
      <c r="ES10" s="103"/>
      <c r="ET10" s="102"/>
      <c r="EU10" s="102"/>
      <c r="EV10" s="102" t="str">
        <f>IF('Word List'!$D$1=TRUE,Instructions!$D$17,"")</f>
        <v>Write the description here</v>
      </c>
      <c r="EW10" s="102"/>
      <c r="EX10" s="102"/>
      <c r="EY10" s="102"/>
      <c r="EZ10" s="102"/>
      <c r="FA10" s="102" t="str">
        <f>IF('Word List'!$D$1=TRUE,Instructions!$D$17,"")</f>
        <v>Write the description here</v>
      </c>
      <c r="FB10" s="102"/>
      <c r="FC10" s="102"/>
      <c r="FD10" s="103"/>
      <c r="FE10" s="102"/>
      <c r="FF10" s="102"/>
      <c r="FG10" s="102" t="str">
        <f>IF('Word List'!$D$1=TRUE,Instructions!$D$17,"")</f>
        <v>Write the description here</v>
      </c>
      <c r="FH10" s="102"/>
      <c r="FI10" s="102"/>
      <c r="FJ10" s="102"/>
      <c r="FK10" s="102"/>
      <c r="FL10" s="102" t="str">
        <f>IF('Word List'!$D$1=TRUE,Instructions!$D$17,"")</f>
        <v>Write the description here</v>
      </c>
      <c r="FM10" s="102"/>
      <c r="FN10" s="102"/>
      <c r="FO10" s="103"/>
      <c r="FP10" s="102"/>
      <c r="FQ10" s="102"/>
      <c r="FR10" s="102" t="str">
        <f>IF('Word List'!$D$1=TRUE,Instructions!$D$17,"")</f>
        <v>Write the description here</v>
      </c>
      <c r="FS10" s="102"/>
      <c r="FT10" s="102"/>
      <c r="FU10" s="102"/>
      <c r="FV10" s="102"/>
      <c r="FW10" s="102" t="str">
        <f>IF('Word List'!$D$1=TRUE,Instructions!$D$17,"")</f>
        <v>Write the description here</v>
      </c>
      <c r="FX10" s="102"/>
      <c r="FY10" s="102"/>
      <c r="FZ10" s="103"/>
      <c r="GA10" s="102"/>
      <c r="GB10" s="102"/>
      <c r="GC10" s="102" t="str">
        <f>IF('Word List'!$D$1=TRUE,Instructions!$D$17,"")</f>
        <v>Write the description here</v>
      </c>
      <c r="GD10" s="102"/>
      <c r="GE10" s="102"/>
      <c r="GF10" s="102"/>
      <c r="GG10" s="102"/>
      <c r="GH10" s="102" t="str">
        <f>IF('Word List'!$D$1=TRUE,Instructions!$D$17,"")</f>
        <v>Write the description here</v>
      </c>
      <c r="GI10" s="102"/>
      <c r="GJ10" s="102"/>
      <c r="GK10" s="103"/>
      <c r="GL10" s="102"/>
      <c r="GM10" s="102"/>
      <c r="GN10" s="102" t="str">
        <f>IF('Word List'!$D$1=TRUE,Instructions!$D$17,"")</f>
        <v>Write the description here</v>
      </c>
      <c r="GO10" s="102"/>
      <c r="GP10" s="102"/>
      <c r="GQ10" s="102"/>
      <c r="GR10" s="102"/>
      <c r="GS10" s="102" t="str">
        <f>IF('Word List'!$D$1=TRUE,Instructions!$D$17,"")</f>
        <v>Write the description here</v>
      </c>
      <c r="GT10" s="102"/>
      <c r="GU10" s="102"/>
      <c r="GV10" s="103"/>
      <c r="GW10" s="102"/>
      <c r="GX10" s="102"/>
      <c r="GY10" s="102" t="str">
        <f>IF('Word List'!$D$1=TRUE,Instructions!$D$17,"")</f>
        <v>Write the description here</v>
      </c>
      <c r="GZ10" s="102"/>
      <c r="HA10" s="102"/>
      <c r="HB10" s="102"/>
      <c r="HC10" s="102"/>
      <c r="HD10" s="102" t="str">
        <f>IF('Word List'!$D$1=TRUE,Instructions!$D$17,"")</f>
        <v>Write the description here</v>
      </c>
      <c r="HE10" s="102"/>
      <c r="HF10" s="102"/>
      <c r="HG10" s="103"/>
      <c r="HH10" s="102"/>
      <c r="HI10" s="102"/>
      <c r="HJ10" s="102" t="str">
        <f>IF('Word List'!$D$1=TRUE,Instructions!$D$17,"")</f>
        <v>Write the description here</v>
      </c>
      <c r="HK10" s="102"/>
      <c r="HL10" s="102"/>
      <c r="HM10" s="102"/>
      <c r="HN10" s="102"/>
      <c r="HO10" s="102" t="str">
        <f>IF('Word List'!$D$1=TRUE,Instructions!$D$17,"")</f>
        <v>Write the description here</v>
      </c>
      <c r="HP10" s="102"/>
      <c r="HQ10" s="102"/>
      <c r="HR10" s="103"/>
      <c r="HS10" s="102"/>
      <c r="HT10" s="102"/>
      <c r="HU10" s="102" t="str">
        <f>IF('Word List'!$D$1=TRUE,Instructions!$D$17,"")</f>
        <v>Write the description here</v>
      </c>
      <c r="HV10" s="102"/>
      <c r="HW10" s="102"/>
      <c r="HX10" s="102"/>
      <c r="HY10" s="102"/>
      <c r="HZ10" s="102" t="str">
        <f>IF('Word List'!$D$1=TRUE,Instructions!$D$17,"")</f>
        <v>Write the description here</v>
      </c>
      <c r="IA10" s="102"/>
      <c r="IB10" s="102"/>
      <c r="IC10" s="103"/>
      <c r="ID10" s="102"/>
      <c r="IE10" s="102"/>
      <c r="IF10" s="102" t="str">
        <f>IF('Word List'!$D$1=TRUE,Instructions!$D$17,"")</f>
        <v>Write the description here</v>
      </c>
      <c r="IG10" s="102"/>
      <c r="IH10" s="102"/>
      <c r="II10" s="102"/>
      <c r="IJ10" s="102"/>
      <c r="IK10" s="102" t="str">
        <f>IF('Word List'!$D$1=TRUE,Instructions!$D$17,"")</f>
        <v>Write the description here</v>
      </c>
      <c r="IL10" s="102"/>
      <c r="IM10" s="102"/>
      <c r="IN10" s="103"/>
      <c r="IO10" s="102"/>
      <c r="IP10" s="102"/>
      <c r="IQ10" s="102" t="str">
        <f>IF('Word List'!$D$1=TRUE,Instructions!$D$17,"")</f>
        <v>Write the description here</v>
      </c>
      <c r="IR10" s="102"/>
      <c r="IS10" s="102"/>
      <c r="IT10" s="102"/>
      <c r="IU10" s="102"/>
      <c r="IV10" s="102" t="str">
        <f>IF('Word List'!$D$1=TRUE,Instructions!$D$17,"")</f>
        <v>Write the description here</v>
      </c>
      <c r="IW10" s="102"/>
      <c r="IX10" s="102"/>
      <c r="IY10" s="103"/>
      <c r="IZ10" s="102"/>
      <c r="JA10" s="102"/>
      <c r="JB10" s="102" t="str">
        <f>IF('Word List'!$D$1=TRUE,Instructions!$D$17,"")</f>
        <v>Write the description here</v>
      </c>
      <c r="JC10" s="102"/>
      <c r="JD10" s="102"/>
      <c r="JE10" s="102"/>
      <c r="JF10" s="102"/>
      <c r="JG10" s="102" t="str">
        <f>IF('Word List'!$D$1=TRUE,Instructions!$D$17,"")</f>
        <v>Write the description here</v>
      </c>
      <c r="JH10" s="102"/>
      <c r="JI10" s="102"/>
      <c r="JJ10" s="103"/>
      <c r="JK10" s="102"/>
      <c r="JL10" s="102"/>
      <c r="JM10" s="102" t="str">
        <f>IF('Word List'!$D$1=TRUE,Instructions!$D$17,"")</f>
        <v>Write the description here</v>
      </c>
      <c r="JN10" s="102"/>
      <c r="JO10" s="102"/>
      <c r="JP10" s="102"/>
      <c r="JQ10" s="102"/>
      <c r="JR10" s="102" t="str">
        <f>IF('Word List'!$D$1=TRUE,Instructions!$D$17,"")</f>
        <v>Write the description here</v>
      </c>
      <c r="JS10" s="102"/>
      <c r="JT10" s="102"/>
      <c r="JU10" s="103"/>
      <c r="JV10" s="102"/>
      <c r="JW10" s="102"/>
      <c r="JX10" s="102" t="str">
        <f>IF('Word List'!$D$1=TRUE,Instructions!$D$17,"")</f>
        <v>Write the description here</v>
      </c>
      <c r="JY10" s="102"/>
      <c r="JZ10" s="102"/>
      <c r="KA10" s="102"/>
      <c r="KB10" s="102"/>
      <c r="KC10" s="102" t="str">
        <f>IF('Word List'!$D$1=TRUE,Instructions!$D$17,"")</f>
        <v>Write the description here</v>
      </c>
      <c r="KD10" s="102"/>
      <c r="KE10" s="102"/>
      <c r="KF10" s="103"/>
      <c r="KG10" s="102"/>
      <c r="KH10" s="102"/>
      <c r="KI10" s="102" t="str">
        <f>IF('Word List'!$D$1=TRUE,Instructions!$D$17,"")</f>
        <v>Write the description here</v>
      </c>
      <c r="KJ10" s="102"/>
      <c r="KK10" s="102"/>
      <c r="KL10" s="102"/>
      <c r="KM10" s="102"/>
      <c r="KN10" s="102" t="str">
        <f>IF('Word List'!$D$1=TRUE,Instructions!$D$17,"")</f>
        <v>Write the description here</v>
      </c>
      <c r="KO10" s="102"/>
      <c r="KP10" s="102"/>
      <c r="KQ10" s="103"/>
      <c r="KR10" s="102"/>
      <c r="KS10" s="102"/>
      <c r="KT10" s="102" t="str">
        <f>IF('Word List'!$D$1=TRUE,Instructions!$D$17,"")</f>
        <v>Write the description here</v>
      </c>
      <c r="KU10" s="102"/>
      <c r="KV10" s="102"/>
      <c r="KW10" s="102"/>
      <c r="KX10" s="102"/>
      <c r="KY10" s="102" t="str">
        <f>IF('Word List'!$D$1=TRUE,Instructions!$D$17,"")</f>
        <v>Write the description here</v>
      </c>
      <c r="KZ10" s="102"/>
      <c r="LA10" s="102"/>
      <c r="LB10" s="103"/>
      <c r="LC10" s="102"/>
      <c r="LD10" s="102"/>
      <c r="LE10" s="102" t="str">
        <f>IF('Word List'!$D$1=TRUE,Instructions!$D$17,"")</f>
        <v>Write the description here</v>
      </c>
      <c r="LF10" s="102"/>
      <c r="LG10" s="102"/>
      <c r="LH10" s="102"/>
      <c r="LI10" s="102"/>
      <c r="LJ10" s="102" t="str">
        <f>IF('Word List'!$D$1=TRUE,Instructions!$D$17,"")</f>
        <v>Write the description here</v>
      </c>
      <c r="LK10" s="102"/>
      <c r="LL10" s="102"/>
      <c r="LM10" s="103"/>
      <c r="LN10" s="102"/>
      <c r="LO10" s="102"/>
      <c r="LP10" s="102" t="str">
        <f>IF('Word List'!$D$1=TRUE,Instructions!$D$17,"")</f>
        <v>Write the description here</v>
      </c>
      <c r="LQ10" s="102"/>
      <c r="LR10" s="102"/>
      <c r="LS10" s="102"/>
      <c r="LT10" s="102"/>
      <c r="LU10" s="102" t="str">
        <f>IF('Word List'!$D$1=TRUE,Instructions!$D$17,"")</f>
        <v>Write the description here</v>
      </c>
      <c r="LV10" s="102"/>
      <c r="LW10" s="102"/>
      <c r="LX10" s="103"/>
      <c r="LY10" s="102"/>
      <c r="LZ10" s="102"/>
      <c r="MA10" s="102" t="str">
        <f>IF('Word List'!$D$1=TRUE,Instructions!$D$17,"")</f>
        <v>Write the description here</v>
      </c>
      <c r="MB10" s="102"/>
      <c r="MC10" s="102"/>
      <c r="MD10" s="102"/>
      <c r="ME10" s="102"/>
      <c r="MF10" s="102" t="str">
        <f>IF('Word List'!$D$1=TRUE,Instructions!$D$17,"")</f>
        <v>Write the description here</v>
      </c>
      <c r="MG10" s="102"/>
      <c r="MH10" s="102"/>
      <c r="MI10" s="103"/>
      <c r="MJ10" s="102"/>
      <c r="MK10" s="102"/>
      <c r="ML10" s="102" t="str">
        <f>IF('Word List'!$D$1=TRUE,Instructions!$D$17,"")</f>
        <v>Write the description here</v>
      </c>
      <c r="MM10" s="102"/>
      <c r="MN10" s="102"/>
      <c r="MO10" s="102"/>
      <c r="MP10" s="102"/>
      <c r="MQ10" s="102" t="str">
        <f>IF('Word List'!$D$1=TRUE,Instructions!$D$17,"")</f>
        <v>Write the description here</v>
      </c>
      <c r="MR10" s="102"/>
      <c r="MS10" s="102"/>
      <c r="MT10" s="103"/>
      <c r="MU10" s="102"/>
      <c r="MV10" s="102"/>
      <c r="MW10" s="102" t="str">
        <f>IF('Word List'!$D$1=TRUE,Instructions!$D$17,"")</f>
        <v>Write the description here</v>
      </c>
      <c r="MX10" s="102"/>
      <c r="MY10" s="102"/>
      <c r="MZ10" s="102"/>
      <c r="NA10" s="102"/>
      <c r="NB10" s="102" t="str">
        <f>IF('Word List'!$D$1=TRUE,Instructions!$D$17,"")</f>
        <v>Write the description here</v>
      </c>
      <c r="NC10" s="102"/>
      <c r="ND10" s="102"/>
      <c r="NE10" s="103"/>
      <c r="NF10" s="102"/>
      <c r="NG10" s="102"/>
      <c r="NH10" s="102" t="str">
        <f>IF('Word List'!$D$1=TRUE,Instructions!$D$17,"")</f>
        <v>Write the description here</v>
      </c>
      <c r="NI10" s="102"/>
      <c r="NJ10" s="102"/>
      <c r="NK10" s="102"/>
      <c r="NL10" s="102"/>
      <c r="NM10" s="102" t="str">
        <f>IF('Word List'!$D$1=TRUE,Instructions!$D$17,"")</f>
        <v>Write the description here</v>
      </c>
      <c r="NN10" s="102"/>
      <c r="NO10" s="102"/>
      <c r="NP10" s="103"/>
      <c r="NQ10" s="102"/>
      <c r="NR10" s="102"/>
      <c r="NS10" s="102" t="str">
        <f>IF('Word List'!$D$1=TRUE,Instructions!$D$17,"")</f>
        <v>Write the description here</v>
      </c>
      <c r="NT10" s="102"/>
      <c r="NU10" s="102"/>
      <c r="NV10" s="102"/>
      <c r="NW10" s="102"/>
      <c r="NX10" s="102" t="str">
        <f>IF('Word List'!$D$1=TRUE,Instructions!$D$17,"")</f>
        <v>Write the description here</v>
      </c>
      <c r="NY10" s="102"/>
      <c r="NZ10" s="102"/>
      <c r="OA10" s="103"/>
      <c r="OB10" s="102"/>
      <c r="OC10" s="102"/>
      <c r="OD10" s="102" t="str">
        <f>IF('Word List'!$D$1=TRUE,Instructions!$D$17,"")</f>
        <v>Write the description here</v>
      </c>
      <c r="OE10" s="102"/>
      <c r="OF10" s="102"/>
      <c r="OG10" s="102"/>
      <c r="OH10" s="102"/>
      <c r="OI10" s="102" t="str">
        <f>IF('Word List'!$D$1=TRUE,Instructions!$D$17,"")</f>
        <v>Write the description here</v>
      </c>
      <c r="OJ10" s="102"/>
      <c r="OK10" s="102"/>
      <c r="OL10" s="103"/>
      <c r="OM10" s="102"/>
      <c r="ON10" s="102"/>
      <c r="OO10" s="102" t="str">
        <f>IF('Word List'!$D$1=TRUE,Instructions!$D$17,"")</f>
        <v>Write the description here</v>
      </c>
      <c r="OP10" s="102"/>
      <c r="OQ10" s="102"/>
      <c r="OR10" s="102"/>
      <c r="OS10" s="102"/>
      <c r="OT10" s="102" t="str">
        <f>IF('Word List'!$D$1=TRUE,Instructions!$D$17,"")</f>
        <v>Write the description here</v>
      </c>
      <c r="OU10" s="102"/>
      <c r="OV10" s="102"/>
      <c r="OW10" s="103"/>
      <c r="OX10" s="102"/>
      <c r="OY10" s="102"/>
      <c r="OZ10" s="102" t="str">
        <f>IF('Word List'!$D$1=TRUE,Instructions!$D$17,"")</f>
        <v>Write the description here</v>
      </c>
      <c r="PA10" s="102"/>
      <c r="PB10" s="102"/>
      <c r="PC10" s="102"/>
      <c r="PD10" s="102"/>
      <c r="PE10" s="102" t="str">
        <f>IF('Word List'!$D$1=TRUE,Instructions!$D$17,"")</f>
        <v>Write the description here</v>
      </c>
      <c r="PF10" s="102"/>
      <c r="PG10" s="102"/>
      <c r="PH10" s="103"/>
      <c r="PI10" s="102"/>
      <c r="PJ10" s="102"/>
      <c r="PK10" s="102" t="str">
        <f>IF('Word List'!$D$1=TRUE,Instructions!$D$17,"")</f>
        <v>Write the description here</v>
      </c>
      <c r="PL10" s="102"/>
      <c r="PM10" s="102"/>
      <c r="PN10" s="102"/>
      <c r="PO10" s="102"/>
      <c r="PP10" s="102" t="str">
        <f>IF('Word List'!$D$1=TRUE,Instructions!$D$17,"")</f>
        <v>Write the description here</v>
      </c>
      <c r="PQ10" s="102"/>
      <c r="PR10" s="102"/>
      <c r="PS10" s="103"/>
      <c r="PT10" s="102"/>
      <c r="PU10" s="102"/>
      <c r="PV10" s="102" t="str">
        <f>IF('Word List'!$D$1=TRUE,Instructions!$D$17,"")</f>
        <v>Write the description here</v>
      </c>
      <c r="PW10" s="102"/>
      <c r="PX10" s="102"/>
      <c r="PY10" s="102"/>
      <c r="PZ10" s="102"/>
      <c r="QA10" s="102" t="str">
        <f>IF('Word List'!$D$1=TRUE,Instructions!$D$17,"")</f>
        <v>Write the description here</v>
      </c>
      <c r="QB10" s="102"/>
      <c r="QC10" s="102"/>
      <c r="QD10" s="103"/>
      <c r="QE10" s="102"/>
      <c r="QF10" s="102"/>
      <c r="QG10" s="102" t="str">
        <f>IF('Word List'!$D$1=TRUE,Instructions!$D$17,"")</f>
        <v>Write the description here</v>
      </c>
      <c r="QH10" s="102"/>
      <c r="QI10" s="102"/>
      <c r="QJ10" s="102"/>
      <c r="QK10" s="102"/>
      <c r="QL10" s="102" t="str">
        <f>IF('Word List'!$D$1=TRUE,Instructions!$D$17,"")</f>
        <v>Write the description here</v>
      </c>
      <c r="QM10" s="102"/>
      <c r="QN10" s="102"/>
      <c r="QO10" s="103"/>
      <c r="QP10" s="102"/>
      <c r="QQ10" s="102"/>
      <c r="QR10" s="102" t="str">
        <f>IF('Word List'!$D$1=TRUE,Instructions!$D$17,"")</f>
        <v>Write the description here</v>
      </c>
      <c r="QS10" s="102"/>
      <c r="QT10" s="102"/>
      <c r="QU10" s="102"/>
      <c r="QV10" s="102"/>
      <c r="QW10" s="102" t="str">
        <f>IF('Word List'!$D$1=TRUE,Instructions!$D$17,"")</f>
        <v>Write the description here</v>
      </c>
      <c r="QX10" s="102"/>
      <c r="QY10" s="102"/>
      <c r="QZ10" s="103"/>
      <c r="RA10" s="102"/>
      <c r="RB10" s="102"/>
      <c r="RC10" s="102" t="str">
        <f>IF('Word List'!$D$1=TRUE,Instructions!$D$17,"")</f>
        <v>Write the description here</v>
      </c>
      <c r="RD10" s="102"/>
      <c r="RE10" s="102"/>
      <c r="RF10" s="102"/>
      <c r="RG10" s="102"/>
      <c r="RH10" s="102" t="str">
        <f>IF('Word List'!$D$1=TRUE,Instructions!$D$17,"")</f>
        <v>Write the description here</v>
      </c>
      <c r="RI10" s="102"/>
      <c r="RJ10" s="102"/>
      <c r="RK10" s="103"/>
      <c r="RL10" s="102"/>
      <c r="RM10" s="102"/>
      <c r="RN10" s="102" t="str">
        <f>IF('Word List'!$D$1=TRUE,Instructions!$D$17,"")</f>
        <v>Write the description here</v>
      </c>
      <c r="RO10" s="102"/>
      <c r="RP10" s="102"/>
      <c r="RQ10" s="102"/>
      <c r="RR10" s="102"/>
      <c r="RS10" s="102" t="str">
        <f>IF('Word List'!$D$1=TRUE,Instructions!$D$17,"")</f>
        <v>Write the description here</v>
      </c>
      <c r="RT10" s="102"/>
      <c r="RU10" s="102"/>
      <c r="RV10" s="103"/>
      <c r="RW10" s="102"/>
      <c r="RX10" s="102"/>
      <c r="RY10" s="102" t="str">
        <f>IF('Word List'!$D$1=TRUE,Instructions!$D$17,"")</f>
        <v>Write the description here</v>
      </c>
      <c r="RZ10" s="102"/>
      <c r="SA10" s="102"/>
      <c r="SB10" s="102"/>
      <c r="SC10" s="102"/>
      <c r="SD10" s="102" t="str">
        <f>IF('Word List'!$D$1=TRUE,Instructions!$D$17,"")</f>
        <v>Write the description here</v>
      </c>
      <c r="SE10" s="102"/>
      <c r="SF10" s="102"/>
      <c r="SG10" s="103"/>
      <c r="SH10" s="102"/>
      <c r="SI10" s="102"/>
      <c r="SJ10" s="102" t="str">
        <f>IF('Word List'!$D$1=TRUE,Instructions!$D$17,"")</f>
        <v>Write the description here</v>
      </c>
      <c r="SK10" s="102"/>
      <c r="SL10" s="102"/>
      <c r="SM10" s="102"/>
      <c r="SN10" s="102"/>
      <c r="SO10" s="102" t="str">
        <f>IF('Word List'!$D$1=TRUE,Instructions!$D$17,"")</f>
        <v>Write the description here</v>
      </c>
      <c r="SP10" s="102"/>
      <c r="SQ10" s="102"/>
      <c r="SR10" s="103"/>
      <c r="SS10" s="102"/>
      <c r="ST10" s="102"/>
      <c r="SU10" s="102" t="str">
        <f>IF('Word List'!$D$1=TRUE,Instructions!$D$17,"")</f>
        <v>Write the description here</v>
      </c>
      <c r="SV10" s="102"/>
      <c r="SW10" s="102"/>
      <c r="SX10" s="102"/>
      <c r="SY10" s="102"/>
      <c r="SZ10" s="102" t="str">
        <f>IF('Word List'!$D$1=TRUE,Instructions!$D$17,"")</f>
        <v>Write the description here</v>
      </c>
      <c r="TA10" s="102"/>
      <c r="TB10" s="102"/>
      <c r="TC10" s="103"/>
      <c r="TD10" s="102"/>
      <c r="TE10" s="102"/>
      <c r="TF10" s="102" t="str">
        <f>IF('Word List'!$D$1=TRUE,Instructions!$D$17,"")</f>
        <v>Write the description here</v>
      </c>
      <c r="TG10" s="102"/>
      <c r="TH10" s="102"/>
      <c r="TI10" s="102"/>
      <c r="TJ10" s="102"/>
      <c r="TK10" s="102" t="str">
        <f>IF('Word List'!$D$1=TRUE,Instructions!$D$17,"")</f>
        <v>Write the description here</v>
      </c>
      <c r="TL10" s="102"/>
      <c r="TM10" s="102"/>
      <c r="TN10" s="103"/>
      <c r="TO10" s="102"/>
      <c r="TP10" s="102"/>
      <c r="TQ10" s="102" t="str">
        <f>IF('Word List'!$D$1=TRUE,Instructions!$D$17,"")</f>
        <v>Write the description here</v>
      </c>
      <c r="TR10" s="102"/>
      <c r="TS10" s="102"/>
      <c r="TT10" s="102"/>
      <c r="TU10" s="102"/>
      <c r="TV10" s="102" t="str">
        <f>IF('Word List'!$D$1=TRUE,Instructions!$D$17,"")</f>
        <v>Write the description here</v>
      </c>
      <c r="TW10" s="102"/>
      <c r="TX10" s="102"/>
      <c r="TY10" s="103"/>
      <c r="TZ10" s="102"/>
      <c r="UA10" s="102"/>
      <c r="UB10" s="102" t="str">
        <f>IF('Word List'!$D$1=TRUE,Instructions!$D$17,"")</f>
        <v>Write the description here</v>
      </c>
      <c r="UC10" s="102"/>
      <c r="UD10" s="102"/>
    </row>
    <row r="11" spans="1:550" s="106" customFormat="1" ht="23" customHeight="1">
      <c r="A11" s="105"/>
      <c r="B11" s="105"/>
      <c r="C11" s="105">
        <f>BingoCardGenerator.com!C$30</f>
        <v>1</v>
      </c>
      <c r="D11" s="105"/>
      <c r="E11" s="105"/>
      <c r="F11" s="105"/>
      <c r="G11" s="105"/>
      <c r="H11" s="105"/>
      <c r="I11" s="105">
        <f>BingoCardGenerator.com!I$30</f>
        <v>2</v>
      </c>
      <c r="J11" s="105"/>
      <c r="K11" s="105"/>
      <c r="L11" s="105"/>
      <c r="M11" s="105"/>
      <c r="N11" s="105">
        <f>BingoCardGenerator.com!N$30</f>
        <v>3</v>
      </c>
      <c r="O11" s="105"/>
      <c r="P11" s="105"/>
      <c r="Q11" s="105"/>
      <c r="R11" s="105"/>
      <c r="S11" s="105"/>
      <c r="T11" s="105">
        <f>BingoCardGenerator.com!T$30</f>
        <v>4</v>
      </c>
      <c r="U11" s="105"/>
      <c r="V11" s="105"/>
      <c r="W11" s="105"/>
      <c r="X11" s="105"/>
      <c r="Y11" s="105">
        <f>BingoCardGenerator.com!Y$30</f>
        <v>5</v>
      </c>
      <c r="Z11" s="105"/>
      <c r="AA11" s="105"/>
      <c r="AB11" s="105"/>
      <c r="AC11" s="105"/>
      <c r="AD11" s="105"/>
      <c r="AE11" s="105">
        <f>BingoCardGenerator.com!AE$30</f>
        <v>6</v>
      </c>
      <c r="AF11" s="105"/>
      <c r="AG11" s="105"/>
      <c r="AH11" s="105"/>
      <c r="AI11" s="105"/>
      <c r="AJ11" s="105">
        <f>BingoCardGenerator.com!AJ$30</f>
        <v>7</v>
      </c>
      <c r="AK11" s="105"/>
      <c r="AL11" s="105"/>
      <c r="AM11" s="105"/>
      <c r="AN11" s="105"/>
      <c r="AO11" s="105"/>
      <c r="AP11" s="105">
        <f>BingoCardGenerator.com!AP$30</f>
        <v>8</v>
      </c>
      <c r="AQ11" s="105"/>
      <c r="AR11" s="105"/>
      <c r="AS11" s="105"/>
      <c r="AT11" s="105"/>
      <c r="AU11" s="105">
        <f>BingoCardGenerator.com!AU$30</f>
        <v>9</v>
      </c>
      <c r="AV11" s="105"/>
      <c r="AW11" s="105"/>
      <c r="AX11" s="105"/>
      <c r="AY11" s="105"/>
      <c r="AZ11" s="105"/>
      <c r="BA11" s="105">
        <f>BingoCardGenerator.com!BA$30</f>
        <v>10</v>
      </c>
      <c r="BB11" s="105"/>
      <c r="BC11" s="105"/>
      <c r="BD11" s="105"/>
      <c r="BE11" s="105"/>
      <c r="BF11" s="105">
        <f>BingoCardGenerator.com!BF$30</f>
        <v>11</v>
      </c>
      <c r="BG11" s="105"/>
      <c r="BH11" s="105"/>
      <c r="BI11" s="105"/>
      <c r="BJ11" s="105"/>
      <c r="BK11" s="105"/>
      <c r="BL11" s="105">
        <f>BingoCardGenerator.com!BL$30</f>
        <v>12</v>
      </c>
      <c r="BM11" s="105"/>
      <c r="BN11" s="105"/>
      <c r="BO11" s="105"/>
      <c r="BP11" s="105"/>
      <c r="BQ11" s="105">
        <f>BingoCardGenerator.com!BQ$30</f>
        <v>13</v>
      </c>
      <c r="BR11" s="105"/>
      <c r="BS11" s="105"/>
      <c r="BT11" s="105"/>
      <c r="BU11" s="105"/>
      <c r="BV11" s="105"/>
      <c r="BW11" s="105">
        <f>BingoCardGenerator.com!BW$30</f>
        <v>14</v>
      </c>
      <c r="BX11" s="105"/>
      <c r="BY11" s="105"/>
      <c r="BZ11" s="105"/>
      <c r="CA11" s="105"/>
      <c r="CB11" s="105">
        <f>BingoCardGenerator.com!CB$30</f>
        <v>15</v>
      </c>
      <c r="CC11" s="105"/>
      <c r="CD11" s="105"/>
      <c r="CE11" s="105"/>
      <c r="CF11" s="105"/>
      <c r="CG11" s="105"/>
      <c r="CH11" s="105">
        <f>BingoCardGenerator.com!CH$30</f>
        <v>16</v>
      </c>
      <c r="CI11" s="105"/>
      <c r="CJ11" s="105"/>
      <c r="CK11" s="105"/>
      <c r="CL11" s="105"/>
      <c r="CM11" s="105">
        <f>BingoCardGenerator.com!CM$30</f>
        <v>17</v>
      </c>
      <c r="CN11" s="105"/>
      <c r="CO11" s="105"/>
      <c r="CP11" s="105"/>
      <c r="CQ11" s="105"/>
      <c r="CR11" s="105"/>
      <c r="CS11" s="105">
        <f>BingoCardGenerator.com!CS$30</f>
        <v>18</v>
      </c>
      <c r="CT11" s="105"/>
      <c r="CU11" s="105"/>
      <c r="CV11" s="105"/>
      <c r="CW11" s="105"/>
      <c r="CX11" s="105">
        <f>BingoCardGenerator.com!CX$30</f>
        <v>19</v>
      </c>
      <c r="CY11" s="105"/>
      <c r="CZ11" s="105"/>
      <c r="DA11" s="105"/>
      <c r="DB11" s="105"/>
      <c r="DC11" s="105"/>
      <c r="DD11" s="105">
        <f>BingoCardGenerator.com!DD$30</f>
        <v>20</v>
      </c>
      <c r="DE11" s="105"/>
      <c r="DF11" s="105"/>
      <c r="DG11" s="105"/>
      <c r="DH11" s="105"/>
      <c r="DI11" s="105">
        <f>BingoCardGenerator.com!DI$30</f>
        <v>21</v>
      </c>
      <c r="DJ11" s="105"/>
      <c r="DK11" s="105"/>
      <c r="DL11" s="105"/>
      <c r="DM11" s="105"/>
      <c r="DN11" s="105"/>
      <c r="DO11" s="105">
        <f>BingoCardGenerator.com!DO$30</f>
        <v>22</v>
      </c>
      <c r="DP11" s="105"/>
      <c r="DQ11" s="105"/>
      <c r="DR11" s="105"/>
      <c r="DS11" s="105"/>
      <c r="DT11" s="105">
        <f>BingoCardGenerator.com!DT$30</f>
        <v>23</v>
      </c>
      <c r="DU11" s="105"/>
      <c r="DV11" s="105"/>
      <c r="DW11" s="105"/>
      <c r="DX11" s="105"/>
      <c r="DY11" s="105"/>
      <c r="DZ11" s="105">
        <f>BingoCardGenerator.com!DZ$30</f>
        <v>24</v>
      </c>
      <c r="EA11" s="105"/>
      <c r="EB11" s="105"/>
      <c r="EC11" s="105"/>
      <c r="ED11" s="105"/>
      <c r="EE11" s="105">
        <f>BingoCardGenerator.com!EE$30</f>
        <v>25</v>
      </c>
      <c r="EF11" s="105"/>
      <c r="EG11" s="105"/>
      <c r="EH11" s="105"/>
      <c r="EI11" s="105"/>
      <c r="EJ11" s="105"/>
      <c r="EK11" s="105">
        <f>BingoCardGenerator.com!EK$30</f>
        <v>26</v>
      </c>
      <c r="EL11" s="105"/>
      <c r="EM11" s="105"/>
      <c r="EN11" s="105"/>
      <c r="EO11" s="105"/>
      <c r="EP11" s="105">
        <f>BingoCardGenerator.com!EP$30</f>
        <v>27</v>
      </c>
      <c r="EQ11" s="105"/>
      <c r="ER11" s="105"/>
      <c r="ES11" s="105"/>
      <c r="ET11" s="105"/>
      <c r="EU11" s="105"/>
      <c r="EV11" s="105">
        <f>BingoCardGenerator.com!EV$30</f>
        <v>28</v>
      </c>
      <c r="EW11" s="105"/>
      <c r="EX11" s="105"/>
      <c r="EY11" s="105"/>
      <c r="EZ11" s="105"/>
      <c r="FA11" s="105">
        <f>BingoCardGenerator.com!FA$30</f>
        <v>29</v>
      </c>
      <c r="FB11" s="105"/>
      <c r="FC11" s="105"/>
      <c r="FD11" s="105"/>
      <c r="FE11" s="105"/>
      <c r="FF11" s="105"/>
      <c r="FG11" s="105">
        <f>BingoCardGenerator.com!FG$30</f>
        <v>30</v>
      </c>
      <c r="FH11" s="105"/>
      <c r="FI11" s="105"/>
      <c r="FJ11" s="105"/>
      <c r="FK11" s="105"/>
      <c r="FL11" s="105">
        <f>BingoCardGenerator.com!FL$30</f>
        <v>31</v>
      </c>
      <c r="FM11" s="105"/>
      <c r="FN11" s="105"/>
      <c r="FO11" s="105"/>
      <c r="FP11" s="105"/>
      <c r="FQ11" s="105"/>
      <c r="FR11" s="105">
        <f>BingoCardGenerator.com!FR$30</f>
        <v>32</v>
      </c>
      <c r="FS11" s="105"/>
      <c r="FT11" s="105"/>
      <c r="FU11" s="105"/>
      <c r="FV11" s="105"/>
      <c r="FW11" s="105">
        <f>BingoCardGenerator.com!FW$30</f>
        <v>33</v>
      </c>
      <c r="FX11" s="105"/>
      <c r="FY11" s="105"/>
      <c r="FZ11" s="105"/>
      <c r="GA11" s="105"/>
      <c r="GB11" s="105"/>
      <c r="GC11" s="105">
        <f>BingoCardGenerator.com!GC$30</f>
        <v>34</v>
      </c>
      <c r="GD11" s="105"/>
      <c r="GE11" s="105"/>
      <c r="GF11" s="105"/>
      <c r="GG11" s="105"/>
      <c r="GH11" s="105">
        <f>BingoCardGenerator.com!GH$30</f>
        <v>35</v>
      </c>
      <c r="GI11" s="105"/>
      <c r="GJ11" s="105"/>
      <c r="GK11" s="105"/>
      <c r="GL11" s="105"/>
      <c r="GM11" s="105"/>
      <c r="GN11" s="105">
        <f>BingoCardGenerator.com!GN$30</f>
        <v>36</v>
      </c>
      <c r="GO11" s="105"/>
      <c r="GP11" s="105"/>
      <c r="GQ11" s="105"/>
      <c r="GR11" s="105"/>
      <c r="GS11" s="105">
        <f>BingoCardGenerator.com!GS$30</f>
        <v>37</v>
      </c>
      <c r="GT11" s="105"/>
      <c r="GU11" s="105"/>
      <c r="GV11" s="105"/>
      <c r="GW11" s="105"/>
      <c r="GX11" s="105"/>
      <c r="GY11" s="105">
        <f>BingoCardGenerator.com!GY$30</f>
        <v>38</v>
      </c>
      <c r="GZ11" s="105"/>
      <c r="HA11" s="105"/>
      <c r="HB11" s="105"/>
      <c r="HC11" s="105"/>
      <c r="HD11" s="105">
        <f>BingoCardGenerator.com!HD$30</f>
        <v>39</v>
      </c>
      <c r="HE11" s="105"/>
      <c r="HF11" s="105"/>
      <c r="HG11" s="105"/>
      <c r="HH11" s="105"/>
      <c r="HI11" s="105"/>
      <c r="HJ11" s="105">
        <f>BingoCardGenerator.com!HJ$30</f>
        <v>40</v>
      </c>
      <c r="HK11" s="105"/>
      <c r="HL11" s="105"/>
      <c r="HM11" s="105"/>
      <c r="HN11" s="105"/>
      <c r="HO11" s="105">
        <f>BingoCardGenerator.com!HO$30</f>
        <v>41</v>
      </c>
      <c r="HP11" s="105"/>
      <c r="HQ11" s="105"/>
      <c r="HR11" s="105"/>
      <c r="HS11" s="105"/>
      <c r="HT11" s="105"/>
      <c r="HU11" s="105">
        <f>BingoCardGenerator.com!HU$30</f>
        <v>42</v>
      </c>
      <c r="HV11" s="105"/>
      <c r="HW11" s="105"/>
      <c r="HX11" s="105"/>
      <c r="HY11" s="105"/>
      <c r="HZ11" s="105">
        <f>BingoCardGenerator.com!HZ$30</f>
        <v>43</v>
      </c>
      <c r="IA11" s="105"/>
      <c r="IB11" s="105"/>
      <c r="IC11" s="105"/>
      <c r="ID11" s="105"/>
      <c r="IE11" s="105"/>
      <c r="IF11" s="105">
        <f>BingoCardGenerator.com!IF$30</f>
        <v>44</v>
      </c>
      <c r="IG11" s="105"/>
      <c r="IH11" s="105"/>
      <c r="II11" s="105"/>
      <c r="IJ11" s="105"/>
      <c r="IK11" s="105">
        <f>BingoCardGenerator.com!IK$30</f>
        <v>45</v>
      </c>
      <c r="IL11" s="105"/>
      <c r="IM11" s="105"/>
      <c r="IN11" s="105"/>
      <c r="IO11" s="105"/>
      <c r="IP11" s="105"/>
      <c r="IQ11" s="105">
        <f>BingoCardGenerator.com!IQ$30</f>
        <v>46</v>
      </c>
      <c r="IR11" s="105"/>
      <c r="IS11" s="105"/>
      <c r="IT11" s="105"/>
      <c r="IU11" s="105"/>
      <c r="IV11" s="105">
        <f>BingoCardGenerator.com!IV$30</f>
        <v>47</v>
      </c>
      <c r="IW11" s="105"/>
      <c r="IX11" s="105"/>
      <c r="IY11" s="105"/>
      <c r="IZ11" s="105"/>
      <c r="JA11" s="105"/>
      <c r="JB11" s="105">
        <f>BingoCardGenerator.com!JB$30</f>
        <v>48</v>
      </c>
      <c r="JC11" s="105"/>
      <c r="JD11" s="105"/>
      <c r="JE11" s="105"/>
      <c r="JF11" s="105"/>
      <c r="JG11" s="105">
        <f>BingoCardGenerator.com!JG$30</f>
        <v>49</v>
      </c>
      <c r="JH11" s="105"/>
      <c r="JI11" s="105"/>
      <c r="JJ11" s="105"/>
      <c r="JK11" s="105"/>
      <c r="JL11" s="105"/>
      <c r="JM11" s="105">
        <f>BingoCardGenerator.com!JM$30</f>
        <v>50</v>
      </c>
      <c r="JN11" s="105"/>
      <c r="JO11" s="105"/>
      <c r="JP11" s="105"/>
      <c r="JQ11" s="105"/>
      <c r="JR11" s="105">
        <f>BingoCardGenerator.com!JR$30</f>
        <v>51</v>
      </c>
      <c r="JS11" s="105"/>
      <c r="JT11" s="105"/>
      <c r="JU11" s="105"/>
      <c r="JV11" s="105"/>
      <c r="JW11" s="105"/>
      <c r="JX11" s="105">
        <f>BingoCardGenerator.com!JX$30</f>
        <v>52</v>
      </c>
      <c r="JY11" s="105"/>
      <c r="JZ11" s="105"/>
      <c r="KA11" s="105"/>
      <c r="KB11" s="105"/>
      <c r="KC11" s="105">
        <f>BingoCardGenerator.com!KC$30</f>
        <v>53</v>
      </c>
      <c r="KD11" s="105"/>
      <c r="KE11" s="105"/>
      <c r="KF11" s="105"/>
      <c r="KG11" s="105"/>
      <c r="KH11" s="105"/>
      <c r="KI11" s="105">
        <f>BingoCardGenerator.com!KI$30</f>
        <v>54</v>
      </c>
      <c r="KJ11" s="105"/>
      <c r="KK11" s="105"/>
      <c r="KL11" s="105"/>
      <c r="KM11" s="105"/>
      <c r="KN11" s="105">
        <f>BingoCardGenerator.com!KN$30</f>
        <v>55</v>
      </c>
      <c r="KO11" s="105"/>
      <c r="KP11" s="105"/>
      <c r="KQ11" s="105"/>
      <c r="KR11" s="105"/>
      <c r="KS11" s="105"/>
      <c r="KT11" s="105">
        <f>BingoCardGenerator.com!KT$30</f>
        <v>56</v>
      </c>
      <c r="KU11" s="105"/>
      <c r="KV11" s="105"/>
      <c r="KW11" s="105"/>
      <c r="KX11" s="105"/>
      <c r="KY11" s="105">
        <f>BingoCardGenerator.com!KY$30</f>
        <v>57</v>
      </c>
      <c r="KZ11" s="105"/>
      <c r="LA11" s="105"/>
      <c r="LB11" s="105"/>
      <c r="LC11" s="105"/>
      <c r="LD11" s="105"/>
      <c r="LE11" s="105">
        <f>BingoCardGenerator.com!LE$30</f>
        <v>58</v>
      </c>
      <c r="LF11" s="105"/>
      <c r="LG11" s="105"/>
      <c r="LH11" s="105"/>
      <c r="LI11" s="105"/>
      <c r="LJ11" s="105">
        <f>BingoCardGenerator.com!LJ$30</f>
        <v>59</v>
      </c>
      <c r="LK11" s="105"/>
      <c r="LL11" s="105"/>
      <c r="LM11" s="105"/>
      <c r="LN11" s="105"/>
      <c r="LO11" s="105"/>
      <c r="LP11" s="105">
        <f>BingoCardGenerator.com!LP$30</f>
        <v>60</v>
      </c>
      <c r="LQ11" s="105"/>
      <c r="LR11" s="105"/>
      <c r="LS11" s="105"/>
      <c r="LT11" s="105"/>
      <c r="LU11" s="105">
        <f>BingoCardGenerator.com!LU$30</f>
        <v>61</v>
      </c>
      <c r="LV11" s="105"/>
      <c r="LW11" s="105"/>
      <c r="LX11" s="105"/>
      <c r="LY11" s="105"/>
      <c r="LZ11" s="105"/>
      <c r="MA11" s="105">
        <f>BingoCardGenerator.com!MA$30</f>
        <v>62</v>
      </c>
      <c r="MB11" s="105"/>
      <c r="MC11" s="105"/>
      <c r="MD11" s="105"/>
      <c r="ME11" s="105"/>
      <c r="MF11" s="105">
        <f>BingoCardGenerator.com!MF$30</f>
        <v>63</v>
      </c>
      <c r="MG11" s="105"/>
      <c r="MH11" s="105"/>
      <c r="MI11" s="105"/>
      <c r="MJ11" s="105"/>
      <c r="MK11" s="105"/>
      <c r="ML11" s="105">
        <f>BingoCardGenerator.com!ML$30</f>
        <v>64</v>
      </c>
      <c r="MM11" s="105"/>
      <c r="MN11" s="105"/>
      <c r="MO11" s="105"/>
      <c r="MP11" s="105"/>
      <c r="MQ11" s="105">
        <f>BingoCardGenerator.com!MQ$30</f>
        <v>65</v>
      </c>
      <c r="MR11" s="105"/>
      <c r="MS11" s="105"/>
      <c r="MT11" s="105"/>
      <c r="MU11" s="105"/>
      <c r="MV11" s="105"/>
      <c r="MW11" s="105">
        <f>BingoCardGenerator.com!MW$30</f>
        <v>66</v>
      </c>
      <c r="MX11" s="105"/>
      <c r="MY11" s="105"/>
      <c r="MZ11" s="105"/>
      <c r="NA11" s="105"/>
      <c r="NB11" s="105">
        <f>BingoCardGenerator.com!NB$30</f>
        <v>67</v>
      </c>
      <c r="NC11" s="105"/>
      <c r="ND11" s="105"/>
      <c r="NE11" s="105"/>
      <c r="NF11" s="105"/>
      <c r="NG11" s="105"/>
      <c r="NH11" s="105">
        <f>BingoCardGenerator.com!NH$30</f>
        <v>68</v>
      </c>
      <c r="NI11" s="105"/>
      <c r="NJ11" s="105"/>
      <c r="NK11" s="105"/>
      <c r="NL11" s="105"/>
      <c r="NM11" s="105">
        <f>BingoCardGenerator.com!NM$30</f>
        <v>69</v>
      </c>
      <c r="NN11" s="105"/>
      <c r="NO11" s="105"/>
      <c r="NP11" s="105"/>
      <c r="NQ11" s="105"/>
      <c r="NR11" s="105"/>
      <c r="NS11" s="105">
        <f>BingoCardGenerator.com!NS$30</f>
        <v>70</v>
      </c>
      <c r="NT11" s="105"/>
      <c r="NU11" s="105"/>
      <c r="NV11" s="105"/>
      <c r="NW11" s="105"/>
      <c r="NX11" s="105">
        <f>BingoCardGenerator.com!NX$30</f>
        <v>71</v>
      </c>
      <c r="NY11" s="105"/>
      <c r="NZ11" s="105"/>
      <c r="OA11" s="105"/>
      <c r="OB11" s="105"/>
      <c r="OC11" s="105"/>
      <c r="OD11" s="105">
        <f>BingoCardGenerator.com!OD$30</f>
        <v>72</v>
      </c>
      <c r="OE11" s="105"/>
      <c r="OF11" s="105"/>
      <c r="OG11" s="105"/>
      <c r="OH11" s="105"/>
      <c r="OI11" s="105">
        <f>BingoCardGenerator.com!OI$30</f>
        <v>73</v>
      </c>
      <c r="OJ11" s="105"/>
      <c r="OK11" s="105"/>
      <c r="OL11" s="105"/>
      <c r="OM11" s="105"/>
      <c r="ON11" s="105"/>
      <c r="OO11" s="105">
        <f>BingoCardGenerator.com!OO$30</f>
        <v>74</v>
      </c>
      <c r="OP11" s="105"/>
      <c r="OQ11" s="105"/>
      <c r="OR11" s="105"/>
      <c r="OS11" s="105"/>
      <c r="OT11" s="105">
        <f>BingoCardGenerator.com!OT$30</f>
        <v>75</v>
      </c>
      <c r="OU11" s="105"/>
      <c r="OV11" s="105"/>
      <c r="OW11" s="105"/>
      <c r="OX11" s="105"/>
      <c r="OY11" s="105"/>
      <c r="OZ11" s="105">
        <f>BingoCardGenerator.com!OZ$30</f>
        <v>76</v>
      </c>
      <c r="PA11" s="105"/>
      <c r="PB11" s="105"/>
      <c r="PC11" s="105"/>
      <c r="PD11" s="105"/>
      <c r="PE11" s="105">
        <f>BingoCardGenerator.com!PE$30</f>
        <v>77</v>
      </c>
      <c r="PF11" s="105"/>
      <c r="PG11" s="105"/>
      <c r="PH11" s="105"/>
      <c r="PI11" s="105"/>
      <c r="PJ11" s="105"/>
      <c r="PK11" s="105">
        <f>BingoCardGenerator.com!PK$30</f>
        <v>78</v>
      </c>
      <c r="PL11" s="105"/>
      <c r="PM11" s="105"/>
      <c r="PN11" s="105"/>
      <c r="PO11" s="105"/>
      <c r="PP11" s="105">
        <f>BingoCardGenerator.com!PP$30</f>
        <v>79</v>
      </c>
      <c r="PQ11" s="105"/>
      <c r="PR11" s="105"/>
      <c r="PS11" s="105"/>
      <c r="PT11" s="105"/>
      <c r="PU11" s="105"/>
      <c r="PV11" s="105">
        <f>BingoCardGenerator.com!PV$30</f>
        <v>80</v>
      </c>
      <c r="PW11" s="105"/>
      <c r="PX11" s="105"/>
      <c r="PY11" s="105"/>
      <c r="PZ11" s="105"/>
      <c r="QA11" s="105">
        <f>BingoCardGenerator.com!QA$30</f>
        <v>81</v>
      </c>
      <c r="QB11" s="105"/>
      <c r="QC11" s="105"/>
      <c r="QD11" s="105"/>
      <c r="QE11" s="105"/>
      <c r="QF11" s="105"/>
      <c r="QG11" s="105">
        <f>BingoCardGenerator.com!QG$30</f>
        <v>82</v>
      </c>
      <c r="QH11" s="105"/>
      <c r="QI11" s="105"/>
      <c r="QJ11" s="105"/>
      <c r="QK11" s="105"/>
      <c r="QL11" s="105">
        <f>BingoCardGenerator.com!QL$30</f>
        <v>83</v>
      </c>
      <c r="QM11" s="105"/>
      <c r="QN11" s="105"/>
      <c r="QO11" s="105"/>
      <c r="QP11" s="105"/>
      <c r="QQ11" s="105"/>
      <c r="QR11" s="105">
        <f>BingoCardGenerator.com!QR$30</f>
        <v>84</v>
      </c>
      <c r="QS11" s="105"/>
      <c r="QT11" s="105"/>
      <c r="QU11" s="105"/>
      <c r="QV11" s="105"/>
      <c r="QW11" s="105">
        <f>BingoCardGenerator.com!QW$30</f>
        <v>85</v>
      </c>
      <c r="QX11" s="105"/>
      <c r="QY11" s="105"/>
      <c r="QZ11" s="105"/>
      <c r="RA11" s="105"/>
      <c r="RB11" s="105"/>
      <c r="RC11" s="105">
        <f>BingoCardGenerator.com!RC$30</f>
        <v>86</v>
      </c>
      <c r="RD11" s="105"/>
      <c r="RE11" s="105"/>
      <c r="RF11" s="105"/>
      <c r="RG11" s="105"/>
      <c r="RH11" s="105">
        <f>BingoCardGenerator.com!RH$30</f>
        <v>87</v>
      </c>
      <c r="RI11" s="105"/>
      <c r="RJ11" s="105"/>
      <c r="RK11" s="105"/>
      <c r="RL11" s="105"/>
      <c r="RM11" s="105"/>
      <c r="RN11" s="105">
        <f>BingoCardGenerator.com!RN$30</f>
        <v>88</v>
      </c>
      <c r="RO11" s="105"/>
      <c r="RP11" s="105"/>
      <c r="RQ11" s="105"/>
      <c r="RR11" s="105"/>
      <c r="RS11" s="105">
        <f>BingoCardGenerator.com!RS$30</f>
        <v>89</v>
      </c>
      <c r="RT11" s="105"/>
      <c r="RU11" s="105"/>
      <c r="RV11" s="105"/>
      <c r="RW11" s="105"/>
      <c r="RX11" s="105"/>
      <c r="RY11" s="105">
        <f>BingoCardGenerator.com!RY$30</f>
        <v>90</v>
      </c>
      <c r="RZ11" s="105"/>
      <c r="SA11" s="105"/>
      <c r="SB11" s="105"/>
      <c r="SC11" s="105"/>
      <c r="SD11" s="105">
        <f>BingoCardGenerator.com!SD$30</f>
        <v>91</v>
      </c>
      <c r="SE11" s="105"/>
      <c r="SF11" s="105"/>
      <c r="SG11" s="105"/>
      <c r="SH11" s="105"/>
      <c r="SI11" s="105"/>
      <c r="SJ11" s="105">
        <f>BingoCardGenerator.com!SJ$30</f>
        <v>92</v>
      </c>
      <c r="SK11" s="105"/>
      <c r="SL11" s="105"/>
      <c r="SM11" s="105"/>
      <c r="SN11" s="105"/>
      <c r="SO11" s="105">
        <f>BingoCardGenerator.com!SO$30</f>
        <v>93</v>
      </c>
      <c r="SP11" s="105"/>
      <c r="SQ11" s="105"/>
      <c r="SR11" s="105"/>
      <c r="SS11" s="105"/>
      <c r="ST11" s="105"/>
      <c r="SU11" s="105">
        <f>BingoCardGenerator.com!SU$30</f>
        <v>94</v>
      </c>
      <c r="SV11" s="105"/>
      <c r="SW11" s="105"/>
      <c r="SX11" s="105"/>
      <c r="SY11" s="105"/>
      <c r="SZ11" s="105">
        <f>BingoCardGenerator.com!SZ$30</f>
        <v>95</v>
      </c>
      <c r="TA11" s="105"/>
      <c r="TB11" s="105"/>
      <c r="TC11" s="105"/>
      <c r="TD11" s="105"/>
      <c r="TE11" s="105"/>
      <c r="TF11" s="105">
        <f>BingoCardGenerator.com!TF$30</f>
        <v>96</v>
      </c>
      <c r="TG11" s="105"/>
      <c r="TH11" s="105"/>
      <c r="TI11" s="105"/>
      <c r="TJ11" s="105"/>
      <c r="TK11" s="105">
        <f>BingoCardGenerator.com!TK$30</f>
        <v>97</v>
      </c>
      <c r="TL11" s="105"/>
      <c r="TM11" s="105"/>
      <c r="TN11" s="105"/>
      <c r="TO11" s="105"/>
      <c r="TP11" s="105"/>
      <c r="TQ11" s="105">
        <f>BingoCardGenerator.com!TQ$30</f>
        <v>98</v>
      </c>
      <c r="TR11" s="105"/>
      <c r="TS11" s="105"/>
      <c r="TT11" s="105"/>
      <c r="TU11" s="105"/>
      <c r="TV11" s="105">
        <f>BingoCardGenerator.com!TV$30</f>
        <v>99</v>
      </c>
      <c r="TW11" s="105"/>
      <c r="TX11" s="105"/>
      <c r="TY11" s="105"/>
      <c r="TZ11" s="105"/>
      <c r="UA11" s="105"/>
      <c r="UB11" s="105">
        <f>BingoCardGenerator.com!UB$30</f>
        <v>100</v>
      </c>
      <c r="UC11" s="105"/>
      <c r="UD11" s="105"/>
    </row>
    <row r="12" spans="1:550" s="110" customFormat="1" ht="23" customHeight="1">
      <c r="A12" s="107">
        <f>IF('Word List'!$H$1=TRUE,C11,"")</f>
        <v>1</v>
      </c>
      <c r="B12" s="108"/>
      <c r="C12" s="108"/>
      <c r="D12" s="108"/>
      <c r="E12" s="109">
        <f>IF('Word List'!$H$1=TRUE,C11,"")</f>
        <v>1</v>
      </c>
      <c r="F12" s="108"/>
      <c r="G12" s="107">
        <f>IF('Word List'!$H$1=TRUE,I11,"")</f>
        <v>2</v>
      </c>
      <c r="H12" s="108"/>
      <c r="I12" s="108"/>
      <c r="J12" s="108"/>
      <c r="K12" s="109">
        <f>IF('Word List'!$H$1=TRUE,I11,"")</f>
        <v>2</v>
      </c>
      <c r="L12" s="107">
        <f>IF('Word List'!$H$1=TRUE,N11,"")</f>
        <v>3</v>
      </c>
      <c r="M12" s="108"/>
      <c r="N12" s="108"/>
      <c r="O12" s="108"/>
      <c r="P12" s="109">
        <f>IF('Word List'!$H$1=TRUE,N11,"")</f>
        <v>3</v>
      </c>
      <c r="Q12" s="108"/>
      <c r="R12" s="107">
        <f>IF('Word List'!$H$1=TRUE,T11,"")</f>
        <v>4</v>
      </c>
      <c r="S12" s="108"/>
      <c r="T12" s="108"/>
      <c r="U12" s="108"/>
      <c r="V12" s="109">
        <f>IF('Word List'!$H$1=TRUE,T11,"")</f>
        <v>4</v>
      </c>
      <c r="W12" s="107">
        <f>IF('Word List'!$H$1=TRUE,Y11,"")</f>
        <v>5</v>
      </c>
      <c r="X12" s="108"/>
      <c r="Y12" s="108"/>
      <c r="Z12" s="108"/>
      <c r="AA12" s="109">
        <f>IF('Word List'!$H$1=TRUE,Y11,"")</f>
        <v>5</v>
      </c>
      <c r="AB12" s="108"/>
      <c r="AC12" s="107">
        <f>IF('Word List'!$H$1=TRUE,AE11,"")</f>
        <v>6</v>
      </c>
      <c r="AD12" s="108"/>
      <c r="AE12" s="108"/>
      <c r="AF12" s="108"/>
      <c r="AG12" s="109">
        <f>IF('Word List'!$H$1=TRUE,AE11,"")</f>
        <v>6</v>
      </c>
      <c r="AH12" s="107">
        <f>IF('Word List'!$H$1=TRUE,AJ11,"")</f>
        <v>7</v>
      </c>
      <c r="AI12" s="108"/>
      <c r="AJ12" s="108"/>
      <c r="AK12" s="108"/>
      <c r="AL12" s="109">
        <f>IF('Word List'!$H$1=TRUE,AJ11,"")</f>
        <v>7</v>
      </c>
      <c r="AM12" s="108"/>
      <c r="AN12" s="107">
        <f>IF('Word List'!$H$1=TRUE,AP11,"")</f>
        <v>8</v>
      </c>
      <c r="AO12" s="108"/>
      <c r="AP12" s="108"/>
      <c r="AQ12" s="108"/>
      <c r="AR12" s="109">
        <f>IF('Word List'!$H$1=TRUE,AP11,"")</f>
        <v>8</v>
      </c>
      <c r="AS12" s="107">
        <f>IF('Word List'!$H$1=TRUE,AU11,"")</f>
        <v>9</v>
      </c>
      <c r="AT12" s="108"/>
      <c r="AU12" s="108"/>
      <c r="AV12" s="108"/>
      <c r="AW12" s="109">
        <f>IF('Word List'!$H$1=TRUE,AU11,"")</f>
        <v>9</v>
      </c>
      <c r="AX12" s="108"/>
      <c r="AY12" s="107">
        <f>IF('Word List'!$H$1=TRUE,BA11,"")</f>
        <v>10</v>
      </c>
      <c r="AZ12" s="108"/>
      <c r="BA12" s="108"/>
      <c r="BB12" s="108"/>
      <c r="BC12" s="109">
        <f>IF('Word List'!$H$1=TRUE,BA11,"")</f>
        <v>10</v>
      </c>
      <c r="BD12" s="107">
        <f>IF('Word List'!$H$1=TRUE,BF11,"")</f>
        <v>11</v>
      </c>
      <c r="BE12" s="108"/>
      <c r="BF12" s="108"/>
      <c r="BG12" s="108"/>
      <c r="BH12" s="109">
        <f>IF('Word List'!$H$1=TRUE,BF11,"")</f>
        <v>11</v>
      </c>
      <c r="BI12" s="108"/>
      <c r="BJ12" s="107">
        <f>IF('Word List'!$H$1=TRUE,BL11,"")</f>
        <v>12</v>
      </c>
      <c r="BK12" s="108"/>
      <c r="BL12" s="108"/>
      <c r="BM12" s="108"/>
      <c r="BN12" s="109">
        <f>IF('Word List'!$H$1=TRUE,BL11,"")</f>
        <v>12</v>
      </c>
      <c r="BO12" s="107">
        <f>IF('Word List'!$H$1=TRUE,BQ11,"")</f>
        <v>13</v>
      </c>
      <c r="BP12" s="108"/>
      <c r="BQ12" s="108"/>
      <c r="BR12" s="108"/>
      <c r="BS12" s="109">
        <f>IF('Word List'!$H$1=TRUE,BQ11,"")</f>
        <v>13</v>
      </c>
      <c r="BT12" s="108"/>
      <c r="BU12" s="107">
        <f>IF('Word List'!$H$1=TRUE,BW11,"")</f>
        <v>14</v>
      </c>
      <c r="BV12" s="108"/>
      <c r="BW12" s="108"/>
      <c r="BX12" s="108"/>
      <c r="BY12" s="109">
        <f>IF('Word List'!$H$1=TRUE,BW11,"")</f>
        <v>14</v>
      </c>
      <c r="BZ12" s="107">
        <f>IF('Word List'!$H$1=TRUE,CB11,"")</f>
        <v>15</v>
      </c>
      <c r="CA12" s="108"/>
      <c r="CB12" s="108"/>
      <c r="CC12" s="108"/>
      <c r="CD12" s="109">
        <f>IF('Word List'!$H$1=TRUE,CB11,"")</f>
        <v>15</v>
      </c>
      <c r="CE12" s="108"/>
      <c r="CF12" s="107">
        <f>IF('Word List'!$H$1=TRUE,CH11,"")</f>
        <v>16</v>
      </c>
      <c r="CG12" s="108"/>
      <c r="CH12" s="108"/>
      <c r="CI12" s="108"/>
      <c r="CJ12" s="109">
        <f>IF('Word List'!$H$1=TRUE,CH11,"")</f>
        <v>16</v>
      </c>
      <c r="CK12" s="107">
        <f>IF('Word List'!$H$1=TRUE,CM11,"")</f>
        <v>17</v>
      </c>
      <c r="CL12" s="108"/>
      <c r="CM12" s="108"/>
      <c r="CN12" s="108"/>
      <c r="CO12" s="109">
        <f>IF('Word List'!$H$1=TRUE,CM11,"")</f>
        <v>17</v>
      </c>
      <c r="CP12" s="108"/>
      <c r="CQ12" s="107">
        <f>IF('Word List'!$H$1=TRUE,CS11,"")</f>
        <v>18</v>
      </c>
      <c r="CR12" s="108"/>
      <c r="CS12" s="108"/>
      <c r="CT12" s="108"/>
      <c r="CU12" s="109">
        <f>IF('Word List'!$H$1=TRUE,CS11,"")</f>
        <v>18</v>
      </c>
      <c r="CV12" s="107">
        <f>IF('Word List'!$H$1=TRUE,CX11,"")</f>
        <v>19</v>
      </c>
      <c r="CW12" s="108"/>
      <c r="CX12" s="108"/>
      <c r="CY12" s="108"/>
      <c r="CZ12" s="109">
        <f>IF('Word List'!$H$1=TRUE,CX11,"")</f>
        <v>19</v>
      </c>
      <c r="DA12" s="108"/>
      <c r="DB12" s="107">
        <f>IF('Word List'!$H$1=TRUE,DD11,"")</f>
        <v>20</v>
      </c>
      <c r="DC12" s="108"/>
      <c r="DD12" s="108"/>
      <c r="DE12" s="108"/>
      <c r="DF12" s="109">
        <f>IF('Word List'!$H$1=TRUE,DD11,"")</f>
        <v>20</v>
      </c>
      <c r="DG12" s="107">
        <f>IF('Word List'!$H$1=TRUE,DI11,"")</f>
        <v>21</v>
      </c>
      <c r="DH12" s="108"/>
      <c r="DI12" s="108"/>
      <c r="DJ12" s="108"/>
      <c r="DK12" s="109">
        <f>IF('Word List'!$H$1=TRUE,DI11,"")</f>
        <v>21</v>
      </c>
      <c r="DL12" s="108"/>
      <c r="DM12" s="107">
        <f>IF('Word List'!$H$1=TRUE,DO11,"")</f>
        <v>22</v>
      </c>
      <c r="DN12" s="108"/>
      <c r="DO12" s="108"/>
      <c r="DP12" s="108"/>
      <c r="DQ12" s="109">
        <f>IF('Word List'!$H$1=TRUE,DO11,"")</f>
        <v>22</v>
      </c>
      <c r="DR12" s="107">
        <f>IF('Word List'!$H$1=TRUE,DT11,"")</f>
        <v>23</v>
      </c>
      <c r="DS12" s="108"/>
      <c r="DT12" s="108"/>
      <c r="DU12" s="108"/>
      <c r="DV12" s="109">
        <f>IF('Word List'!$H$1=TRUE,DT11,"")</f>
        <v>23</v>
      </c>
      <c r="DW12" s="108"/>
      <c r="DX12" s="107">
        <f>IF('Word List'!$H$1=TRUE,DZ11,"")</f>
        <v>24</v>
      </c>
      <c r="DY12" s="108"/>
      <c r="DZ12" s="108"/>
      <c r="EA12" s="108"/>
      <c r="EB12" s="109">
        <f>IF('Word List'!$H$1=TRUE,DZ11,"")</f>
        <v>24</v>
      </c>
      <c r="EC12" s="107">
        <f>IF('Word List'!$H$1=TRUE,EE11,"")</f>
        <v>25</v>
      </c>
      <c r="ED12" s="108"/>
      <c r="EE12" s="108"/>
      <c r="EF12" s="108"/>
      <c r="EG12" s="109">
        <f>IF('Word List'!$H$1=TRUE,EE11,"")</f>
        <v>25</v>
      </c>
      <c r="EH12" s="108"/>
      <c r="EI12" s="107">
        <f>IF('Word List'!$H$1=TRUE,EK11,"")</f>
        <v>26</v>
      </c>
      <c r="EJ12" s="108"/>
      <c r="EK12" s="108"/>
      <c r="EL12" s="108"/>
      <c r="EM12" s="109">
        <f>IF('Word List'!$H$1=TRUE,EK11,"")</f>
        <v>26</v>
      </c>
      <c r="EN12" s="107">
        <f>IF('Word List'!$H$1=TRUE,EP11,"")</f>
        <v>27</v>
      </c>
      <c r="EO12" s="108"/>
      <c r="EP12" s="108"/>
      <c r="EQ12" s="108"/>
      <c r="ER12" s="109">
        <f>IF('Word List'!$H$1=TRUE,EP11,"")</f>
        <v>27</v>
      </c>
      <c r="ES12" s="108"/>
      <c r="ET12" s="107">
        <f>IF('Word List'!$H$1=TRUE,EV11,"")</f>
        <v>28</v>
      </c>
      <c r="EU12" s="108"/>
      <c r="EV12" s="108"/>
      <c r="EW12" s="108"/>
      <c r="EX12" s="109">
        <f>IF('Word List'!$H$1=TRUE,EV11,"")</f>
        <v>28</v>
      </c>
      <c r="EY12" s="107">
        <f>IF('Word List'!$H$1=TRUE,FA11,"")</f>
        <v>29</v>
      </c>
      <c r="EZ12" s="108"/>
      <c r="FA12" s="108"/>
      <c r="FB12" s="108"/>
      <c r="FC12" s="109">
        <f>IF('Word List'!$H$1=TRUE,FA11,"")</f>
        <v>29</v>
      </c>
      <c r="FD12" s="108"/>
      <c r="FE12" s="107">
        <f>IF('Word List'!$H$1=TRUE,FG11,"")</f>
        <v>30</v>
      </c>
      <c r="FF12" s="108"/>
      <c r="FG12" s="108"/>
      <c r="FH12" s="108"/>
      <c r="FI12" s="109">
        <f>IF('Word List'!$H$1=TRUE,FG11,"")</f>
        <v>30</v>
      </c>
      <c r="FJ12" s="107">
        <f>IF('Word List'!$H$1=TRUE,FL11,"")</f>
        <v>31</v>
      </c>
      <c r="FK12" s="108"/>
      <c r="FL12" s="108"/>
      <c r="FM12" s="108"/>
      <c r="FN12" s="109">
        <f>IF('Word List'!$H$1=TRUE,FL11,"")</f>
        <v>31</v>
      </c>
      <c r="FO12" s="108"/>
      <c r="FP12" s="107">
        <f>IF('Word List'!$H$1=TRUE,FR11,"")</f>
        <v>32</v>
      </c>
      <c r="FQ12" s="108"/>
      <c r="FR12" s="108"/>
      <c r="FS12" s="108"/>
      <c r="FT12" s="109">
        <f>IF('Word List'!$H$1=TRUE,FR11,"")</f>
        <v>32</v>
      </c>
      <c r="FU12" s="107">
        <f>IF('Word List'!$H$1=TRUE,FW11,"")</f>
        <v>33</v>
      </c>
      <c r="FV12" s="108"/>
      <c r="FW12" s="108"/>
      <c r="FX12" s="108"/>
      <c r="FY12" s="109">
        <f>IF('Word List'!$H$1=TRUE,FW11,"")</f>
        <v>33</v>
      </c>
      <c r="FZ12" s="108"/>
      <c r="GA12" s="107">
        <f>IF('Word List'!$H$1=TRUE,GC11,"")</f>
        <v>34</v>
      </c>
      <c r="GB12" s="108"/>
      <c r="GC12" s="108"/>
      <c r="GD12" s="108"/>
      <c r="GE12" s="109">
        <f>IF('Word List'!$H$1=TRUE,GC11,"")</f>
        <v>34</v>
      </c>
      <c r="GF12" s="107">
        <f>IF('Word List'!$H$1=TRUE,GH11,"")</f>
        <v>35</v>
      </c>
      <c r="GG12" s="108"/>
      <c r="GH12" s="108"/>
      <c r="GI12" s="108"/>
      <c r="GJ12" s="109">
        <f>IF('Word List'!$H$1=TRUE,GH11,"")</f>
        <v>35</v>
      </c>
      <c r="GK12" s="108"/>
      <c r="GL12" s="107">
        <f>IF('Word List'!$H$1=TRUE,GN11,"")</f>
        <v>36</v>
      </c>
      <c r="GM12" s="108"/>
      <c r="GN12" s="108"/>
      <c r="GO12" s="108"/>
      <c r="GP12" s="109">
        <f>IF('Word List'!$H$1=TRUE,GN11,"")</f>
        <v>36</v>
      </c>
      <c r="GQ12" s="107">
        <f>IF('Word List'!$H$1=TRUE,GS11,"")</f>
        <v>37</v>
      </c>
      <c r="GR12" s="108"/>
      <c r="GS12" s="108"/>
      <c r="GT12" s="108"/>
      <c r="GU12" s="109">
        <f>IF('Word List'!$H$1=TRUE,GS11,"")</f>
        <v>37</v>
      </c>
      <c r="GV12" s="108"/>
      <c r="GW12" s="107">
        <f>IF('Word List'!$H$1=TRUE,GY11,"")</f>
        <v>38</v>
      </c>
      <c r="GX12" s="108"/>
      <c r="GY12" s="108"/>
      <c r="GZ12" s="108"/>
      <c r="HA12" s="109">
        <f>IF('Word List'!$H$1=TRUE,GY11,"")</f>
        <v>38</v>
      </c>
      <c r="HB12" s="107">
        <f>IF('Word List'!$H$1=TRUE,HD11,"")</f>
        <v>39</v>
      </c>
      <c r="HC12" s="108"/>
      <c r="HD12" s="108"/>
      <c r="HE12" s="108"/>
      <c r="HF12" s="109">
        <f>IF('Word List'!$H$1=TRUE,HD11,"")</f>
        <v>39</v>
      </c>
      <c r="HG12" s="108"/>
      <c r="HH12" s="107">
        <f>IF('Word List'!$H$1=TRUE,HJ11,"")</f>
        <v>40</v>
      </c>
      <c r="HI12" s="108"/>
      <c r="HJ12" s="108"/>
      <c r="HK12" s="108"/>
      <c r="HL12" s="109">
        <f>IF('Word List'!$H$1=TRUE,HJ11,"")</f>
        <v>40</v>
      </c>
      <c r="HM12" s="107">
        <f>IF('Word List'!$H$1=TRUE,HO11,"")</f>
        <v>41</v>
      </c>
      <c r="HN12" s="108"/>
      <c r="HO12" s="108"/>
      <c r="HP12" s="108"/>
      <c r="HQ12" s="109">
        <f>IF('Word List'!$H$1=TRUE,HO11,"")</f>
        <v>41</v>
      </c>
      <c r="HR12" s="108"/>
      <c r="HS12" s="107">
        <f>IF('Word List'!$H$1=TRUE,HU11,"")</f>
        <v>42</v>
      </c>
      <c r="HT12" s="108"/>
      <c r="HU12" s="108"/>
      <c r="HV12" s="108"/>
      <c r="HW12" s="109">
        <f>IF('Word List'!$H$1=TRUE,HU11,"")</f>
        <v>42</v>
      </c>
      <c r="HX12" s="107">
        <f>IF('Word List'!$H$1=TRUE,HZ11,"")</f>
        <v>43</v>
      </c>
      <c r="HY12" s="108"/>
      <c r="HZ12" s="108"/>
      <c r="IA12" s="108"/>
      <c r="IB12" s="109">
        <f>IF('Word List'!$H$1=TRUE,HZ11,"")</f>
        <v>43</v>
      </c>
      <c r="IC12" s="108"/>
      <c r="ID12" s="107">
        <f>IF('Word List'!$H$1=TRUE,IF11,"")</f>
        <v>44</v>
      </c>
      <c r="IE12" s="108"/>
      <c r="IF12" s="108"/>
      <c r="IG12" s="108"/>
      <c r="IH12" s="109">
        <f>IF('Word List'!$H$1=TRUE,IF11,"")</f>
        <v>44</v>
      </c>
      <c r="II12" s="107">
        <f>IF('Word List'!$H$1=TRUE,IK11,"")</f>
        <v>45</v>
      </c>
      <c r="IJ12" s="108"/>
      <c r="IK12" s="108"/>
      <c r="IL12" s="108"/>
      <c r="IM12" s="109">
        <f>IF('Word List'!$H$1=TRUE,IK11,"")</f>
        <v>45</v>
      </c>
      <c r="IN12" s="108"/>
      <c r="IO12" s="107">
        <f>IF('Word List'!$H$1=TRUE,IQ11,"")</f>
        <v>46</v>
      </c>
      <c r="IP12" s="108"/>
      <c r="IQ12" s="108"/>
      <c r="IR12" s="108"/>
      <c r="IS12" s="109">
        <f>IF('Word List'!$H$1=TRUE,IQ11,"")</f>
        <v>46</v>
      </c>
      <c r="IT12" s="107">
        <f>IF('Word List'!$H$1=TRUE,IV11,"")</f>
        <v>47</v>
      </c>
      <c r="IU12" s="108"/>
      <c r="IV12" s="108"/>
      <c r="IW12" s="108"/>
      <c r="IX12" s="109">
        <f>IF('Word List'!$H$1=TRUE,IV11,"")</f>
        <v>47</v>
      </c>
      <c r="IY12" s="108"/>
      <c r="IZ12" s="107">
        <f>IF('Word List'!$H$1=TRUE,JB11,"")</f>
        <v>48</v>
      </c>
      <c r="JA12" s="108"/>
      <c r="JB12" s="108"/>
      <c r="JC12" s="108"/>
      <c r="JD12" s="109">
        <f>IF('Word List'!$H$1=TRUE,JB11,"")</f>
        <v>48</v>
      </c>
      <c r="JE12" s="107">
        <f>IF('Word List'!$H$1=TRUE,JG11,"")</f>
        <v>49</v>
      </c>
      <c r="JF12" s="108"/>
      <c r="JG12" s="108"/>
      <c r="JH12" s="108"/>
      <c r="JI12" s="109">
        <f>IF('Word List'!$H$1=TRUE,JG11,"")</f>
        <v>49</v>
      </c>
      <c r="JJ12" s="108"/>
      <c r="JK12" s="107">
        <f>IF('Word List'!$H$1=TRUE,JM11,"")</f>
        <v>50</v>
      </c>
      <c r="JL12" s="108"/>
      <c r="JM12" s="108"/>
      <c r="JN12" s="108"/>
      <c r="JO12" s="109">
        <f>IF('Word List'!$H$1=TRUE,JM11,"")</f>
        <v>50</v>
      </c>
      <c r="JP12" s="107">
        <f>IF('Word List'!$H$1=TRUE,JR11,"")</f>
        <v>51</v>
      </c>
      <c r="JQ12" s="108"/>
      <c r="JR12" s="108"/>
      <c r="JS12" s="108"/>
      <c r="JT12" s="109">
        <f>IF('Word List'!$H$1=TRUE,JR11,"")</f>
        <v>51</v>
      </c>
      <c r="JU12" s="108"/>
      <c r="JV12" s="107">
        <f>IF('Word List'!$H$1=TRUE,JX11,"")</f>
        <v>52</v>
      </c>
      <c r="JW12" s="108"/>
      <c r="JX12" s="108"/>
      <c r="JY12" s="108"/>
      <c r="JZ12" s="109">
        <f>IF('Word List'!$H$1=TRUE,JX11,"")</f>
        <v>52</v>
      </c>
      <c r="KA12" s="107">
        <f>IF('Word List'!$H$1=TRUE,KC11,"")</f>
        <v>53</v>
      </c>
      <c r="KB12" s="108"/>
      <c r="KC12" s="108"/>
      <c r="KD12" s="108"/>
      <c r="KE12" s="109">
        <f>IF('Word List'!$H$1=TRUE,KC11,"")</f>
        <v>53</v>
      </c>
      <c r="KF12" s="108"/>
      <c r="KG12" s="107">
        <f>IF('Word List'!$H$1=TRUE,KI11,"")</f>
        <v>54</v>
      </c>
      <c r="KH12" s="108"/>
      <c r="KI12" s="108"/>
      <c r="KJ12" s="108"/>
      <c r="KK12" s="109">
        <f>IF('Word List'!$H$1=TRUE,KI11,"")</f>
        <v>54</v>
      </c>
      <c r="KL12" s="107">
        <f>IF('Word List'!$H$1=TRUE,KN11,"")</f>
        <v>55</v>
      </c>
      <c r="KM12" s="108"/>
      <c r="KN12" s="108"/>
      <c r="KO12" s="108"/>
      <c r="KP12" s="109">
        <f>IF('Word List'!$H$1=TRUE,KN11,"")</f>
        <v>55</v>
      </c>
      <c r="KQ12" s="108"/>
      <c r="KR12" s="107">
        <f>IF('Word List'!$H$1=TRUE,KT11,"")</f>
        <v>56</v>
      </c>
      <c r="KS12" s="108"/>
      <c r="KT12" s="108"/>
      <c r="KU12" s="108"/>
      <c r="KV12" s="109">
        <f>IF('Word List'!$H$1=TRUE,KT11,"")</f>
        <v>56</v>
      </c>
      <c r="KW12" s="107">
        <f>IF('Word List'!$H$1=TRUE,KY11,"")</f>
        <v>57</v>
      </c>
      <c r="KX12" s="108"/>
      <c r="KY12" s="108"/>
      <c r="KZ12" s="108"/>
      <c r="LA12" s="109">
        <f>IF('Word List'!$H$1=TRUE,KY11,"")</f>
        <v>57</v>
      </c>
      <c r="LB12" s="108"/>
      <c r="LC12" s="107">
        <f>IF('Word List'!$H$1=TRUE,LE11,"")</f>
        <v>58</v>
      </c>
      <c r="LD12" s="108"/>
      <c r="LE12" s="108"/>
      <c r="LF12" s="108"/>
      <c r="LG12" s="109">
        <f>IF('Word List'!$H$1=TRUE,LE11,"")</f>
        <v>58</v>
      </c>
      <c r="LH12" s="107">
        <f>IF('Word List'!$H$1=TRUE,LJ11,"")</f>
        <v>59</v>
      </c>
      <c r="LI12" s="108"/>
      <c r="LJ12" s="108"/>
      <c r="LK12" s="108"/>
      <c r="LL12" s="109">
        <f>IF('Word List'!$H$1=TRUE,LJ11,"")</f>
        <v>59</v>
      </c>
      <c r="LM12" s="108"/>
      <c r="LN12" s="107">
        <f>IF('Word List'!$H$1=TRUE,LP11,"")</f>
        <v>60</v>
      </c>
      <c r="LO12" s="108"/>
      <c r="LP12" s="108"/>
      <c r="LQ12" s="108"/>
      <c r="LR12" s="109">
        <f>IF('Word List'!$H$1=TRUE,LP11,"")</f>
        <v>60</v>
      </c>
      <c r="LS12" s="107">
        <f>IF('Word List'!$H$1=TRUE,LU11,"")</f>
        <v>61</v>
      </c>
      <c r="LT12" s="108"/>
      <c r="LU12" s="108"/>
      <c r="LV12" s="108"/>
      <c r="LW12" s="109">
        <f>IF('Word List'!$H$1=TRUE,LU11,"")</f>
        <v>61</v>
      </c>
      <c r="LX12" s="108"/>
      <c r="LY12" s="107">
        <f>IF('Word List'!$H$1=TRUE,MA11,"")</f>
        <v>62</v>
      </c>
      <c r="LZ12" s="108"/>
      <c r="MA12" s="108"/>
      <c r="MB12" s="108"/>
      <c r="MC12" s="109">
        <f>IF('Word List'!$H$1=TRUE,MA11,"")</f>
        <v>62</v>
      </c>
      <c r="MD12" s="107">
        <f>IF('Word List'!$H$1=TRUE,MF11,"")</f>
        <v>63</v>
      </c>
      <c r="ME12" s="108"/>
      <c r="MF12" s="108"/>
      <c r="MG12" s="108"/>
      <c r="MH12" s="109">
        <f>IF('Word List'!$H$1=TRUE,MF11,"")</f>
        <v>63</v>
      </c>
      <c r="MI12" s="108"/>
      <c r="MJ12" s="107">
        <f>IF('Word List'!$H$1=TRUE,ML11,"")</f>
        <v>64</v>
      </c>
      <c r="MK12" s="108"/>
      <c r="ML12" s="108"/>
      <c r="MM12" s="108"/>
      <c r="MN12" s="109">
        <f>IF('Word List'!$H$1=TRUE,ML11,"")</f>
        <v>64</v>
      </c>
      <c r="MO12" s="107">
        <f>IF('Word List'!$H$1=TRUE,MQ11,"")</f>
        <v>65</v>
      </c>
      <c r="MP12" s="108"/>
      <c r="MQ12" s="108"/>
      <c r="MR12" s="108"/>
      <c r="MS12" s="109">
        <f>IF('Word List'!$H$1=TRUE,MQ11,"")</f>
        <v>65</v>
      </c>
      <c r="MT12" s="108"/>
      <c r="MU12" s="107">
        <f>IF('Word List'!$H$1=TRUE,MW11,"")</f>
        <v>66</v>
      </c>
      <c r="MV12" s="108"/>
      <c r="MW12" s="108"/>
      <c r="MX12" s="108"/>
      <c r="MY12" s="109">
        <f>IF('Word List'!$H$1=TRUE,MW11,"")</f>
        <v>66</v>
      </c>
      <c r="MZ12" s="107">
        <f>IF('Word List'!$H$1=TRUE,NB11,"")</f>
        <v>67</v>
      </c>
      <c r="NA12" s="108"/>
      <c r="NB12" s="108"/>
      <c r="NC12" s="108"/>
      <c r="ND12" s="109">
        <f>IF('Word List'!$H$1=TRUE,NB11,"")</f>
        <v>67</v>
      </c>
      <c r="NE12" s="108"/>
      <c r="NF12" s="107">
        <f>IF('Word List'!$H$1=TRUE,NH11,"")</f>
        <v>68</v>
      </c>
      <c r="NG12" s="108"/>
      <c r="NH12" s="108"/>
      <c r="NI12" s="108"/>
      <c r="NJ12" s="109">
        <f>IF('Word List'!$H$1=TRUE,NH11,"")</f>
        <v>68</v>
      </c>
      <c r="NK12" s="107">
        <f>IF('Word List'!$H$1=TRUE,NM11,"")</f>
        <v>69</v>
      </c>
      <c r="NL12" s="108"/>
      <c r="NM12" s="108"/>
      <c r="NN12" s="108"/>
      <c r="NO12" s="109">
        <f>IF('Word List'!$H$1=TRUE,NM11,"")</f>
        <v>69</v>
      </c>
      <c r="NP12" s="108"/>
      <c r="NQ12" s="107">
        <f>IF('Word List'!$H$1=TRUE,NS11,"")</f>
        <v>70</v>
      </c>
      <c r="NR12" s="108"/>
      <c r="NS12" s="108"/>
      <c r="NT12" s="108"/>
      <c r="NU12" s="109">
        <f>IF('Word List'!$H$1=TRUE,NS11,"")</f>
        <v>70</v>
      </c>
      <c r="NV12" s="107">
        <f>IF('Word List'!$H$1=TRUE,NX11,"")</f>
        <v>71</v>
      </c>
      <c r="NW12" s="108"/>
      <c r="NX12" s="108"/>
      <c r="NY12" s="108"/>
      <c r="NZ12" s="109">
        <f>IF('Word List'!$H$1=TRUE,NX11,"")</f>
        <v>71</v>
      </c>
      <c r="OA12" s="108"/>
      <c r="OB12" s="107">
        <f>IF('Word List'!$H$1=TRUE,OD11,"")</f>
        <v>72</v>
      </c>
      <c r="OC12" s="108"/>
      <c r="OD12" s="108"/>
      <c r="OE12" s="108"/>
      <c r="OF12" s="109">
        <f>IF('Word List'!$H$1=TRUE,OD11,"")</f>
        <v>72</v>
      </c>
      <c r="OG12" s="107">
        <f>IF('Word List'!$H$1=TRUE,OI11,"")</f>
        <v>73</v>
      </c>
      <c r="OH12" s="108"/>
      <c r="OI12" s="108"/>
      <c r="OJ12" s="108"/>
      <c r="OK12" s="109">
        <f>IF('Word List'!$H$1=TRUE,OI11,"")</f>
        <v>73</v>
      </c>
      <c r="OL12" s="108"/>
      <c r="OM12" s="107">
        <f>IF('Word List'!$H$1=TRUE,OO11,"")</f>
        <v>74</v>
      </c>
      <c r="ON12" s="108"/>
      <c r="OO12" s="108"/>
      <c r="OP12" s="108"/>
      <c r="OQ12" s="109">
        <f>IF('Word List'!$H$1=TRUE,OO11,"")</f>
        <v>74</v>
      </c>
      <c r="OR12" s="107">
        <f>IF('Word List'!$H$1=TRUE,OT11,"")</f>
        <v>75</v>
      </c>
      <c r="OS12" s="108"/>
      <c r="OT12" s="108"/>
      <c r="OU12" s="108"/>
      <c r="OV12" s="109">
        <f>IF('Word List'!$H$1=TRUE,OT11,"")</f>
        <v>75</v>
      </c>
      <c r="OW12" s="108"/>
      <c r="OX12" s="107">
        <f>IF('Word List'!$H$1=TRUE,OZ11,"")</f>
        <v>76</v>
      </c>
      <c r="OY12" s="108"/>
      <c r="OZ12" s="108"/>
      <c r="PA12" s="108"/>
      <c r="PB12" s="109">
        <f>IF('Word List'!$H$1=TRUE,OZ11,"")</f>
        <v>76</v>
      </c>
      <c r="PC12" s="107">
        <f>IF('Word List'!$H$1=TRUE,PE11,"")</f>
        <v>77</v>
      </c>
      <c r="PD12" s="108"/>
      <c r="PE12" s="108"/>
      <c r="PF12" s="108"/>
      <c r="PG12" s="109">
        <f>IF('Word List'!$H$1=TRUE,PE11,"")</f>
        <v>77</v>
      </c>
      <c r="PH12" s="108"/>
      <c r="PI12" s="107">
        <f>IF('Word List'!$H$1=TRUE,PK11,"")</f>
        <v>78</v>
      </c>
      <c r="PJ12" s="108"/>
      <c r="PK12" s="108"/>
      <c r="PL12" s="108"/>
      <c r="PM12" s="109">
        <f>IF('Word List'!$H$1=TRUE,PK11,"")</f>
        <v>78</v>
      </c>
      <c r="PN12" s="107">
        <f>IF('Word List'!$H$1=TRUE,PP11,"")</f>
        <v>79</v>
      </c>
      <c r="PO12" s="108"/>
      <c r="PP12" s="108"/>
      <c r="PQ12" s="108"/>
      <c r="PR12" s="109">
        <f>IF('Word List'!$H$1=TRUE,PP11,"")</f>
        <v>79</v>
      </c>
      <c r="PS12" s="108"/>
      <c r="PT12" s="107">
        <f>IF('Word List'!$H$1=TRUE,PV11,"")</f>
        <v>80</v>
      </c>
      <c r="PU12" s="108"/>
      <c r="PV12" s="108"/>
      <c r="PW12" s="108"/>
      <c r="PX12" s="109">
        <f>IF('Word List'!$H$1=TRUE,PV11,"")</f>
        <v>80</v>
      </c>
      <c r="PY12" s="107">
        <f>IF('Word List'!$H$1=TRUE,QA11,"")</f>
        <v>81</v>
      </c>
      <c r="PZ12" s="108"/>
      <c r="QA12" s="108"/>
      <c r="QB12" s="108"/>
      <c r="QC12" s="109">
        <f>IF('Word List'!$H$1=TRUE,QA11,"")</f>
        <v>81</v>
      </c>
      <c r="QD12" s="108"/>
      <c r="QE12" s="107">
        <f>IF('Word List'!$H$1=TRUE,QG11,"")</f>
        <v>82</v>
      </c>
      <c r="QF12" s="108"/>
      <c r="QG12" s="108"/>
      <c r="QH12" s="108"/>
      <c r="QI12" s="109">
        <f>IF('Word List'!$H$1=TRUE,QG11,"")</f>
        <v>82</v>
      </c>
      <c r="QJ12" s="107">
        <f>IF('Word List'!$H$1=TRUE,QL11,"")</f>
        <v>83</v>
      </c>
      <c r="QK12" s="108"/>
      <c r="QL12" s="108"/>
      <c r="QM12" s="108"/>
      <c r="QN12" s="109">
        <f>IF('Word List'!$H$1=TRUE,QL11,"")</f>
        <v>83</v>
      </c>
      <c r="QO12" s="108"/>
      <c r="QP12" s="107">
        <f>IF('Word List'!$H$1=TRUE,QR11,"")</f>
        <v>84</v>
      </c>
      <c r="QQ12" s="108"/>
      <c r="QR12" s="108"/>
      <c r="QS12" s="108"/>
      <c r="QT12" s="109">
        <f>IF('Word List'!$H$1=TRUE,QR11,"")</f>
        <v>84</v>
      </c>
      <c r="QU12" s="107">
        <f>IF('Word List'!$H$1=TRUE,QW11,"")</f>
        <v>85</v>
      </c>
      <c r="QV12" s="108"/>
      <c r="QW12" s="108"/>
      <c r="QX12" s="108"/>
      <c r="QY12" s="109">
        <f>IF('Word List'!$H$1=TRUE,QW11,"")</f>
        <v>85</v>
      </c>
      <c r="QZ12" s="108"/>
      <c r="RA12" s="107">
        <f>IF('Word List'!$H$1=TRUE,RC11,"")</f>
        <v>86</v>
      </c>
      <c r="RB12" s="108"/>
      <c r="RC12" s="108"/>
      <c r="RD12" s="108"/>
      <c r="RE12" s="109">
        <f>IF('Word List'!$H$1=TRUE,RC11,"")</f>
        <v>86</v>
      </c>
      <c r="RF12" s="107">
        <f>IF('Word List'!$H$1=TRUE,RH11,"")</f>
        <v>87</v>
      </c>
      <c r="RG12" s="108"/>
      <c r="RH12" s="108"/>
      <c r="RI12" s="108"/>
      <c r="RJ12" s="109">
        <f>IF('Word List'!$H$1=TRUE,RH11,"")</f>
        <v>87</v>
      </c>
      <c r="RK12" s="108"/>
      <c r="RL12" s="107">
        <f>IF('Word List'!$H$1=TRUE,RN11,"")</f>
        <v>88</v>
      </c>
      <c r="RM12" s="108"/>
      <c r="RN12" s="108"/>
      <c r="RO12" s="108"/>
      <c r="RP12" s="109">
        <f>IF('Word List'!$H$1=TRUE,RN11,"")</f>
        <v>88</v>
      </c>
      <c r="RQ12" s="107">
        <f>IF('Word List'!$H$1=TRUE,RS11,"")</f>
        <v>89</v>
      </c>
      <c r="RR12" s="108"/>
      <c r="RS12" s="108"/>
      <c r="RT12" s="108"/>
      <c r="RU12" s="109">
        <f>IF('Word List'!$H$1=TRUE,RS11,"")</f>
        <v>89</v>
      </c>
      <c r="RV12" s="108"/>
      <c r="RW12" s="107">
        <f>IF('Word List'!$H$1=TRUE,RY11,"")</f>
        <v>90</v>
      </c>
      <c r="RX12" s="108"/>
      <c r="RY12" s="108"/>
      <c r="RZ12" s="108"/>
      <c r="SA12" s="109">
        <f>IF('Word List'!$H$1=TRUE,RY11,"")</f>
        <v>90</v>
      </c>
      <c r="SB12" s="107">
        <f>IF('Word List'!$H$1=TRUE,SD11,"")</f>
        <v>91</v>
      </c>
      <c r="SC12" s="108"/>
      <c r="SD12" s="108"/>
      <c r="SE12" s="108"/>
      <c r="SF12" s="109">
        <f>IF('Word List'!$H$1=TRUE,SD11,"")</f>
        <v>91</v>
      </c>
      <c r="SG12" s="108"/>
      <c r="SH12" s="107">
        <f>IF('Word List'!$H$1=TRUE,SJ11,"")</f>
        <v>92</v>
      </c>
      <c r="SI12" s="108"/>
      <c r="SJ12" s="108"/>
      <c r="SK12" s="108"/>
      <c r="SL12" s="109">
        <f>IF('Word List'!$H$1=TRUE,SJ11,"")</f>
        <v>92</v>
      </c>
      <c r="SM12" s="107">
        <f>IF('Word List'!$H$1=TRUE,SO11,"")</f>
        <v>93</v>
      </c>
      <c r="SN12" s="108"/>
      <c r="SO12" s="108"/>
      <c r="SP12" s="108"/>
      <c r="SQ12" s="109">
        <f>IF('Word List'!$H$1=TRUE,SO11,"")</f>
        <v>93</v>
      </c>
      <c r="SR12" s="108"/>
      <c r="SS12" s="107">
        <f>IF('Word List'!$H$1=TRUE,SU11,"")</f>
        <v>94</v>
      </c>
      <c r="ST12" s="108"/>
      <c r="SU12" s="108"/>
      <c r="SV12" s="108"/>
      <c r="SW12" s="109">
        <f>IF('Word List'!$H$1=TRUE,SU11,"")</f>
        <v>94</v>
      </c>
      <c r="SX12" s="107">
        <f>IF('Word List'!$H$1=TRUE,SZ11,"")</f>
        <v>95</v>
      </c>
      <c r="SY12" s="108"/>
      <c r="SZ12" s="108"/>
      <c r="TA12" s="108"/>
      <c r="TB12" s="109">
        <f>IF('Word List'!$H$1=TRUE,SZ11,"")</f>
        <v>95</v>
      </c>
      <c r="TC12" s="108"/>
      <c r="TD12" s="107">
        <f>IF('Word List'!$H$1=TRUE,TF11,"")</f>
        <v>96</v>
      </c>
      <c r="TE12" s="108"/>
      <c r="TF12" s="108"/>
      <c r="TG12" s="108"/>
      <c r="TH12" s="109">
        <f>IF('Word List'!$H$1=TRUE,TF11,"")</f>
        <v>96</v>
      </c>
      <c r="TI12" s="107">
        <f>IF('Word List'!$H$1=TRUE,TK11,"")</f>
        <v>97</v>
      </c>
      <c r="TJ12" s="108"/>
      <c r="TK12" s="108"/>
      <c r="TL12" s="108"/>
      <c r="TM12" s="109">
        <f>IF('Word List'!$H$1=TRUE,TK11,"")</f>
        <v>97</v>
      </c>
      <c r="TN12" s="108"/>
      <c r="TO12" s="107">
        <f>IF('Word List'!$H$1=TRUE,TQ11,"")</f>
        <v>98</v>
      </c>
      <c r="TP12" s="108"/>
      <c r="TQ12" s="108"/>
      <c r="TR12" s="108"/>
      <c r="TS12" s="109">
        <f>IF('Word List'!$H$1=TRUE,TQ11,"")</f>
        <v>98</v>
      </c>
      <c r="TT12" s="107">
        <f>IF('Word List'!$H$1=TRUE,TV11,"")</f>
        <v>99</v>
      </c>
      <c r="TU12" s="108"/>
      <c r="TV12" s="108"/>
      <c r="TW12" s="108"/>
      <c r="TX12" s="109">
        <f>IF('Word List'!$H$1=TRUE,TV11,"")</f>
        <v>99</v>
      </c>
      <c r="TY12" s="108"/>
      <c r="TZ12" s="107">
        <f>IF('Word List'!$H$1=TRUE,UB11,"")</f>
        <v>100</v>
      </c>
      <c r="UA12" s="108"/>
      <c r="UB12" s="108"/>
      <c r="UC12" s="108"/>
      <c r="UD12" s="109">
        <f>IF('Word List'!$H$1=TRUE,UB11,"")</f>
        <v>100</v>
      </c>
    </row>
  </sheetData>
  <sheetProtection password="B690" sheet="1" objects="1" scenarios="1" formatCells="0" formatColumns="0" formatRows="0" selectLockedCells="1"/>
  <printOptions horizontalCentered="1" verticalCentered="1"/>
  <pageMargins left="0.39000000000000007" right="0.39000000000000007" top="0.39000000000000007" bottom="0.39000000000000007" header="0" footer="0"/>
  <pageSetup pageOrder="overThenDown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SG53"/>
  <sheetViews>
    <sheetView showRuler="0" zoomScale="60" zoomScaleNormal="60" workbookViewId="0">
      <selection activeCell="E2" sqref="E2"/>
    </sheetView>
  </sheetViews>
  <sheetFormatPr baseColWidth="10" defaultColWidth="10.796875" defaultRowHeight="16"/>
  <cols>
    <col min="1" max="500" width="22" style="132" customWidth="1"/>
    <col min="501" max="16384" width="10.796875" style="132"/>
  </cols>
  <sheetData>
    <row r="1" spans="1:501" s="113" customFormat="1" ht="28" customHeight="1">
      <c r="A1" s="111">
        <f>IF('Word List'!$H$1=TRUE,C2,"")</f>
        <v>1</v>
      </c>
      <c r="B1" s="112"/>
      <c r="C1" s="112"/>
      <c r="D1" s="112"/>
      <c r="E1" s="114">
        <f>IF('Word List'!$H$1=TRUE,C2,"")</f>
        <v>1</v>
      </c>
      <c r="F1" s="111">
        <f>IF('Word List'!$H$1=TRUE,H2,"")</f>
        <v>2</v>
      </c>
      <c r="G1" s="112"/>
      <c r="H1" s="112"/>
      <c r="I1" s="112"/>
      <c r="J1" s="114">
        <f>IF('Word List'!$H$1=TRUE,H2,"")</f>
        <v>2</v>
      </c>
      <c r="K1" s="111">
        <f>IF('Word List'!$H$1=TRUE,M2,"")</f>
        <v>3</v>
      </c>
      <c r="L1" s="112"/>
      <c r="M1" s="112"/>
      <c r="N1" s="112"/>
      <c r="O1" s="114">
        <f>IF('Word List'!$H$1=TRUE,M2,"")</f>
        <v>3</v>
      </c>
      <c r="P1" s="111">
        <f>IF('Word List'!$H$1=TRUE,R2,"")</f>
        <v>4</v>
      </c>
      <c r="Q1" s="112"/>
      <c r="R1" s="112"/>
      <c r="S1" s="112"/>
      <c r="T1" s="114">
        <f>IF('Word List'!$H$1=TRUE,R2,"")</f>
        <v>4</v>
      </c>
      <c r="U1" s="111">
        <f>IF('Word List'!$H$1=TRUE,W2,"")</f>
        <v>5</v>
      </c>
      <c r="V1" s="112"/>
      <c r="W1" s="112"/>
      <c r="X1" s="112"/>
      <c r="Y1" s="114">
        <f>IF('Word List'!$H$1=TRUE,W2,"")</f>
        <v>5</v>
      </c>
      <c r="Z1" s="111">
        <f>IF('Word List'!$H$1=TRUE,AB2,"")</f>
        <v>6</v>
      </c>
      <c r="AA1" s="112"/>
      <c r="AB1" s="112"/>
      <c r="AC1" s="112"/>
      <c r="AD1" s="114">
        <f>IF('Word List'!$H$1=TRUE,AB2,"")</f>
        <v>6</v>
      </c>
      <c r="AE1" s="111">
        <f>IF('Word List'!$H$1=TRUE,AG2,"")</f>
        <v>7</v>
      </c>
      <c r="AF1" s="112"/>
      <c r="AG1" s="112"/>
      <c r="AH1" s="112"/>
      <c r="AI1" s="114">
        <f>IF('Word List'!$H$1=TRUE,AG2,"")</f>
        <v>7</v>
      </c>
      <c r="AJ1" s="111">
        <f>IF('Word List'!$H$1=TRUE,AL2,"")</f>
        <v>8</v>
      </c>
      <c r="AK1" s="112"/>
      <c r="AL1" s="112"/>
      <c r="AM1" s="112"/>
      <c r="AN1" s="114">
        <f>IF('Word List'!$H$1=TRUE,AL2,"")</f>
        <v>8</v>
      </c>
      <c r="AO1" s="111">
        <f>IF('Word List'!$H$1=TRUE,AQ2,"")</f>
        <v>9</v>
      </c>
      <c r="AP1" s="112"/>
      <c r="AQ1" s="112"/>
      <c r="AR1" s="112"/>
      <c r="AS1" s="114">
        <f>IF('Word List'!$H$1=TRUE,AQ2,"")</f>
        <v>9</v>
      </c>
      <c r="AT1" s="111">
        <f>IF('Word List'!$H$1=TRUE,AV2,"")</f>
        <v>10</v>
      </c>
      <c r="AU1" s="112"/>
      <c r="AV1" s="112"/>
      <c r="AW1" s="112"/>
      <c r="AX1" s="114">
        <f>IF('Word List'!$H$1=TRUE,AV2,"")</f>
        <v>10</v>
      </c>
      <c r="AY1" s="111">
        <f>IF('Word List'!$H$1=TRUE,BA2,"")</f>
        <v>11</v>
      </c>
      <c r="AZ1" s="112"/>
      <c r="BA1" s="112"/>
      <c r="BB1" s="112"/>
      <c r="BC1" s="114">
        <f>IF('Word List'!$H$1=TRUE,BA2,"")</f>
        <v>11</v>
      </c>
      <c r="BD1" s="111">
        <f>IF('Word List'!$H$1=TRUE,BF2,"")</f>
        <v>12</v>
      </c>
      <c r="BE1" s="112"/>
      <c r="BF1" s="112"/>
      <c r="BG1" s="112"/>
      <c r="BH1" s="114">
        <f>IF('Word List'!$H$1=TRUE,BF2,"")</f>
        <v>12</v>
      </c>
      <c r="BI1" s="111">
        <f>IF('Word List'!$H$1=TRUE,BK2,"")</f>
        <v>13</v>
      </c>
      <c r="BJ1" s="112"/>
      <c r="BK1" s="112"/>
      <c r="BL1" s="112"/>
      <c r="BM1" s="114">
        <f>IF('Word List'!$H$1=TRUE,BK2,"")</f>
        <v>13</v>
      </c>
      <c r="BN1" s="111">
        <f>IF('Word List'!$H$1=TRUE,BP2,"")</f>
        <v>14</v>
      </c>
      <c r="BO1" s="112"/>
      <c r="BP1" s="112"/>
      <c r="BQ1" s="112"/>
      <c r="BR1" s="114">
        <f>IF('Word List'!$H$1=TRUE,BP2,"")</f>
        <v>14</v>
      </c>
      <c r="BS1" s="111">
        <f>IF('Word List'!$H$1=TRUE,BU2,"")</f>
        <v>15</v>
      </c>
      <c r="BT1" s="112"/>
      <c r="BU1" s="112"/>
      <c r="BV1" s="112"/>
      <c r="BW1" s="114">
        <f>IF('Word List'!$H$1=TRUE,BU2,"")</f>
        <v>15</v>
      </c>
      <c r="BX1" s="111">
        <f>IF('Word List'!$H$1=TRUE,BZ2,"")</f>
        <v>16</v>
      </c>
      <c r="BY1" s="112"/>
      <c r="BZ1" s="112"/>
      <c r="CA1" s="112"/>
      <c r="CB1" s="114">
        <f>IF('Word List'!$H$1=TRUE,BZ2,"")</f>
        <v>16</v>
      </c>
      <c r="CC1" s="111">
        <f>IF('Word List'!$H$1=TRUE,CE2,"")</f>
        <v>17</v>
      </c>
      <c r="CD1" s="112"/>
      <c r="CE1" s="112"/>
      <c r="CF1" s="112"/>
      <c r="CG1" s="114">
        <f>IF('Word List'!$H$1=TRUE,CE2,"")</f>
        <v>17</v>
      </c>
      <c r="CH1" s="111">
        <f>IF('Word List'!$H$1=TRUE,CJ2,"")</f>
        <v>18</v>
      </c>
      <c r="CI1" s="112"/>
      <c r="CJ1" s="112"/>
      <c r="CK1" s="112"/>
      <c r="CL1" s="114">
        <f>IF('Word List'!$H$1=TRUE,CJ2,"")</f>
        <v>18</v>
      </c>
      <c r="CM1" s="111">
        <f>IF('Word List'!$H$1=TRUE,CO2,"")</f>
        <v>19</v>
      </c>
      <c r="CN1" s="112"/>
      <c r="CO1" s="112"/>
      <c r="CP1" s="112"/>
      <c r="CQ1" s="114">
        <f>IF('Word List'!$H$1=TRUE,CO2,"")</f>
        <v>19</v>
      </c>
      <c r="CR1" s="111">
        <f>IF('Word List'!$H$1=TRUE,CT2,"")</f>
        <v>20</v>
      </c>
      <c r="CS1" s="112"/>
      <c r="CT1" s="112"/>
      <c r="CU1" s="112"/>
      <c r="CV1" s="114">
        <f>IF('Word List'!$H$1=TRUE,CT2,"")</f>
        <v>20</v>
      </c>
      <c r="CW1" s="111">
        <f>IF('Word List'!$H$1=TRUE,CY2,"")</f>
        <v>21</v>
      </c>
      <c r="CX1" s="112"/>
      <c r="CY1" s="112"/>
      <c r="CZ1" s="112"/>
      <c r="DA1" s="114">
        <f>IF('Word List'!$H$1=TRUE,CY2,"")</f>
        <v>21</v>
      </c>
      <c r="DB1" s="111">
        <f>IF('Word List'!$H$1=TRUE,DD2,"")</f>
        <v>22</v>
      </c>
      <c r="DC1" s="112"/>
      <c r="DD1" s="112"/>
      <c r="DE1" s="112"/>
      <c r="DF1" s="114">
        <f>IF('Word List'!$H$1=TRUE,DD2,"")</f>
        <v>22</v>
      </c>
      <c r="DG1" s="111">
        <f>IF('Word List'!$H$1=TRUE,DI2,"")</f>
        <v>23</v>
      </c>
      <c r="DH1" s="112"/>
      <c r="DI1" s="112"/>
      <c r="DJ1" s="112"/>
      <c r="DK1" s="114">
        <f>IF('Word List'!$H$1=TRUE,DI2,"")</f>
        <v>23</v>
      </c>
      <c r="DL1" s="111">
        <f>IF('Word List'!$H$1=TRUE,DN2,"")</f>
        <v>24</v>
      </c>
      <c r="DM1" s="112"/>
      <c r="DN1" s="112"/>
      <c r="DO1" s="112"/>
      <c r="DP1" s="114">
        <f>IF('Word List'!$H$1=TRUE,DN2,"")</f>
        <v>24</v>
      </c>
      <c r="DQ1" s="111">
        <f>IF('Word List'!$H$1=TRUE,DS2,"")</f>
        <v>25</v>
      </c>
      <c r="DR1" s="112"/>
      <c r="DS1" s="112"/>
      <c r="DT1" s="112"/>
      <c r="DU1" s="114">
        <f>IF('Word List'!$H$1=TRUE,DS2,"")</f>
        <v>25</v>
      </c>
      <c r="DV1" s="111">
        <f>IF('Word List'!$H$1=TRUE,DX2,"")</f>
        <v>26</v>
      </c>
      <c r="DW1" s="112"/>
      <c r="DX1" s="112"/>
      <c r="DY1" s="112"/>
      <c r="DZ1" s="114">
        <f>IF('Word List'!$H$1=TRUE,DX2,"")</f>
        <v>26</v>
      </c>
      <c r="EA1" s="111">
        <f>IF('Word List'!$H$1=TRUE,EC2,"")</f>
        <v>27</v>
      </c>
      <c r="EB1" s="112"/>
      <c r="EC1" s="112"/>
      <c r="ED1" s="112"/>
      <c r="EE1" s="114">
        <f>IF('Word List'!$H$1=TRUE,EC2,"")</f>
        <v>27</v>
      </c>
      <c r="EF1" s="111">
        <f>IF('Word List'!$H$1=TRUE,EH2,"")</f>
        <v>28</v>
      </c>
      <c r="EG1" s="112"/>
      <c r="EH1" s="112"/>
      <c r="EI1" s="112"/>
      <c r="EJ1" s="114">
        <f>IF('Word List'!$H$1=TRUE,EH2,"")</f>
        <v>28</v>
      </c>
      <c r="EK1" s="111">
        <f>IF('Word List'!$H$1=TRUE,EM2,"")</f>
        <v>29</v>
      </c>
      <c r="EL1" s="112"/>
      <c r="EM1" s="112"/>
      <c r="EN1" s="112"/>
      <c r="EO1" s="114">
        <f>IF('Word List'!$H$1=TRUE,EM2,"")</f>
        <v>29</v>
      </c>
      <c r="EP1" s="111">
        <f>IF('Word List'!$H$1=TRUE,ER2,"")</f>
        <v>30</v>
      </c>
      <c r="EQ1" s="112"/>
      <c r="ER1" s="112"/>
      <c r="ES1" s="112"/>
      <c r="ET1" s="114">
        <f>IF('Word List'!$H$1=TRUE,ER2,"")</f>
        <v>30</v>
      </c>
      <c r="EU1" s="111">
        <f>IF('Word List'!$H$1=TRUE,EW2,"")</f>
        <v>31</v>
      </c>
      <c r="EV1" s="112"/>
      <c r="EW1" s="112"/>
      <c r="EX1" s="112"/>
      <c r="EY1" s="114">
        <f>IF('Word List'!$H$1=TRUE,EW2,"")</f>
        <v>31</v>
      </c>
      <c r="EZ1" s="111">
        <f>IF('Word List'!$H$1=TRUE,FB2,"")</f>
        <v>32</v>
      </c>
      <c r="FA1" s="112"/>
      <c r="FB1" s="112"/>
      <c r="FC1" s="112"/>
      <c r="FD1" s="114">
        <f>IF('Word List'!$H$1=TRUE,FB2,"")</f>
        <v>32</v>
      </c>
      <c r="FE1" s="111">
        <f>IF('Word List'!$H$1=TRUE,FG2,"")</f>
        <v>33</v>
      </c>
      <c r="FF1" s="112"/>
      <c r="FG1" s="112"/>
      <c r="FH1" s="112"/>
      <c r="FI1" s="114">
        <f>IF('Word List'!$H$1=TRUE,FG2,"")</f>
        <v>33</v>
      </c>
      <c r="FJ1" s="111">
        <f>IF('Word List'!$H$1=TRUE,FL2,"")</f>
        <v>34</v>
      </c>
      <c r="FK1" s="112"/>
      <c r="FL1" s="112"/>
      <c r="FM1" s="112"/>
      <c r="FN1" s="114">
        <f>IF('Word List'!$H$1=TRUE,FL2,"")</f>
        <v>34</v>
      </c>
      <c r="FO1" s="111">
        <f>IF('Word List'!$H$1=TRUE,FQ2,"")</f>
        <v>35</v>
      </c>
      <c r="FP1" s="112"/>
      <c r="FQ1" s="112"/>
      <c r="FR1" s="112"/>
      <c r="FS1" s="114">
        <f>IF('Word List'!$H$1=TRUE,FQ2,"")</f>
        <v>35</v>
      </c>
      <c r="FT1" s="111">
        <f>IF('Word List'!$H$1=TRUE,FV2,"")</f>
        <v>36</v>
      </c>
      <c r="FU1" s="112"/>
      <c r="FV1" s="112"/>
      <c r="FW1" s="112"/>
      <c r="FX1" s="114">
        <f>IF('Word List'!$H$1=TRUE,FV2,"")</f>
        <v>36</v>
      </c>
      <c r="FY1" s="111">
        <f>IF('Word List'!$H$1=TRUE,GA2,"")</f>
        <v>37</v>
      </c>
      <c r="FZ1" s="112"/>
      <c r="GA1" s="112"/>
      <c r="GB1" s="112"/>
      <c r="GC1" s="114">
        <f>IF('Word List'!$H$1=TRUE,GA2,"")</f>
        <v>37</v>
      </c>
      <c r="GD1" s="111">
        <f>IF('Word List'!$H$1=TRUE,GF2,"")</f>
        <v>38</v>
      </c>
      <c r="GE1" s="112"/>
      <c r="GF1" s="112"/>
      <c r="GG1" s="112"/>
      <c r="GH1" s="114">
        <f>IF('Word List'!$H$1=TRUE,GF2,"")</f>
        <v>38</v>
      </c>
      <c r="GI1" s="111">
        <f>IF('Word List'!$H$1=TRUE,GK2,"")</f>
        <v>39</v>
      </c>
      <c r="GJ1" s="112"/>
      <c r="GK1" s="112"/>
      <c r="GL1" s="112"/>
      <c r="GM1" s="114">
        <f>IF('Word List'!$H$1=TRUE,GK2,"")</f>
        <v>39</v>
      </c>
      <c r="GN1" s="111">
        <f>IF('Word List'!$H$1=TRUE,GP2,"")</f>
        <v>40</v>
      </c>
      <c r="GO1" s="112"/>
      <c r="GP1" s="112"/>
      <c r="GQ1" s="112"/>
      <c r="GR1" s="114">
        <f>IF('Word List'!$H$1=TRUE,GP2,"")</f>
        <v>40</v>
      </c>
      <c r="GS1" s="111">
        <f>IF('Word List'!$H$1=TRUE,GU2,"")</f>
        <v>41</v>
      </c>
      <c r="GT1" s="112"/>
      <c r="GU1" s="112"/>
      <c r="GV1" s="112"/>
      <c r="GW1" s="114">
        <f>IF('Word List'!$H$1=TRUE,GU2,"")</f>
        <v>41</v>
      </c>
      <c r="GX1" s="111">
        <f>IF('Word List'!$H$1=TRUE,GZ2,"")</f>
        <v>42</v>
      </c>
      <c r="GY1" s="112"/>
      <c r="GZ1" s="112"/>
      <c r="HA1" s="112"/>
      <c r="HB1" s="114">
        <f>IF('Word List'!$H$1=TRUE,GZ2,"")</f>
        <v>42</v>
      </c>
      <c r="HC1" s="111">
        <f>IF('Word List'!$H$1=TRUE,HE2,"")</f>
        <v>43</v>
      </c>
      <c r="HD1" s="112"/>
      <c r="HE1" s="112"/>
      <c r="HF1" s="112"/>
      <c r="HG1" s="114">
        <f>IF('Word List'!$H$1=TRUE,HE2,"")</f>
        <v>43</v>
      </c>
      <c r="HH1" s="111">
        <f>IF('Word List'!$H$1=TRUE,HJ2,"")</f>
        <v>44</v>
      </c>
      <c r="HI1" s="112"/>
      <c r="HJ1" s="112"/>
      <c r="HK1" s="112"/>
      <c r="HL1" s="114">
        <f>IF('Word List'!$H$1=TRUE,HJ2,"")</f>
        <v>44</v>
      </c>
      <c r="HM1" s="111">
        <f>IF('Word List'!$H$1=TRUE,HO2,"")</f>
        <v>45</v>
      </c>
      <c r="HN1" s="112"/>
      <c r="HO1" s="112"/>
      <c r="HP1" s="112"/>
      <c r="HQ1" s="114">
        <f>IF('Word List'!$H$1=TRUE,HO2,"")</f>
        <v>45</v>
      </c>
      <c r="HR1" s="111">
        <f>IF('Word List'!$H$1=TRUE,HT2,"")</f>
        <v>46</v>
      </c>
      <c r="HS1" s="112"/>
      <c r="HT1" s="112"/>
      <c r="HU1" s="112"/>
      <c r="HV1" s="114">
        <f>IF('Word List'!$H$1=TRUE,HT2,"")</f>
        <v>46</v>
      </c>
      <c r="HW1" s="111">
        <f>IF('Word List'!$H$1=TRUE,HY2,"")</f>
        <v>47</v>
      </c>
      <c r="HX1" s="112"/>
      <c r="HY1" s="112"/>
      <c r="HZ1" s="112"/>
      <c r="IA1" s="114">
        <f>IF('Word List'!$H$1=TRUE,HY2,"")</f>
        <v>47</v>
      </c>
      <c r="IB1" s="111">
        <f>IF('Word List'!$H$1=TRUE,ID2,"")</f>
        <v>48</v>
      </c>
      <c r="IC1" s="112"/>
      <c r="ID1" s="112"/>
      <c r="IE1" s="112"/>
      <c r="IF1" s="114">
        <f>IF('Word List'!$H$1=TRUE,ID2,"")</f>
        <v>48</v>
      </c>
      <c r="IG1" s="111">
        <f>IF('Word List'!$H$1=TRUE,II2,"")</f>
        <v>49</v>
      </c>
      <c r="IH1" s="112"/>
      <c r="II1" s="112"/>
      <c r="IJ1" s="112"/>
      <c r="IK1" s="114">
        <f>IF('Word List'!$H$1=TRUE,II2,"")</f>
        <v>49</v>
      </c>
      <c r="IL1" s="111">
        <f>IF('Word List'!$H$1=TRUE,IN2,"")</f>
        <v>50</v>
      </c>
      <c r="IM1" s="112"/>
      <c r="IN1" s="112"/>
      <c r="IO1" s="112"/>
      <c r="IP1" s="114">
        <f>IF('Word List'!$H$1=TRUE,IN2,"")</f>
        <v>50</v>
      </c>
      <c r="IQ1" s="111">
        <f>IF('Word List'!$H$1=TRUE,IS2,"")</f>
        <v>51</v>
      </c>
      <c r="IR1" s="112"/>
      <c r="IS1" s="112"/>
      <c r="IT1" s="112"/>
      <c r="IU1" s="114">
        <f>IF('Word List'!$H$1=TRUE,IS2,"")</f>
        <v>51</v>
      </c>
      <c r="IV1" s="111">
        <f>IF('Word List'!$H$1=TRUE,IX2,"")</f>
        <v>52</v>
      </c>
      <c r="IW1" s="112"/>
      <c r="IX1" s="112"/>
      <c r="IY1" s="112"/>
      <c r="IZ1" s="114">
        <f>IF('Word List'!$H$1=TRUE,IX2,"")</f>
        <v>52</v>
      </c>
      <c r="JA1" s="111">
        <f>IF('Word List'!$H$1=TRUE,JC2,"")</f>
        <v>53</v>
      </c>
      <c r="JB1" s="112"/>
      <c r="JC1" s="112"/>
      <c r="JD1" s="112"/>
      <c r="JE1" s="114">
        <f>IF('Word List'!$H$1=TRUE,JC2,"")</f>
        <v>53</v>
      </c>
      <c r="JF1" s="111">
        <f>IF('Word List'!$H$1=TRUE,JH2,"")</f>
        <v>54</v>
      </c>
      <c r="JG1" s="112"/>
      <c r="JH1" s="112"/>
      <c r="JI1" s="112"/>
      <c r="JJ1" s="114">
        <f>IF('Word List'!$H$1=TRUE,JH2,"")</f>
        <v>54</v>
      </c>
      <c r="JK1" s="111">
        <f>IF('Word List'!$H$1=TRUE,JM2,"")</f>
        <v>55</v>
      </c>
      <c r="JL1" s="112"/>
      <c r="JM1" s="112"/>
      <c r="JN1" s="112"/>
      <c r="JO1" s="114">
        <f>IF('Word List'!$H$1=TRUE,JM2,"")</f>
        <v>55</v>
      </c>
      <c r="JP1" s="111">
        <f>IF('Word List'!$H$1=TRUE,JR2,"")</f>
        <v>56</v>
      </c>
      <c r="JQ1" s="112"/>
      <c r="JR1" s="112"/>
      <c r="JS1" s="112"/>
      <c r="JT1" s="114">
        <f>IF('Word List'!$H$1=TRUE,JR2,"")</f>
        <v>56</v>
      </c>
      <c r="JU1" s="111">
        <f>IF('Word List'!$H$1=TRUE,JW2,"")</f>
        <v>57</v>
      </c>
      <c r="JV1" s="112"/>
      <c r="JW1" s="112"/>
      <c r="JX1" s="112"/>
      <c r="JY1" s="114">
        <f>IF('Word List'!$H$1=TRUE,JW2,"")</f>
        <v>57</v>
      </c>
      <c r="JZ1" s="111">
        <f>IF('Word List'!$H$1=TRUE,KB2,"")</f>
        <v>58</v>
      </c>
      <c r="KA1" s="112"/>
      <c r="KB1" s="112"/>
      <c r="KC1" s="112"/>
      <c r="KD1" s="114">
        <f>IF('Word List'!$H$1=TRUE,KB2,"")</f>
        <v>58</v>
      </c>
      <c r="KE1" s="111">
        <f>IF('Word List'!$H$1=TRUE,KG2,"")</f>
        <v>59</v>
      </c>
      <c r="KF1" s="112"/>
      <c r="KG1" s="112"/>
      <c r="KH1" s="112"/>
      <c r="KI1" s="114">
        <f>IF('Word List'!$H$1=TRUE,KG2,"")</f>
        <v>59</v>
      </c>
      <c r="KJ1" s="111">
        <f>IF('Word List'!$H$1=TRUE,KL2,"")</f>
        <v>60</v>
      </c>
      <c r="KK1" s="112"/>
      <c r="KL1" s="112"/>
      <c r="KM1" s="112"/>
      <c r="KN1" s="114">
        <f>IF('Word List'!$H$1=TRUE,KL2,"")</f>
        <v>60</v>
      </c>
      <c r="KO1" s="111">
        <f>IF('Word List'!$H$1=TRUE,KQ2,"")</f>
        <v>61</v>
      </c>
      <c r="KP1" s="112"/>
      <c r="KQ1" s="112"/>
      <c r="KR1" s="112"/>
      <c r="KS1" s="114">
        <f>IF('Word List'!$H$1=TRUE,KQ2,"")</f>
        <v>61</v>
      </c>
      <c r="KT1" s="111">
        <f>IF('Word List'!$H$1=TRUE,KV2,"")</f>
        <v>62</v>
      </c>
      <c r="KU1" s="112"/>
      <c r="KV1" s="112"/>
      <c r="KW1" s="112"/>
      <c r="KX1" s="114">
        <f>IF('Word List'!$H$1=TRUE,KV2,"")</f>
        <v>62</v>
      </c>
      <c r="KY1" s="111">
        <f>IF('Word List'!$H$1=TRUE,LA2,"")</f>
        <v>63</v>
      </c>
      <c r="KZ1" s="112"/>
      <c r="LA1" s="112"/>
      <c r="LB1" s="112"/>
      <c r="LC1" s="114">
        <f>IF('Word List'!$H$1=TRUE,LA2,"")</f>
        <v>63</v>
      </c>
      <c r="LD1" s="111">
        <f>IF('Word List'!$H$1=TRUE,LF2,"")</f>
        <v>64</v>
      </c>
      <c r="LE1" s="112"/>
      <c r="LF1" s="112"/>
      <c r="LG1" s="112"/>
      <c r="LH1" s="114">
        <f>IF('Word List'!$H$1=TRUE,LF2,"")</f>
        <v>64</v>
      </c>
      <c r="LI1" s="111">
        <f>IF('Word List'!$H$1=TRUE,LK2,"")</f>
        <v>65</v>
      </c>
      <c r="LJ1" s="112"/>
      <c r="LK1" s="112"/>
      <c r="LL1" s="112"/>
      <c r="LM1" s="114">
        <f>IF('Word List'!$H$1=TRUE,LK2,"")</f>
        <v>65</v>
      </c>
      <c r="LN1" s="111">
        <f>IF('Word List'!$H$1=TRUE,LP2,"")</f>
        <v>66</v>
      </c>
      <c r="LO1" s="112"/>
      <c r="LP1" s="112"/>
      <c r="LQ1" s="112"/>
      <c r="LR1" s="114">
        <f>IF('Word List'!$H$1=TRUE,LP2,"")</f>
        <v>66</v>
      </c>
      <c r="LS1" s="111">
        <f>IF('Word List'!$H$1=TRUE,LU2,"")</f>
        <v>67</v>
      </c>
      <c r="LT1" s="112"/>
      <c r="LU1" s="112"/>
      <c r="LV1" s="112"/>
      <c r="LW1" s="114">
        <f>IF('Word List'!$H$1=TRUE,LU2,"")</f>
        <v>67</v>
      </c>
      <c r="LX1" s="111">
        <f>IF('Word List'!$H$1=TRUE,LZ2,"")</f>
        <v>68</v>
      </c>
      <c r="LY1" s="112"/>
      <c r="LZ1" s="112"/>
      <c r="MA1" s="112"/>
      <c r="MB1" s="114">
        <f>IF('Word List'!$H$1=TRUE,LZ2,"")</f>
        <v>68</v>
      </c>
      <c r="MC1" s="111">
        <f>IF('Word List'!$H$1=TRUE,ME2,"")</f>
        <v>69</v>
      </c>
      <c r="MD1" s="112"/>
      <c r="ME1" s="112"/>
      <c r="MF1" s="112"/>
      <c r="MG1" s="114">
        <f>IF('Word List'!$H$1=TRUE,ME2,"")</f>
        <v>69</v>
      </c>
      <c r="MH1" s="111">
        <f>IF('Word List'!$H$1=TRUE,MJ2,"")</f>
        <v>70</v>
      </c>
      <c r="MI1" s="112"/>
      <c r="MJ1" s="112"/>
      <c r="MK1" s="112"/>
      <c r="ML1" s="114">
        <f>IF('Word List'!$H$1=TRUE,MJ2,"")</f>
        <v>70</v>
      </c>
      <c r="MM1" s="111">
        <f>IF('Word List'!$H$1=TRUE,MO2,"")</f>
        <v>71</v>
      </c>
      <c r="MN1" s="112"/>
      <c r="MO1" s="112"/>
      <c r="MP1" s="112"/>
      <c r="MQ1" s="114">
        <f>IF('Word List'!$H$1=TRUE,MO2,"")</f>
        <v>71</v>
      </c>
      <c r="MR1" s="111">
        <f>IF('Word List'!$H$1=TRUE,MT2,"")</f>
        <v>72</v>
      </c>
      <c r="MS1" s="112"/>
      <c r="MT1" s="112"/>
      <c r="MU1" s="112"/>
      <c r="MV1" s="114">
        <f>IF('Word List'!$H$1=TRUE,MT2,"")</f>
        <v>72</v>
      </c>
      <c r="MW1" s="111">
        <f>IF('Word List'!$H$1=TRUE,MY2,"")</f>
        <v>73</v>
      </c>
      <c r="MX1" s="112"/>
      <c r="MY1" s="112"/>
      <c r="MZ1" s="112"/>
      <c r="NA1" s="114">
        <f>IF('Word List'!$H$1=TRUE,MY2,"")</f>
        <v>73</v>
      </c>
      <c r="NB1" s="111">
        <f>IF('Word List'!$H$1=TRUE,ND2,"")</f>
        <v>74</v>
      </c>
      <c r="NC1" s="112"/>
      <c r="ND1" s="112"/>
      <c r="NE1" s="112"/>
      <c r="NF1" s="114">
        <f>IF('Word List'!$H$1=TRUE,ND2,"")</f>
        <v>74</v>
      </c>
      <c r="NG1" s="111">
        <f>IF('Word List'!$H$1=TRUE,NI2,"")</f>
        <v>75</v>
      </c>
      <c r="NH1" s="112"/>
      <c r="NI1" s="112"/>
      <c r="NJ1" s="112"/>
      <c r="NK1" s="114">
        <f>IF('Word List'!$H$1=TRUE,NI2,"")</f>
        <v>75</v>
      </c>
      <c r="NL1" s="111">
        <f>IF('Word List'!$H$1=TRUE,NN2,"")</f>
        <v>76</v>
      </c>
      <c r="NM1" s="112"/>
      <c r="NN1" s="112"/>
      <c r="NO1" s="112"/>
      <c r="NP1" s="114">
        <f>IF('Word List'!$H$1=TRUE,NN2,"")</f>
        <v>76</v>
      </c>
      <c r="NQ1" s="111">
        <f>IF('Word List'!$H$1=TRUE,NS2,"")</f>
        <v>77</v>
      </c>
      <c r="NR1" s="112"/>
      <c r="NS1" s="112"/>
      <c r="NT1" s="112"/>
      <c r="NU1" s="114">
        <f>IF('Word List'!$H$1=TRUE,NS2,"")</f>
        <v>77</v>
      </c>
      <c r="NV1" s="111">
        <f>IF('Word List'!$H$1=TRUE,NX2,"")</f>
        <v>78</v>
      </c>
      <c r="NW1" s="112"/>
      <c r="NX1" s="112"/>
      <c r="NY1" s="112"/>
      <c r="NZ1" s="114">
        <f>IF('Word List'!$H$1=TRUE,NX2,"")</f>
        <v>78</v>
      </c>
      <c r="OA1" s="111">
        <f>IF('Word List'!$H$1=TRUE,OC2,"")</f>
        <v>79</v>
      </c>
      <c r="OB1" s="112"/>
      <c r="OC1" s="112"/>
      <c r="OD1" s="112"/>
      <c r="OE1" s="114">
        <f>IF('Word List'!$H$1=TRUE,OC2,"")</f>
        <v>79</v>
      </c>
      <c r="OF1" s="111">
        <f>IF('Word List'!$H$1=TRUE,OH2,"")</f>
        <v>80</v>
      </c>
      <c r="OG1" s="112"/>
      <c r="OH1" s="112"/>
      <c r="OI1" s="112"/>
      <c r="OJ1" s="114">
        <f>IF('Word List'!$H$1=TRUE,OH2,"")</f>
        <v>80</v>
      </c>
      <c r="OK1" s="111">
        <f>IF('Word List'!$H$1=TRUE,OM2,"")</f>
        <v>81</v>
      </c>
      <c r="OL1" s="112"/>
      <c r="OM1" s="112"/>
      <c r="ON1" s="112"/>
      <c r="OO1" s="114">
        <f>IF('Word List'!$H$1=TRUE,OM2,"")</f>
        <v>81</v>
      </c>
      <c r="OP1" s="111">
        <f>IF('Word List'!$H$1=TRUE,OR2,"")</f>
        <v>82</v>
      </c>
      <c r="OQ1" s="112"/>
      <c r="OR1" s="112"/>
      <c r="OS1" s="112"/>
      <c r="OT1" s="114">
        <f>IF('Word List'!$H$1=TRUE,OR2,"")</f>
        <v>82</v>
      </c>
      <c r="OU1" s="111">
        <f>IF('Word List'!$H$1=TRUE,OW2,"")</f>
        <v>83</v>
      </c>
      <c r="OV1" s="112"/>
      <c r="OW1" s="112"/>
      <c r="OX1" s="112"/>
      <c r="OY1" s="114">
        <f>IF('Word List'!$H$1=TRUE,OW2,"")</f>
        <v>83</v>
      </c>
      <c r="OZ1" s="111">
        <f>IF('Word List'!$H$1=TRUE,PB2,"")</f>
        <v>84</v>
      </c>
      <c r="PA1" s="112"/>
      <c r="PB1" s="112"/>
      <c r="PC1" s="112"/>
      <c r="PD1" s="114">
        <f>IF('Word List'!$H$1=TRUE,PB2,"")</f>
        <v>84</v>
      </c>
      <c r="PE1" s="111">
        <f>IF('Word List'!$H$1=TRUE,PG2,"")</f>
        <v>85</v>
      </c>
      <c r="PF1" s="112"/>
      <c r="PG1" s="112"/>
      <c r="PH1" s="112"/>
      <c r="PI1" s="114">
        <f>IF('Word List'!$H$1=TRUE,PG2,"")</f>
        <v>85</v>
      </c>
      <c r="PJ1" s="111">
        <f>IF('Word List'!$H$1=TRUE,PL2,"")</f>
        <v>86</v>
      </c>
      <c r="PK1" s="112"/>
      <c r="PL1" s="112"/>
      <c r="PM1" s="112"/>
      <c r="PN1" s="114">
        <f>IF('Word List'!$H$1=TRUE,PL2,"")</f>
        <v>86</v>
      </c>
      <c r="PO1" s="111">
        <f>IF('Word List'!$H$1=TRUE,PQ2,"")</f>
        <v>87</v>
      </c>
      <c r="PP1" s="112"/>
      <c r="PQ1" s="112"/>
      <c r="PR1" s="112"/>
      <c r="PS1" s="114">
        <f>IF('Word List'!$H$1=TRUE,PQ2,"")</f>
        <v>87</v>
      </c>
      <c r="PT1" s="111">
        <f>IF('Word List'!$H$1=TRUE,PV2,"")</f>
        <v>88</v>
      </c>
      <c r="PU1" s="112"/>
      <c r="PV1" s="112"/>
      <c r="PW1" s="112"/>
      <c r="PX1" s="114">
        <f>IF('Word List'!$H$1=TRUE,PV2,"")</f>
        <v>88</v>
      </c>
      <c r="PY1" s="111">
        <f>IF('Word List'!$H$1=TRUE,QA2,"")</f>
        <v>89</v>
      </c>
      <c r="PZ1" s="112"/>
      <c r="QA1" s="112"/>
      <c r="QB1" s="112"/>
      <c r="QC1" s="114">
        <f>IF('Word List'!$H$1=TRUE,QA2,"")</f>
        <v>89</v>
      </c>
      <c r="QD1" s="111">
        <f>IF('Word List'!$H$1=TRUE,QF2,"")</f>
        <v>90</v>
      </c>
      <c r="QE1" s="112"/>
      <c r="QF1" s="112"/>
      <c r="QG1" s="112"/>
      <c r="QH1" s="114">
        <f>IF('Word List'!$H$1=TRUE,QF2,"")</f>
        <v>90</v>
      </c>
      <c r="QI1" s="111">
        <f>IF('Word List'!$H$1=TRUE,QK2,"")</f>
        <v>91</v>
      </c>
      <c r="QJ1" s="112"/>
      <c r="QK1" s="112"/>
      <c r="QL1" s="112"/>
      <c r="QM1" s="114">
        <f>IF('Word List'!$H$1=TRUE,QK2,"")</f>
        <v>91</v>
      </c>
      <c r="QN1" s="111">
        <f>IF('Word List'!$H$1=TRUE,QP2,"")</f>
        <v>92</v>
      </c>
      <c r="QO1" s="112"/>
      <c r="QP1" s="112"/>
      <c r="QQ1" s="112"/>
      <c r="QR1" s="114">
        <f>IF('Word List'!$H$1=TRUE,QP2,"")</f>
        <v>92</v>
      </c>
      <c r="QS1" s="111">
        <f>IF('Word List'!$H$1=TRUE,QU2,"")</f>
        <v>93</v>
      </c>
      <c r="QT1" s="112"/>
      <c r="QU1" s="112"/>
      <c r="QV1" s="112"/>
      <c r="QW1" s="114">
        <f>IF('Word List'!$H$1=TRUE,QU2,"")</f>
        <v>93</v>
      </c>
      <c r="QX1" s="111">
        <f>IF('Word List'!$H$1=TRUE,QZ2,"")</f>
        <v>94</v>
      </c>
      <c r="QY1" s="112"/>
      <c r="QZ1" s="112"/>
      <c r="RA1" s="112"/>
      <c r="RB1" s="114">
        <f>IF('Word List'!$H$1=TRUE,QZ2,"")</f>
        <v>94</v>
      </c>
      <c r="RC1" s="111">
        <f>IF('Word List'!$H$1=TRUE,RE2,"")</f>
        <v>95</v>
      </c>
      <c r="RD1" s="112"/>
      <c r="RE1" s="112"/>
      <c r="RF1" s="112"/>
      <c r="RG1" s="114">
        <f>IF('Word List'!$H$1=TRUE,RE2,"")</f>
        <v>95</v>
      </c>
      <c r="RH1" s="111">
        <f>IF('Word List'!$H$1=TRUE,RJ2,"")</f>
        <v>96</v>
      </c>
      <c r="RI1" s="112"/>
      <c r="RJ1" s="112"/>
      <c r="RK1" s="112"/>
      <c r="RL1" s="114">
        <f>IF('Word List'!$H$1=TRUE,RJ2,"")</f>
        <v>96</v>
      </c>
      <c r="RM1" s="111">
        <f>IF('Word List'!$H$1=TRUE,RO2,"")</f>
        <v>97</v>
      </c>
      <c r="RN1" s="112"/>
      <c r="RO1" s="112"/>
      <c r="RP1" s="112"/>
      <c r="RQ1" s="114">
        <f>IF('Word List'!$H$1=TRUE,RO2,"")</f>
        <v>97</v>
      </c>
      <c r="RR1" s="111">
        <f>IF('Word List'!$H$1=TRUE,RT2,"")</f>
        <v>98</v>
      </c>
      <c r="RS1" s="112"/>
      <c r="RT1" s="112"/>
      <c r="RU1" s="112"/>
      <c r="RV1" s="114">
        <f>IF('Word List'!$H$1=TRUE,RT2,"")</f>
        <v>98</v>
      </c>
      <c r="RW1" s="111">
        <f>IF('Word List'!$H$1=TRUE,RY2,"")</f>
        <v>99</v>
      </c>
      <c r="RX1" s="112"/>
      <c r="RY1" s="112"/>
      <c r="RZ1" s="112"/>
      <c r="SA1" s="114">
        <f>IF('Word List'!$H$1=TRUE,RY2,"")</f>
        <v>99</v>
      </c>
      <c r="SB1" s="111">
        <f>IF('Word List'!$H$1=TRUE,SD2,"")</f>
        <v>100</v>
      </c>
      <c r="SC1" s="112"/>
      <c r="SD1" s="112"/>
      <c r="SE1" s="112"/>
      <c r="SF1" s="114">
        <f>IF('Word List'!$H$1=TRUE,SD2,"")</f>
        <v>100</v>
      </c>
    </row>
    <row r="2" spans="1:501" s="94" customFormat="1" ht="28" customHeight="1">
      <c r="A2" s="115"/>
      <c r="B2" s="92"/>
      <c r="C2" s="116">
        <f>BingoCardGenerator.com!C$31</f>
        <v>1</v>
      </c>
      <c r="D2" s="92"/>
      <c r="E2" s="115"/>
      <c r="F2" s="115"/>
      <c r="G2" s="92"/>
      <c r="H2" s="116">
        <f>BingoCardGenerator.com!H$31</f>
        <v>2</v>
      </c>
      <c r="I2" s="92"/>
      <c r="J2" s="115"/>
      <c r="K2" s="115"/>
      <c r="L2" s="92"/>
      <c r="M2" s="116">
        <f>BingoCardGenerator.com!M$31</f>
        <v>3</v>
      </c>
      <c r="N2" s="92"/>
      <c r="O2" s="115"/>
      <c r="P2" s="115"/>
      <c r="Q2" s="92"/>
      <c r="R2" s="116">
        <f>BingoCardGenerator.com!R$31</f>
        <v>4</v>
      </c>
      <c r="S2" s="92"/>
      <c r="T2" s="115"/>
      <c r="U2" s="115"/>
      <c r="V2" s="92"/>
      <c r="W2" s="116">
        <f>BingoCardGenerator.com!W$31</f>
        <v>5</v>
      </c>
      <c r="X2" s="92"/>
      <c r="Y2" s="115"/>
      <c r="Z2" s="115"/>
      <c r="AA2" s="92"/>
      <c r="AB2" s="116">
        <f>BingoCardGenerator.com!AB$31</f>
        <v>6</v>
      </c>
      <c r="AC2" s="92"/>
      <c r="AD2" s="115"/>
      <c r="AE2" s="115"/>
      <c r="AF2" s="92"/>
      <c r="AG2" s="116">
        <f>BingoCardGenerator.com!AG$31</f>
        <v>7</v>
      </c>
      <c r="AH2" s="92"/>
      <c r="AI2" s="115"/>
      <c r="AJ2" s="115"/>
      <c r="AK2" s="92"/>
      <c r="AL2" s="116">
        <f>BingoCardGenerator.com!AL$31</f>
        <v>8</v>
      </c>
      <c r="AM2" s="92"/>
      <c r="AN2" s="115"/>
      <c r="AO2" s="115"/>
      <c r="AP2" s="92"/>
      <c r="AQ2" s="116">
        <f>BingoCardGenerator.com!AQ$31</f>
        <v>9</v>
      </c>
      <c r="AR2" s="92"/>
      <c r="AS2" s="115"/>
      <c r="AT2" s="115"/>
      <c r="AU2" s="92"/>
      <c r="AV2" s="116">
        <f>BingoCardGenerator.com!AV$31</f>
        <v>10</v>
      </c>
      <c r="AW2" s="92"/>
      <c r="AX2" s="115"/>
      <c r="AY2" s="115"/>
      <c r="AZ2" s="92"/>
      <c r="BA2" s="116">
        <f>BingoCardGenerator.com!BA$31</f>
        <v>11</v>
      </c>
      <c r="BB2" s="92"/>
      <c r="BC2" s="115"/>
      <c r="BD2" s="115"/>
      <c r="BE2" s="92"/>
      <c r="BF2" s="116">
        <f>BingoCardGenerator.com!BF$31</f>
        <v>12</v>
      </c>
      <c r="BG2" s="92"/>
      <c r="BH2" s="115"/>
      <c r="BI2" s="115"/>
      <c r="BJ2" s="92"/>
      <c r="BK2" s="116">
        <f>BingoCardGenerator.com!BK$31</f>
        <v>13</v>
      </c>
      <c r="BL2" s="92"/>
      <c r="BM2" s="115"/>
      <c r="BN2" s="115"/>
      <c r="BO2" s="92"/>
      <c r="BP2" s="116">
        <f>BingoCardGenerator.com!BP$31</f>
        <v>14</v>
      </c>
      <c r="BQ2" s="92"/>
      <c r="BR2" s="115"/>
      <c r="BS2" s="115"/>
      <c r="BT2" s="92"/>
      <c r="BU2" s="116">
        <f>BingoCardGenerator.com!BU$31</f>
        <v>15</v>
      </c>
      <c r="BV2" s="92"/>
      <c r="BW2" s="115"/>
      <c r="BX2" s="115"/>
      <c r="BY2" s="92"/>
      <c r="BZ2" s="116">
        <f>BingoCardGenerator.com!BZ$31</f>
        <v>16</v>
      </c>
      <c r="CA2" s="92"/>
      <c r="CB2" s="115"/>
      <c r="CC2" s="115"/>
      <c r="CD2" s="92"/>
      <c r="CE2" s="116">
        <f>BingoCardGenerator.com!CE$31</f>
        <v>17</v>
      </c>
      <c r="CF2" s="92"/>
      <c r="CG2" s="115"/>
      <c r="CH2" s="115"/>
      <c r="CI2" s="92"/>
      <c r="CJ2" s="116">
        <f>BingoCardGenerator.com!CJ$31</f>
        <v>18</v>
      </c>
      <c r="CK2" s="92"/>
      <c r="CL2" s="115"/>
      <c r="CM2" s="115"/>
      <c r="CN2" s="92"/>
      <c r="CO2" s="116">
        <f>BingoCardGenerator.com!CO$31</f>
        <v>19</v>
      </c>
      <c r="CP2" s="92"/>
      <c r="CQ2" s="115"/>
      <c r="CR2" s="115"/>
      <c r="CS2" s="92"/>
      <c r="CT2" s="116">
        <f>BingoCardGenerator.com!CT$31</f>
        <v>20</v>
      </c>
      <c r="CU2" s="92"/>
      <c r="CV2" s="115"/>
      <c r="CW2" s="115"/>
      <c r="CX2" s="92"/>
      <c r="CY2" s="116">
        <f>BingoCardGenerator.com!CY$31</f>
        <v>21</v>
      </c>
      <c r="CZ2" s="92"/>
      <c r="DA2" s="115"/>
      <c r="DB2" s="115"/>
      <c r="DC2" s="92"/>
      <c r="DD2" s="116">
        <f>BingoCardGenerator.com!DD$31</f>
        <v>22</v>
      </c>
      <c r="DE2" s="92"/>
      <c r="DF2" s="115"/>
      <c r="DG2" s="115"/>
      <c r="DH2" s="92"/>
      <c r="DI2" s="116">
        <f>BingoCardGenerator.com!DI$31</f>
        <v>23</v>
      </c>
      <c r="DJ2" s="92"/>
      <c r="DK2" s="115"/>
      <c r="DL2" s="115"/>
      <c r="DM2" s="92"/>
      <c r="DN2" s="116">
        <f>BingoCardGenerator.com!DN$31</f>
        <v>24</v>
      </c>
      <c r="DO2" s="92"/>
      <c r="DP2" s="115"/>
      <c r="DQ2" s="115"/>
      <c r="DR2" s="92"/>
      <c r="DS2" s="116">
        <f>BingoCardGenerator.com!DS$31</f>
        <v>25</v>
      </c>
      <c r="DT2" s="92"/>
      <c r="DU2" s="115"/>
      <c r="DV2" s="115"/>
      <c r="DW2" s="92"/>
      <c r="DX2" s="116">
        <f>BingoCardGenerator.com!DX$31</f>
        <v>26</v>
      </c>
      <c r="DY2" s="92"/>
      <c r="DZ2" s="115"/>
      <c r="EA2" s="115"/>
      <c r="EB2" s="92"/>
      <c r="EC2" s="116">
        <f>BingoCardGenerator.com!EC$31</f>
        <v>27</v>
      </c>
      <c r="ED2" s="92"/>
      <c r="EE2" s="115"/>
      <c r="EF2" s="115"/>
      <c r="EG2" s="92"/>
      <c r="EH2" s="116">
        <f>BingoCardGenerator.com!EH$31</f>
        <v>28</v>
      </c>
      <c r="EI2" s="92"/>
      <c r="EJ2" s="115"/>
      <c r="EK2" s="115"/>
      <c r="EL2" s="92"/>
      <c r="EM2" s="116">
        <f>BingoCardGenerator.com!EM$31</f>
        <v>29</v>
      </c>
      <c r="EN2" s="92"/>
      <c r="EO2" s="115"/>
      <c r="EP2" s="115"/>
      <c r="EQ2" s="92"/>
      <c r="ER2" s="116">
        <f>BingoCardGenerator.com!ER$31</f>
        <v>30</v>
      </c>
      <c r="ES2" s="92"/>
      <c r="ET2" s="115"/>
      <c r="EU2" s="115"/>
      <c r="EV2" s="92"/>
      <c r="EW2" s="116">
        <f>BingoCardGenerator.com!EW$31</f>
        <v>31</v>
      </c>
      <c r="EX2" s="92"/>
      <c r="EY2" s="115"/>
      <c r="EZ2" s="115"/>
      <c r="FA2" s="92"/>
      <c r="FB2" s="116">
        <f>BingoCardGenerator.com!FB$31</f>
        <v>32</v>
      </c>
      <c r="FC2" s="92"/>
      <c r="FD2" s="115"/>
      <c r="FE2" s="115"/>
      <c r="FF2" s="92"/>
      <c r="FG2" s="116">
        <f>BingoCardGenerator.com!FG$31</f>
        <v>33</v>
      </c>
      <c r="FH2" s="92"/>
      <c r="FI2" s="115"/>
      <c r="FJ2" s="115"/>
      <c r="FK2" s="92"/>
      <c r="FL2" s="116">
        <f>BingoCardGenerator.com!FL$31</f>
        <v>34</v>
      </c>
      <c r="FM2" s="92"/>
      <c r="FN2" s="115"/>
      <c r="FO2" s="115"/>
      <c r="FP2" s="92"/>
      <c r="FQ2" s="116">
        <f>BingoCardGenerator.com!FQ$31</f>
        <v>35</v>
      </c>
      <c r="FR2" s="92"/>
      <c r="FS2" s="115"/>
      <c r="FT2" s="115"/>
      <c r="FU2" s="92"/>
      <c r="FV2" s="116">
        <f>BingoCardGenerator.com!FV$31</f>
        <v>36</v>
      </c>
      <c r="FW2" s="92"/>
      <c r="FX2" s="115"/>
      <c r="FY2" s="115"/>
      <c r="FZ2" s="92"/>
      <c r="GA2" s="116">
        <f>BingoCardGenerator.com!GA$31</f>
        <v>37</v>
      </c>
      <c r="GB2" s="92"/>
      <c r="GC2" s="115"/>
      <c r="GD2" s="115"/>
      <c r="GE2" s="92"/>
      <c r="GF2" s="116">
        <f>BingoCardGenerator.com!GF$31</f>
        <v>38</v>
      </c>
      <c r="GG2" s="92"/>
      <c r="GH2" s="115"/>
      <c r="GI2" s="115"/>
      <c r="GJ2" s="92"/>
      <c r="GK2" s="116">
        <f>BingoCardGenerator.com!GK$31</f>
        <v>39</v>
      </c>
      <c r="GL2" s="92"/>
      <c r="GM2" s="115"/>
      <c r="GN2" s="115"/>
      <c r="GO2" s="92"/>
      <c r="GP2" s="116">
        <f>BingoCardGenerator.com!GP$31</f>
        <v>40</v>
      </c>
      <c r="GQ2" s="92"/>
      <c r="GR2" s="115"/>
      <c r="GS2" s="115"/>
      <c r="GT2" s="92"/>
      <c r="GU2" s="116">
        <f>BingoCardGenerator.com!GU$31</f>
        <v>41</v>
      </c>
      <c r="GV2" s="92"/>
      <c r="GW2" s="115"/>
      <c r="GX2" s="115"/>
      <c r="GY2" s="92"/>
      <c r="GZ2" s="116">
        <f>BingoCardGenerator.com!GZ$31</f>
        <v>42</v>
      </c>
      <c r="HA2" s="92"/>
      <c r="HB2" s="115"/>
      <c r="HC2" s="115"/>
      <c r="HD2" s="92"/>
      <c r="HE2" s="116">
        <f>BingoCardGenerator.com!HE$31</f>
        <v>43</v>
      </c>
      <c r="HF2" s="92"/>
      <c r="HG2" s="115"/>
      <c r="HH2" s="115"/>
      <c r="HI2" s="92"/>
      <c r="HJ2" s="116">
        <f>BingoCardGenerator.com!HJ$31</f>
        <v>44</v>
      </c>
      <c r="HK2" s="92"/>
      <c r="HL2" s="115"/>
      <c r="HM2" s="115"/>
      <c r="HN2" s="92"/>
      <c r="HO2" s="116">
        <f>BingoCardGenerator.com!HO$31</f>
        <v>45</v>
      </c>
      <c r="HP2" s="92"/>
      <c r="HQ2" s="115"/>
      <c r="HR2" s="115"/>
      <c r="HS2" s="92"/>
      <c r="HT2" s="116">
        <f>BingoCardGenerator.com!HT$31</f>
        <v>46</v>
      </c>
      <c r="HU2" s="92"/>
      <c r="HV2" s="115"/>
      <c r="HW2" s="115"/>
      <c r="HX2" s="92"/>
      <c r="HY2" s="116">
        <f>BingoCardGenerator.com!HY$31</f>
        <v>47</v>
      </c>
      <c r="HZ2" s="92"/>
      <c r="IA2" s="115"/>
      <c r="IB2" s="115"/>
      <c r="IC2" s="92"/>
      <c r="ID2" s="116">
        <f>BingoCardGenerator.com!ID$31</f>
        <v>48</v>
      </c>
      <c r="IE2" s="92"/>
      <c r="IF2" s="115"/>
      <c r="IG2" s="115"/>
      <c r="IH2" s="92"/>
      <c r="II2" s="116">
        <f>BingoCardGenerator.com!II$31</f>
        <v>49</v>
      </c>
      <c r="IJ2" s="92"/>
      <c r="IK2" s="115"/>
      <c r="IL2" s="115"/>
      <c r="IM2" s="92"/>
      <c r="IN2" s="116">
        <f>BingoCardGenerator.com!IN$31</f>
        <v>50</v>
      </c>
      <c r="IO2" s="92"/>
      <c r="IP2" s="115"/>
      <c r="IQ2" s="115"/>
      <c r="IR2" s="92"/>
      <c r="IS2" s="116">
        <f>BingoCardGenerator.com!IS$31</f>
        <v>51</v>
      </c>
      <c r="IT2" s="92"/>
      <c r="IU2" s="115"/>
      <c r="IV2" s="115"/>
      <c r="IW2" s="92"/>
      <c r="IX2" s="116">
        <f>BingoCardGenerator.com!IX$31</f>
        <v>52</v>
      </c>
      <c r="IY2" s="92"/>
      <c r="IZ2" s="115"/>
      <c r="JA2" s="115"/>
      <c r="JB2" s="92"/>
      <c r="JC2" s="116">
        <f>BingoCardGenerator.com!JC$31</f>
        <v>53</v>
      </c>
      <c r="JD2" s="92"/>
      <c r="JE2" s="115"/>
      <c r="JF2" s="115"/>
      <c r="JG2" s="92"/>
      <c r="JH2" s="116">
        <f>BingoCardGenerator.com!JH$31</f>
        <v>54</v>
      </c>
      <c r="JI2" s="92"/>
      <c r="JJ2" s="115"/>
      <c r="JK2" s="115"/>
      <c r="JL2" s="92"/>
      <c r="JM2" s="116">
        <f>BingoCardGenerator.com!JM$31</f>
        <v>55</v>
      </c>
      <c r="JN2" s="92"/>
      <c r="JO2" s="115"/>
      <c r="JP2" s="115"/>
      <c r="JQ2" s="92"/>
      <c r="JR2" s="116">
        <f>BingoCardGenerator.com!JR$31</f>
        <v>56</v>
      </c>
      <c r="JS2" s="92"/>
      <c r="JT2" s="115"/>
      <c r="JU2" s="115"/>
      <c r="JV2" s="92"/>
      <c r="JW2" s="116">
        <f>BingoCardGenerator.com!JW$31</f>
        <v>57</v>
      </c>
      <c r="JX2" s="92"/>
      <c r="JY2" s="115"/>
      <c r="JZ2" s="115"/>
      <c r="KA2" s="92"/>
      <c r="KB2" s="116">
        <f>BingoCardGenerator.com!KB$31</f>
        <v>58</v>
      </c>
      <c r="KC2" s="92"/>
      <c r="KD2" s="115"/>
      <c r="KE2" s="115"/>
      <c r="KF2" s="92"/>
      <c r="KG2" s="116">
        <f>BingoCardGenerator.com!KG$31</f>
        <v>59</v>
      </c>
      <c r="KH2" s="92"/>
      <c r="KI2" s="115"/>
      <c r="KJ2" s="115"/>
      <c r="KK2" s="92"/>
      <c r="KL2" s="116">
        <f>BingoCardGenerator.com!KL$31</f>
        <v>60</v>
      </c>
      <c r="KM2" s="92"/>
      <c r="KN2" s="115"/>
      <c r="KO2" s="115"/>
      <c r="KP2" s="92"/>
      <c r="KQ2" s="116">
        <f>BingoCardGenerator.com!KQ$31</f>
        <v>61</v>
      </c>
      <c r="KR2" s="92"/>
      <c r="KS2" s="115"/>
      <c r="KT2" s="115"/>
      <c r="KU2" s="92"/>
      <c r="KV2" s="116">
        <f>BingoCardGenerator.com!KV$31</f>
        <v>62</v>
      </c>
      <c r="KW2" s="92"/>
      <c r="KX2" s="115"/>
      <c r="KY2" s="115"/>
      <c r="KZ2" s="92"/>
      <c r="LA2" s="116">
        <f>BingoCardGenerator.com!LA$31</f>
        <v>63</v>
      </c>
      <c r="LB2" s="92"/>
      <c r="LC2" s="115"/>
      <c r="LD2" s="115"/>
      <c r="LE2" s="92"/>
      <c r="LF2" s="116">
        <f>BingoCardGenerator.com!LF$31</f>
        <v>64</v>
      </c>
      <c r="LG2" s="92"/>
      <c r="LH2" s="115"/>
      <c r="LI2" s="115"/>
      <c r="LJ2" s="92"/>
      <c r="LK2" s="116">
        <f>BingoCardGenerator.com!LK$31</f>
        <v>65</v>
      </c>
      <c r="LL2" s="92"/>
      <c r="LM2" s="115"/>
      <c r="LN2" s="115"/>
      <c r="LO2" s="92"/>
      <c r="LP2" s="116">
        <f>BingoCardGenerator.com!LP$31</f>
        <v>66</v>
      </c>
      <c r="LQ2" s="92"/>
      <c r="LR2" s="115"/>
      <c r="LS2" s="115"/>
      <c r="LT2" s="92"/>
      <c r="LU2" s="116">
        <f>BingoCardGenerator.com!LU$31</f>
        <v>67</v>
      </c>
      <c r="LV2" s="92"/>
      <c r="LW2" s="115"/>
      <c r="LX2" s="115"/>
      <c r="LY2" s="92"/>
      <c r="LZ2" s="116">
        <f>BingoCardGenerator.com!LZ$31</f>
        <v>68</v>
      </c>
      <c r="MA2" s="92"/>
      <c r="MB2" s="115"/>
      <c r="MC2" s="115"/>
      <c r="MD2" s="92"/>
      <c r="ME2" s="116">
        <f>BingoCardGenerator.com!ME$31</f>
        <v>69</v>
      </c>
      <c r="MF2" s="92"/>
      <c r="MG2" s="115"/>
      <c r="MH2" s="115"/>
      <c r="MI2" s="92"/>
      <c r="MJ2" s="116">
        <f>BingoCardGenerator.com!MJ$31</f>
        <v>70</v>
      </c>
      <c r="MK2" s="92"/>
      <c r="ML2" s="115"/>
      <c r="MM2" s="115"/>
      <c r="MN2" s="92"/>
      <c r="MO2" s="116">
        <f>BingoCardGenerator.com!MO$31</f>
        <v>71</v>
      </c>
      <c r="MP2" s="92"/>
      <c r="MQ2" s="115"/>
      <c r="MR2" s="115"/>
      <c r="MS2" s="92"/>
      <c r="MT2" s="116">
        <f>BingoCardGenerator.com!MT$31</f>
        <v>72</v>
      </c>
      <c r="MU2" s="92"/>
      <c r="MV2" s="115"/>
      <c r="MW2" s="115"/>
      <c r="MX2" s="92"/>
      <c r="MY2" s="116">
        <f>BingoCardGenerator.com!MY$31</f>
        <v>73</v>
      </c>
      <c r="MZ2" s="92"/>
      <c r="NA2" s="115"/>
      <c r="NB2" s="115"/>
      <c r="NC2" s="92"/>
      <c r="ND2" s="116">
        <f>BingoCardGenerator.com!ND$31</f>
        <v>74</v>
      </c>
      <c r="NE2" s="92"/>
      <c r="NF2" s="115"/>
      <c r="NG2" s="115"/>
      <c r="NH2" s="92"/>
      <c r="NI2" s="116">
        <f>BingoCardGenerator.com!NI$31</f>
        <v>75</v>
      </c>
      <c r="NJ2" s="92"/>
      <c r="NK2" s="115"/>
      <c r="NL2" s="115"/>
      <c r="NM2" s="92"/>
      <c r="NN2" s="116">
        <f>BingoCardGenerator.com!NN$31</f>
        <v>76</v>
      </c>
      <c r="NO2" s="92"/>
      <c r="NP2" s="115"/>
      <c r="NQ2" s="115"/>
      <c r="NR2" s="92"/>
      <c r="NS2" s="116">
        <f>BingoCardGenerator.com!NS$31</f>
        <v>77</v>
      </c>
      <c r="NT2" s="92"/>
      <c r="NU2" s="115"/>
      <c r="NV2" s="115"/>
      <c r="NW2" s="92"/>
      <c r="NX2" s="116">
        <f>BingoCardGenerator.com!NX$31</f>
        <v>78</v>
      </c>
      <c r="NY2" s="92"/>
      <c r="NZ2" s="115"/>
      <c r="OA2" s="115"/>
      <c r="OB2" s="92"/>
      <c r="OC2" s="116">
        <f>BingoCardGenerator.com!OC$31</f>
        <v>79</v>
      </c>
      <c r="OD2" s="92"/>
      <c r="OE2" s="115"/>
      <c r="OF2" s="115"/>
      <c r="OG2" s="92"/>
      <c r="OH2" s="116">
        <f>BingoCardGenerator.com!OH$31</f>
        <v>80</v>
      </c>
      <c r="OI2" s="92"/>
      <c r="OJ2" s="115"/>
      <c r="OK2" s="115"/>
      <c r="OL2" s="92"/>
      <c r="OM2" s="116">
        <f>BingoCardGenerator.com!OM$31</f>
        <v>81</v>
      </c>
      <c r="ON2" s="92"/>
      <c r="OO2" s="115"/>
      <c r="OP2" s="115"/>
      <c r="OQ2" s="92"/>
      <c r="OR2" s="116">
        <f>BingoCardGenerator.com!OR$31</f>
        <v>82</v>
      </c>
      <c r="OS2" s="92"/>
      <c r="OT2" s="115"/>
      <c r="OU2" s="115"/>
      <c r="OV2" s="92"/>
      <c r="OW2" s="116">
        <f>BingoCardGenerator.com!OW$31</f>
        <v>83</v>
      </c>
      <c r="OX2" s="92"/>
      <c r="OY2" s="115"/>
      <c r="OZ2" s="115"/>
      <c r="PA2" s="92"/>
      <c r="PB2" s="116">
        <f>BingoCardGenerator.com!PB$31</f>
        <v>84</v>
      </c>
      <c r="PC2" s="92"/>
      <c r="PD2" s="115"/>
      <c r="PE2" s="115"/>
      <c r="PF2" s="92"/>
      <c r="PG2" s="116">
        <f>BingoCardGenerator.com!PG$31</f>
        <v>85</v>
      </c>
      <c r="PH2" s="92"/>
      <c r="PI2" s="115"/>
      <c r="PJ2" s="115"/>
      <c r="PK2" s="92"/>
      <c r="PL2" s="116">
        <f>BingoCardGenerator.com!PL$31</f>
        <v>86</v>
      </c>
      <c r="PM2" s="92"/>
      <c r="PN2" s="115"/>
      <c r="PO2" s="115"/>
      <c r="PP2" s="92"/>
      <c r="PQ2" s="116">
        <f>BingoCardGenerator.com!PQ$31</f>
        <v>87</v>
      </c>
      <c r="PR2" s="92"/>
      <c r="PS2" s="115"/>
      <c r="PT2" s="115"/>
      <c r="PU2" s="92"/>
      <c r="PV2" s="116">
        <f>BingoCardGenerator.com!PV$31</f>
        <v>88</v>
      </c>
      <c r="PW2" s="92"/>
      <c r="PX2" s="115"/>
      <c r="PY2" s="115"/>
      <c r="PZ2" s="92"/>
      <c r="QA2" s="116">
        <f>BingoCardGenerator.com!QA$31</f>
        <v>89</v>
      </c>
      <c r="QB2" s="92"/>
      <c r="QC2" s="115"/>
      <c r="QD2" s="115"/>
      <c r="QE2" s="92"/>
      <c r="QF2" s="116">
        <f>BingoCardGenerator.com!QF$31</f>
        <v>90</v>
      </c>
      <c r="QG2" s="92"/>
      <c r="QH2" s="115"/>
      <c r="QI2" s="115"/>
      <c r="QJ2" s="92"/>
      <c r="QK2" s="116">
        <f>BingoCardGenerator.com!QK$31</f>
        <v>91</v>
      </c>
      <c r="QL2" s="92"/>
      <c r="QM2" s="115"/>
      <c r="QN2" s="115"/>
      <c r="QO2" s="92"/>
      <c r="QP2" s="116">
        <f>BingoCardGenerator.com!QP$31</f>
        <v>92</v>
      </c>
      <c r="QQ2" s="92"/>
      <c r="QR2" s="115"/>
      <c r="QS2" s="115"/>
      <c r="QT2" s="92"/>
      <c r="QU2" s="116">
        <f>BingoCardGenerator.com!QU$31</f>
        <v>93</v>
      </c>
      <c r="QV2" s="92"/>
      <c r="QW2" s="115"/>
      <c r="QX2" s="115"/>
      <c r="QY2" s="92"/>
      <c r="QZ2" s="116">
        <f>BingoCardGenerator.com!QZ$31</f>
        <v>94</v>
      </c>
      <c r="RA2" s="92"/>
      <c r="RB2" s="115"/>
      <c r="RC2" s="115"/>
      <c r="RD2" s="92"/>
      <c r="RE2" s="116">
        <f>BingoCardGenerator.com!RE$31</f>
        <v>95</v>
      </c>
      <c r="RF2" s="92"/>
      <c r="RG2" s="115"/>
      <c r="RH2" s="115"/>
      <c r="RI2" s="92"/>
      <c r="RJ2" s="116">
        <f>BingoCardGenerator.com!RJ$31</f>
        <v>96</v>
      </c>
      <c r="RK2" s="92"/>
      <c r="RL2" s="115"/>
      <c r="RM2" s="115"/>
      <c r="RN2" s="92"/>
      <c r="RO2" s="116">
        <f>BingoCardGenerator.com!RO$31</f>
        <v>97</v>
      </c>
      <c r="RP2" s="92"/>
      <c r="RQ2" s="115"/>
      <c r="RR2" s="115"/>
      <c r="RS2" s="92"/>
      <c r="RT2" s="116">
        <f>BingoCardGenerator.com!RT$31</f>
        <v>98</v>
      </c>
      <c r="RU2" s="92"/>
      <c r="RV2" s="115"/>
      <c r="RW2" s="115"/>
      <c r="RX2" s="92"/>
      <c r="RY2" s="116">
        <f>BingoCardGenerator.com!RY$31</f>
        <v>99</v>
      </c>
      <c r="RZ2" s="92"/>
      <c r="SA2" s="115"/>
      <c r="SB2" s="115"/>
      <c r="SC2" s="92"/>
      <c r="SD2" s="116">
        <f>BingoCardGenerator.com!SD$31</f>
        <v>100</v>
      </c>
      <c r="SE2" s="92"/>
      <c r="SF2" s="115"/>
    </row>
    <row r="3" spans="1:501" s="118" customFormat="1" ht="41" customHeight="1" thickBot="1">
      <c r="A3" s="117"/>
      <c r="B3" s="117"/>
      <c r="C3" s="117" t="str">
        <f>IF('Word List'!$A$1=TRUE,Instructions!$D$8,"")</f>
        <v xml:space="preserve">Write the title here    </v>
      </c>
      <c r="D3" s="117"/>
      <c r="E3" s="117"/>
      <c r="F3" s="117"/>
      <c r="G3" s="117"/>
      <c r="H3" s="117" t="str">
        <f>IF('Word List'!$A$1=TRUE,Instructions!$D$8,"")</f>
        <v xml:space="preserve">Write the title here    </v>
      </c>
      <c r="I3" s="117"/>
      <c r="J3" s="117"/>
      <c r="K3" s="117"/>
      <c r="L3" s="117"/>
      <c r="M3" s="117" t="str">
        <f>IF('Word List'!$A$1=TRUE,Instructions!$D$8,"")</f>
        <v xml:space="preserve">Write the title here    </v>
      </c>
      <c r="N3" s="117"/>
      <c r="O3" s="117"/>
      <c r="P3" s="117"/>
      <c r="Q3" s="117"/>
      <c r="R3" s="117" t="str">
        <f>IF('Word List'!$A$1=TRUE,Instructions!$D$8,"")</f>
        <v xml:space="preserve">Write the title here    </v>
      </c>
      <c r="S3" s="117"/>
      <c r="T3" s="117"/>
      <c r="U3" s="117"/>
      <c r="V3" s="117"/>
      <c r="W3" s="117" t="str">
        <f>IF('Word List'!$A$1=TRUE,Instructions!$D$8,"")</f>
        <v xml:space="preserve">Write the title here    </v>
      </c>
      <c r="X3" s="117"/>
      <c r="Y3" s="117"/>
      <c r="Z3" s="117"/>
      <c r="AA3" s="117"/>
      <c r="AB3" s="117" t="str">
        <f>IF('Word List'!$A$1=TRUE,Instructions!$D$8,"")</f>
        <v xml:space="preserve">Write the title here    </v>
      </c>
      <c r="AC3" s="117"/>
      <c r="AD3" s="117"/>
      <c r="AE3" s="117"/>
      <c r="AF3" s="117"/>
      <c r="AG3" s="117" t="str">
        <f>IF('Word List'!$A$1=TRUE,Instructions!$D$8,"")</f>
        <v xml:space="preserve">Write the title here    </v>
      </c>
      <c r="AH3" s="117"/>
      <c r="AI3" s="117"/>
      <c r="AJ3" s="117"/>
      <c r="AK3" s="117"/>
      <c r="AL3" s="117" t="str">
        <f>IF('Word List'!$A$1=TRUE,Instructions!$D$8,"")</f>
        <v xml:space="preserve">Write the title here    </v>
      </c>
      <c r="AM3" s="117"/>
      <c r="AN3" s="117"/>
      <c r="AO3" s="117"/>
      <c r="AP3" s="117"/>
      <c r="AQ3" s="117" t="str">
        <f>IF('Word List'!$A$1=TRUE,Instructions!$D$8,"")</f>
        <v xml:space="preserve">Write the title here    </v>
      </c>
      <c r="AR3" s="117"/>
      <c r="AS3" s="117"/>
      <c r="AT3" s="117"/>
      <c r="AU3" s="117"/>
      <c r="AV3" s="117" t="str">
        <f>IF('Word List'!$A$1=TRUE,Instructions!$D$8,"")</f>
        <v xml:space="preserve">Write the title here    </v>
      </c>
      <c r="AW3" s="117"/>
      <c r="AX3" s="117"/>
      <c r="AY3" s="117"/>
      <c r="AZ3" s="117"/>
      <c r="BA3" s="117" t="str">
        <f>IF('Word List'!$A$1=TRUE,Instructions!$D$8,"")</f>
        <v xml:space="preserve">Write the title here    </v>
      </c>
      <c r="BB3" s="117"/>
      <c r="BC3" s="117"/>
      <c r="BD3" s="117"/>
      <c r="BE3" s="117"/>
      <c r="BF3" s="117" t="str">
        <f>IF('Word List'!$A$1=TRUE,Instructions!$D$8,"")</f>
        <v xml:space="preserve">Write the title here    </v>
      </c>
      <c r="BG3" s="117"/>
      <c r="BH3" s="117"/>
      <c r="BI3" s="117"/>
      <c r="BJ3" s="117"/>
      <c r="BK3" s="117" t="str">
        <f>IF('Word List'!$A$1=TRUE,Instructions!$D$8,"")</f>
        <v xml:space="preserve">Write the title here    </v>
      </c>
      <c r="BL3" s="117"/>
      <c r="BM3" s="117"/>
      <c r="BN3" s="117"/>
      <c r="BO3" s="117"/>
      <c r="BP3" s="117" t="str">
        <f>IF('Word List'!$A$1=TRUE,Instructions!$D$8,"")</f>
        <v xml:space="preserve">Write the title here    </v>
      </c>
      <c r="BQ3" s="117"/>
      <c r="BR3" s="117"/>
      <c r="BS3" s="117"/>
      <c r="BT3" s="117"/>
      <c r="BU3" s="117" t="str">
        <f>IF('Word List'!$A$1=TRUE,Instructions!$D$8,"")</f>
        <v xml:space="preserve">Write the title here    </v>
      </c>
      <c r="BV3" s="117"/>
      <c r="BW3" s="117"/>
      <c r="BX3" s="117"/>
      <c r="BY3" s="117"/>
      <c r="BZ3" s="117" t="str">
        <f>IF('Word List'!$A$1=TRUE,Instructions!$D$8,"")</f>
        <v xml:space="preserve">Write the title here    </v>
      </c>
      <c r="CA3" s="117"/>
      <c r="CB3" s="117"/>
      <c r="CC3" s="117"/>
      <c r="CD3" s="117"/>
      <c r="CE3" s="117" t="str">
        <f>IF('Word List'!$A$1=TRUE,Instructions!$D$8,"")</f>
        <v xml:space="preserve">Write the title here    </v>
      </c>
      <c r="CF3" s="117"/>
      <c r="CG3" s="117"/>
      <c r="CH3" s="117"/>
      <c r="CI3" s="117"/>
      <c r="CJ3" s="117" t="str">
        <f>IF('Word List'!$A$1=TRUE,Instructions!$D$8,"")</f>
        <v xml:space="preserve">Write the title here    </v>
      </c>
      <c r="CK3" s="117"/>
      <c r="CL3" s="117"/>
      <c r="CM3" s="117"/>
      <c r="CN3" s="117"/>
      <c r="CO3" s="117" t="str">
        <f>IF('Word List'!$A$1=TRUE,Instructions!$D$8,"")</f>
        <v xml:space="preserve">Write the title here    </v>
      </c>
      <c r="CP3" s="117"/>
      <c r="CQ3" s="117"/>
      <c r="CR3" s="117"/>
      <c r="CS3" s="117"/>
      <c r="CT3" s="117" t="str">
        <f>IF('Word List'!$A$1=TRUE,Instructions!$D$8,"")</f>
        <v xml:space="preserve">Write the title here    </v>
      </c>
      <c r="CU3" s="117"/>
      <c r="CV3" s="117"/>
      <c r="CW3" s="117"/>
      <c r="CX3" s="117"/>
      <c r="CY3" s="117" t="str">
        <f>IF('Word List'!$A$1=TRUE,Instructions!$D$8,"")</f>
        <v xml:space="preserve">Write the title here    </v>
      </c>
      <c r="CZ3" s="117"/>
      <c r="DA3" s="117"/>
      <c r="DB3" s="117"/>
      <c r="DC3" s="117"/>
      <c r="DD3" s="117" t="str">
        <f>IF('Word List'!$A$1=TRUE,Instructions!$D$8,"")</f>
        <v xml:space="preserve">Write the title here    </v>
      </c>
      <c r="DE3" s="117"/>
      <c r="DF3" s="117"/>
      <c r="DG3" s="117"/>
      <c r="DH3" s="117"/>
      <c r="DI3" s="117" t="str">
        <f>IF('Word List'!$A$1=TRUE,Instructions!$D$8,"")</f>
        <v xml:space="preserve">Write the title here    </v>
      </c>
      <c r="DJ3" s="117"/>
      <c r="DK3" s="117"/>
      <c r="DL3" s="117"/>
      <c r="DM3" s="117"/>
      <c r="DN3" s="117" t="str">
        <f>IF('Word List'!$A$1=TRUE,Instructions!$D$8,"")</f>
        <v xml:space="preserve">Write the title here    </v>
      </c>
      <c r="DO3" s="117"/>
      <c r="DP3" s="117"/>
      <c r="DQ3" s="117"/>
      <c r="DR3" s="117"/>
      <c r="DS3" s="117" t="str">
        <f>IF('Word List'!$A$1=TRUE,Instructions!$D$8,"")</f>
        <v xml:space="preserve">Write the title here    </v>
      </c>
      <c r="DT3" s="117"/>
      <c r="DU3" s="117"/>
      <c r="DV3" s="117"/>
      <c r="DW3" s="117"/>
      <c r="DX3" s="117" t="str">
        <f>IF('Word List'!$A$1=TRUE,Instructions!$D$8,"")</f>
        <v xml:space="preserve">Write the title here    </v>
      </c>
      <c r="DY3" s="117"/>
      <c r="DZ3" s="117"/>
      <c r="EA3" s="117"/>
      <c r="EB3" s="117"/>
      <c r="EC3" s="117" t="str">
        <f>IF('Word List'!$A$1=TRUE,Instructions!$D$8,"")</f>
        <v xml:space="preserve">Write the title here    </v>
      </c>
      <c r="ED3" s="117"/>
      <c r="EE3" s="117"/>
      <c r="EF3" s="117"/>
      <c r="EG3" s="117"/>
      <c r="EH3" s="117" t="str">
        <f>IF('Word List'!$A$1=TRUE,Instructions!$D$8,"")</f>
        <v xml:space="preserve">Write the title here    </v>
      </c>
      <c r="EI3" s="117"/>
      <c r="EJ3" s="117"/>
      <c r="EK3" s="117"/>
      <c r="EL3" s="117"/>
      <c r="EM3" s="117" t="str">
        <f>IF('Word List'!$A$1=TRUE,Instructions!$D$8,"")</f>
        <v xml:space="preserve">Write the title here    </v>
      </c>
      <c r="EN3" s="117"/>
      <c r="EO3" s="117"/>
      <c r="EP3" s="117"/>
      <c r="EQ3" s="117"/>
      <c r="ER3" s="117" t="str">
        <f>IF('Word List'!$A$1=TRUE,Instructions!$D$8,"")</f>
        <v xml:space="preserve">Write the title here    </v>
      </c>
      <c r="ES3" s="117"/>
      <c r="ET3" s="117"/>
      <c r="EU3" s="117"/>
      <c r="EV3" s="117"/>
      <c r="EW3" s="117" t="str">
        <f>IF('Word List'!$A$1=TRUE,Instructions!$D$8,"")</f>
        <v xml:space="preserve">Write the title here    </v>
      </c>
      <c r="EX3" s="117"/>
      <c r="EY3" s="117"/>
      <c r="EZ3" s="117"/>
      <c r="FA3" s="117"/>
      <c r="FB3" s="117" t="str">
        <f>IF('Word List'!$A$1=TRUE,Instructions!$D$8,"")</f>
        <v xml:space="preserve">Write the title here    </v>
      </c>
      <c r="FC3" s="117"/>
      <c r="FD3" s="117"/>
      <c r="FE3" s="117"/>
      <c r="FF3" s="117"/>
      <c r="FG3" s="117" t="str">
        <f>IF('Word List'!$A$1=TRUE,Instructions!$D$8,"")</f>
        <v xml:space="preserve">Write the title here    </v>
      </c>
      <c r="FH3" s="117"/>
      <c r="FI3" s="117"/>
      <c r="FJ3" s="117"/>
      <c r="FK3" s="117"/>
      <c r="FL3" s="117" t="str">
        <f>IF('Word List'!$A$1=TRUE,Instructions!$D$8,"")</f>
        <v xml:space="preserve">Write the title here    </v>
      </c>
      <c r="FM3" s="117"/>
      <c r="FN3" s="117"/>
      <c r="FO3" s="117"/>
      <c r="FP3" s="117"/>
      <c r="FQ3" s="117" t="str">
        <f>IF('Word List'!$A$1=TRUE,Instructions!$D$8,"")</f>
        <v xml:space="preserve">Write the title here    </v>
      </c>
      <c r="FR3" s="117"/>
      <c r="FS3" s="117"/>
      <c r="FT3" s="117"/>
      <c r="FU3" s="117"/>
      <c r="FV3" s="117" t="str">
        <f>IF('Word List'!$A$1=TRUE,Instructions!$D$8,"")</f>
        <v xml:space="preserve">Write the title here    </v>
      </c>
      <c r="FW3" s="117"/>
      <c r="FX3" s="117"/>
      <c r="FY3" s="117"/>
      <c r="FZ3" s="117"/>
      <c r="GA3" s="117" t="str">
        <f>IF('Word List'!$A$1=TRUE,Instructions!$D$8,"")</f>
        <v xml:space="preserve">Write the title here    </v>
      </c>
      <c r="GB3" s="117"/>
      <c r="GC3" s="117"/>
      <c r="GD3" s="117"/>
      <c r="GE3" s="117"/>
      <c r="GF3" s="117" t="str">
        <f>IF('Word List'!$A$1=TRUE,Instructions!$D$8,"")</f>
        <v xml:space="preserve">Write the title here    </v>
      </c>
      <c r="GG3" s="117"/>
      <c r="GH3" s="117"/>
      <c r="GI3" s="117"/>
      <c r="GJ3" s="117"/>
      <c r="GK3" s="117" t="str">
        <f>IF('Word List'!$A$1=TRUE,Instructions!$D$8,"")</f>
        <v xml:space="preserve">Write the title here    </v>
      </c>
      <c r="GL3" s="117"/>
      <c r="GM3" s="117"/>
      <c r="GN3" s="117"/>
      <c r="GO3" s="117"/>
      <c r="GP3" s="117" t="str">
        <f>IF('Word List'!$A$1=TRUE,Instructions!$D$8,"")</f>
        <v xml:space="preserve">Write the title here    </v>
      </c>
      <c r="GQ3" s="117"/>
      <c r="GR3" s="117"/>
      <c r="GS3" s="117"/>
      <c r="GT3" s="117"/>
      <c r="GU3" s="117" t="str">
        <f>IF('Word List'!$A$1=TRUE,Instructions!$D$8,"")</f>
        <v xml:space="preserve">Write the title here    </v>
      </c>
      <c r="GV3" s="117"/>
      <c r="GW3" s="117"/>
      <c r="GX3" s="117"/>
      <c r="GY3" s="117"/>
      <c r="GZ3" s="117" t="str">
        <f>IF('Word List'!$A$1=TRUE,Instructions!$D$8,"")</f>
        <v xml:space="preserve">Write the title here    </v>
      </c>
      <c r="HA3" s="117"/>
      <c r="HB3" s="117"/>
      <c r="HC3" s="117"/>
      <c r="HD3" s="117"/>
      <c r="HE3" s="117" t="str">
        <f>IF('Word List'!$A$1=TRUE,Instructions!$D$8,"")</f>
        <v xml:space="preserve">Write the title here    </v>
      </c>
      <c r="HF3" s="117"/>
      <c r="HG3" s="117"/>
      <c r="HH3" s="117"/>
      <c r="HI3" s="117"/>
      <c r="HJ3" s="117" t="str">
        <f>IF('Word List'!$A$1=TRUE,Instructions!$D$8,"")</f>
        <v xml:space="preserve">Write the title here    </v>
      </c>
      <c r="HK3" s="117"/>
      <c r="HL3" s="117"/>
      <c r="HM3" s="117"/>
      <c r="HN3" s="117"/>
      <c r="HO3" s="117" t="str">
        <f>IF('Word List'!$A$1=TRUE,Instructions!$D$8,"")</f>
        <v xml:space="preserve">Write the title here    </v>
      </c>
      <c r="HP3" s="117"/>
      <c r="HQ3" s="117"/>
      <c r="HR3" s="117"/>
      <c r="HS3" s="117"/>
      <c r="HT3" s="117" t="str">
        <f>IF('Word List'!$A$1=TRUE,Instructions!$D$8,"")</f>
        <v xml:space="preserve">Write the title here    </v>
      </c>
      <c r="HU3" s="117"/>
      <c r="HV3" s="117"/>
      <c r="HW3" s="117"/>
      <c r="HX3" s="117"/>
      <c r="HY3" s="117" t="str">
        <f>IF('Word List'!$A$1=TRUE,Instructions!$D$8,"")</f>
        <v xml:space="preserve">Write the title here    </v>
      </c>
      <c r="HZ3" s="117"/>
      <c r="IA3" s="117"/>
      <c r="IB3" s="117"/>
      <c r="IC3" s="117"/>
      <c r="ID3" s="117" t="str">
        <f>IF('Word List'!$A$1=TRUE,Instructions!$D$8,"")</f>
        <v xml:space="preserve">Write the title here    </v>
      </c>
      <c r="IE3" s="117"/>
      <c r="IF3" s="117"/>
      <c r="IG3" s="117"/>
      <c r="IH3" s="117"/>
      <c r="II3" s="117" t="str">
        <f>IF('Word List'!$A$1=TRUE,Instructions!$D$8,"")</f>
        <v xml:space="preserve">Write the title here    </v>
      </c>
      <c r="IJ3" s="117"/>
      <c r="IK3" s="117"/>
      <c r="IL3" s="117"/>
      <c r="IM3" s="117"/>
      <c r="IN3" s="117" t="str">
        <f>IF('Word List'!$A$1=TRUE,Instructions!$D$8,"")</f>
        <v xml:space="preserve">Write the title here    </v>
      </c>
      <c r="IO3" s="117"/>
      <c r="IP3" s="117"/>
      <c r="IQ3" s="117"/>
      <c r="IR3" s="117"/>
      <c r="IS3" s="117" t="str">
        <f>IF('Word List'!$A$1=TRUE,Instructions!$D$8,"")</f>
        <v xml:space="preserve">Write the title here    </v>
      </c>
      <c r="IT3" s="117"/>
      <c r="IU3" s="117"/>
      <c r="IV3" s="117"/>
      <c r="IW3" s="117"/>
      <c r="IX3" s="117" t="str">
        <f>IF('Word List'!$A$1=TRUE,Instructions!$D$8,"")</f>
        <v xml:space="preserve">Write the title here    </v>
      </c>
      <c r="IY3" s="117"/>
      <c r="IZ3" s="117"/>
      <c r="JA3" s="117"/>
      <c r="JB3" s="117"/>
      <c r="JC3" s="117" t="str">
        <f>IF('Word List'!$A$1=TRUE,Instructions!$D$8,"")</f>
        <v xml:space="preserve">Write the title here    </v>
      </c>
      <c r="JD3" s="117"/>
      <c r="JE3" s="117"/>
      <c r="JF3" s="117"/>
      <c r="JG3" s="117"/>
      <c r="JH3" s="117" t="str">
        <f>IF('Word List'!$A$1=TRUE,Instructions!$D$8,"")</f>
        <v xml:space="preserve">Write the title here    </v>
      </c>
      <c r="JI3" s="117"/>
      <c r="JJ3" s="117"/>
      <c r="JK3" s="117"/>
      <c r="JL3" s="117"/>
      <c r="JM3" s="117" t="str">
        <f>IF('Word List'!$A$1=TRUE,Instructions!$D$8,"")</f>
        <v xml:space="preserve">Write the title here    </v>
      </c>
      <c r="JN3" s="117"/>
      <c r="JO3" s="117"/>
      <c r="JP3" s="117"/>
      <c r="JQ3" s="117"/>
      <c r="JR3" s="117" t="str">
        <f>IF('Word List'!$A$1=TRUE,Instructions!$D$8,"")</f>
        <v xml:space="preserve">Write the title here    </v>
      </c>
      <c r="JS3" s="117"/>
      <c r="JT3" s="117"/>
      <c r="JU3" s="117"/>
      <c r="JV3" s="117"/>
      <c r="JW3" s="117" t="str">
        <f>IF('Word List'!$A$1=TRUE,Instructions!$D$8,"")</f>
        <v xml:space="preserve">Write the title here    </v>
      </c>
      <c r="JX3" s="117"/>
      <c r="JY3" s="117"/>
      <c r="JZ3" s="117"/>
      <c r="KA3" s="117"/>
      <c r="KB3" s="117" t="str">
        <f>IF('Word List'!$A$1=TRUE,Instructions!$D$8,"")</f>
        <v xml:space="preserve">Write the title here    </v>
      </c>
      <c r="KC3" s="117"/>
      <c r="KD3" s="117"/>
      <c r="KE3" s="117"/>
      <c r="KF3" s="117"/>
      <c r="KG3" s="117" t="str">
        <f>IF('Word List'!$A$1=TRUE,Instructions!$D$8,"")</f>
        <v xml:space="preserve">Write the title here    </v>
      </c>
      <c r="KH3" s="117"/>
      <c r="KI3" s="117"/>
      <c r="KJ3" s="117"/>
      <c r="KK3" s="117"/>
      <c r="KL3" s="117" t="str">
        <f>IF('Word List'!$A$1=TRUE,Instructions!$D$8,"")</f>
        <v xml:space="preserve">Write the title here    </v>
      </c>
      <c r="KM3" s="117"/>
      <c r="KN3" s="117"/>
      <c r="KO3" s="117"/>
      <c r="KP3" s="117"/>
      <c r="KQ3" s="117" t="str">
        <f>IF('Word List'!$A$1=TRUE,Instructions!$D$8,"")</f>
        <v xml:space="preserve">Write the title here    </v>
      </c>
      <c r="KR3" s="117"/>
      <c r="KS3" s="117"/>
      <c r="KT3" s="117"/>
      <c r="KU3" s="117"/>
      <c r="KV3" s="117" t="str">
        <f>IF('Word List'!$A$1=TRUE,Instructions!$D$8,"")</f>
        <v xml:space="preserve">Write the title here    </v>
      </c>
      <c r="KW3" s="117"/>
      <c r="KX3" s="117"/>
      <c r="KY3" s="117"/>
      <c r="KZ3" s="117"/>
      <c r="LA3" s="117" t="str">
        <f>IF('Word List'!$A$1=TRUE,Instructions!$D$8,"")</f>
        <v xml:space="preserve">Write the title here    </v>
      </c>
      <c r="LB3" s="117"/>
      <c r="LC3" s="117"/>
      <c r="LD3" s="117"/>
      <c r="LE3" s="117"/>
      <c r="LF3" s="117" t="str">
        <f>IF('Word List'!$A$1=TRUE,Instructions!$D$8,"")</f>
        <v xml:space="preserve">Write the title here    </v>
      </c>
      <c r="LG3" s="117"/>
      <c r="LH3" s="117"/>
      <c r="LI3" s="117"/>
      <c r="LJ3" s="117"/>
      <c r="LK3" s="117" t="str">
        <f>IF('Word List'!$A$1=TRUE,Instructions!$D$8,"")</f>
        <v xml:space="preserve">Write the title here    </v>
      </c>
      <c r="LL3" s="117"/>
      <c r="LM3" s="117"/>
      <c r="LN3" s="117"/>
      <c r="LO3" s="117"/>
      <c r="LP3" s="117" t="str">
        <f>IF('Word List'!$A$1=TRUE,Instructions!$D$8,"")</f>
        <v xml:space="preserve">Write the title here    </v>
      </c>
      <c r="LQ3" s="117"/>
      <c r="LR3" s="117"/>
      <c r="LS3" s="117"/>
      <c r="LT3" s="117"/>
      <c r="LU3" s="117" t="str">
        <f>IF('Word List'!$A$1=TRUE,Instructions!$D$8,"")</f>
        <v xml:space="preserve">Write the title here    </v>
      </c>
      <c r="LV3" s="117"/>
      <c r="LW3" s="117"/>
      <c r="LX3" s="117"/>
      <c r="LY3" s="117"/>
      <c r="LZ3" s="117" t="str">
        <f>IF('Word List'!$A$1=TRUE,Instructions!$D$8,"")</f>
        <v xml:space="preserve">Write the title here    </v>
      </c>
      <c r="MA3" s="117"/>
      <c r="MB3" s="117"/>
      <c r="MC3" s="117"/>
      <c r="MD3" s="117"/>
      <c r="ME3" s="117" t="str">
        <f>IF('Word List'!$A$1=TRUE,Instructions!$D$8,"")</f>
        <v xml:space="preserve">Write the title here    </v>
      </c>
      <c r="MF3" s="117"/>
      <c r="MG3" s="117"/>
      <c r="MH3" s="117"/>
      <c r="MI3" s="117"/>
      <c r="MJ3" s="117" t="str">
        <f>IF('Word List'!$A$1=TRUE,Instructions!$D$8,"")</f>
        <v xml:space="preserve">Write the title here    </v>
      </c>
      <c r="MK3" s="117"/>
      <c r="ML3" s="117"/>
      <c r="MM3" s="117"/>
      <c r="MN3" s="117"/>
      <c r="MO3" s="117" t="str">
        <f>IF('Word List'!$A$1=TRUE,Instructions!$D$8,"")</f>
        <v xml:space="preserve">Write the title here    </v>
      </c>
      <c r="MP3" s="117"/>
      <c r="MQ3" s="117"/>
      <c r="MR3" s="117"/>
      <c r="MS3" s="117"/>
      <c r="MT3" s="117" t="str">
        <f>IF('Word List'!$A$1=TRUE,Instructions!$D$8,"")</f>
        <v xml:space="preserve">Write the title here    </v>
      </c>
      <c r="MU3" s="117"/>
      <c r="MV3" s="117"/>
      <c r="MW3" s="117"/>
      <c r="MX3" s="117"/>
      <c r="MY3" s="117" t="str">
        <f>IF('Word List'!$A$1=TRUE,Instructions!$D$8,"")</f>
        <v xml:space="preserve">Write the title here    </v>
      </c>
      <c r="MZ3" s="117"/>
      <c r="NA3" s="117"/>
      <c r="NB3" s="117"/>
      <c r="NC3" s="117"/>
      <c r="ND3" s="117" t="str">
        <f>IF('Word List'!$A$1=TRUE,Instructions!$D$8,"")</f>
        <v xml:space="preserve">Write the title here    </v>
      </c>
      <c r="NE3" s="117"/>
      <c r="NF3" s="117"/>
      <c r="NG3" s="117"/>
      <c r="NH3" s="117"/>
      <c r="NI3" s="117" t="str">
        <f>IF('Word List'!$A$1=TRUE,Instructions!$D$8,"")</f>
        <v xml:space="preserve">Write the title here    </v>
      </c>
      <c r="NJ3" s="117"/>
      <c r="NK3" s="117"/>
      <c r="NL3" s="117"/>
      <c r="NM3" s="117"/>
      <c r="NN3" s="117" t="str">
        <f>IF('Word List'!$A$1=TRUE,Instructions!$D$8,"")</f>
        <v xml:space="preserve">Write the title here    </v>
      </c>
      <c r="NO3" s="117"/>
      <c r="NP3" s="117"/>
      <c r="NQ3" s="117"/>
      <c r="NR3" s="117"/>
      <c r="NS3" s="117" t="str">
        <f>IF('Word List'!$A$1=TRUE,Instructions!$D$8,"")</f>
        <v xml:space="preserve">Write the title here    </v>
      </c>
      <c r="NT3" s="117"/>
      <c r="NU3" s="117"/>
      <c r="NV3" s="117"/>
      <c r="NW3" s="117"/>
      <c r="NX3" s="117" t="str">
        <f>IF('Word List'!$A$1=TRUE,Instructions!$D$8,"")</f>
        <v xml:space="preserve">Write the title here    </v>
      </c>
      <c r="NY3" s="117"/>
      <c r="NZ3" s="117"/>
      <c r="OA3" s="117"/>
      <c r="OB3" s="117"/>
      <c r="OC3" s="117" t="str">
        <f>IF('Word List'!$A$1=TRUE,Instructions!$D$8,"")</f>
        <v xml:space="preserve">Write the title here    </v>
      </c>
      <c r="OD3" s="117"/>
      <c r="OE3" s="117"/>
      <c r="OF3" s="117"/>
      <c r="OG3" s="117"/>
      <c r="OH3" s="117" t="str">
        <f>IF('Word List'!$A$1=TRUE,Instructions!$D$8,"")</f>
        <v xml:space="preserve">Write the title here    </v>
      </c>
      <c r="OI3" s="117"/>
      <c r="OJ3" s="117"/>
      <c r="OK3" s="117"/>
      <c r="OL3" s="117"/>
      <c r="OM3" s="117" t="str">
        <f>IF('Word List'!$A$1=TRUE,Instructions!$D$8,"")</f>
        <v xml:space="preserve">Write the title here    </v>
      </c>
      <c r="ON3" s="117"/>
      <c r="OO3" s="117"/>
      <c r="OP3" s="117"/>
      <c r="OQ3" s="117"/>
      <c r="OR3" s="117" t="str">
        <f>IF('Word List'!$A$1=TRUE,Instructions!$D$8,"")</f>
        <v xml:space="preserve">Write the title here    </v>
      </c>
      <c r="OS3" s="117"/>
      <c r="OT3" s="117"/>
      <c r="OU3" s="117"/>
      <c r="OV3" s="117"/>
      <c r="OW3" s="117" t="str">
        <f>IF('Word List'!$A$1=TRUE,Instructions!$D$8,"")</f>
        <v xml:space="preserve">Write the title here    </v>
      </c>
      <c r="OX3" s="117"/>
      <c r="OY3" s="117"/>
      <c r="OZ3" s="117"/>
      <c r="PA3" s="117"/>
      <c r="PB3" s="117" t="str">
        <f>IF('Word List'!$A$1=TRUE,Instructions!$D$8,"")</f>
        <v xml:space="preserve">Write the title here    </v>
      </c>
      <c r="PC3" s="117"/>
      <c r="PD3" s="117"/>
      <c r="PE3" s="117"/>
      <c r="PF3" s="117"/>
      <c r="PG3" s="117" t="str">
        <f>IF('Word List'!$A$1=TRUE,Instructions!$D$8,"")</f>
        <v xml:space="preserve">Write the title here    </v>
      </c>
      <c r="PH3" s="117"/>
      <c r="PI3" s="117"/>
      <c r="PJ3" s="117"/>
      <c r="PK3" s="117"/>
      <c r="PL3" s="117" t="str">
        <f>IF('Word List'!$A$1=TRUE,Instructions!$D$8,"")</f>
        <v xml:space="preserve">Write the title here    </v>
      </c>
      <c r="PM3" s="117"/>
      <c r="PN3" s="117"/>
      <c r="PO3" s="117"/>
      <c r="PP3" s="117"/>
      <c r="PQ3" s="117" t="str">
        <f>IF('Word List'!$A$1=TRUE,Instructions!$D$8,"")</f>
        <v xml:space="preserve">Write the title here    </v>
      </c>
      <c r="PR3" s="117"/>
      <c r="PS3" s="117"/>
      <c r="PT3" s="117"/>
      <c r="PU3" s="117"/>
      <c r="PV3" s="117" t="str">
        <f>IF('Word List'!$A$1=TRUE,Instructions!$D$8,"")</f>
        <v xml:space="preserve">Write the title here    </v>
      </c>
      <c r="PW3" s="117"/>
      <c r="PX3" s="117"/>
      <c r="PY3" s="117"/>
      <c r="PZ3" s="117"/>
      <c r="QA3" s="117" t="str">
        <f>IF('Word List'!$A$1=TRUE,Instructions!$D$8,"")</f>
        <v xml:space="preserve">Write the title here    </v>
      </c>
      <c r="QB3" s="117"/>
      <c r="QC3" s="117"/>
      <c r="QD3" s="117"/>
      <c r="QE3" s="117"/>
      <c r="QF3" s="117" t="str">
        <f>IF('Word List'!$A$1=TRUE,Instructions!$D$8,"")</f>
        <v xml:space="preserve">Write the title here    </v>
      </c>
      <c r="QG3" s="117"/>
      <c r="QH3" s="117"/>
      <c r="QI3" s="117"/>
      <c r="QJ3" s="117"/>
      <c r="QK3" s="117" t="str">
        <f>IF('Word List'!$A$1=TRUE,Instructions!$D$8,"")</f>
        <v xml:space="preserve">Write the title here    </v>
      </c>
      <c r="QL3" s="117"/>
      <c r="QM3" s="117"/>
      <c r="QN3" s="117"/>
      <c r="QO3" s="117"/>
      <c r="QP3" s="117" t="str">
        <f>IF('Word List'!$A$1=TRUE,Instructions!$D$8,"")</f>
        <v xml:space="preserve">Write the title here    </v>
      </c>
      <c r="QQ3" s="117"/>
      <c r="QR3" s="117"/>
      <c r="QS3" s="117"/>
      <c r="QT3" s="117"/>
      <c r="QU3" s="117" t="str">
        <f>IF('Word List'!$A$1=TRUE,Instructions!$D$8,"")</f>
        <v xml:space="preserve">Write the title here    </v>
      </c>
      <c r="QV3" s="117"/>
      <c r="QW3" s="117"/>
      <c r="QX3" s="117"/>
      <c r="QY3" s="117"/>
      <c r="QZ3" s="117" t="str">
        <f>IF('Word List'!$A$1=TRUE,Instructions!$D$8,"")</f>
        <v xml:space="preserve">Write the title here    </v>
      </c>
      <c r="RA3" s="117"/>
      <c r="RB3" s="117"/>
      <c r="RC3" s="117"/>
      <c r="RD3" s="117"/>
      <c r="RE3" s="117" t="str">
        <f>IF('Word List'!$A$1=TRUE,Instructions!$D$8,"")</f>
        <v xml:space="preserve">Write the title here    </v>
      </c>
      <c r="RF3" s="117"/>
      <c r="RG3" s="117"/>
      <c r="RH3" s="117"/>
      <c r="RI3" s="117"/>
      <c r="RJ3" s="117" t="str">
        <f>IF('Word List'!$A$1=TRUE,Instructions!$D$8,"")</f>
        <v xml:space="preserve">Write the title here    </v>
      </c>
      <c r="RK3" s="117"/>
      <c r="RL3" s="117"/>
      <c r="RM3" s="117"/>
      <c r="RN3" s="117"/>
      <c r="RO3" s="117" t="str">
        <f>IF('Word List'!$A$1=TRUE,Instructions!$D$8,"")</f>
        <v xml:space="preserve">Write the title here    </v>
      </c>
      <c r="RP3" s="117"/>
      <c r="RQ3" s="117"/>
      <c r="RR3" s="117"/>
      <c r="RS3" s="117"/>
      <c r="RT3" s="117" t="str">
        <f>IF('Word List'!$A$1=TRUE,Instructions!$D$8,"")</f>
        <v xml:space="preserve">Write the title here    </v>
      </c>
      <c r="RU3" s="117"/>
      <c r="RV3" s="117"/>
      <c r="RW3" s="117"/>
      <c r="RX3" s="117"/>
      <c r="RY3" s="117" t="str">
        <f>IF('Word List'!$A$1=TRUE,Instructions!$D$8,"")</f>
        <v xml:space="preserve">Write the title here    </v>
      </c>
      <c r="RZ3" s="117"/>
      <c r="SA3" s="117"/>
      <c r="SB3" s="117"/>
      <c r="SC3" s="117"/>
      <c r="SD3" s="117" t="str">
        <f>IF('Word List'!$A$1=TRUE,Instructions!$D$8,"")</f>
        <v xml:space="preserve">Write the title here    </v>
      </c>
      <c r="SE3" s="117"/>
      <c r="SF3" s="117"/>
    </row>
    <row r="4" spans="1:501" s="122" customFormat="1" ht="68" customHeight="1" thickBot="1">
      <c r="A4" s="119" t="str">
        <f>Instructions!$D$10</f>
        <v>B</v>
      </c>
      <c r="B4" s="120" t="str">
        <f>Instructions!$E$10</f>
        <v>I</v>
      </c>
      <c r="C4" s="120" t="str">
        <f>Instructions!$F$10</f>
        <v>N</v>
      </c>
      <c r="D4" s="120" t="str">
        <f>Instructions!$G$10</f>
        <v>G</v>
      </c>
      <c r="E4" s="121" t="str">
        <f>Instructions!$H$10</f>
        <v>O</v>
      </c>
      <c r="F4" s="119" t="str">
        <f>Instructions!$D$10</f>
        <v>B</v>
      </c>
      <c r="G4" s="120" t="str">
        <f>Instructions!$E$10</f>
        <v>I</v>
      </c>
      <c r="H4" s="120" t="str">
        <f>Instructions!$F$10</f>
        <v>N</v>
      </c>
      <c r="I4" s="120" t="str">
        <f>Instructions!$G$10</f>
        <v>G</v>
      </c>
      <c r="J4" s="121" t="str">
        <f>Instructions!$H$10</f>
        <v>O</v>
      </c>
      <c r="K4" s="119" t="str">
        <f>Instructions!$D$10</f>
        <v>B</v>
      </c>
      <c r="L4" s="120" t="str">
        <f>Instructions!$E$10</f>
        <v>I</v>
      </c>
      <c r="M4" s="120" t="str">
        <f>Instructions!$F$10</f>
        <v>N</v>
      </c>
      <c r="N4" s="120" t="str">
        <f>Instructions!$G$10</f>
        <v>G</v>
      </c>
      <c r="O4" s="121" t="str">
        <f>Instructions!$H$10</f>
        <v>O</v>
      </c>
      <c r="P4" s="119" t="str">
        <f>Instructions!$D$10</f>
        <v>B</v>
      </c>
      <c r="Q4" s="120" t="str">
        <f>Instructions!$E$10</f>
        <v>I</v>
      </c>
      <c r="R4" s="120" t="str">
        <f>Instructions!$F$10</f>
        <v>N</v>
      </c>
      <c r="S4" s="120" t="str">
        <f>Instructions!$G$10</f>
        <v>G</v>
      </c>
      <c r="T4" s="121" t="str">
        <f>Instructions!$H$10</f>
        <v>O</v>
      </c>
      <c r="U4" s="119" t="str">
        <f>Instructions!$D$10</f>
        <v>B</v>
      </c>
      <c r="V4" s="120" t="str">
        <f>Instructions!$E$10</f>
        <v>I</v>
      </c>
      <c r="W4" s="120" t="str">
        <f>Instructions!$F$10</f>
        <v>N</v>
      </c>
      <c r="X4" s="120" t="str">
        <f>Instructions!$G$10</f>
        <v>G</v>
      </c>
      <c r="Y4" s="121" t="str">
        <f>Instructions!$H$10</f>
        <v>O</v>
      </c>
      <c r="Z4" s="119" t="str">
        <f>Instructions!$D$10</f>
        <v>B</v>
      </c>
      <c r="AA4" s="120" t="str">
        <f>Instructions!$E$10</f>
        <v>I</v>
      </c>
      <c r="AB4" s="120" t="str">
        <f>Instructions!$F$10</f>
        <v>N</v>
      </c>
      <c r="AC4" s="120" t="str">
        <f>Instructions!$G$10</f>
        <v>G</v>
      </c>
      <c r="AD4" s="121" t="str">
        <f>Instructions!$H$10</f>
        <v>O</v>
      </c>
      <c r="AE4" s="119" t="str">
        <f>Instructions!$D$10</f>
        <v>B</v>
      </c>
      <c r="AF4" s="120" t="str">
        <f>Instructions!$E$10</f>
        <v>I</v>
      </c>
      <c r="AG4" s="120" t="str">
        <f>Instructions!$F$10</f>
        <v>N</v>
      </c>
      <c r="AH4" s="120" t="str">
        <f>Instructions!$G$10</f>
        <v>G</v>
      </c>
      <c r="AI4" s="121" t="str">
        <f>Instructions!$H$10</f>
        <v>O</v>
      </c>
      <c r="AJ4" s="119" t="str">
        <f>Instructions!$D$10</f>
        <v>B</v>
      </c>
      <c r="AK4" s="120" t="str">
        <f>Instructions!$E$10</f>
        <v>I</v>
      </c>
      <c r="AL4" s="120" t="str">
        <f>Instructions!$F$10</f>
        <v>N</v>
      </c>
      <c r="AM4" s="120" t="str">
        <f>Instructions!$G$10</f>
        <v>G</v>
      </c>
      <c r="AN4" s="121" t="str">
        <f>Instructions!$H$10</f>
        <v>O</v>
      </c>
      <c r="AO4" s="119" t="str">
        <f>Instructions!$D$10</f>
        <v>B</v>
      </c>
      <c r="AP4" s="120" t="str">
        <f>Instructions!$E$10</f>
        <v>I</v>
      </c>
      <c r="AQ4" s="120" t="str">
        <f>Instructions!$F$10</f>
        <v>N</v>
      </c>
      <c r="AR4" s="120" t="str">
        <f>Instructions!$G$10</f>
        <v>G</v>
      </c>
      <c r="AS4" s="121" t="str">
        <f>Instructions!$H$10</f>
        <v>O</v>
      </c>
      <c r="AT4" s="119" t="str">
        <f>Instructions!$D$10</f>
        <v>B</v>
      </c>
      <c r="AU4" s="120" t="str">
        <f>Instructions!$E$10</f>
        <v>I</v>
      </c>
      <c r="AV4" s="120" t="str">
        <f>Instructions!$F$10</f>
        <v>N</v>
      </c>
      <c r="AW4" s="120" t="str">
        <f>Instructions!$G$10</f>
        <v>G</v>
      </c>
      <c r="AX4" s="121" t="str">
        <f>Instructions!$H$10</f>
        <v>O</v>
      </c>
      <c r="AY4" s="119" t="str">
        <f>Instructions!$D$10</f>
        <v>B</v>
      </c>
      <c r="AZ4" s="120" t="str">
        <f>Instructions!$E$10</f>
        <v>I</v>
      </c>
      <c r="BA4" s="120" t="str">
        <f>Instructions!$F$10</f>
        <v>N</v>
      </c>
      <c r="BB4" s="120" t="str">
        <f>Instructions!$G$10</f>
        <v>G</v>
      </c>
      <c r="BC4" s="121" t="str">
        <f>Instructions!$H$10</f>
        <v>O</v>
      </c>
      <c r="BD4" s="119" t="str">
        <f>Instructions!$D$10</f>
        <v>B</v>
      </c>
      <c r="BE4" s="120" t="str">
        <f>Instructions!$E$10</f>
        <v>I</v>
      </c>
      <c r="BF4" s="120" t="str">
        <f>Instructions!$F$10</f>
        <v>N</v>
      </c>
      <c r="BG4" s="120" t="str">
        <f>Instructions!$G$10</f>
        <v>G</v>
      </c>
      <c r="BH4" s="121" t="str">
        <f>Instructions!$H$10</f>
        <v>O</v>
      </c>
      <c r="BI4" s="119" t="str">
        <f>Instructions!$D$10</f>
        <v>B</v>
      </c>
      <c r="BJ4" s="120" t="str">
        <f>Instructions!$E$10</f>
        <v>I</v>
      </c>
      <c r="BK4" s="120" t="str">
        <f>Instructions!$F$10</f>
        <v>N</v>
      </c>
      <c r="BL4" s="120" t="str">
        <f>Instructions!$G$10</f>
        <v>G</v>
      </c>
      <c r="BM4" s="121" t="str">
        <f>Instructions!$H$10</f>
        <v>O</v>
      </c>
      <c r="BN4" s="119" t="str">
        <f>Instructions!$D$10</f>
        <v>B</v>
      </c>
      <c r="BO4" s="120" t="str">
        <f>Instructions!$E$10</f>
        <v>I</v>
      </c>
      <c r="BP4" s="120" t="str">
        <f>Instructions!$F$10</f>
        <v>N</v>
      </c>
      <c r="BQ4" s="120" t="str">
        <f>Instructions!$G$10</f>
        <v>G</v>
      </c>
      <c r="BR4" s="121" t="str">
        <f>Instructions!$H$10</f>
        <v>O</v>
      </c>
      <c r="BS4" s="119" t="str">
        <f>Instructions!$D$10</f>
        <v>B</v>
      </c>
      <c r="BT4" s="120" t="str">
        <f>Instructions!$E$10</f>
        <v>I</v>
      </c>
      <c r="BU4" s="120" t="str">
        <f>Instructions!$F$10</f>
        <v>N</v>
      </c>
      <c r="BV4" s="120" t="str">
        <f>Instructions!$G$10</f>
        <v>G</v>
      </c>
      <c r="BW4" s="121" t="str">
        <f>Instructions!$H$10</f>
        <v>O</v>
      </c>
      <c r="BX4" s="119" t="str">
        <f>Instructions!$D$10</f>
        <v>B</v>
      </c>
      <c r="BY4" s="120" t="str">
        <f>Instructions!$E$10</f>
        <v>I</v>
      </c>
      <c r="BZ4" s="120" t="str">
        <f>Instructions!$F$10</f>
        <v>N</v>
      </c>
      <c r="CA4" s="120" t="str">
        <f>Instructions!$G$10</f>
        <v>G</v>
      </c>
      <c r="CB4" s="121" t="str">
        <f>Instructions!$H$10</f>
        <v>O</v>
      </c>
      <c r="CC4" s="119" t="str">
        <f>Instructions!$D$10</f>
        <v>B</v>
      </c>
      <c r="CD4" s="120" t="str">
        <f>Instructions!$E$10</f>
        <v>I</v>
      </c>
      <c r="CE4" s="120" t="str">
        <f>Instructions!$F$10</f>
        <v>N</v>
      </c>
      <c r="CF4" s="120" t="str">
        <f>Instructions!$G$10</f>
        <v>G</v>
      </c>
      <c r="CG4" s="121" t="str">
        <f>Instructions!$H$10</f>
        <v>O</v>
      </c>
      <c r="CH4" s="119" t="str">
        <f>Instructions!$D$10</f>
        <v>B</v>
      </c>
      <c r="CI4" s="120" t="str">
        <f>Instructions!$E$10</f>
        <v>I</v>
      </c>
      <c r="CJ4" s="120" t="str">
        <f>Instructions!$F$10</f>
        <v>N</v>
      </c>
      <c r="CK4" s="120" t="str">
        <f>Instructions!$G$10</f>
        <v>G</v>
      </c>
      <c r="CL4" s="121" t="str">
        <f>Instructions!$H$10</f>
        <v>O</v>
      </c>
      <c r="CM4" s="119" t="str">
        <f>Instructions!$D$10</f>
        <v>B</v>
      </c>
      <c r="CN4" s="120" t="str">
        <f>Instructions!$E$10</f>
        <v>I</v>
      </c>
      <c r="CO4" s="120" t="str">
        <f>Instructions!$F$10</f>
        <v>N</v>
      </c>
      <c r="CP4" s="120" t="str">
        <f>Instructions!$G$10</f>
        <v>G</v>
      </c>
      <c r="CQ4" s="121" t="str">
        <f>Instructions!$H$10</f>
        <v>O</v>
      </c>
      <c r="CR4" s="119" t="str">
        <f>Instructions!$D$10</f>
        <v>B</v>
      </c>
      <c r="CS4" s="120" t="str">
        <f>Instructions!$E$10</f>
        <v>I</v>
      </c>
      <c r="CT4" s="120" t="str">
        <f>Instructions!$F$10</f>
        <v>N</v>
      </c>
      <c r="CU4" s="120" t="str">
        <f>Instructions!$G$10</f>
        <v>G</v>
      </c>
      <c r="CV4" s="121" t="str">
        <f>Instructions!$H$10</f>
        <v>O</v>
      </c>
      <c r="CW4" s="119" t="str">
        <f>Instructions!$D$10</f>
        <v>B</v>
      </c>
      <c r="CX4" s="120" t="str">
        <f>Instructions!$E$10</f>
        <v>I</v>
      </c>
      <c r="CY4" s="120" t="str">
        <f>Instructions!$F$10</f>
        <v>N</v>
      </c>
      <c r="CZ4" s="120" t="str">
        <f>Instructions!$G$10</f>
        <v>G</v>
      </c>
      <c r="DA4" s="121" t="str">
        <f>Instructions!$H$10</f>
        <v>O</v>
      </c>
      <c r="DB4" s="119" t="str">
        <f>Instructions!$D$10</f>
        <v>B</v>
      </c>
      <c r="DC4" s="120" t="str">
        <f>Instructions!$E$10</f>
        <v>I</v>
      </c>
      <c r="DD4" s="120" t="str">
        <f>Instructions!$F$10</f>
        <v>N</v>
      </c>
      <c r="DE4" s="120" t="str">
        <f>Instructions!$G$10</f>
        <v>G</v>
      </c>
      <c r="DF4" s="121" t="str">
        <f>Instructions!$H$10</f>
        <v>O</v>
      </c>
      <c r="DG4" s="119" t="str">
        <f>Instructions!$D$10</f>
        <v>B</v>
      </c>
      <c r="DH4" s="120" t="str">
        <f>Instructions!$E$10</f>
        <v>I</v>
      </c>
      <c r="DI4" s="120" t="str">
        <f>Instructions!$F$10</f>
        <v>N</v>
      </c>
      <c r="DJ4" s="120" t="str">
        <f>Instructions!$G$10</f>
        <v>G</v>
      </c>
      <c r="DK4" s="121" t="str">
        <f>Instructions!$H$10</f>
        <v>O</v>
      </c>
      <c r="DL4" s="119" t="str">
        <f>Instructions!$D$10</f>
        <v>B</v>
      </c>
      <c r="DM4" s="120" t="str">
        <f>Instructions!$E$10</f>
        <v>I</v>
      </c>
      <c r="DN4" s="120" t="str">
        <f>Instructions!$F$10</f>
        <v>N</v>
      </c>
      <c r="DO4" s="120" t="str">
        <f>Instructions!$G$10</f>
        <v>G</v>
      </c>
      <c r="DP4" s="121" t="str">
        <f>Instructions!$H$10</f>
        <v>O</v>
      </c>
      <c r="DQ4" s="119" t="str">
        <f>Instructions!$D$10</f>
        <v>B</v>
      </c>
      <c r="DR4" s="120" t="str">
        <f>Instructions!$E$10</f>
        <v>I</v>
      </c>
      <c r="DS4" s="120" t="str">
        <f>Instructions!$F$10</f>
        <v>N</v>
      </c>
      <c r="DT4" s="120" t="str">
        <f>Instructions!$G$10</f>
        <v>G</v>
      </c>
      <c r="DU4" s="121" t="str">
        <f>Instructions!$H$10</f>
        <v>O</v>
      </c>
      <c r="DV4" s="119" t="str">
        <f>Instructions!$D$10</f>
        <v>B</v>
      </c>
      <c r="DW4" s="120" t="str">
        <f>Instructions!$E$10</f>
        <v>I</v>
      </c>
      <c r="DX4" s="120" t="str">
        <f>Instructions!$F$10</f>
        <v>N</v>
      </c>
      <c r="DY4" s="120" t="str">
        <f>Instructions!$G$10</f>
        <v>G</v>
      </c>
      <c r="DZ4" s="121" t="str">
        <f>Instructions!$H$10</f>
        <v>O</v>
      </c>
      <c r="EA4" s="119" t="str">
        <f>Instructions!$D$10</f>
        <v>B</v>
      </c>
      <c r="EB4" s="120" t="str">
        <f>Instructions!$E$10</f>
        <v>I</v>
      </c>
      <c r="EC4" s="120" t="str">
        <f>Instructions!$F$10</f>
        <v>N</v>
      </c>
      <c r="ED4" s="120" t="str">
        <f>Instructions!$G$10</f>
        <v>G</v>
      </c>
      <c r="EE4" s="121" t="str">
        <f>Instructions!$H$10</f>
        <v>O</v>
      </c>
      <c r="EF4" s="119" t="str">
        <f>Instructions!$D$10</f>
        <v>B</v>
      </c>
      <c r="EG4" s="120" t="str">
        <f>Instructions!$E$10</f>
        <v>I</v>
      </c>
      <c r="EH4" s="120" t="str">
        <f>Instructions!$F$10</f>
        <v>N</v>
      </c>
      <c r="EI4" s="120" t="str">
        <f>Instructions!$G$10</f>
        <v>G</v>
      </c>
      <c r="EJ4" s="121" t="str">
        <f>Instructions!$H$10</f>
        <v>O</v>
      </c>
      <c r="EK4" s="119" t="str">
        <f>Instructions!$D$10</f>
        <v>B</v>
      </c>
      <c r="EL4" s="120" t="str">
        <f>Instructions!$E$10</f>
        <v>I</v>
      </c>
      <c r="EM4" s="120" t="str">
        <f>Instructions!$F$10</f>
        <v>N</v>
      </c>
      <c r="EN4" s="120" t="str">
        <f>Instructions!$G$10</f>
        <v>G</v>
      </c>
      <c r="EO4" s="121" t="str">
        <f>Instructions!$H$10</f>
        <v>O</v>
      </c>
      <c r="EP4" s="119" t="str">
        <f>Instructions!$D$10</f>
        <v>B</v>
      </c>
      <c r="EQ4" s="120" t="str">
        <f>Instructions!$E$10</f>
        <v>I</v>
      </c>
      <c r="ER4" s="120" t="str">
        <f>Instructions!$F$10</f>
        <v>N</v>
      </c>
      <c r="ES4" s="120" t="str">
        <f>Instructions!$G$10</f>
        <v>G</v>
      </c>
      <c r="ET4" s="121" t="str">
        <f>Instructions!$H$10</f>
        <v>O</v>
      </c>
      <c r="EU4" s="119" t="str">
        <f>Instructions!$D$10</f>
        <v>B</v>
      </c>
      <c r="EV4" s="120" t="str">
        <f>Instructions!$E$10</f>
        <v>I</v>
      </c>
      <c r="EW4" s="120" t="str">
        <f>Instructions!$F$10</f>
        <v>N</v>
      </c>
      <c r="EX4" s="120" t="str">
        <f>Instructions!$G$10</f>
        <v>G</v>
      </c>
      <c r="EY4" s="121" t="str">
        <f>Instructions!$H$10</f>
        <v>O</v>
      </c>
      <c r="EZ4" s="119" t="str">
        <f>Instructions!$D$10</f>
        <v>B</v>
      </c>
      <c r="FA4" s="120" t="str">
        <f>Instructions!$E$10</f>
        <v>I</v>
      </c>
      <c r="FB4" s="120" t="str">
        <f>Instructions!$F$10</f>
        <v>N</v>
      </c>
      <c r="FC4" s="120" t="str">
        <f>Instructions!$G$10</f>
        <v>G</v>
      </c>
      <c r="FD4" s="121" t="str">
        <f>Instructions!$H$10</f>
        <v>O</v>
      </c>
      <c r="FE4" s="119" t="str">
        <f>Instructions!$D$10</f>
        <v>B</v>
      </c>
      <c r="FF4" s="120" t="str">
        <f>Instructions!$E$10</f>
        <v>I</v>
      </c>
      <c r="FG4" s="120" t="str">
        <f>Instructions!$F$10</f>
        <v>N</v>
      </c>
      <c r="FH4" s="120" t="str">
        <f>Instructions!$G$10</f>
        <v>G</v>
      </c>
      <c r="FI4" s="121" t="str">
        <f>Instructions!$H$10</f>
        <v>O</v>
      </c>
      <c r="FJ4" s="119" t="str">
        <f>Instructions!$D$10</f>
        <v>B</v>
      </c>
      <c r="FK4" s="120" t="str">
        <f>Instructions!$E$10</f>
        <v>I</v>
      </c>
      <c r="FL4" s="120" t="str">
        <f>Instructions!$F$10</f>
        <v>N</v>
      </c>
      <c r="FM4" s="120" t="str">
        <f>Instructions!$G$10</f>
        <v>G</v>
      </c>
      <c r="FN4" s="121" t="str">
        <f>Instructions!$H$10</f>
        <v>O</v>
      </c>
      <c r="FO4" s="119" t="str">
        <f>Instructions!$D$10</f>
        <v>B</v>
      </c>
      <c r="FP4" s="120" t="str">
        <f>Instructions!$E$10</f>
        <v>I</v>
      </c>
      <c r="FQ4" s="120" t="str">
        <f>Instructions!$F$10</f>
        <v>N</v>
      </c>
      <c r="FR4" s="120" t="str">
        <f>Instructions!$G$10</f>
        <v>G</v>
      </c>
      <c r="FS4" s="121" t="str">
        <f>Instructions!$H$10</f>
        <v>O</v>
      </c>
      <c r="FT4" s="119" t="str">
        <f>Instructions!$D$10</f>
        <v>B</v>
      </c>
      <c r="FU4" s="120" t="str">
        <f>Instructions!$E$10</f>
        <v>I</v>
      </c>
      <c r="FV4" s="120" t="str">
        <f>Instructions!$F$10</f>
        <v>N</v>
      </c>
      <c r="FW4" s="120" t="str">
        <f>Instructions!$G$10</f>
        <v>G</v>
      </c>
      <c r="FX4" s="121" t="str">
        <f>Instructions!$H$10</f>
        <v>O</v>
      </c>
      <c r="FY4" s="119" t="str">
        <f>Instructions!$D$10</f>
        <v>B</v>
      </c>
      <c r="FZ4" s="120" t="str">
        <f>Instructions!$E$10</f>
        <v>I</v>
      </c>
      <c r="GA4" s="120" t="str">
        <f>Instructions!$F$10</f>
        <v>N</v>
      </c>
      <c r="GB4" s="120" t="str">
        <f>Instructions!$G$10</f>
        <v>G</v>
      </c>
      <c r="GC4" s="121" t="str">
        <f>Instructions!$H$10</f>
        <v>O</v>
      </c>
      <c r="GD4" s="119" t="str">
        <f>Instructions!$D$10</f>
        <v>B</v>
      </c>
      <c r="GE4" s="120" t="str">
        <f>Instructions!$E$10</f>
        <v>I</v>
      </c>
      <c r="GF4" s="120" t="str">
        <f>Instructions!$F$10</f>
        <v>N</v>
      </c>
      <c r="GG4" s="120" t="str">
        <f>Instructions!$G$10</f>
        <v>G</v>
      </c>
      <c r="GH4" s="121" t="str">
        <f>Instructions!$H$10</f>
        <v>O</v>
      </c>
      <c r="GI4" s="119" t="str">
        <f>Instructions!$D$10</f>
        <v>B</v>
      </c>
      <c r="GJ4" s="120" t="str">
        <f>Instructions!$E$10</f>
        <v>I</v>
      </c>
      <c r="GK4" s="120" t="str">
        <f>Instructions!$F$10</f>
        <v>N</v>
      </c>
      <c r="GL4" s="120" t="str">
        <f>Instructions!$G$10</f>
        <v>G</v>
      </c>
      <c r="GM4" s="121" t="str">
        <f>Instructions!$H$10</f>
        <v>O</v>
      </c>
      <c r="GN4" s="119" t="str">
        <f>Instructions!$D$10</f>
        <v>B</v>
      </c>
      <c r="GO4" s="120" t="str">
        <f>Instructions!$E$10</f>
        <v>I</v>
      </c>
      <c r="GP4" s="120" t="str">
        <f>Instructions!$F$10</f>
        <v>N</v>
      </c>
      <c r="GQ4" s="120" t="str">
        <f>Instructions!$G$10</f>
        <v>G</v>
      </c>
      <c r="GR4" s="121" t="str">
        <f>Instructions!$H$10</f>
        <v>O</v>
      </c>
      <c r="GS4" s="119" t="str">
        <f>Instructions!$D$10</f>
        <v>B</v>
      </c>
      <c r="GT4" s="120" t="str">
        <f>Instructions!$E$10</f>
        <v>I</v>
      </c>
      <c r="GU4" s="120" t="str">
        <f>Instructions!$F$10</f>
        <v>N</v>
      </c>
      <c r="GV4" s="120" t="str">
        <f>Instructions!$G$10</f>
        <v>G</v>
      </c>
      <c r="GW4" s="121" t="str">
        <f>Instructions!$H$10</f>
        <v>O</v>
      </c>
      <c r="GX4" s="119" t="str">
        <f>Instructions!$D$10</f>
        <v>B</v>
      </c>
      <c r="GY4" s="120" t="str">
        <f>Instructions!$E$10</f>
        <v>I</v>
      </c>
      <c r="GZ4" s="120" t="str">
        <f>Instructions!$F$10</f>
        <v>N</v>
      </c>
      <c r="HA4" s="120" t="str">
        <f>Instructions!$G$10</f>
        <v>G</v>
      </c>
      <c r="HB4" s="121" t="str">
        <f>Instructions!$H$10</f>
        <v>O</v>
      </c>
      <c r="HC4" s="119" t="str">
        <f>Instructions!$D$10</f>
        <v>B</v>
      </c>
      <c r="HD4" s="120" t="str">
        <f>Instructions!$E$10</f>
        <v>I</v>
      </c>
      <c r="HE4" s="120" t="str">
        <f>Instructions!$F$10</f>
        <v>N</v>
      </c>
      <c r="HF4" s="120" t="str">
        <f>Instructions!$G$10</f>
        <v>G</v>
      </c>
      <c r="HG4" s="121" t="str">
        <f>Instructions!$H$10</f>
        <v>O</v>
      </c>
      <c r="HH4" s="119" t="str">
        <f>Instructions!$D$10</f>
        <v>B</v>
      </c>
      <c r="HI4" s="120" t="str">
        <f>Instructions!$E$10</f>
        <v>I</v>
      </c>
      <c r="HJ4" s="120" t="str">
        <f>Instructions!$F$10</f>
        <v>N</v>
      </c>
      <c r="HK4" s="120" t="str">
        <f>Instructions!$G$10</f>
        <v>G</v>
      </c>
      <c r="HL4" s="121" t="str">
        <f>Instructions!$H$10</f>
        <v>O</v>
      </c>
      <c r="HM4" s="119" t="str">
        <f>Instructions!$D$10</f>
        <v>B</v>
      </c>
      <c r="HN4" s="120" t="str">
        <f>Instructions!$E$10</f>
        <v>I</v>
      </c>
      <c r="HO4" s="120" t="str">
        <f>Instructions!$F$10</f>
        <v>N</v>
      </c>
      <c r="HP4" s="120" t="str">
        <f>Instructions!$G$10</f>
        <v>G</v>
      </c>
      <c r="HQ4" s="121" t="str">
        <f>Instructions!$H$10</f>
        <v>O</v>
      </c>
      <c r="HR4" s="119" t="str">
        <f>Instructions!$D$10</f>
        <v>B</v>
      </c>
      <c r="HS4" s="120" t="str">
        <f>Instructions!$E$10</f>
        <v>I</v>
      </c>
      <c r="HT4" s="120" t="str">
        <f>Instructions!$F$10</f>
        <v>N</v>
      </c>
      <c r="HU4" s="120" t="str">
        <f>Instructions!$G$10</f>
        <v>G</v>
      </c>
      <c r="HV4" s="121" t="str">
        <f>Instructions!$H$10</f>
        <v>O</v>
      </c>
      <c r="HW4" s="119" t="str">
        <f>Instructions!$D$10</f>
        <v>B</v>
      </c>
      <c r="HX4" s="120" t="str">
        <f>Instructions!$E$10</f>
        <v>I</v>
      </c>
      <c r="HY4" s="120" t="str">
        <f>Instructions!$F$10</f>
        <v>N</v>
      </c>
      <c r="HZ4" s="120" t="str">
        <f>Instructions!$G$10</f>
        <v>G</v>
      </c>
      <c r="IA4" s="121" t="str">
        <f>Instructions!$H$10</f>
        <v>O</v>
      </c>
      <c r="IB4" s="119" t="str">
        <f>Instructions!$D$10</f>
        <v>B</v>
      </c>
      <c r="IC4" s="120" t="str">
        <f>Instructions!$E$10</f>
        <v>I</v>
      </c>
      <c r="ID4" s="120" t="str">
        <f>Instructions!$F$10</f>
        <v>N</v>
      </c>
      <c r="IE4" s="120" t="str">
        <f>Instructions!$G$10</f>
        <v>G</v>
      </c>
      <c r="IF4" s="121" t="str">
        <f>Instructions!$H$10</f>
        <v>O</v>
      </c>
      <c r="IG4" s="119" t="str">
        <f>Instructions!$D$10</f>
        <v>B</v>
      </c>
      <c r="IH4" s="120" t="str">
        <f>Instructions!$E$10</f>
        <v>I</v>
      </c>
      <c r="II4" s="120" t="str">
        <f>Instructions!$F$10</f>
        <v>N</v>
      </c>
      <c r="IJ4" s="120" t="str">
        <f>Instructions!$G$10</f>
        <v>G</v>
      </c>
      <c r="IK4" s="121" t="str">
        <f>Instructions!$H$10</f>
        <v>O</v>
      </c>
      <c r="IL4" s="119" t="str">
        <f>Instructions!$D$10</f>
        <v>B</v>
      </c>
      <c r="IM4" s="120" t="str">
        <f>Instructions!$E$10</f>
        <v>I</v>
      </c>
      <c r="IN4" s="120" t="str">
        <f>Instructions!$F$10</f>
        <v>N</v>
      </c>
      <c r="IO4" s="120" t="str">
        <f>Instructions!$G$10</f>
        <v>G</v>
      </c>
      <c r="IP4" s="121" t="str">
        <f>Instructions!$H$10</f>
        <v>O</v>
      </c>
      <c r="IQ4" s="119" t="str">
        <f>Instructions!$D$10</f>
        <v>B</v>
      </c>
      <c r="IR4" s="120" t="str">
        <f>Instructions!$E$10</f>
        <v>I</v>
      </c>
      <c r="IS4" s="120" t="str">
        <f>Instructions!$F$10</f>
        <v>N</v>
      </c>
      <c r="IT4" s="120" t="str">
        <f>Instructions!$G$10</f>
        <v>G</v>
      </c>
      <c r="IU4" s="121" t="str">
        <f>Instructions!$H$10</f>
        <v>O</v>
      </c>
      <c r="IV4" s="119" t="str">
        <f>Instructions!$D$10</f>
        <v>B</v>
      </c>
      <c r="IW4" s="120" t="str">
        <f>Instructions!$E$10</f>
        <v>I</v>
      </c>
      <c r="IX4" s="120" t="str">
        <f>Instructions!$F$10</f>
        <v>N</v>
      </c>
      <c r="IY4" s="120" t="str">
        <f>Instructions!$G$10</f>
        <v>G</v>
      </c>
      <c r="IZ4" s="121" t="str">
        <f>Instructions!$H$10</f>
        <v>O</v>
      </c>
      <c r="JA4" s="119" t="str">
        <f>Instructions!$D$10</f>
        <v>B</v>
      </c>
      <c r="JB4" s="120" t="str">
        <f>Instructions!$E$10</f>
        <v>I</v>
      </c>
      <c r="JC4" s="120" t="str">
        <f>Instructions!$F$10</f>
        <v>N</v>
      </c>
      <c r="JD4" s="120" t="str">
        <f>Instructions!$G$10</f>
        <v>G</v>
      </c>
      <c r="JE4" s="121" t="str">
        <f>Instructions!$H$10</f>
        <v>O</v>
      </c>
      <c r="JF4" s="119" t="str">
        <f>Instructions!$D$10</f>
        <v>B</v>
      </c>
      <c r="JG4" s="120" t="str">
        <f>Instructions!$E$10</f>
        <v>I</v>
      </c>
      <c r="JH4" s="120" t="str">
        <f>Instructions!$F$10</f>
        <v>N</v>
      </c>
      <c r="JI4" s="120" t="str">
        <f>Instructions!$G$10</f>
        <v>G</v>
      </c>
      <c r="JJ4" s="121" t="str">
        <f>Instructions!$H$10</f>
        <v>O</v>
      </c>
      <c r="JK4" s="119" t="str">
        <f>Instructions!$D$10</f>
        <v>B</v>
      </c>
      <c r="JL4" s="120" t="str">
        <f>Instructions!$E$10</f>
        <v>I</v>
      </c>
      <c r="JM4" s="120" t="str">
        <f>Instructions!$F$10</f>
        <v>N</v>
      </c>
      <c r="JN4" s="120" t="str">
        <f>Instructions!$G$10</f>
        <v>G</v>
      </c>
      <c r="JO4" s="121" t="str">
        <f>Instructions!$H$10</f>
        <v>O</v>
      </c>
      <c r="JP4" s="119" t="str">
        <f>Instructions!$D$10</f>
        <v>B</v>
      </c>
      <c r="JQ4" s="120" t="str">
        <f>Instructions!$E$10</f>
        <v>I</v>
      </c>
      <c r="JR4" s="120" t="str">
        <f>Instructions!$F$10</f>
        <v>N</v>
      </c>
      <c r="JS4" s="120" t="str">
        <f>Instructions!$G$10</f>
        <v>G</v>
      </c>
      <c r="JT4" s="121" t="str">
        <f>Instructions!$H$10</f>
        <v>O</v>
      </c>
      <c r="JU4" s="119" t="str">
        <f>Instructions!$D$10</f>
        <v>B</v>
      </c>
      <c r="JV4" s="120" t="str">
        <f>Instructions!$E$10</f>
        <v>I</v>
      </c>
      <c r="JW4" s="120" t="str">
        <f>Instructions!$F$10</f>
        <v>N</v>
      </c>
      <c r="JX4" s="120" t="str">
        <f>Instructions!$G$10</f>
        <v>G</v>
      </c>
      <c r="JY4" s="121" t="str">
        <f>Instructions!$H$10</f>
        <v>O</v>
      </c>
      <c r="JZ4" s="119" t="str">
        <f>Instructions!$D$10</f>
        <v>B</v>
      </c>
      <c r="KA4" s="120" t="str">
        <f>Instructions!$E$10</f>
        <v>I</v>
      </c>
      <c r="KB4" s="120" t="str">
        <f>Instructions!$F$10</f>
        <v>N</v>
      </c>
      <c r="KC4" s="120" t="str">
        <f>Instructions!$G$10</f>
        <v>G</v>
      </c>
      <c r="KD4" s="121" t="str">
        <f>Instructions!$H$10</f>
        <v>O</v>
      </c>
      <c r="KE4" s="119" t="str">
        <f>Instructions!$D$10</f>
        <v>B</v>
      </c>
      <c r="KF4" s="120" t="str">
        <f>Instructions!$E$10</f>
        <v>I</v>
      </c>
      <c r="KG4" s="120" t="str">
        <f>Instructions!$F$10</f>
        <v>N</v>
      </c>
      <c r="KH4" s="120" t="str">
        <f>Instructions!$G$10</f>
        <v>G</v>
      </c>
      <c r="KI4" s="121" t="str">
        <f>Instructions!$H$10</f>
        <v>O</v>
      </c>
      <c r="KJ4" s="119" t="str">
        <f>Instructions!$D$10</f>
        <v>B</v>
      </c>
      <c r="KK4" s="120" t="str">
        <f>Instructions!$E$10</f>
        <v>I</v>
      </c>
      <c r="KL4" s="120" t="str">
        <f>Instructions!$F$10</f>
        <v>N</v>
      </c>
      <c r="KM4" s="120" t="str">
        <f>Instructions!$G$10</f>
        <v>G</v>
      </c>
      <c r="KN4" s="121" t="str">
        <f>Instructions!$H$10</f>
        <v>O</v>
      </c>
      <c r="KO4" s="119" t="str">
        <f>Instructions!$D$10</f>
        <v>B</v>
      </c>
      <c r="KP4" s="120" t="str">
        <f>Instructions!$E$10</f>
        <v>I</v>
      </c>
      <c r="KQ4" s="120" t="str">
        <f>Instructions!$F$10</f>
        <v>N</v>
      </c>
      <c r="KR4" s="120" t="str">
        <f>Instructions!$G$10</f>
        <v>G</v>
      </c>
      <c r="KS4" s="121" t="str">
        <f>Instructions!$H$10</f>
        <v>O</v>
      </c>
      <c r="KT4" s="119" t="str">
        <f>Instructions!$D$10</f>
        <v>B</v>
      </c>
      <c r="KU4" s="120" t="str">
        <f>Instructions!$E$10</f>
        <v>I</v>
      </c>
      <c r="KV4" s="120" t="str">
        <f>Instructions!$F$10</f>
        <v>N</v>
      </c>
      <c r="KW4" s="120" t="str">
        <f>Instructions!$G$10</f>
        <v>G</v>
      </c>
      <c r="KX4" s="121" t="str">
        <f>Instructions!$H$10</f>
        <v>O</v>
      </c>
      <c r="KY4" s="119" t="str">
        <f>Instructions!$D$10</f>
        <v>B</v>
      </c>
      <c r="KZ4" s="120" t="str">
        <f>Instructions!$E$10</f>
        <v>I</v>
      </c>
      <c r="LA4" s="120" t="str">
        <f>Instructions!$F$10</f>
        <v>N</v>
      </c>
      <c r="LB4" s="120" t="str">
        <f>Instructions!$G$10</f>
        <v>G</v>
      </c>
      <c r="LC4" s="121" t="str">
        <f>Instructions!$H$10</f>
        <v>O</v>
      </c>
      <c r="LD4" s="119" t="str">
        <f>Instructions!$D$10</f>
        <v>B</v>
      </c>
      <c r="LE4" s="120" t="str">
        <f>Instructions!$E$10</f>
        <v>I</v>
      </c>
      <c r="LF4" s="120" t="str">
        <f>Instructions!$F$10</f>
        <v>N</v>
      </c>
      <c r="LG4" s="120" t="str">
        <f>Instructions!$G$10</f>
        <v>G</v>
      </c>
      <c r="LH4" s="121" t="str">
        <f>Instructions!$H$10</f>
        <v>O</v>
      </c>
      <c r="LI4" s="119" t="str">
        <f>Instructions!$D$10</f>
        <v>B</v>
      </c>
      <c r="LJ4" s="120" t="str">
        <f>Instructions!$E$10</f>
        <v>I</v>
      </c>
      <c r="LK4" s="120" t="str">
        <f>Instructions!$F$10</f>
        <v>N</v>
      </c>
      <c r="LL4" s="120" t="str">
        <f>Instructions!$G$10</f>
        <v>G</v>
      </c>
      <c r="LM4" s="121" t="str">
        <f>Instructions!$H$10</f>
        <v>O</v>
      </c>
      <c r="LN4" s="119" t="str">
        <f>Instructions!$D$10</f>
        <v>B</v>
      </c>
      <c r="LO4" s="120" t="str">
        <f>Instructions!$E$10</f>
        <v>I</v>
      </c>
      <c r="LP4" s="120" t="str">
        <f>Instructions!$F$10</f>
        <v>N</v>
      </c>
      <c r="LQ4" s="120" t="str">
        <f>Instructions!$G$10</f>
        <v>G</v>
      </c>
      <c r="LR4" s="121" t="str">
        <f>Instructions!$H$10</f>
        <v>O</v>
      </c>
      <c r="LS4" s="119" t="str">
        <f>Instructions!$D$10</f>
        <v>B</v>
      </c>
      <c r="LT4" s="120" t="str">
        <f>Instructions!$E$10</f>
        <v>I</v>
      </c>
      <c r="LU4" s="120" t="str">
        <f>Instructions!$F$10</f>
        <v>N</v>
      </c>
      <c r="LV4" s="120" t="str">
        <f>Instructions!$G$10</f>
        <v>G</v>
      </c>
      <c r="LW4" s="121" t="str">
        <f>Instructions!$H$10</f>
        <v>O</v>
      </c>
      <c r="LX4" s="119" t="str">
        <f>Instructions!$D$10</f>
        <v>B</v>
      </c>
      <c r="LY4" s="120" t="str">
        <f>Instructions!$E$10</f>
        <v>I</v>
      </c>
      <c r="LZ4" s="120" t="str">
        <f>Instructions!$F$10</f>
        <v>N</v>
      </c>
      <c r="MA4" s="120" t="str">
        <f>Instructions!$G$10</f>
        <v>G</v>
      </c>
      <c r="MB4" s="121" t="str">
        <f>Instructions!$H$10</f>
        <v>O</v>
      </c>
      <c r="MC4" s="119" t="str">
        <f>Instructions!$D$10</f>
        <v>B</v>
      </c>
      <c r="MD4" s="120" t="str">
        <f>Instructions!$E$10</f>
        <v>I</v>
      </c>
      <c r="ME4" s="120" t="str">
        <f>Instructions!$F$10</f>
        <v>N</v>
      </c>
      <c r="MF4" s="120" t="str">
        <f>Instructions!$G$10</f>
        <v>G</v>
      </c>
      <c r="MG4" s="121" t="str">
        <f>Instructions!$H$10</f>
        <v>O</v>
      </c>
      <c r="MH4" s="119" t="str">
        <f>Instructions!$D$10</f>
        <v>B</v>
      </c>
      <c r="MI4" s="120" t="str">
        <f>Instructions!$E$10</f>
        <v>I</v>
      </c>
      <c r="MJ4" s="120" t="str">
        <f>Instructions!$F$10</f>
        <v>N</v>
      </c>
      <c r="MK4" s="120" t="str">
        <f>Instructions!$G$10</f>
        <v>G</v>
      </c>
      <c r="ML4" s="121" t="str">
        <f>Instructions!$H$10</f>
        <v>O</v>
      </c>
      <c r="MM4" s="119" t="str">
        <f>Instructions!$D$10</f>
        <v>B</v>
      </c>
      <c r="MN4" s="120" t="str">
        <f>Instructions!$E$10</f>
        <v>I</v>
      </c>
      <c r="MO4" s="120" t="str">
        <f>Instructions!$F$10</f>
        <v>N</v>
      </c>
      <c r="MP4" s="120" t="str">
        <f>Instructions!$G$10</f>
        <v>G</v>
      </c>
      <c r="MQ4" s="121" t="str">
        <f>Instructions!$H$10</f>
        <v>O</v>
      </c>
      <c r="MR4" s="119" t="str">
        <f>Instructions!$D$10</f>
        <v>B</v>
      </c>
      <c r="MS4" s="120" t="str">
        <f>Instructions!$E$10</f>
        <v>I</v>
      </c>
      <c r="MT4" s="120" t="str">
        <f>Instructions!$F$10</f>
        <v>N</v>
      </c>
      <c r="MU4" s="120" t="str">
        <f>Instructions!$G$10</f>
        <v>G</v>
      </c>
      <c r="MV4" s="121" t="str">
        <f>Instructions!$H$10</f>
        <v>O</v>
      </c>
      <c r="MW4" s="119" t="str">
        <f>Instructions!$D$10</f>
        <v>B</v>
      </c>
      <c r="MX4" s="120" t="str">
        <f>Instructions!$E$10</f>
        <v>I</v>
      </c>
      <c r="MY4" s="120" t="str">
        <f>Instructions!$F$10</f>
        <v>N</v>
      </c>
      <c r="MZ4" s="120" t="str">
        <f>Instructions!$G$10</f>
        <v>G</v>
      </c>
      <c r="NA4" s="121" t="str">
        <f>Instructions!$H$10</f>
        <v>O</v>
      </c>
      <c r="NB4" s="119" t="str">
        <f>Instructions!$D$10</f>
        <v>B</v>
      </c>
      <c r="NC4" s="120" t="str">
        <f>Instructions!$E$10</f>
        <v>I</v>
      </c>
      <c r="ND4" s="120" t="str">
        <f>Instructions!$F$10</f>
        <v>N</v>
      </c>
      <c r="NE4" s="120" t="str">
        <f>Instructions!$G$10</f>
        <v>G</v>
      </c>
      <c r="NF4" s="121" t="str">
        <f>Instructions!$H$10</f>
        <v>O</v>
      </c>
      <c r="NG4" s="119" t="str">
        <f>Instructions!$D$10</f>
        <v>B</v>
      </c>
      <c r="NH4" s="120" t="str">
        <f>Instructions!$E$10</f>
        <v>I</v>
      </c>
      <c r="NI4" s="120" t="str">
        <f>Instructions!$F$10</f>
        <v>N</v>
      </c>
      <c r="NJ4" s="120" t="str">
        <f>Instructions!$G$10</f>
        <v>G</v>
      </c>
      <c r="NK4" s="121" t="str">
        <f>Instructions!$H$10</f>
        <v>O</v>
      </c>
      <c r="NL4" s="119" t="str">
        <f>Instructions!$D$10</f>
        <v>B</v>
      </c>
      <c r="NM4" s="120" t="str">
        <f>Instructions!$E$10</f>
        <v>I</v>
      </c>
      <c r="NN4" s="120" t="str">
        <f>Instructions!$F$10</f>
        <v>N</v>
      </c>
      <c r="NO4" s="120" t="str">
        <f>Instructions!$G$10</f>
        <v>G</v>
      </c>
      <c r="NP4" s="121" t="str">
        <f>Instructions!$H$10</f>
        <v>O</v>
      </c>
      <c r="NQ4" s="119" t="str">
        <f>Instructions!$D$10</f>
        <v>B</v>
      </c>
      <c r="NR4" s="120" t="str">
        <f>Instructions!$E$10</f>
        <v>I</v>
      </c>
      <c r="NS4" s="120" t="str">
        <f>Instructions!$F$10</f>
        <v>N</v>
      </c>
      <c r="NT4" s="120" t="str">
        <f>Instructions!$G$10</f>
        <v>G</v>
      </c>
      <c r="NU4" s="121" t="str">
        <f>Instructions!$H$10</f>
        <v>O</v>
      </c>
      <c r="NV4" s="119" t="str">
        <f>Instructions!$D$10</f>
        <v>B</v>
      </c>
      <c r="NW4" s="120" t="str">
        <f>Instructions!$E$10</f>
        <v>I</v>
      </c>
      <c r="NX4" s="120" t="str">
        <f>Instructions!$F$10</f>
        <v>N</v>
      </c>
      <c r="NY4" s="120" t="str">
        <f>Instructions!$G$10</f>
        <v>G</v>
      </c>
      <c r="NZ4" s="121" t="str">
        <f>Instructions!$H$10</f>
        <v>O</v>
      </c>
      <c r="OA4" s="119" t="str">
        <f>Instructions!$D$10</f>
        <v>B</v>
      </c>
      <c r="OB4" s="120" t="str">
        <f>Instructions!$E$10</f>
        <v>I</v>
      </c>
      <c r="OC4" s="120" t="str">
        <f>Instructions!$F$10</f>
        <v>N</v>
      </c>
      <c r="OD4" s="120" t="str">
        <f>Instructions!$G$10</f>
        <v>G</v>
      </c>
      <c r="OE4" s="121" t="str">
        <f>Instructions!$H$10</f>
        <v>O</v>
      </c>
      <c r="OF4" s="119" t="str">
        <f>Instructions!$D$10</f>
        <v>B</v>
      </c>
      <c r="OG4" s="120" t="str">
        <f>Instructions!$E$10</f>
        <v>I</v>
      </c>
      <c r="OH4" s="120" t="str">
        <f>Instructions!$F$10</f>
        <v>N</v>
      </c>
      <c r="OI4" s="120" t="str">
        <f>Instructions!$G$10</f>
        <v>G</v>
      </c>
      <c r="OJ4" s="121" t="str">
        <f>Instructions!$H$10</f>
        <v>O</v>
      </c>
      <c r="OK4" s="119" t="str">
        <f>Instructions!$D$10</f>
        <v>B</v>
      </c>
      <c r="OL4" s="120" t="str">
        <f>Instructions!$E$10</f>
        <v>I</v>
      </c>
      <c r="OM4" s="120" t="str">
        <f>Instructions!$F$10</f>
        <v>N</v>
      </c>
      <c r="ON4" s="120" t="str">
        <f>Instructions!$G$10</f>
        <v>G</v>
      </c>
      <c r="OO4" s="121" t="str">
        <f>Instructions!$H$10</f>
        <v>O</v>
      </c>
      <c r="OP4" s="119" t="str">
        <f>Instructions!$D$10</f>
        <v>B</v>
      </c>
      <c r="OQ4" s="120" t="str">
        <f>Instructions!$E$10</f>
        <v>I</v>
      </c>
      <c r="OR4" s="120" t="str">
        <f>Instructions!$F$10</f>
        <v>N</v>
      </c>
      <c r="OS4" s="120" t="str">
        <f>Instructions!$G$10</f>
        <v>G</v>
      </c>
      <c r="OT4" s="121" t="str">
        <f>Instructions!$H$10</f>
        <v>O</v>
      </c>
      <c r="OU4" s="119" t="str">
        <f>Instructions!$D$10</f>
        <v>B</v>
      </c>
      <c r="OV4" s="120" t="str">
        <f>Instructions!$E$10</f>
        <v>I</v>
      </c>
      <c r="OW4" s="120" t="str">
        <f>Instructions!$F$10</f>
        <v>N</v>
      </c>
      <c r="OX4" s="120" t="str">
        <f>Instructions!$G$10</f>
        <v>G</v>
      </c>
      <c r="OY4" s="121" t="str">
        <f>Instructions!$H$10</f>
        <v>O</v>
      </c>
      <c r="OZ4" s="119" t="str">
        <f>Instructions!$D$10</f>
        <v>B</v>
      </c>
      <c r="PA4" s="120" t="str">
        <f>Instructions!$E$10</f>
        <v>I</v>
      </c>
      <c r="PB4" s="120" t="str">
        <f>Instructions!$F$10</f>
        <v>N</v>
      </c>
      <c r="PC4" s="120" t="str">
        <f>Instructions!$G$10</f>
        <v>G</v>
      </c>
      <c r="PD4" s="121" t="str">
        <f>Instructions!$H$10</f>
        <v>O</v>
      </c>
      <c r="PE4" s="119" t="str">
        <f>Instructions!$D$10</f>
        <v>B</v>
      </c>
      <c r="PF4" s="120" t="str">
        <f>Instructions!$E$10</f>
        <v>I</v>
      </c>
      <c r="PG4" s="120" t="str">
        <f>Instructions!$F$10</f>
        <v>N</v>
      </c>
      <c r="PH4" s="120" t="str">
        <f>Instructions!$G$10</f>
        <v>G</v>
      </c>
      <c r="PI4" s="121" t="str">
        <f>Instructions!$H$10</f>
        <v>O</v>
      </c>
      <c r="PJ4" s="119" t="str">
        <f>Instructions!$D$10</f>
        <v>B</v>
      </c>
      <c r="PK4" s="120" t="str">
        <f>Instructions!$E$10</f>
        <v>I</v>
      </c>
      <c r="PL4" s="120" t="str">
        <f>Instructions!$F$10</f>
        <v>N</v>
      </c>
      <c r="PM4" s="120" t="str">
        <f>Instructions!$G$10</f>
        <v>G</v>
      </c>
      <c r="PN4" s="121" t="str">
        <f>Instructions!$H$10</f>
        <v>O</v>
      </c>
      <c r="PO4" s="119" t="str">
        <f>Instructions!$D$10</f>
        <v>B</v>
      </c>
      <c r="PP4" s="120" t="str">
        <f>Instructions!$E$10</f>
        <v>I</v>
      </c>
      <c r="PQ4" s="120" t="str">
        <f>Instructions!$F$10</f>
        <v>N</v>
      </c>
      <c r="PR4" s="120" t="str">
        <f>Instructions!$G$10</f>
        <v>G</v>
      </c>
      <c r="PS4" s="121" t="str">
        <f>Instructions!$H$10</f>
        <v>O</v>
      </c>
      <c r="PT4" s="119" t="str">
        <f>Instructions!$D$10</f>
        <v>B</v>
      </c>
      <c r="PU4" s="120" t="str">
        <f>Instructions!$E$10</f>
        <v>I</v>
      </c>
      <c r="PV4" s="120" t="str">
        <f>Instructions!$F$10</f>
        <v>N</v>
      </c>
      <c r="PW4" s="120" t="str">
        <f>Instructions!$G$10</f>
        <v>G</v>
      </c>
      <c r="PX4" s="121" t="str">
        <f>Instructions!$H$10</f>
        <v>O</v>
      </c>
      <c r="PY4" s="119" t="str">
        <f>Instructions!$D$10</f>
        <v>B</v>
      </c>
      <c r="PZ4" s="120" t="str">
        <f>Instructions!$E$10</f>
        <v>I</v>
      </c>
      <c r="QA4" s="120" t="str">
        <f>Instructions!$F$10</f>
        <v>N</v>
      </c>
      <c r="QB4" s="120" t="str">
        <f>Instructions!$G$10</f>
        <v>G</v>
      </c>
      <c r="QC4" s="121" t="str">
        <f>Instructions!$H$10</f>
        <v>O</v>
      </c>
      <c r="QD4" s="119" t="str">
        <f>Instructions!$D$10</f>
        <v>B</v>
      </c>
      <c r="QE4" s="120" t="str">
        <f>Instructions!$E$10</f>
        <v>I</v>
      </c>
      <c r="QF4" s="120" t="str">
        <f>Instructions!$F$10</f>
        <v>N</v>
      </c>
      <c r="QG4" s="120" t="str">
        <f>Instructions!$G$10</f>
        <v>G</v>
      </c>
      <c r="QH4" s="121" t="str">
        <f>Instructions!$H$10</f>
        <v>O</v>
      </c>
      <c r="QI4" s="119" t="str">
        <f>Instructions!$D$10</f>
        <v>B</v>
      </c>
      <c r="QJ4" s="120" t="str">
        <f>Instructions!$E$10</f>
        <v>I</v>
      </c>
      <c r="QK4" s="120" t="str">
        <f>Instructions!$F$10</f>
        <v>N</v>
      </c>
      <c r="QL4" s="120" t="str">
        <f>Instructions!$G$10</f>
        <v>G</v>
      </c>
      <c r="QM4" s="121" t="str">
        <f>Instructions!$H$10</f>
        <v>O</v>
      </c>
      <c r="QN4" s="119" t="str">
        <f>Instructions!$D$10</f>
        <v>B</v>
      </c>
      <c r="QO4" s="120" t="str">
        <f>Instructions!$E$10</f>
        <v>I</v>
      </c>
      <c r="QP4" s="120" t="str">
        <f>Instructions!$F$10</f>
        <v>N</v>
      </c>
      <c r="QQ4" s="120" t="str">
        <f>Instructions!$G$10</f>
        <v>G</v>
      </c>
      <c r="QR4" s="121" t="str">
        <f>Instructions!$H$10</f>
        <v>O</v>
      </c>
      <c r="QS4" s="119" t="str">
        <f>Instructions!$D$10</f>
        <v>B</v>
      </c>
      <c r="QT4" s="120" t="str">
        <f>Instructions!$E$10</f>
        <v>I</v>
      </c>
      <c r="QU4" s="120" t="str">
        <f>Instructions!$F$10</f>
        <v>N</v>
      </c>
      <c r="QV4" s="120" t="str">
        <f>Instructions!$G$10</f>
        <v>G</v>
      </c>
      <c r="QW4" s="121" t="str">
        <f>Instructions!$H$10</f>
        <v>O</v>
      </c>
      <c r="QX4" s="119" t="str">
        <f>Instructions!$D$10</f>
        <v>B</v>
      </c>
      <c r="QY4" s="120" t="str">
        <f>Instructions!$E$10</f>
        <v>I</v>
      </c>
      <c r="QZ4" s="120" t="str">
        <f>Instructions!$F$10</f>
        <v>N</v>
      </c>
      <c r="RA4" s="120" t="str">
        <f>Instructions!$G$10</f>
        <v>G</v>
      </c>
      <c r="RB4" s="121" t="str">
        <f>Instructions!$H$10</f>
        <v>O</v>
      </c>
      <c r="RC4" s="119" t="str">
        <f>Instructions!$D$10</f>
        <v>B</v>
      </c>
      <c r="RD4" s="120" t="str">
        <f>Instructions!$E$10</f>
        <v>I</v>
      </c>
      <c r="RE4" s="120" t="str">
        <f>Instructions!$F$10</f>
        <v>N</v>
      </c>
      <c r="RF4" s="120" t="str">
        <f>Instructions!$G$10</f>
        <v>G</v>
      </c>
      <c r="RG4" s="121" t="str">
        <f>Instructions!$H$10</f>
        <v>O</v>
      </c>
      <c r="RH4" s="119" t="str">
        <f>Instructions!$D$10</f>
        <v>B</v>
      </c>
      <c r="RI4" s="120" t="str">
        <f>Instructions!$E$10</f>
        <v>I</v>
      </c>
      <c r="RJ4" s="120" t="str">
        <f>Instructions!$F$10</f>
        <v>N</v>
      </c>
      <c r="RK4" s="120" t="str">
        <f>Instructions!$G$10</f>
        <v>G</v>
      </c>
      <c r="RL4" s="121" t="str">
        <f>Instructions!$H$10</f>
        <v>O</v>
      </c>
      <c r="RM4" s="119" t="str">
        <f>Instructions!$D$10</f>
        <v>B</v>
      </c>
      <c r="RN4" s="120" t="str">
        <f>Instructions!$E$10</f>
        <v>I</v>
      </c>
      <c r="RO4" s="120" t="str">
        <f>Instructions!$F$10</f>
        <v>N</v>
      </c>
      <c r="RP4" s="120" t="str">
        <f>Instructions!$G$10</f>
        <v>G</v>
      </c>
      <c r="RQ4" s="121" t="str">
        <f>Instructions!$H$10</f>
        <v>O</v>
      </c>
      <c r="RR4" s="119" t="str">
        <f>Instructions!$D$10</f>
        <v>B</v>
      </c>
      <c r="RS4" s="120" t="str">
        <f>Instructions!$E$10</f>
        <v>I</v>
      </c>
      <c r="RT4" s="120" t="str">
        <f>Instructions!$F$10</f>
        <v>N</v>
      </c>
      <c r="RU4" s="120" t="str">
        <f>Instructions!$G$10</f>
        <v>G</v>
      </c>
      <c r="RV4" s="121" t="str">
        <f>Instructions!$H$10</f>
        <v>O</v>
      </c>
      <c r="RW4" s="119" t="str">
        <f>Instructions!$D$10</f>
        <v>B</v>
      </c>
      <c r="RX4" s="120" t="str">
        <f>Instructions!$E$10</f>
        <v>I</v>
      </c>
      <c r="RY4" s="120" t="str">
        <f>Instructions!$F$10</f>
        <v>N</v>
      </c>
      <c r="RZ4" s="120" t="str">
        <f>Instructions!$G$10</f>
        <v>G</v>
      </c>
      <c r="SA4" s="121" t="str">
        <f>Instructions!$H$10</f>
        <v>O</v>
      </c>
      <c r="SB4" s="119" t="str">
        <f>Instructions!$D$10</f>
        <v>B</v>
      </c>
      <c r="SC4" s="120" t="str">
        <f>Instructions!$E$10</f>
        <v>I</v>
      </c>
      <c r="SD4" s="120" t="str">
        <f>Instructions!$F$10</f>
        <v>N</v>
      </c>
      <c r="SE4" s="120" t="str">
        <f>Instructions!$G$10</f>
        <v>G</v>
      </c>
      <c r="SF4" s="121" t="str">
        <f>Instructions!$H$10</f>
        <v>O</v>
      </c>
    </row>
    <row r="5" spans="1:501" s="150" customFormat="1" ht="92" customHeight="1">
      <c r="A5" s="146" t="str">
        <f ca="1">BingoCardGenerator.com!L2</f>
        <v>Word 8</v>
      </c>
      <c r="B5" s="147" t="str">
        <f ca="1">BingoCardGenerator.com!M2</f>
        <v>Word 16</v>
      </c>
      <c r="C5" s="147" t="str">
        <f ca="1">BingoCardGenerator.com!N2</f>
        <v>Word 32</v>
      </c>
      <c r="D5" s="147" t="str">
        <f ca="1">BingoCardGenerator.com!O2</f>
        <v>Word 47</v>
      </c>
      <c r="E5" s="148" t="str">
        <f ca="1">BingoCardGenerator.com!P2</f>
        <v>Word 54</v>
      </c>
      <c r="F5" s="146" t="str">
        <f ca="1">BingoCardGenerator.com!R2</f>
        <v>Word 12</v>
      </c>
      <c r="G5" s="147" t="str">
        <f ca="1">BingoCardGenerator.com!S2</f>
        <v>Word 13</v>
      </c>
      <c r="H5" s="147" t="str">
        <f ca="1">BingoCardGenerator.com!T2</f>
        <v>Word 25</v>
      </c>
      <c r="I5" s="147" t="str">
        <f ca="1">BingoCardGenerator.com!U2</f>
        <v>Word 47</v>
      </c>
      <c r="J5" s="148" t="str">
        <f ca="1">BingoCardGenerator.com!V2</f>
        <v>Word 59</v>
      </c>
      <c r="K5" s="146" t="str">
        <f ca="1">BingoCardGenerator.com!W2</f>
        <v>Word 5</v>
      </c>
      <c r="L5" s="147" t="str">
        <f ca="1">BingoCardGenerator.com!X2</f>
        <v>Word 13</v>
      </c>
      <c r="M5" s="147" t="str">
        <f ca="1">BingoCardGenerator.com!Y2</f>
        <v>Word 36</v>
      </c>
      <c r="N5" s="147" t="str">
        <f ca="1">BingoCardGenerator.com!Z2</f>
        <v>Word 44</v>
      </c>
      <c r="O5" s="148" t="str">
        <f ca="1">BingoCardGenerator.com!AA2</f>
        <v>Word 51</v>
      </c>
      <c r="P5" s="146" t="str">
        <f ca="1">BingoCardGenerator.com!AC2</f>
        <v>Word 2</v>
      </c>
      <c r="Q5" s="147" t="str">
        <f ca="1">BingoCardGenerator.com!AD2</f>
        <v>Word 15</v>
      </c>
      <c r="R5" s="147" t="str">
        <f ca="1">BingoCardGenerator.com!AE2</f>
        <v>Word 32</v>
      </c>
      <c r="S5" s="147" t="str">
        <f ca="1">BingoCardGenerator.com!AF2</f>
        <v>Word 41</v>
      </c>
      <c r="T5" s="148" t="str">
        <f ca="1">BingoCardGenerator.com!AG2</f>
        <v>Word 49</v>
      </c>
      <c r="U5" s="146" t="str">
        <f ca="1">BingoCardGenerator.com!AH2</f>
        <v>Word 6</v>
      </c>
      <c r="V5" s="147" t="str">
        <f ca="1">BingoCardGenerator.com!AI2</f>
        <v>Word 22</v>
      </c>
      <c r="W5" s="147" t="str">
        <f ca="1">BingoCardGenerator.com!AJ2</f>
        <v>Word 25</v>
      </c>
      <c r="X5" s="147" t="str">
        <f ca="1">BingoCardGenerator.com!AK2</f>
        <v>Word 43</v>
      </c>
      <c r="Y5" s="148" t="str">
        <f ca="1">BingoCardGenerator.com!AL2</f>
        <v>Word 59</v>
      </c>
      <c r="Z5" s="146" t="str">
        <f ca="1">BingoCardGenerator.com!AN2</f>
        <v>Word 4</v>
      </c>
      <c r="AA5" s="147" t="str">
        <f ca="1">BingoCardGenerator.com!AO2</f>
        <v>Word 13</v>
      </c>
      <c r="AB5" s="147" t="str">
        <f ca="1">BingoCardGenerator.com!AP2</f>
        <v>Word 26</v>
      </c>
      <c r="AC5" s="147" t="str">
        <f ca="1">BingoCardGenerator.com!AQ2</f>
        <v>Word 43</v>
      </c>
      <c r="AD5" s="148" t="str">
        <f ca="1">BingoCardGenerator.com!AR2</f>
        <v>Word 55</v>
      </c>
      <c r="AE5" s="146" t="str">
        <f ca="1">BingoCardGenerator.com!AS2</f>
        <v>Word 7</v>
      </c>
      <c r="AF5" s="147" t="str">
        <f ca="1">BingoCardGenerator.com!AT2</f>
        <v>Word 22</v>
      </c>
      <c r="AG5" s="147" t="str">
        <f ca="1">BingoCardGenerator.com!AU2</f>
        <v>Word 27</v>
      </c>
      <c r="AH5" s="147" t="str">
        <f ca="1">BingoCardGenerator.com!AV2</f>
        <v>Word 41</v>
      </c>
      <c r="AI5" s="148" t="str">
        <f ca="1">BingoCardGenerator.com!AW2</f>
        <v>Word 55</v>
      </c>
      <c r="AJ5" s="146" t="str">
        <f ca="1">BingoCardGenerator.com!AY2</f>
        <v>Word 10</v>
      </c>
      <c r="AK5" s="147" t="str">
        <f ca="1">BingoCardGenerator.com!AZ2</f>
        <v>Word 14</v>
      </c>
      <c r="AL5" s="147" t="str">
        <f ca="1">BingoCardGenerator.com!BA2</f>
        <v>Word 26</v>
      </c>
      <c r="AM5" s="147" t="str">
        <f ca="1">BingoCardGenerator.com!BB2</f>
        <v>Word 46</v>
      </c>
      <c r="AN5" s="148" t="str">
        <f ca="1">BingoCardGenerator.com!BC2</f>
        <v>Word 51</v>
      </c>
      <c r="AO5" s="146" t="str">
        <f ca="1">BingoCardGenerator.com!BD2</f>
        <v>Word 7</v>
      </c>
      <c r="AP5" s="147" t="str">
        <f ca="1">BingoCardGenerator.com!BE2</f>
        <v>Word 15</v>
      </c>
      <c r="AQ5" s="147" t="str">
        <f ca="1">BingoCardGenerator.com!BF2</f>
        <v>Word 32</v>
      </c>
      <c r="AR5" s="147" t="str">
        <f ca="1">BingoCardGenerator.com!BG2</f>
        <v>Word 48</v>
      </c>
      <c r="AS5" s="148" t="str">
        <f ca="1">BingoCardGenerator.com!BH2</f>
        <v>Word 60</v>
      </c>
      <c r="AT5" s="146" t="str">
        <f ca="1">BingoCardGenerator.com!BJ2</f>
        <v>Word 4</v>
      </c>
      <c r="AU5" s="147" t="str">
        <f ca="1">BingoCardGenerator.com!BK2</f>
        <v>Word 17</v>
      </c>
      <c r="AV5" s="147" t="str">
        <f ca="1">BingoCardGenerator.com!BL2</f>
        <v>Word 27</v>
      </c>
      <c r="AW5" s="147" t="str">
        <f ca="1">BingoCardGenerator.com!BM2</f>
        <v>Word 37</v>
      </c>
      <c r="AX5" s="148" t="str">
        <f ca="1">BingoCardGenerator.com!BN2</f>
        <v>Word 50</v>
      </c>
      <c r="AY5" s="146" t="str">
        <f ca="1">BingoCardGenerator.com!BO2</f>
        <v>Word 8</v>
      </c>
      <c r="AZ5" s="147" t="str">
        <f ca="1">BingoCardGenerator.com!BP2</f>
        <v>Word 20</v>
      </c>
      <c r="BA5" s="147" t="str">
        <f ca="1">BingoCardGenerator.com!BQ2</f>
        <v>Word 35</v>
      </c>
      <c r="BB5" s="147" t="str">
        <f ca="1">BingoCardGenerator.com!BR2</f>
        <v>Word 43</v>
      </c>
      <c r="BC5" s="148" t="str">
        <f ca="1">BingoCardGenerator.com!BS2</f>
        <v>Word 53</v>
      </c>
      <c r="BD5" s="146" t="str">
        <f ca="1">BingoCardGenerator.com!BU2</f>
        <v>Word 5</v>
      </c>
      <c r="BE5" s="147" t="str">
        <f ca="1">BingoCardGenerator.com!BV2</f>
        <v>Word 23</v>
      </c>
      <c r="BF5" s="147" t="str">
        <f ca="1">BingoCardGenerator.com!BW2</f>
        <v>Word 25</v>
      </c>
      <c r="BG5" s="147" t="str">
        <f ca="1">BingoCardGenerator.com!BX2</f>
        <v>Word 48</v>
      </c>
      <c r="BH5" s="148" t="str">
        <f ca="1">BingoCardGenerator.com!BY2</f>
        <v>Word 50</v>
      </c>
      <c r="BI5" s="146" t="str">
        <f ca="1">BingoCardGenerator.com!BZ2</f>
        <v>Word 8</v>
      </c>
      <c r="BJ5" s="147" t="str">
        <f ca="1">BingoCardGenerator.com!CA2</f>
        <v>Word 20</v>
      </c>
      <c r="BK5" s="147" t="str">
        <f ca="1">BingoCardGenerator.com!CB2</f>
        <v>Word 33</v>
      </c>
      <c r="BL5" s="147" t="str">
        <f ca="1">BingoCardGenerator.com!CC2</f>
        <v>Word 48</v>
      </c>
      <c r="BM5" s="148" t="str">
        <f ca="1">BingoCardGenerator.com!CD2</f>
        <v>Word 53</v>
      </c>
      <c r="BN5" s="146" t="str">
        <f ca="1">BingoCardGenerator.com!CF2</f>
        <v>Word 5</v>
      </c>
      <c r="BO5" s="147" t="str">
        <f ca="1">BingoCardGenerator.com!CG2</f>
        <v>Word 19</v>
      </c>
      <c r="BP5" s="147" t="str">
        <f ca="1">BingoCardGenerator.com!CH2</f>
        <v>Word 26</v>
      </c>
      <c r="BQ5" s="147" t="str">
        <f ca="1">BingoCardGenerator.com!CI2</f>
        <v>Word 37</v>
      </c>
      <c r="BR5" s="148" t="str">
        <f ca="1">BingoCardGenerator.com!CJ2</f>
        <v>Word 49</v>
      </c>
      <c r="BS5" s="146" t="str">
        <f ca="1">BingoCardGenerator.com!CK2</f>
        <v>Word 6</v>
      </c>
      <c r="BT5" s="147" t="str">
        <f ca="1">BingoCardGenerator.com!CL2</f>
        <v>Word 19</v>
      </c>
      <c r="BU5" s="147" t="str">
        <f ca="1">BingoCardGenerator.com!CM2</f>
        <v>Word 33</v>
      </c>
      <c r="BV5" s="147" t="str">
        <f ca="1">BingoCardGenerator.com!CN2</f>
        <v>Word 42</v>
      </c>
      <c r="BW5" s="148" t="str">
        <f ca="1">BingoCardGenerator.com!CO2</f>
        <v>Word 60</v>
      </c>
      <c r="BX5" s="146" t="str">
        <f ca="1">BingoCardGenerator.com!CQ2</f>
        <v>Word 5</v>
      </c>
      <c r="BY5" s="147" t="str">
        <f ca="1">BingoCardGenerator.com!CR2</f>
        <v>Word 18</v>
      </c>
      <c r="BZ5" s="147" t="str">
        <f ca="1">BingoCardGenerator.com!CS2</f>
        <v>Word 28</v>
      </c>
      <c r="CA5" s="147" t="str">
        <f ca="1">BingoCardGenerator.com!CT2</f>
        <v>Word 37</v>
      </c>
      <c r="CB5" s="148" t="str">
        <f ca="1">BingoCardGenerator.com!CU2</f>
        <v>Word 59</v>
      </c>
      <c r="CC5" s="146" t="str">
        <f ca="1">BingoCardGenerator.com!CV2</f>
        <v>Word 3</v>
      </c>
      <c r="CD5" s="147" t="str">
        <f ca="1">BingoCardGenerator.com!CW2</f>
        <v>Word 18</v>
      </c>
      <c r="CE5" s="147" t="str">
        <f ca="1">BingoCardGenerator.com!CX2</f>
        <v>Word 26</v>
      </c>
      <c r="CF5" s="147" t="str">
        <f ca="1">BingoCardGenerator.com!CY2</f>
        <v>Word 37</v>
      </c>
      <c r="CG5" s="148" t="str">
        <f ca="1">BingoCardGenerator.com!CZ2</f>
        <v>Word 49</v>
      </c>
      <c r="CH5" s="146" t="str">
        <f ca="1">BingoCardGenerator.com!DB2</f>
        <v>Word 4</v>
      </c>
      <c r="CI5" s="147" t="str">
        <f ca="1">BingoCardGenerator.com!DC2</f>
        <v>Word 19</v>
      </c>
      <c r="CJ5" s="147" t="str">
        <f ca="1">BingoCardGenerator.com!DD2</f>
        <v>Word 35</v>
      </c>
      <c r="CK5" s="147" t="str">
        <f ca="1">BingoCardGenerator.com!DE2</f>
        <v>Word 43</v>
      </c>
      <c r="CL5" s="148" t="str">
        <f ca="1">BingoCardGenerator.com!DF2</f>
        <v>Word 60</v>
      </c>
      <c r="CM5" s="146" t="str">
        <f ca="1">BingoCardGenerator.com!DG2</f>
        <v>Word 7</v>
      </c>
      <c r="CN5" s="147" t="str">
        <f ca="1">BingoCardGenerator.com!DH2</f>
        <v>Word 16</v>
      </c>
      <c r="CO5" s="147" t="str">
        <f ca="1">BingoCardGenerator.com!DI2</f>
        <v>Word 32</v>
      </c>
      <c r="CP5" s="147" t="str">
        <f ca="1">BingoCardGenerator.com!DJ2</f>
        <v>Word 43</v>
      </c>
      <c r="CQ5" s="148" t="str">
        <f ca="1">BingoCardGenerator.com!DK2</f>
        <v>Word 56</v>
      </c>
      <c r="CR5" s="146" t="str">
        <f ca="1">BingoCardGenerator.com!DM2</f>
        <v>Word 10</v>
      </c>
      <c r="CS5" s="147" t="str">
        <f ca="1">BingoCardGenerator.com!DN2</f>
        <v>Word 14</v>
      </c>
      <c r="CT5" s="147" t="str">
        <f ca="1">BingoCardGenerator.com!DO2</f>
        <v>Word 25</v>
      </c>
      <c r="CU5" s="147" t="str">
        <f ca="1">BingoCardGenerator.com!DP2</f>
        <v>Word 39</v>
      </c>
      <c r="CV5" s="148" t="str">
        <f ca="1">BingoCardGenerator.com!DQ2</f>
        <v>Word 56</v>
      </c>
      <c r="CW5" s="146" t="str">
        <f ca="1">BingoCardGenerator.com!DR2</f>
        <v>Word 11</v>
      </c>
      <c r="CX5" s="147" t="str">
        <f ca="1">BingoCardGenerator.com!DS2</f>
        <v>Word 14</v>
      </c>
      <c r="CY5" s="147" t="str">
        <f ca="1">BingoCardGenerator.com!DT2</f>
        <v>Word 30</v>
      </c>
      <c r="CZ5" s="147" t="str">
        <f ca="1">BingoCardGenerator.com!DU2</f>
        <v>Word 48</v>
      </c>
      <c r="DA5" s="148" t="str">
        <f ca="1">BingoCardGenerator.com!DV2</f>
        <v>Word 50</v>
      </c>
      <c r="DB5" s="146" t="str">
        <f ca="1">BingoCardGenerator.com!DX2</f>
        <v>Word 10</v>
      </c>
      <c r="DC5" s="147" t="str">
        <f ca="1">BingoCardGenerator.com!DY2</f>
        <v>Word 20</v>
      </c>
      <c r="DD5" s="147" t="str">
        <f ca="1">BingoCardGenerator.com!DZ2</f>
        <v>Word 28</v>
      </c>
      <c r="DE5" s="147" t="str">
        <f ca="1">BingoCardGenerator.com!EA2</f>
        <v>Word 46</v>
      </c>
      <c r="DF5" s="148" t="str">
        <f ca="1">BingoCardGenerator.com!EB2</f>
        <v>Word 51</v>
      </c>
      <c r="DG5" s="146" t="str">
        <f ca="1">BingoCardGenerator.com!EC2</f>
        <v>Word 1</v>
      </c>
      <c r="DH5" s="147" t="str">
        <f ca="1">BingoCardGenerator.com!ED2</f>
        <v>Word 15</v>
      </c>
      <c r="DI5" s="147" t="str">
        <f ca="1">BingoCardGenerator.com!EE2</f>
        <v>Word 33</v>
      </c>
      <c r="DJ5" s="147" t="str">
        <f ca="1">BingoCardGenerator.com!EF2</f>
        <v>Word 46</v>
      </c>
      <c r="DK5" s="148" t="str">
        <f ca="1">BingoCardGenerator.com!EG2</f>
        <v>Word 56</v>
      </c>
      <c r="DL5" s="146" t="str">
        <f ca="1">BingoCardGenerator.com!EI2</f>
        <v>Word 7</v>
      </c>
      <c r="DM5" s="147" t="str">
        <f ca="1">BingoCardGenerator.com!EJ2</f>
        <v>Word 13</v>
      </c>
      <c r="DN5" s="147" t="str">
        <f ca="1">BingoCardGenerator.com!EK2</f>
        <v>Word 30</v>
      </c>
      <c r="DO5" s="147" t="str">
        <f ca="1">BingoCardGenerator.com!EL2</f>
        <v>Word 46</v>
      </c>
      <c r="DP5" s="148" t="str">
        <f ca="1">BingoCardGenerator.com!EM2</f>
        <v>Word 50</v>
      </c>
      <c r="DQ5" s="146" t="str">
        <f ca="1">BingoCardGenerator.com!EN2</f>
        <v>Word 9</v>
      </c>
      <c r="DR5" s="147" t="str">
        <f ca="1">BingoCardGenerator.com!EO2</f>
        <v>Word 24</v>
      </c>
      <c r="DS5" s="147" t="str">
        <f ca="1">BingoCardGenerator.com!EP2</f>
        <v>Word 32</v>
      </c>
      <c r="DT5" s="147" t="str">
        <f ca="1">BingoCardGenerator.com!EQ2</f>
        <v>Word 41</v>
      </c>
      <c r="DU5" s="148" t="str">
        <f ca="1">BingoCardGenerator.com!ER2</f>
        <v>Word 53</v>
      </c>
      <c r="DV5" s="146" t="str">
        <f ca="1">BingoCardGenerator.com!ET2</f>
        <v>Word 10</v>
      </c>
      <c r="DW5" s="147" t="str">
        <f ca="1">BingoCardGenerator.com!EU2</f>
        <v>Word 21</v>
      </c>
      <c r="DX5" s="147" t="str">
        <f ca="1">BingoCardGenerator.com!EV2</f>
        <v>Word 35</v>
      </c>
      <c r="DY5" s="147" t="str">
        <f ca="1">BingoCardGenerator.com!EW2</f>
        <v>Word 43</v>
      </c>
      <c r="DZ5" s="148" t="str">
        <f ca="1">BingoCardGenerator.com!EX2</f>
        <v>Word 58</v>
      </c>
      <c r="EA5" s="146" t="str">
        <f ca="1">BingoCardGenerator.com!EY2</f>
        <v>Word 6</v>
      </c>
      <c r="EB5" s="147" t="str">
        <f ca="1">BingoCardGenerator.com!EZ2</f>
        <v>Word 16</v>
      </c>
      <c r="EC5" s="147" t="str">
        <f ca="1">BingoCardGenerator.com!FA2</f>
        <v>Word 28</v>
      </c>
      <c r="ED5" s="147" t="str">
        <f ca="1">BingoCardGenerator.com!FB2</f>
        <v>Word 45</v>
      </c>
      <c r="EE5" s="148" t="str">
        <f ca="1">BingoCardGenerator.com!FC2</f>
        <v>Word 52</v>
      </c>
      <c r="EF5" s="146" t="str">
        <f ca="1">BingoCardGenerator.com!FE2</f>
        <v>Word 4</v>
      </c>
      <c r="EG5" s="147" t="str">
        <f ca="1">BingoCardGenerator.com!FF2</f>
        <v>Word 23</v>
      </c>
      <c r="EH5" s="147" t="str">
        <f ca="1">BingoCardGenerator.com!FG2</f>
        <v>Word 34</v>
      </c>
      <c r="EI5" s="147" t="str">
        <f ca="1">BingoCardGenerator.com!FH2</f>
        <v>Word 39</v>
      </c>
      <c r="EJ5" s="148" t="str">
        <f ca="1">BingoCardGenerator.com!FI2</f>
        <v>Word 50</v>
      </c>
      <c r="EK5" s="146" t="str">
        <f ca="1">BingoCardGenerator.com!FJ2</f>
        <v>Word 3</v>
      </c>
      <c r="EL5" s="147" t="str">
        <f ca="1">BingoCardGenerator.com!FK2</f>
        <v>Word 22</v>
      </c>
      <c r="EM5" s="147" t="str">
        <f ca="1">BingoCardGenerator.com!FL2</f>
        <v>Word 35</v>
      </c>
      <c r="EN5" s="147" t="str">
        <f ca="1">BingoCardGenerator.com!FM2</f>
        <v>Word 45</v>
      </c>
      <c r="EO5" s="148" t="str">
        <f ca="1">BingoCardGenerator.com!FN2</f>
        <v>Word 50</v>
      </c>
      <c r="EP5" s="146" t="str">
        <f ca="1">BingoCardGenerator.com!FP2</f>
        <v>Word 8</v>
      </c>
      <c r="EQ5" s="147" t="str">
        <f ca="1">BingoCardGenerator.com!FQ2</f>
        <v>Word 14</v>
      </c>
      <c r="ER5" s="147" t="str">
        <f ca="1">BingoCardGenerator.com!FR2</f>
        <v>Word 32</v>
      </c>
      <c r="ES5" s="147" t="str">
        <f ca="1">BingoCardGenerator.com!FS2</f>
        <v>Word 40</v>
      </c>
      <c r="ET5" s="148" t="str">
        <f ca="1">BingoCardGenerator.com!FT2</f>
        <v>Word 57</v>
      </c>
      <c r="EU5" s="146" t="str">
        <f ca="1">BingoCardGenerator.com!FU2</f>
        <v>Word 10</v>
      </c>
      <c r="EV5" s="147" t="str">
        <f ca="1">BingoCardGenerator.com!FV2</f>
        <v>Word 19</v>
      </c>
      <c r="EW5" s="147" t="str">
        <f ca="1">BingoCardGenerator.com!FW2</f>
        <v>Word 27</v>
      </c>
      <c r="EX5" s="147" t="str">
        <f ca="1">BingoCardGenerator.com!FX2</f>
        <v>Word 47</v>
      </c>
      <c r="EY5" s="148" t="str">
        <f ca="1">BingoCardGenerator.com!FY2</f>
        <v>Word 55</v>
      </c>
      <c r="EZ5" s="146" t="str">
        <f ca="1">BingoCardGenerator.com!GA2</f>
        <v>Word 8</v>
      </c>
      <c r="FA5" s="147" t="str">
        <f ca="1">BingoCardGenerator.com!GB2</f>
        <v>Word 23</v>
      </c>
      <c r="FB5" s="147" t="str">
        <f ca="1">BingoCardGenerator.com!GC2</f>
        <v>Word 28</v>
      </c>
      <c r="FC5" s="147" t="str">
        <f ca="1">BingoCardGenerator.com!GD2</f>
        <v>Word 45</v>
      </c>
      <c r="FD5" s="148" t="str">
        <f ca="1">BingoCardGenerator.com!GE2</f>
        <v>Word 53</v>
      </c>
      <c r="FE5" s="146" t="str">
        <f ca="1">BingoCardGenerator.com!GF2</f>
        <v>Word 4</v>
      </c>
      <c r="FF5" s="147" t="str">
        <f ca="1">BingoCardGenerator.com!GG2</f>
        <v>Word 15</v>
      </c>
      <c r="FG5" s="147" t="str">
        <f ca="1">BingoCardGenerator.com!GH2</f>
        <v>Word 30</v>
      </c>
      <c r="FH5" s="147" t="str">
        <f ca="1">BingoCardGenerator.com!GI2</f>
        <v>Word 43</v>
      </c>
      <c r="FI5" s="148" t="str">
        <f ca="1">BingoCardGenerator.com!GJ2</f>
        <v>Word 49</v>
      </c>
      <c r="FJ5" s="146" t="str">
        <f ca="1">BingoCardGenerator.com!GL2</f>
        <v>Word 7</v>
      </c>
      <c r="FK5" s="147" t="str">
        <f ca="1">BingoCardGenerator.com!GM2</f>
        <v>Word 17</v>
      </c>
      <c r="FL5" s="147" t="str">
        <f ca="1">BingoCardGenerator.com!GN2</f>
        <v>Word 30</v>
      </c>
      <c r="FM5" s="147" t="str">
        <f ca="1">BingoCardGenerator.com!GO2</f>
        <v>Word 40</v>
      </c>
      <c r="FN5" s="148" t="str">
        <f ca="1">BingoCardGenerator.com!GP2</f>
        <v>Word 56</v>
      </c>
      <c r="FO5" s="146" t="str">
        <f ca="1">BingoCardGenerator.com!GQ2</f>
        <v>Word 4</v>
      </c>
      <c r="FP5" s="147" t="str">
        <f ca="1">BingoCardGenerator.com!GR2</f>
        <v>Word 24</v>
      </c>
      <c r="FQ5" s="147" t="str">
        <f ca="1">BingoCardGenerator.com!GS2</f>
        <v>Word 35</v>
      </c>
      <c r="FR5" s="147" t="str">
        <f ca="1">BingoCardGenerator.com!GT2</f>
        <v>Word 45</v>
      </c>
      <c r="FS5" s="148" t="str">
        <f ca="1">BingoCardGenerator.com!GU2</f>
        <v>Word 49</v>
      </c>
      <c r="FT5" s="146" t="str">
        <f ca="1">BingoCardGenerator.com!GW2</f>
        <v>Word 9</v>
      </c>
      <c r="FU5" s="147" t="str">
        <f ca="1">BingoCardGenerator.com!GX2</f>
        <v>Word 17</v>
      </c>
      <c r="FV5" s="147" t="str">
        <f ca="1">BingoCardGenerator.com!GY2</f>
        <v>Word 31</v>
      </c>
      <c r="FW5" s="147" t="str">
        <f ca="1">BingoCardGenerator.com!GZ2</f>
        <v>Word 42</v>
      </c>
      <c r="FX5" s="148" t="str">
        <f ca="1">BingoCardGenerator.com!HA2</f>
        <v>Word 57</v>
      </c>
      <c r="FY5" s="146" t="str">
        <f ca="1">BingoCardGenerator.com!HB2</f>
        <v>Word 10</v>
      </c>
      <c r="FZ5" s="147" t="str">
        <f ca="1">BingoCardGenerator.com!HC2</f>
        <v>Word 20</v>
      </c>
      <c r="GA5" s="147" t="str">
        <f ca="1">BingoCardGenerator.com!HD2</f>
        <v>Word 27</v>
      </c>
      <c r="GB5" s="147" t="str">
        <f ca="1">BingoCardGenerator.com!HE2</f>
        <v>Word 44</v>
      </c>
      <c r="GC5" s="148" t="str">
        <f ca="1">BingoCardGenerator.com!HF2</f>
        <v>Word 58</v>
      </c>
      <c r="GD5" s="146" t="str">
        <f ca="1">BingoCardGenerator.com!HH2</f>
        <v>Word 7</v>
      </c>
      <c r="GE5" s="147" t="str">
        <f ca="1">BingoCardGenerator.com!HI2</f>
        <v>Word 24</v>
      </c>
      <c r="GF5" s="147" t="str">
        <f ca="1">BingoCardGenerator.com!HJ2</f>
        <v>Word 27</v>
      </c>
      <c r="GG5" s="147" t="str">
        <f ca="1">BingoCardGenerator.com!HK2</f>
        <v>Word 46</v>
      </c>
      <c r="GH5" s="148" t="str">
        <f ca="1">BingoCardGenerator.com!HL2</f>
        <v>Word 56</v>
      </c>
      <c r="GI5" s="146" t="str">
        <f ca="1">BingoCardGenerator.com!HM2</f>
        <v>Word 4</v>
      </c>
      <c r="GJ5" s="147" t="str">
        <f ca="1">BingoCardGenerator.com!HN2</f>
        <v>Word 13</v>
      </c>
      <c r="GK5" s="147" t="str">
        <f ca="1">BingoCardGenerator.com!HO2</f>
        <v>Word 27</v>
      </c>
      <c r="GL5" s="147" t="str">
        <f ca="1">BingoCardGenerator.com!HP2</f>
        <v>Word 39</v>
      </c>
      <c r="GM5" s="148" t="str">
        <f ca="1">BingoCardGenerator.com!HQ2</f>
        <v>Word 54</v>
      </c>
      <c r="GN5" s="146" t="str">
        <f ca="1">BingoCardGenerator.com!HS2</f>
        <v>Word 10</v>
      </c>
      <c r="GO5" s="147" t="str">
        <f ca="1">BingoCardGenerator.com!HT2</f>
        <v>Word 19</v>
      </c>
      <c r="GP5" s="147" t="str">
        <f ca="1">BingoCardGenerator.com!HU2</f>
        <v>Word 26</v>
      </c>
      <c r="GQ5" s="147" t="str">
        <f ca="1">BingoCardGenerator.com!HV2</f>
        <v>Word 43</v>
      </c>
      <c r="GR5" s="148" t="str">
        <f ca="1">BingoCardGenerator.com!HW2</f>
        <v>Word 54</v>
      </c>
      <c r="GS5" s="146" t="str">
        <f ca="1">BingoCardGenerator.com!HX2</f>
        <v>Word 1</v>
      </c>
      <c r="GT5" s="147" t="str">
        <f ca="1">BingoCardGenerator.com!HY2</f>
        <v>Word 17</v>
      </c>
      <c r="GU5" s="147" t="str">
        <f ca="1">BingoCardGenerator.com!HZ2</f>
        <v>Word 33</v>
      </c>
      <c r="GV5" s="147" t="str">
        <f ca="1">BingoCardGenerator.com!IA2</f>
        <v>Word 42</v>
      </c>
      <c r="GW5" s="148" t="str">
        <f ca="1">BingoCardGenerator.com!IB2</f>
        <v>Word 57</v>
      </c>
      <c r="GX5" s="146" t="str">
        <f ca="1">BingoCardGenerator.com!ID2</f>
        <v>Word 10</v>
      </c>
      <c r="GY5" s="147" t="str">
        <f ca="1">BingoCardGenerator.com!IE2</f>
        <v>Word 21</v>
      </c>
      <c r="GZ5" s="147" t="str">
        <f ca="1">BingoCardGenerator.com!IF2</f>
        <v>Word 25</v>
      </c>
      <c r="HA5" s="147" t="str">
        <f ca="1">BingoCardGenerator.com!IG2</f>
        <v>Word 39</v>
      </c>
      <c r="HB5" s="148" t="str">
        <f ca="1">BingoCardGenerator.com!IH2</f>
        <v>Word 59</v>
      </c>
      <c r="HC5" s="146" t="str">
        <f ca="1">BingoCardGenerator.com!II2</f>
        <v>Word 11</v>
      </c>
      <c r="HD5" s="147" t="str">
        <f ca="1">BingoCardGenerator.com!IJ2</f>
        <v>Word 22</v>
      </c>
      <c r="HE5" s="147" t="str">
        <f ca="1">BingoCardGenerator.com!IK2</f>
        <v>Word 34</v>
      </c>
      <c r="HF5" s="147" t="str">
        <f ca="1">BingoCardGenerator.com!IL2</f>
        <v>Word 44</v>
      </c>
      <c r="HG5" s="148" t="str">
        <f ca="1">BingoCardGenerator.com!IM2</f>
        <v>Word 54</v>
      </c>
      <c r="HH5" s="146" t="str">
        <f ca="1">BingoCardGenerator.com!IO2</f>
        <v>Word 7</v>
      </c>
      <c r="HI5" s="147" t="str">
        <f ca="1">BingoCardGenerator.com!IP2</f>
        <v>Word 19</v>
      </c>
      <c r="HJ5" s="147" t="str">
        <f ca="1">BingoCardGenerator.com!IQ2</f>
        <v>Word 29</v>
      </c>
      <c r="HK5" s="147" t="str">
        <f ca="1">BingoCardGenerator.com!IR2</f>
        <v>Word 44</v>
      </c>
      <c r="HL5" s="148" t="str">
        <f ca="1">BingoCardGenerator.com!IS2</f>
        <v>Word 52</v>
      </c>
      <c r="HM5" s="146" t="str">
        <f ca="1">BingoCardGenerator.com!IT2</f>
        <v>Word 10</v>
      </c>
      <c r="HN5" s="147" t="str">
        <f ca="1">BingoCardGenerator.com!IU2</f>
        <v>Word 22</v>
      </c>
      <c r="HO5" s="147" t="str">
        <f ca="1">BingoCardGenerator.com!IV2</f>
        <v>Word 36</v>
      </c>
      <c r="HP5" s="147" t="str">
        <f ca="1">BingoCardGenerator.com!IW2</f>
        <v>Word 38</v>
      </c>
      <c r="HQ5" s="148" t="str">
        <f ca="1">BingoCardGenerator.com!IX2</f>
        <v>Word 58</v>
      </c>
      <c r="HR5" s="146" t="str">
        <f ca="1">BingoCardGenerator.com!IZ2</f>
        <v>Word 5</v>
      </c>
      <c r="HS5" s="147" t="str">
        <f ca="1">BingoCardGenerator.com!JA2</f>
        <v>Word 17</v>
      </c>
      <c r="HT5" s="147" t="str">
        <f ca="1">BingoCardGenerator.com!JB2</f>
        <v>Word 26</v>
      </c>
      <c r="HU5" s="147" t="str">
        <f ca="1">BingoCardGenerator.com!JC2</f>
        <v>Word 39</v>
      </c>
      <c r="HV5" s="148" t="str">
        <f ca="1">BingoCardGenerator.com!JD2</f>
        <v>Word 53</v>
      </c>
      <c r="HW5" s="146" t="str">
        <f ca="1">BingoCardGenerator.com!JE2</f>
        <v>Word 12</v>
      </c>
      <c r="HX5" s="147" t="str">
        <f ca="1">BingoCardGenerator.com!JF2</f>
        <v>Word 23</v>
      </c>
      <c r="HY5" s="147" t="str">
        <f ca="1">BingoCardGenerator.com!JG2</f>
        <v>Word 31</v>
      </c>
      <c r="HZ5" s="147" t="str">
        <f ca="1">BingoCardGenerator.com!JH2</f>
        <v>Word 44</v>
      </c>
      <c r="IA5" s="148" t="str">
        <f ca="1">BingoCardGenerator.com!JI2</f>
        <v>Word 60</v>
      </c>
      <c r="IB5" s="146" t="str">
        <f ca="1">BingoCardGenerator.com!JK2</f>
        <v>Word 8</v>
      </c>
      <c r="IC5" s="147" t="str">
        <f ca="1">BingoCardGenerator.com!JL2</f>
        <v>Word 15</v>
      </c>
      <c r="ID5" s="147" t="str">
        <f ca="1">BingoCardGenerator.com!JM2</f>
        <v>Word 34</v>
      </c>
      <c r="IE5" s="147" t="str">
        <f ca="1">BingoCardGenerator.com!JN2</f>
        <v>Word 46</v>
      </c>
      <c r="IF5" s="148" t="str">
        <f ca="1">BingoCardGenerator.com!JO2</f>
        <v>Word 53</v>
      </c>
      <c r="IG5" s="146" t="str">
        <f ca="1">BingoCardGenerator.com!JP2</f>
        <v>Word 8</v>
      </c>
      <c r="IH5" s="147" t="str">
        <f ca="1">BingoCardGenerator.com!JQ2</f>
        <v>Word 13</v>
      </c>
      <c r="II5" s="147" t="str">
        <f ca="1">BingoCardGenerator.com!JR2</f>
        <v>Word 27</v>
      </c>
      <c r="IJ5" s="147" t="str">
        <f ca="1">BingoCardGenerator.com!JS2</f>
        <v>Word 40</v>
      </c>
      <c r="IK5" s="148" t="str">
        <f ca="1">BingoCardGenerator.com!JT2</f>
        <v>Word 49</v>
      </c>
      <c r="IL5" s="146" t="str">
        <f ca="1">BingoCardGenerator.com!JV2</f>
        <v>Word 6</v>
      </c>
      <c r="IM5" s="147" t="str">
        <f ca="1">BingoCardGenerator.com!JW2</f>
        <v>Word 13</v>
      </c>
      <c r="IN5" s="147" t="str">
        <f ca="1">BingoCardGenerator.com!JX2</f>
        <v>Word 30</v>
      </c>
      <c r="IO5" s="147" t="str">
        <f ca="1">BingoCardGenerator.com!JY2</f>
        <v>Word 38</v>
      </c>
      <c r="IP5" s="148" t="str">
        <f ca="1">BingoCardGenerator.com!JZ2</f>
        <v>Word 49</v>
      </c>
      <c r="IQ5" s="146" t="str">
        <f ca="1">BingoCardGenerator.com!KA2</f>
        <v>Word 2</v>
      </c>
      <c r="IR5" s="147" t="str">
        <f ca="1">BingoCardGenerator.com!KB2</f>
        <v>Word 18</v>
      </c>
      <c r="IS5" s="147" t="str">
        <f ca="1">BingoCardGenerator.com!KC2</f>
        <v>Word 25</v>
      </c>
      <c r="IT5" s="147" t="str">
        <f ca="1">BingoCardGenerator.com!KD2</f>
        <v>Word 42</v>
      </c>
      <c r="IU5" s="148" t="str">
        <f ca="1">BingoCardGenerator.com!KE2</f>
        <v>Word 50</v>
      </c>
      <c r="IV5" s="146" t="str">
        <f ca="1">BingoCardGenerator.com!KG2</f>
        <v>Word 10</v>
      </c>
      <c r="IW5" s="147" t="str">
        <f ca="1">BingoCardGenerator.com!KH2</f>
        <v>Word 23</v>
      </c>
      <c r="IX5" s="147" t="str">
        <f ca="1">BingoCardGenerator.com!KI2</f>
        <v>Word 31</v>
      </c>
      <c r="IY5" s="147" t="str">
        <f ca="1">BingoCardGenerator.com!KJ2</f>
        <v>Word 48</v>
      </c>
      <c r="IZ5" s="148" t="str">
        <f ca="1">BingoCardGenerator.com!KK2</f>
        <v>Word 54</v>
      </c>
      <c r="JA5" s="146" t="str">
        <f ca="1">BingoCardGenerator.com!KL2</f>
        <v>Word 6</v>
      </c>
      <c r="JB5" s="147" t="str">
        <f ca="1">BingoCardGenerator.com!KM2</f>
        <v>Word 22</v>
      </c>
      <c r="JC5" s="147" t="str">
        <f ca="1">BingoCardGenerator.com!KN2</f>
        <v>Word 34</v>
      </c>
      <c r="JD5" s="147" t="str">
        <f ca="1">BingoCardGenerator.com!KO2</f>
        <v>Word 37</v>
      </c>
      <c r="JE5" s="148" t="str">
        <f ca="1">BingoCardGenerator.com!KP2</f>
        <v>Word 53</v>
      </c>
      <c r="JF5" s="146" t="str">
        <f ca="1">BingoCardGenerator.com!KR2</f>
        <v>Word 10</v>
      </c>
      <c r="JG5" s="147" t="str">
        <f ca="1">BingoCardGenerator.com!KS2</f>
        <v>Word 15</v>
      </c>
      <c r="JH5" s="147" t="str">
        <f ca="1">BingoCardGenerator.com!KT2</f>
        <v>Word 36</v>
      </c>
      <c r="JI5" s="147" t="str">
        <f ca="1">BingoCardGenerator.com!KU2</f>
        <v>Word 47</v>
      </c>
      <c r="JJ5" s="148" t="str">
        <f ca="1">BingoCardGenerator.com!KV2</f>
        <v>Word 53</v>
      </c>
      <c r="JK5" s="146" t="str">
        <f ca="1">BingoCardGenerator.com!KW2</f>
        <v>Word 9</v>
      </c>
      <c r="JL5" s="147" t="str">
        <f ca="1">BingoCardGenerator.com!KX2</f>
        <v>Word 24</v>
      </c>
      <c r="JM5" s="147" t="str">
        <f ca="1">BingoCardGenerator.com!KY2</f>
        <v>Word 33</v>
      </c>
      <c r="JN5" s="147" t="str">
        <f ca="1">BingoCardGenerator.com!KZ2</f>
        <v>Word 38</v>
      </c>
      <c r="JO5" s="148" t="str">
        <f ca="1">BingoCardGenerator.com!LA2</f>
        <v>Word 57</v>
      </c>
      <c r="JP5" s="146" t="str">
        <f ca="1">BingoCardGenerator.com!LC2</f>
        <v>Word 9</v>
      </c>
      <c r="JQ5" s="147" t="str">
        <f ca="1">BingoCardGenerator.com!LD2</f>
        <v>Word 19</v>
      </c>
      <c r="JR5" s="147" t="str">
        <f ca="1">BingoCardGenerator.com!LE2</f>
        <v>Word 28</v>
      </c>
      <c r="JS5" s="147" t="str">
        <f ca="1">BingoCardGenerator.com!LF2</f>
        <v>Word 38</v>
      </c>
      <c r="JT5" s="148" t="str">
        <f ca="1">BingoCardGenerator.com!LG2</f>
        <v>Word 57</v>
      </c>
      <c r="JU5" s="146" t="str">
        <f ca="1">BingoCardGenerator.com!LH2</f>
        <v>Word 9</v>
      </c>
      <c r="JV5" s="147" t="str">
        <f ca="1">BingoCardGenerator.com!LI2</f>
        <v>Word 18</v>
      </c>
      <c r="JW5" s="147" t="str">
        <f ca="1">BingoCardGenerator.com!LJ2</f>
        <v>Word 33</v>
      </c>
      <c r="JX5" s="147" t="str">
        <f ca="1">BingoCardGenerator.com!LK2</f>
        <v>Word 43</v>
      </c>
      <c r="JY5" s="148" t="str">
        <f ca="1">BingoCardGenerator.com!LL2</f>
        <v>Word 58</v>
      </c>
      <c r="JZ5" s="146" t="str">
        <f ca="1">BingoCardGenerator.com!LN2</f>
        <v>Word 11</v>
      </c>
      <c r="KA5" s="147" t="str">
        <f ca="1">BingoCardGenerator.com!LO2</f>
        <v>Word 13</v>
      </c>
      <c r="KB5" s="147" t="str">
        <f ca="1">BingoCardGenerator.com!LP2</f>
        <v>Word 29</v>
      </c>
      <c r="KC5" s="147" t="str">
        <f ca="1">BingoCardGenerator.com!LQ2</f>
        <v>Word 48</v>
      </c>
      <c r="KD5" s="148" t="str">
        <f ca="1">BingoCardGenerator.com!LR2</f>
        <v>Word 52</v>
      </c>
      <c r="KE5" s="146" t="str">
        <f ca="1">BingoCardGenerator.com!LS2</f>
        <v>Word 9</v>
      </c>
      <c r="KF5" s="147" t="str">
        <f ca="1">BingoCardGenerator.com!LT2</f>
        <v>Word 19</v>
      </c>
      <c r="KG5" s="147" t="str">
        <f ca="1">BingoCardGenerator.com!LU2</f>
        <v>Word 32</v>
      </c>
      <c r="KH5" s="147" t="str">
        <f ca="1">BingoCardGenerator.com!LV2</f>
        <v>Word 43</v>
      </c>
      <c r="KI5" s="148" t="str">
        <f ca="1">BingoCardGenerator.com!LW2</f>
        <v>Word 58</v>
      </c>
      <c r="KJ5" s="146" t="str">
        <f ca="1">BingoCardGenerator.com!LY2</f>
        <v>Word 8</v>
      </c>
      <c r="KK5" s="147" t="str">
        <f ca="1">BingoCardGenerator.com!LZ2</f>
        <v>Word 23</v>
      </c>
      <c r="KL5" s="147" t="str">
        <f ca="1">BingoCardGenerator.com!MA2</f>
        <v>Word 29</v>
      </c>
      <c r="KM5" s="147" t="str">
        <f ca="1">BingoCardGenerator.com!MB2</f>
        <v>Word 44</v>
      </c>
      <c r="KN5" s="148" t="str">
        <f ca="1">BingoCardGenerator.com!MC2</f>
        <v>Word 56</v>
      </c>
      <c r="KO5" s="146" t="str">
        <f ca="1">BingoCardGenerator.com!MD2</f>
        <v>Word 11</v>
      </c>
      <c r="KP5" s="147" t="str">
        <f ca="1">BingoCardGenerator.com!ME2</f>
        <v>Word 14</v>
      </c>
      <c r="KQ5" s="147" t="str">
        <f ca="1">BingoCardGenerator.com!MF2</f>
        <v>Word 34</v>
      </c>
      <c r="KR5" s="147" t="str">
        <f ca="1">BingoCardGenerator.com!MG2</f>
        <v>Word 38</v>
      </c>
      <c r="KS5" s="148" t="str">
        <f ca="1">BingoCardGenerator.com!MH2</f>
        <v>Word 59</v>
      </c>
      <c r="KT5" s="146" t="str">
        <f ca="1">BingoCardGenerator.com!MJ2</f>
        <v>Word 7</v>
      </c>
      <c r="KU5" s="147" t="str">
        <f ca="1">BingoCardGenerator.com!MK2</f>
        <v>Word 16</v>
      </c>
      <c r="KV5" s="147" t="str">
        <f ca="1">BingoCardGenerator.com!ML2</f>
        <v>Word 29</v>
      </c>
      <c r="KW5" s="147" t="str">
        <f ca="1">BingoCardGenerator.com!MM2</f>
        <v>Word 44</v>
      </c>
      <c r="KX5" s="148" t="str">
        <f ca="1">BingoCardGenerator.com!MN2</f>
        <v>Word 53</v>
      </c>
      <c r="KY5" s="146" t="str">
        <f ca="1">BingoCardGenerator.com!MO2</f>
        <v>Word 5</v>
      </c>
      <c r="KZ5" s="147" t="str">
        <f ca="1">BingoCardGenerator.com!MP2</f>
        <v>Word 14</v>
      </c>
      <c r="LA5" s="147" t="str">
        <f ca="1">BingoCardGenerator.com!MQ2</f>
        <v>Word 34</v>
      </c>
      <c r="LB5" s="147" t="str">
        <f ca="1">BingoCardGenerator.com!MR2</f>
        <v>Word 46</v>
      </c>
      <c r="LC5" s="148" t="str">
        <f ca="1">BingoCardGenerator.com!MS2</f>
        <v>Word 49</v>
      </c>
      <c r="LD5" s="146" t="str">
        <f ca="1">BingoCardGenerator.com!MU2</f>
        <v>Word 7</v>
      </c>
      <c r="LE5" s="147" t="str">
        <f ca="1">BingoCardGenerator.com!MV2</f>
        <v>Word 24</v>
      </c>
      <c r="LF5" s="147" t="str">
        <f ca="1">BingoCardGenerator.com!MW2</f>
        <v>Word 34</v>
      </c>
      <c r="LG5" s="147" t="str">
        <f ca="1">BingoCardGenerator.com!MX2</f>
        <v>Word 41</v>
      </c>
      <c r="LH5" s="148" t="str">
        <f ca="1">BingoCardGenerator.com!MY2</f>
        <v>Word 52</v>
      </c>
      <c r="LI5" s="146" t="str">
        <f ca="1">BingoCardGenerator.com!MZ2</f>
        <v>Word 7</v>
      </c>
      <c r="LJ5" s="147" t="str">
        <f ca="1">BingoCardGenerator.com!NA2</f>
        <v>Word 20</v>
      </c>
      <c r="LK5" s="147" t="str">
        <f ca="1">BingoCardGenerator.com!NB2</f>
        <v>Word 28</v>
      </c>
      <c r="LL5" s="147" t="str">
        <f ca="1">BingoCardGenerator.com!NC2</f>
        <v>Word 37</v>
      </c>
      <c r="LM5" s="148" t="str">
        <f ca="1">BingoCardGenerator.com!ND2</f>
        <v>Word 51</v>
      </c>
      <c r="LN5" s="146" t="str">
        <f ca="1">BingoCardGenerator.com!NF2</f>
        <v>Word 8</v>
      </c>
      <c r="LO5" s="147" t="str">
        <f ca="1">BingoCardGenerator.com!NG2</f>
        <v>Word 14</v>
      </c>
      <c r="LP5" s="147" t="str">
        <f ca="1">BingoCardGenerator.com!NH2</f>
        <v>Word 35</v>
      </c>
      <c r="LQ5" s="147" t="str">
        <f ca="1">BingoCardGenerator.com!NI2</f>
        <v>Word 42</v>
      </c>
      <c r="LR5" s="148" t="str">
        <f ca="1">BingoCardGenerator.com!NJ2</f>
        <v>Word 56</v>
      </c>
      <c r="LS5" s="146" t="str">
        <f ca="1">BingoCardGenerator.com!NK2</f>
        <v>Word 6</v>
      </c>
      <c r="LT5" s="147" t="str">
        <f ca="1">BingoCardGenerator.com!NL2</f>
        <v>Word 17</v>
      </c>
      <c r="LU5" s="147" t="str">
        <f ca="1">BingoCardGenerator.com!NM2</f>
        <v>Word 33</v>
      </c>
      <c r="LV5" s="147" t="str">
        <f ca="1">BingoCardGenerator.com!NN2</f>
        <v>Word 44</v>
      </c>
      <c r="LW5" s="148" t="str">
        <f ca="1">BingoCardGenerator.com!NO2</f>
        <v>Word 53</v>
      </c>
      <c r="LX5" s="146" t="str">
        <f ca="1">BingoCardGenerator.com!NQ2</f>
        <v>Word 4</v>
      </c>
      <c r="LY5" s="147" t="str">
        <f ca="1">BingoCardGenerator.com!NR2</f>
        <v>Word 17</v>
      </c>
      <c r="LZ5" s="147" t="str">
        <f ca="1">BingoCardGenerator.com!NS2</f>
        <v>Word 28</v>
      </c>
      <c r="MA5" s="147" t="str">
        <f ca="1">BingoCardGenerator.com!NT2</f>
        <v>Word 37</v>
      </c>
      <c r="MB5" s="148" t="str">
        <f ca="1">BingoCardGenerator.com!NU2</f>
        <v>Word 49</v>
      </c>
      <c r="MC5" s="146" t="str">
        <f ca="1">BingoCardGenerator.com!NV2</f>
        <v>Word 6</v>
      </c>
      <c r="MD5" s="147" t="str">
        <f ca="1">BingoCardGenerator.com!NW2</f>
        <v>Word 19</v>
      </c>
      <c r="ME5" s="147" t="str">
        <f ca="1">BingoCardGenerator.com!NX2</f>
        <v>Word 35</v>
      </c>
      <c r="MF5" s="147" t="str">
        <f ca="1">BingoCardGenerator.com!NY2</f>
        <v>Word 37</v>
      </c>
      <c r="MG5" s="148" t="str">
        <f ca="1">BingoCardGenerator.com!NZ2</f>
        <v>Word 56</v>
      </c>
      <c r="MH5" s="146" t="str">
        <f ca="1">BingoCardGenerator.com!OB2</f>
        <v>Word 11</v>
      </c>
      <c r="MI5" s="147" t="str">
        <f ca="1">BingoCardGenerator.com!OC2</f>
        <v>Word 18</v>
      </c>
      <c r="MJ5" s="147" t="str">
        <f ca="1">BingoCardGenerator.com!OD2</f>
        <v>Word 34</v>
      </c>
      <c r="MK5" s="147" t="str">
        <f ca="1">BingoCardGenerator.com!OE2</f>
        <v>Word 44</v>
      </c>
      <c r="ML5" s="148" t="str">
        <f ca="1">BingoCardGenerator.com!OF2</f>
        <v>Word 55</v>
      </c>
      <c r="MM5" s="146" t="str">
        <f ca="1">BingoCardGenerator.com!OG2</f>
        <v>Word 11</v>
      </c>
      <c r="MN5" s="147" t="str">
        <f ca="1">BingoCardGenerator.com!OH2</f>
        <v>Word 18</v>
      </c>
      <c r="MO5" s="147" t="str">
        <f ca="1">BingoCardGenerator.com!OI2</f>
        <v>Word 26</v>
      </c>
      <c r="MP5" s="147" t="str">
        <f ca="1">BingoCardGenerator.com!OJ2</f>
        <v>Word 45</v>
      </c>
      <c r="MQ5" s="148" t="str">
        <f ca="1">BingoCardGenerator.com!OK2</f>
        <v>Word 49</v>
      </c>
      <c r="MR5" s="146" t="str">
        <f ca="1">BingoCardGenerator.com!OM2</f>
        <v>Word 5</v>
      </c>
      <c r="MS5" s="147" t="str">
        <f ca="1">BingoCardGenerator.com!ON2</f>
        <v>Word 14</v>
      </c>
      <c r="MT5" s="147" t="str">
        <f ca="1">BingoCardGenerator.com!OO2</f>
        <v>Word 33</v>
      </c>
      <c r="MU5" s="147" t="str">
        <f ca="1">BingoCardGenerator.com!OP2</f>
        <v>Word 38</v>
      </c>
      <c r="MV5" s="148" t="str">
        <f ca="1">BingoCardGenerator.com!OQ2</f>
        <v>Word 56</v>
      </c>
      <c r="MW5" s="146" t="str">
        <f ca="1">BingoCardGenerator.com!OR2</f>
        <v>Word 7</v>
      </c>
      <c r="MX5" s="147" t="str">
        <f ca="1">BingoCardGenerator.com!OS2</f>
        <v>Word 14</v>
      </c>
      <c r="MY5" s="147" t="str">
        <f ca="1">BingoCardGenerator.com!OT2</f>
        <v>Word 34</v>
      </c>
      <c r="MZ5" s="147" t="str">
        <f ca="1">BingoCardGenerator.com!OU2</f>
        <v>Word 44</v>
      </c>
      <c r="NA5" s="148" t="str">
        <f ca="1">BingoCardGenerator.com!OV2</f>
        <v>Word 49</v>
      </c>
      <c r="NB5" s="146" t="str">
        <f ca="1">BingoCardGenerator.com!OX2</f>
        <v>Word 5</v>
      </c>
      <c r="NC5" s="147" t="str">
        <f ca="1">BingoCardGenerator.com!OY2</f>
        <v>Word 18</v>
      </c>
      <c r="ND5" s="147" t="str">
        <f ca="1">BingoCardGenerator.com!OZ2</f>
        <v>Word 36</v>
      </c>
      <c r="NE5" s="147" t="str">
        <f ca="1">BingoCardGenerator.com!PA2</f>
        <v>Word 38</v>
      </c>
      <c r="NF5" s="148" t="str">
        <f ca="1">BingoCardGenerator.com!PB2</f>
        <v>Word 52</v>
      </c>
      <c r="NG5" s="146" t="str">
        <f ca="1">BingoCardGenerator.com!PC2</f>
        <v>Word 5</v>
      </c>
      <c r="NH5" s="147" t="str">
        <f ca="1">BingoCardGenerator.com!PD2</f>
        <v>Word 15</v>
      </c>
      <c r="NI5" s="147" t="str">
        <f ca="1">BingoCardGenerator.com!PE2</f>
        <v>Word 30</v>
      </c>
      <c r="NJ5" s="147" t="str">
        <f ca="1">BingoCardGenerator.com!PF2</f>
        <v>Word 44</v>
      </c>
      <c r="NK5" s="148" t="str">
        <f ca="1">BingoCardGenerator.com!PG2</f>
        <v>Word 51</v>
      </c>
      <c r="NL5" s="146" t="str">
        <f ca="1">BingoCardGenerator.com!PI2</f>
        <v>Word 12</v>
      </c>
      <c r="NM5" s="147" t="str">
        <f ca="1">BingoCardGenerator.com!PJ2</f>
        <v>Word 19</v>
      </c>
      <c r="NN5" s="147" t="str">
        <f ca="1">BingoCardGenerator.com!PK2</f>
        <v>Word 29</v>
      </c>
      <c r="NO5" s="147" t="str">
        <f ca="1">BingoCardGenerator.com!PL2</f>
        <v>Word 39</v>
      </c>
      <c r="NP5" s="148" t="str">
        <f ca="1">BingoCardGenerator.com!PM2</f>
        <v>Word 55</v>
      </c>
      <c r="NQ5" s="146" t="str">
        <f ca="1">BingoCardGenerator.com!PN2</f>
        <v>Word 5</v>
      </c>
      <c r="NR5" s="147" t="str">
        <f ca="1">BingoCardGenerator.com!PO2</f>
        <v>Word 19</v>
      </c>
      <c r="NS5" s="147" t="str">
        <f ca="1">BingoCardGenerator.com!PP2</f>
        <v>Word 36</v>
      </c>
      <c r="NT5" s="147" t="str">
        <f ca="1">BingoCardGenerator.com!PQ2</f>
        <v>Word 41</v>
      </c>
      <c r="NU5" s="148" t="str">
        <f ca="1">BingoCardGenerator.com!PR2</f>
        <v>Word 56</v>
      </c>
      <c r="NV5" s="146" t="str">
        <f ca="1">BingoCardGenerator.com!PT2</f>
        <v>Word 4</v>
      </c>
      <c r="NW5" s="147" t="str">
        <f ca="1">BingoCardGenerator.com!PU2</f>
        <v>Word 21</v>
      </c>
      <c r="NX5" s="147" t="str">
        <f ca="1">BingoCardGenerator.com!PV2</f>
        <v>Word 36</v>
      </c>
      <c r="NY5" s="147" t="str">
        <f ca="1">BingoCardGenerator.com!PW2</f>
        <v>Word 44</v>
      </c>
      <c r="NZ5" s="148" t="str">
        <f ca="1">BingoCardGenerator.com!PX2</f>
        <v>Word 52</v>
      </c>
      <c r="OA5" s="146" t="str">
        <f ca="1">BingoCardGenerator.com!PY2</f>
        <v>Word 5</v>
      </c>
      <c r="OB5" s="147" t="str">
        <f ca="1">BingoCardGenerator.com!PZ2</f>
        <v>Word 22</v>
      </c>
      <c r="OC5" s="147" t="str">
        <f ca="1">BingoCardGenerator.com!QA2</f>
        <v>Word 31</v>
      </c>
      <c r="OD5" s="147" t="str">
        <f ca="1">BingoCardGenerator.com!QB2</f>
        <v>Word 38</v>
      </c>
      <c r="OE5" s="148" t="str">
        <f ca="1">BingoCardGenerator.com!QC2</f>
        <v>Word 53</v>
      </c>
      <c r="OF5" s="146" t="str">
        <f ca="1">BingoCardGenerator.com!QE2</f>
        <v>Word 11</v>
      </c>
      <c r="OG5" s="147" t="str">
        <f ca="1">BingoCardGenerator.com!QF2</f>
        <v>Word 13</v>
      </c>
      <c r="OH5" s="147" t="str">
        <f ca="1">BingoCardGenerator.com!QG2</f>
        <v>Word 26</v>
      </c>
      <c r="OI5" s="147" t="str">
        <f ca="1">BingoCardGenerator.com!QH2</f>
        <v>Word 43</v>
      </c>
      <c r="OJ5" s="148" t="str">
        <f ca="1">BingoCardGenerator.com!QI2</f>
        <v>Word 51</v>
      </c>
      <c r="OK5" s="146" t="str">
        <f ca="1">BingoCardGenerator.com!QJ2</f>
        <v>Word 4</v>
      </c>
      <c r="OL5" s="147" t="str">
        <f ca="1">BingoCardGenerator.com!QK2</f>
        <v>Word 13</v>
      </c>
      <c r="OM5" s="147" t="str">
        <f ca="1">BingoCardGenerator.com!QL2</f>
        <v>Word 31</v>
      </c>
      <c r="ON5" s="147" t="str">
        <f ca="1">BingoCardGenerator.com!QM2</f>
        <v>Word 47</v>
      </c>
      <c r="OO5" s="148" t="str">
        <f ca="1">BingoCardGenerator.com!QN2</f>
        <v>Word 49</v>
      </c>
      <c r="OP5" s="146" t="str">
        <f ca="1">BingoCardGenerator.com!QP2</f>
        <v>Word 5</v>
      </c>
      <c r="OQ5" s="147" t="str">
        <f ca="1">BingoCardGenerator.com!QQ2</f>
        <v>Word 18</v>
      </c>
      <c r="OR5" s="147" t="str">
        <f ca="1">BingoCardGenerator.com!QR2</f>
        <v>Word 33</v>
      </c>
      <c r="OS5" s="147" t="str">
        <f ca="1">BingoCardGenerator.com!QS2</f>
        <v>Word 39</v>
      </c>
      <c r="OT5" s="148" t="str">
        <f ca="1">BingoCardGenerator.com!QT2</f>
        <v>Word 50</v>
      </c>
      <c r="OU5" s="146" t="str">
        <f ca="1">BingoCardGenerator.com!QU2</f>
        <v>Word 3</v>
      </c>
      <c r="OV5" s="147" t="str">
        <f ca="1">BingoCardGenerator.com!QV2</f>
        <v>Word 22</v>
      </c>
      <c r="OW5" s="147" t="str">
        <f ca="1">BingoCardGenerator.com!QW2</f>
        <v>Word 34</v>
      </c>
      <c r="OX5" s="147" t="str">
        <f ca="1">BingoCardGenerator.com!QX2</f>
        <v>Word 47</v>
      </c>
      <c r="OY5" s="148" t="str">
        <f ca="1">BingoCardGenerator.com!QY2</f>
        <v>Word 60</v>
      </c>
      <c r="OZ5" s="146" t="str">
        <f ca="1">BingoCardGenerator.com!RA2</f>
        <v>Word 8</v>
      </c>
      <c r="PA5" s="147" t="str">
        <f ca="1">BingoCardGenerator.com!RB2</f>
        <v>Word 19</v>
      </c>
      <c r="PB5" s="147" t="str">
        <f ca="1">BingoCardGenerator.com!RC2</f>
        <v>Word 36</v>
      </c>
      <c r="PC5" s="147" t="str">
        <f ca="1">BingoCardGenerator.com!RD2</f>
        <v>Word 48</v>
      </c>
      <c r="PD5" s="148" t="str">
        <f ca="1">BingoCardGenerator.com!RE2</f>
        <v>Word 59</v>
      </c>
      <c r="PE5" s="146" t="str">
        <f ca="1">BingoCardGenerator.com!RF2</f>
        <v>Word 8</v>
      </c>
      <c r="PF5" s="147" t="str">
        <f ca="1">BingoCardGenerator.com!RG2</f>
        <v>Word 23</v>
      </c>
      <c r="PG5" s="147" t="str">
        <f ca="1">BingoCardGenerator.com!RH2</f>
        <v>Word 34</v>
      </c>
      <c r="PH5" s="147" t="str">
        <f ca="1">BingoCardGenerator.com!RI2</f>
        <v>Word 45</v>
      </c>
      <c r="PI5" s="148" t="str">
        <f ca="1">BingoCardGenerator.com!RJ2</f>
        <v>Word 54</v>
      </c>
      <c r="PJ5" s="146" t="str">
        <f ca="1">BingoCardGenerator.com!RL2</f>
        <v>Word 6</v>
      </c>
      <c r="PK5" s="147" t="str">
        <f ca="1">BingoCardGenerator.com!RM2</f>
        <v>Word 13</v>
      </c>
      <c r="PL5" s="147" t="str">
        <f ca="1">BingoCardGenerator.com!RN2</f>
        <v>Word 33</v>
      </c>
      <c r="PM5" s="147" t="str">
        <f ca="1">BingoCardGenerator.com!RO2</f>
        <v>Word 47</v>
      </c>
      <c r="PN5" s="148" t="str">
        <f ca="1">BingoCardGenerator.com!RP2</f>
        <v>Word 60</v>
      </c>
      <c r="PO5" s="146" t="str">
        <f ca="1">BingoCardGenerator.com!RQ2</f>
        <v>Word 1</v>
      </c>
      <c r="PP5" s="147" t="str">
        <f ca="1">BingoCardGenerator.com!RR2</f>
        <v>Word 15</v>
      </c>
      <c r="PQ5" s="147" t="str">
        <f ca="1">BingoCardGenerator.com!RS2</f>
        <v>Word 28</v>
      </c>
      <c r="PR5" s="147" t="str">
        <f ca="1">BingoCardGenerator.com!RT2</f>
        <v>Word 39</v>
      </c>
      <c r="PS5" s="148" t="str">
        <f ca="1">BingoCardGenerator.com!RU2</f>
        <v>Word 58</v>
      </c>
      <c r="PT5" s="146" t="str">
        <f ca="1">BingoCardGenerator.com!RW2</f>
        <v>Word 2</v>
      </c>
      <c r="PU5" s="147" t="str">
        <f ca="1">BingoCardGenerator.com!RX2</f>
        <v>Word 13</v>
      </c>
      <c r="PV5" s="147" t="str">
        <f ca="1">BingoCardGenerator.com!RY2</f>
        <v>Word 33</v>
      </c>
      <c r="PW5" s="147" t="str">
        <f ca="1">BingoCardGenerator.com!RZ2</f>
        <v>Word 38</v>
      </c>
      <c r="PX5" s="148" t="str">
        <f ca="1">BingoCardGenerator.com!SA2</f>
        <v>Word 54</v>
      </c>
      <c r="PY5" s="146" t="str">
        <f ca="1">BingoCardGenerator.com!SB2</f>
        <v>Word 1</v>
      </c>
      <c r="PZ5" s="147" t="str">
        <f ca="1">BingoCardGenerator.com!SC2</f>
        <v>Word 21</v>
      </c>
      <c r="QA5" s="147" t="str">
        <f ca="1">BingoCardGenerator.com!SD2</f>
        <v>Word 31</v>
      </c>
      <c r="QB5" s="147" t="str">
        <f ca="1">BingoCardGenerator.com!SE2</f>
        <v>Word 41</v>
      </c>
      <c r="QC5" s="148" t="str">
        <f ca="1">BingoCardGenerator.com!SF2</f>
        <v>Word 54</v>
      </c>
      <c r="QD5" s="146" t="str">
        <f ca="1">BingoCardGenerator.com!SH2</f>
        <v>Word 2</v>
      </c>
      <c r="QE5" s="147" t="str">
        <f ca="1">BingoCardGenerator.com!SI2</f>
        <v>Word 19</v>
      </c>
      <c r="QF5" s="147" t="str">
        <f ca="1">BingoCardGenerator.com!SJ2</f>
        <v>Word 35</v>
      </c>
      <c r="QG5" s="147" t="str">
        <f ca="1">BingoCardGenerator.com!SK2</f>
        <v>Word 48</v>
      </c>
      <c r="QH5" s="148" t="str">
        <f ca="1">BingoCardGenerator.com!SL2</f>
        <v>Word 56</v>
      </c>
      <c r="QI5" s="146" t="str">
        <f ca="1">BingoCardGenerator.com!SM2</f>
        <v>Word 1</v>
      </c>
      <c r="QJ5" s="147" t="str">
        <f ca="1">BingoCardGenerator.com!SN2</f>
        <v>Word 17</v>
      </c>
      <c r="QK5" s="147" t="str">
        <f ca="1">BingoCardGenerator.com!SO2</f>
        <v>Word 27</v>
      </c>
      <c r="QL5" s="147" t="str">
        <f ca="1">BingoCardGenerator.com!SP2</f>
        <v>Word 41</v>
      </c>
      <c r="QM5" s="148" t="str">
        <f ca="1">BingoCardGenerator.com!SQ2</f>
        <v>Word 51</v>
      </c>
      <c r="QN5" s="146" t="str">
        <f ca="1">BingoCardGenerator.com!SS2</f>
        <v>Word 2</v>
      </c>
      <c r="QO5" s="147" t="str">
        <f ca="1">BingoCardGenerator.com!ST2</f>
        <v>Word 18</v>
      </c>
      <c r="QP5" s="147" t="str">
        <f ca="1">BingoCardGenerator.com!SU2</f>
        <v>Word 34</v>
      </c>
      <c r="QQ5" s="147" t="str">
        <f ca="1">BingoCardGenerator.com!SV2</f>
        <v>Word 39</v>
      </c>
      <c r="QR5" s="148" t="str">
        <f ca="1">BingoCardGenerator.com!SW2</f>
        <v>Word 55</v>
      </c>
      <c r="QS5" s="146" t="str">
        <f ca="1">BingoCardGenerator.com!SX2</f>
        <v>Word 10</v>
      </c>
      <c r="QT5" s="147" t="str">
        <f ca="1">BingoCardGenerator.com!SY2</f>
        <v>Word 20</v>
      </c>
      <c r="QU5" s="147" t="str">
        <f ca="1">BingoCardGenerator.com!SZ2</f>
        <v>Word 36</v>
      </c>
      <c r="QV5" s="147" t="str">
        <f ca="1">BingoCardGenerator.com!TA2</f>
        <v>Word 46</v>
      </c>
      <c r="QW5" s="148" t="str">
        <f ca="1">BingoCardGenerator.com!TB2</f>
        <v>Word 53</v>
      </c>
      <c r="QX5" s="146" t="str">
        <f ca="1">BingoCardGenerator.com!TD2</f>
        <v>Word 9</v>
      </c>
      <c r="QY5" s="147" t="str">
        <f ca="1">BingoCardGenerator.com!TE2</f>
        <v>Word 15</v>
      </c>
      <c r="QZ5" s="147" t="str">
        <f ca="1">BingoCardGenerator.com!TF2</f>
        <v>Word 34</v>
      </c>
      <c r="RA5" s="147" t="str">
        <f ca="1">BingoCardGenerator.com!TG2</f>
        <v>Word 41</v>
      </c>
      <c r="RB5" s="148" t="str">
        <f ca="1">BingoCardGenerator.com!TH2</f>
        <v>Word 60</v>
      </c>
      <c r="RC5" s="146" t="str">
        <f ca="1">BingoCardGenerator.com!TI2</f>
        <v>Word 7</v>
      </c>
      <c r="RD5" s="147" t="str">
        <f ca="1">BingoCardGenerator.com!TJ2</f>
        <v>Word 20</v>
      </c>
      <c r="RE5" s="147" t="str">
        <f ca="1">BingoCardGenerator.com!TK2</f>
        <v>Word 29</v>
      </c>
      <c r="RF5" s="147" t="str">
        <f ca="1">BingoCardGenerator.com!TL2</f>
        <v>Word 45</v>
      </c>
      <c r="RG5" s="148" t="str">
        <f ca="1">BingoCardGenerator.com!TM2</f>
        <v>Word 53</v>
      </c>
      <c r="RH5" s="146" t="str">
        <f ca="1">BingoCardGenerator.com!TO2</f>
        <v>Word 3</v>
      </c>
      <c r="RI5" s="147" t="str">
        <f ca="1">BingoCardGenerator.com!TP2</f>
        <v>Word 16</v>
      </c>
      <c r="RJ5" s="147" t="str">
        <f ca="1">BingoCardGenerator.com!TQ2</f>
        <v>Word 35</v>
      </c>
      <c r="RK5" s="147" t="str">
        <f ca="1">BingoCardGenerator.com!TR2</f>
        <v>Word 40</v>
      </c>
      <c r="RL5" s="148" t="str">
        <f ca="1">BingoCardGenerator.com!TS2</f>
        <v>Word 53</v>
      </c>
      <c r="RM5" s="146" t="str">
        <f ca="1">BingoCardGenerator.com!TT2</f>
        <v>Word 7</v>
      </c>
      <c r="RN5" s="147" t="str">
        <f ca="1">BingoCardGenerator.com!TU2</f>
        <v>Word 19</v>
      </c>
      <c r="RO5" s="147" t="str">
        <f ca="1">BingoCardGenerator.com!TV2</f>
        <v>Word 33</v>
      </c>
      <c r="RP5" s="147" t="str">
        <f ca="1">BingoCardGenerator.com!TW2</f>
        <v>Word 48</v>
      </c>
      <c r="RQ5" s="148" t="str">
        <f ca="1">BingoCardGenerator.com!TX2</f>
        <v>Word 53</v>
      </c>
      <c r="RR5" s="146" t="str">
        <f ca="1">BingoCardGenerator.com!TZ2</f>
        <v>Word 4</v>
      </c>
      <c r="RS5" s="147" t="str">
        <f ca="1">BingoCardGenerator.com!UA2</f>
        <v>Word 24</v>
      </c>
      <c r="RT5" s="147" t="str">
        <f ca="1">BingoCardGenerator.com!UB2</f>
        <v>Word 28</v>
      </c>
      <c r="RU5" s="147" t="str">
        <f ca="1">BingoCardGenerator.com!UC2</f>
        <v>Word 41</v>
      </c>
      <c r="RV5" s="148" t="str">
        <f ca="1">BingoCardGenerator.com!UD2</f>
        <v>Word 59</v>
      </c>
      <c r="RW5" s="146" t="str">
        <f ca="1">BingoCardGenerator.com!UE2</f>
        <v>Word 8</v>
      </c>
      <c r="RX5" s="147" t="str">
        <f ca="1">BingoCardGenerator.com!UF2</f>
        <v>Word 23</v>
      </c>
      <c r="RY5" s="147" t="str">
        <f ca="1">BingoCardGenerator.com!UG2</f>
        <v>Word 34</v>
      </c>
      <c r="RZ5" s="147" t="str">
        <f ca="1">BingoCardGenerator.com!UH2</f>
        <v>Word 37</v>
      </c>
      <c r="SA5" s="148" t="str">
        <f ca="1">BingoCardGenerator.com!UI2</f>
        <v>Word 55</v>
      </c>
      <c r="SB5" s="146" t="str">
        <f ca="1">BingoCardGenerator.com!UK2</f>
        <v>Word 7</v>
      </c>
      <c r="SC5" s="147" t="str">
        <f ca="1">BingoCardGenerator.com!UL2</f>
        <v>Word 13</v>
      </c>
      <c r="SD5" s="147" t="str">
        <f ca="1">BingoCardGenerator.com!UM2</f>
        <v>Word 31</v>
      </c>
      <c r="SE5" s="147" t="str">
        <f ca="1">BingoCardGenerator.com!UN2</f>
        <v>Word 43</v>
      </c>
      <c r="SF5" s="148" t="str">
        <f ca="1">BingoCardGenerator.com!UO2</f>
        <v>Word 53</v>
      </c>
      <c r="SG5" s="149"/>
    </row>
    <row r="6" spans="1:501" s="150" customFormat="1" ht="92" customHeight="1">
      <c r="A6" s="151" t="str">
        <f ca="1">BingoCardGenerator.com!L3</f>
        <v>Word 10</v>
      </c>
      <c r="B6" s="152" t="str">
        <f ca="1">BingoCardGenerator.com!M3</f>
        <v>Word 13</v>
      </c>
      <c r="C6" s="152" t="str">
        <f ca="1">BingoCardGenerator.com!N3</f>
        <v>Word 26</v>
      </c>
      <c r="D6" s="152" t="str">
        <f ca="1">BingoCardGenerator.com!O3</f>
        <v>Word 44</v>
      </c>
      <c r="E6" s="153" t="str">
        <f ca="1">BingoCardGenerator.com!P3</f>
        <v>Word 49</v>
      </c>
      <c r="F6" s="151" t="str">
        <f ca="1">BingoCardGenerator.com!R3</f>
        <v>Word 10</v>
      </c>
      <c r="G6" s="152" t="str">
        <f ca="1">BingoCardGenerator.com!S3</f>
        <v>Word 20</v>
      </c>
      <c r="H6" s="152" t="str">
        <f ca="1">BingoCardGenerator.com!T3</f>
        <v>Word 29</v>
      </c>
      <c r="I6" s="152" t="str">
        <f ca="1">BingoCardGenerator.com!U3</f>
        <v>Word 43</v>
      </c>
      <c r="J6" s="153" t="str">
        <f ca="1">BingoCardGenerator.com!V3</f>
        <v>Word 52</v>
      </c>
      <c r="K6" s="151" t="str">
        <f ca="1">BingoCardGenerator.com!W3</f>
        <v>Word 7</v>
      </c>
      <c r="L6" s="152" t="str">
        <f ca="1">BingoCardGenerator.com!X3</f>
        <v>Word 20</v>
      </c>
      <c r="M6" s="152" t="str">
        <f ca="1">BingoCardGenerator.com!Y3</f>
        <v>Word 33</v>
      </c>
      <c r="N6" s="152" t="str">
        <f ca="1">BingoCardGenerator.com!Z3</f>
        <v>Word 42</v>
      </c>
      <c r="O6" s="153" t="str">
        <f ca="1">BingoCardGenerator.com!AA3</f>
        <v>Word 55</v>
      </c>
      <c r="P6" s="151" t="str">
        <f ca="1">BingoCardGenerator.com!AC3</f>
        <v>Word 5</v>
      </c>
      <c r="Q6" s="152" t="str">
        <f ca="1">BingoCardGenerator.com!AD3</f>
        <v>Word 21</v>
      </c>
      <c r="R6" s="152" t="str">
        <f ca="1">BingoCardGenerator.com!AE3</f>
        <v>Word 31</v>
      </c>
      <c r="S6" s="152" t="str">
        <f ca="1">BingoCardGenerator.com!AF3</f>
        <v>Word 43</v>
      </c>
      <c r="T6" s="153" t="str">
        <f ca="1">BingoCardGenerator.com!AG3</f>
        <v>Word 56</v>
      </c>
      <c r="U6" s="151" t="str">
        <f ca="1">BingoCardGenerator.com!AH3</f>
        <v>Word 8</v>
      </c>
      <c r="V6" s="152" t="str">
        <f ca="1">BingoCardGenerator.com!AI3</f>
        <v>Word 17</v>
      </c>
      <c r="W6" s="152" t="str">
        <f ca="1">BingoCardGenerator.com!AJ3</f>
        <v>Word 28</v>
      </c>
      <c r="X6" s="152" t="str">
        <f ca="1">BingoCardGenerator.com!AK3</f>
        <v>Word 40</v>
      </c>
      <c r="Y6" s="153" t="str">
        <f ca="1">BingoCardGenerator.com!AL3</f>
        <v>Word 52</v>
      </c>
      <c r="Z6" s="151" t="str">
        <f ca="1">BingoCardGenerator.com!AN3</f>
        <v>Word 5</v>
      </c>
      <c r="AA6" s="152" t="str">
        <f ca="1">BingoCardGenerator.com!AO3</f>
        <v>Word 21</v>
      </c>
      <c r="AB6" s="152" t="str">
        <f ca="1">BingoCardGenerator.com!AP3</f>
        <v>Word 35</v>
      </c>
      <c r="AC6" s="152" t="str">
        <f ca="1">BingoCardGenerator.com!AQ3</f>
        <v>Word 44</v>
      </c>
      <c r="AD6" s="153" t="str">
        <f ca="1">BingoCardGenerator.com!AR3</f>
        <v>Word 57</v>
      </c>
      <c r="AE6" s="151" t="str">
        <f ca="1">BingoCardGenerator.com!AS3</f>
        <v>Word 4</v>
      </c>
      <c r="AF6" s="152" t="str">
        <f ca="1">BingoCardGenerator.com!AT3</f>
        <v>Word 14</v>
      </c>
      <c r="AG6" s="152" t="str">
        <f ca="1">BingoCardGenerator.com!AU3</f>
        <v>Word 36</v>
      </c>
      <c r="AH6" s="152" t="str">
        <f ca="1">BingoCardGenerator.com!AV3</f>
        <v>Word 46</v>
      </c>
      <c r="AI6" s="153" t="str">
        <f ca="1">BingoCardGenerator.com!AW3</f>
        <v>Word 60</v>
      </c>
      <c r="AJ6" s="151" t="str">
        <f ca="1">BingoCardGenerator.com!AY3</f>
        <v>Word 11</v>
      </c>
      <c r="AK6" s="152" t="str">
        <f ca="1">BingoCardGenerator.com!AZ3</f>
        <v>Word 19</v>
      </c>
      <c r="AL6" s="152" t="str">
        <f ca="1">BingoCardGenerator.com!BA3</f>
        <v>Word 31</v>
      </c>
      <c r="AM6" s="152" t="str">
        <f ca="1">BingoCardGenerator.com!BB3</f>
        <v>Word 43</v>
      </c>
      <c r="AN6" s="153" t="str">
        <f ca="1">BingoCardGenerator.com!BC3</f>
        <v>Word 56</v>
      </c>
      <c r="AO6" s="151" t="str">
        <f ca="1">BingoCardGenerator.com!BD3</f>
        <v>Word 8</v>
      </c>
      <c r="AP6" s="152" t="str">
        <f ca="1">BingoCardGenerator.com!BE3</f>
        <v>Word 20</v>
      </c>
      <c r="AQ6" s="152" t="str">
        <f ca="1">BingoCardGenerator.com!BF3</f>
        <v>Word 27</v>
      </c>
      <c r="AR6" s="152" t="str">
        <f ca="1">BingoCardGenerator.com!BG3</f>
        <v>Word 39</v>
      </c>
      <c r="AS6" s="153" t="str">
        <f ca="1">BingoCardGenerator.com!BH3</f>
        <v>Word 58</v>
      </c>
      <c r="AT6" s="151" t="str">
        <f ca="1">BingoCardGenerator.com!BJ3</f>
        <v>Word 5</v>
      </c>
      <c r="AU6" s="152" t="str">
        <f ca="1">BingoCardGenerator.com!BK3</f>
        <v>Word 21</v>
      </c>
      <c r="AV6" s="152" t="str">
        <f ca="1">BingoCardGenerator.com!BL3</f>
        <v>Word 32</v>
      </c>
      <c r="AW6" s="152" t="str">
        <f ca="1">BingoCardGenerator.com!BM3</f>
        <v>Word 39</v>
      </c>
      <c r="AX6" s="153" t="str">
        <f ca="1">BingoCardGenerator.com!BN3</f>
        <v>Word 54</v>
      </c>
      <c r="AY6" s="151" t="str">
        <f ca="1">BingoCardGenerator.com!BO3</f>
        <v>Word 10</v>
      </c>
      <c r="AZ6" s="152" t="str">
        <f ca="1">BingoCardGenerator.com!BP3</f>
        <v>Word 14</v>
      </c>
      <c r="BA6" s="152" t="str">
        <f ca="1">BingoCardGenerator.com!BQ3</f>
        <v>Word 25</v>
      </c>
      <c r="BB6" s="152" t="str">
        <f ca="1">BingoCardGenerator.com!BR3</f>
        <v>Word 45</v>
      </c>
      <c r="BC6" s="153" t="str">
        <f ca="1">BingoCardGenerator.com!BS3</f>
        <v>Word 59</v>
      </c>
      <c r="BD6" s="151" t="str">
        <f ca="1">BingoCardGenerator.com!BU3</f>
        <v>Word 8</v>
      </c>
      <c r="BE6" s="152" t="str">
        <f ca="1">BingoCardGenerator.com!BV3</f>
        <v>Word 18</v>
      </c>
      <c r="BF6" s="152" t="str">
        <f ca="1">BingoCardGenerator.com!BW3</f>
        <v>Word 29</v>
      </c>
      <c r="BG6" s="152" t="str">
        <f ca="1">BingoCardGenerator.com!BX3</f>
        <v>Word 47</v>
      </c>
      <c r="BH6" s="153" t="str">
        <f ca="1">BingoCardGenerator.com!BY3</f>
        <v>Word 49</v>
      </c>
      <c r="BI6" s="151" t="str">
        <f ca="1">BingoCardGenerator.com!BZ3</f>
        <v>Word 2</v>
      </c>
      <c r="BJ6" s="152" t="str">
        <f ca="1">BingoCardGenerator.com!CA3</f>
        <v>Word 18</v>
      </c>
      <c r="BK6" s="152" t="str">
        <f ca="1">BingoCardGenerator.com!CB3</f>
        <v>Word 31</v>
      </c>
      <c r="BL6" s="152" t="str">
        <f ca="1">BingoCardGenerator.com!CC3</f>
        <v>Word 45</v>
      </c>
      <c r="BM6" s="153" t="str">
        <f ca="1">BingoCardGenerator.com!CD3</f>
        <v>Word 58</v>
      </c>
      <c r="BN6" s="151" t="str">
        <f ca="1">BingoCardGenerator.com!CF3</f>
        <v>Word 3</v>
      </c>
      <c r="BO6" s="152" t="str">
        <f ca="1">BingoCardGenerator.com!CG3</f>
        <v>Word 13</v>
      </c>
      <c r="BP6" s="152" t="str">
        <f ca="1">BingoCardGenerator.com!CH3</f>
        <v>Word 28</v>
      </c>
      <c r="BQ6" s="152" t="str">
        <f ca="1">BingoCardGenerator.com!CI3</f>
        <v>Word 46</v>
      </c>
      <c r="BR6" s="153" t="str">
        <f ca="1">BingoCardGenerator.com!CJ3</f>
        <v>Word 53</v>
      </c>
      <c r="BS6" s="151" t="str">
        <f ca="1">BingoCardGenerator.com!CK3</f>
        <v>Word 1</v>
      </c>
      <c r="BT6" s="152" t="str">
        <f ca="1">BingoCardGenerator.com!CL3</f>
        <v>Word 14</v>
      </c>
      <c r="BU6" s="152" t="str">
        <f ca="1">BingoCardGenerator.com!CM3</f>
        <v>Word 25</v>
      </c>
      <c r="BV6" s="152" t="str">
        <f ca="1">BingoCardGenerator.com!CN3</f>
        <v>Word 47</v>
      </c>
      <c r="BW6" s="153" t="str">
        <f ca="1">BingoCardGenerator.com!CO3</f>
        <v>Word 55</v>
      </c>
      <c r="BX6" s="151" t="str">
        <f ca="1">BingoCardGenerator.com!CQ3</f>
        <v>Word 3</v>
      </c>
      <c r="BY6" s="152" t="str">
        <f ca="1">BingoCardGenerator.com!CR3</f>
        <v>Word 23</v>
      </c>
      <c r="BZ6" s="152" t="str">
        <f ca="1">BingoCardGenerator.com!CS3</f>
        <v>Word 29</v>
      </c>
      <c r="CA6" s="152" t="str">
        <f ca="1">BingoCardGenerator.com!CT3</f>
        <v>Word 48</v>
      </c>
      <c r="CB6" s="153" t="str">
        <f ca="1">BingoCardGenerator.com!CU3</f>
        <v>Word 50</v>
      </c>
      <c r="CC6" s="151" t="str">
        <f ca="1">BingoCardGenerator.com!CV3</f>
        <v>Word 4</v>
      </c>
      <c r="CD6" s="152" t="str">
        <f ca="1">BingoCardGenerator.com!CW3</f>
        <v>Word 14</v>
      </c>
      <c r="CE6" s="152" t="str">
        <f ca="1">BingoCardGenerator.com!CX3</f>
        <v>Word 29</v>
      </c>
      <c r="CF6" s="152" t="str">
        <f ca="1">BingoCardGenerator.com!CY3</f>
        <v>Word 48</v>
      </c>
      <c r="CG6" s="153" t="str">
        <f ca="1">BingoCardGenerator.com!CZ3</f>
        <v>Word 59</v>
      </c>
      <c r="CH6" s="151" t="str">
        <f ca="1">BingoCardGenerator.com!DB3</f>
        <v>Word 8</v>
      </c>
      <c r="CI6" s="152" t="str">
        <f ca="1">BingoCardGenerator.com!DC3</f>
        <v>Word 15</v>
      </c>
      <c r="CJ6" s="152" t="str">
        <f ca="1">BingoCardGenerator.com!DD3</f>
        <v>Word 25</v>
      </c>
      <c r="CK6" s="152" t="str">
        <f ca="1">BingoCardGenerator.com!DE3</f>
        <v>Word 47</v>
      </c>
      <c r="CL6" s="153" t="str">
        <f ca="1">BingoCardGenerator.com!DF3</f>
        <v>Word 51</v>
      </c>
      <c r="CM6" s="151" t="str">
        <f ca="1">BingoCardGenerator.com!DG3</f>
        <v>Word 2</v>
      </c>
      <c r="CN6" s="152" t="str">
        <f ca="1">BingoCardGenerator.com!DH3</f>
        <v>Word 23</v>
      </c>
      <c r="CO6" s="152" t="str">
        <f ca="1">BingoCardGenerator.com!DI3</f>
        <v>Word 34</v>
      </c>
      <c r="CP6" s="152" t="str">
        <f ca="1">BingoCardGenerator.com!DJ3</f>
        <v>Word 38</v>
      </c>
      <c r="CQ6" s="153" t="str">
        <f ca="1">BingoCardGenerator.com!DK3</f>
        <v>Word 51</v>
      </c>
      <c r="CR6" s="151" t="str">
        <f ca="1">BingoCardGenerator.com!DM3</f>
        <v>Word 6</v>
      </c>
      <c r="CS6" s="152" t="str">
        <f ca="1">BingoCardGenerator.com!DN3</f>
        <v>Word 15</v>
      </c>
      <c r="CT6" s="152" t="str">
        <f ca="1">BingoCardGenerator.com!DO3</f>
        <v>Word 33</v>
      </c>
      <c r="CU6" s="152" t="str">
        <f ca="1">BingoCardGenerator.com!DP3</f>
        <v>Word 44</v>
      </c>
      <c r="CV6" s="153" t="str">
        <f ca="1">BingoCardGenerator.com!DQ3</f>
        <v>Word 58</v>
      </c>
      <c r="CW6" s="151" t="str">
        <f ca="1">BingoCardGenerator.com!DR3</f>
        <v>Word 9</v>
      </c>
      <c r="CX6" s="152" t="str">
        <f ca="1">BingoCardGenerator.com!DS3</f>
        <v>Word 20</v>
      </c>
      <c r="CY6" s="152" t="str">
        <f ca="1">BingoCardGenerator.com!DT3</f>
        <v>Word 34</v>
      </c>
      <c r="CZ6" s="152" t="str">
        <f ca="1">BingoCardGenerator.com!DU3</f>
        <v>Word 40</v>
      </c>
      <c r="DA6" s="153" t="str">
        <f ca="1">BingoCardGenerator.com!DV3</f>
        <v>Word 53</v>
      </c>
      <c r="DB6" s="151" t="str">
        <f ca="1">BingoCardGenerator.com!DX3</f>
        <v>Word 7</v>
      </c>
      <c r="DC6" s="152" t="str">
        <f ca="1">BingoCardGenerator.com!DY3</f>
        <v>Word 19</v>
      </c>
      <c r="DD6" s="152" t="str">
        <f ca="1">BingoCardGenerator.com!DZ3</f>
        <v>Word 33</v>
      </c>
      <c r="DE6" s="152" t="str">
        <f ca="1">BingoCardGenerator.com!EA3</f>
        <v>Word 43</v>
      </c>
      <c r="DF6" s="153" t="str">
        <f ca="1">BingoCardGenerator.com!EB3</f>
        <v>Word 59</v>
      </c>
      <c r="DG6" s="151" t="str">
        <f ca="1">BingoCardGenerator.com!EC3</f>
        <v>Word 2</v>
      </c>
      <c r="DH6" s="152" t="str">
        <f ca="1">BingoCardGenerator.com!ED3</f>
        <v>Word 18</v>
      </c>
      <c r="DI6" s="152" t="str">
        <f ca="1">BingoCardGenerator.com!EE3</f>
        <v>Word 31</v>
      </c>
      <c r="DJ6" s="152" t="str">
        <f ca="1">BingoCardGenerator.com!EF3</f>
        <v>Word 41</v>
      </c>
      <c r="DK6" s="153" t="str">
        <f ca="1">BingoCardGenerator.com!EG3</f>
        <v>Word 59</v>
      </c>
      <c r="DL6" s="151" t="str">
        <f ca="1">BingoCardGenerator.com!EI3</f>
        <v>Word 12</v>
      </c>
      <c r="DM6" s="152" t="str">
        <f ca="1">BingoCardGenerator.com!EJ3</f>
        <v>Word 14</v>
      </c>
      <c r="DN6" s="152" t="str">
        <f ca="1">BingoCardGenerator.com!EK3</f>
        <v>Word 33</v>
      </c>
      <c r="DO6" s="152" t="str">
        <f ca="1">BingoCardGenerator.com!EL3</f>
        <v>Word 42</v>
      </c>
      <c r="DP6" s="153" t="str">
        <f ca="1">BingoCardGenerator.com!EM3</f>
        <v>Word 53</v>
      </c>
      <c r="DQ6" s="151" t="str">
        <f ca="1">BingoCardGenerator.com!EN3</f>
        <v>Word 2</v>
      </c>
      <c r="DR6" s="152" t="str">
        <f ca="1">BingoCardGenerator.com!EO3</f>
        <v>Word 22</v>
      </c>
      <c r="DS6" s="152" t="str">
        <f ca="1">BingoCardGenerator.com!EP3</f>
        <v>Word 25</v>
      </c>
      <c r="DT6" s="152" t="str">
        <f ca="1">BingoCardGenerator.com!EQ3</f>
        <v>Word 40</v>
      </c>
      <c r="DU6" s="153" t="str">
        <f ca="1">BingoCardGenerator.com!ER3</f>
        <v>Word 55</v>
      </c>
      <c r="DV6" s="151" t="str">
        <f ca="1">BingoCardGenerator.com!ET3</f>
        <v>Word 11</v>
      </c>
      <c r="DW6" s="152" t="str">
        <f ca="1">BingoCardGenerator.com!EU3</f>
        <v>Word 24</v>
      </c>
      <c r="DX6" s="152" t="str">
        <f ca="1">BingoCardGenerator.com!EV3</f>
        <v>Word 31</v>
      </c>
      <c r="DY6" s="152" t="str">
        <f ca="1">BingoCardGenerator.com!EW3</f>
        <v>Word 44</v>
      </c>
      <c r="DZ6" s="153" t="str">
        <f ca="1">BingoCardGenerator.com!EX3</f>
        <v>Word 50</v>
      </c>
      <c r="EA6" s="151" t="str">
        <f ca="1">BingoCardGenerator.com!EY3</f>
        <v>Word 2</v>
      </c>
      <c r="EB6" s="152" t="str">
        <f ca="1">BingoCardGenerator.com!EZ3</f>
        <v>Word 20</v>
      </c>
      <c r="EC6" s="152" t="str">
        <f ca="1">BingoCardGenerator.com!FA3</f>
        <v>Word 29</v>
      </c>
      <c r="ED6" s="152" t="str">
        <f ca="1">BingoCardGenerator.com!FB3</f>
        <v>Word 46</v>
      </c>
      <c r="EE6" s="153" t="str">
        <f ca="1">BingoCardGenerator.com!FC3</f>
        <v>Word 57</v>
      </c>
      <c r="EF6" s="151" t="str">
        <f ca="1">BingoCardGenerator.com!FE3</f>
        <v>Word 10</v>
      </c>
      <c r="EG6" s="152" t="str">
        <f ca="1">BingoCardGenerator.com!FF3</f>
        <v>Word 22</v>
      </c>
      <c r="EH6" s="152" t="str">
        <f ca="1">BingoCardGenerator.com!FG3</f>
        <v>Word 31</v>
      </c>
      <c r="EI6" s="152" t="str">
        <f ca="1">BingoCardGenerator.com!FH3</f>
        <v>Word 47</v>
      </c>
      <c r="EJ6" s="153" t="str">
        <f ca="1">BingoCardGenerator.com!FI3</f>
        <v>Word 57</v>
      </c>
      <c r="EK6" s="151" t="str">
        <f ca="1">BingoCardGenerator.com!FJ3</f>
        <v>Word 9</v>
      </c>
      <c r="EL6" s="152" t="str">
        <f ca="1">BingoCardGenerator.com!FK3</f>
        <v>Word 21</v>
      </c>
      <c r="EM6" s="152" t="str">
        <f ca="1">BingoCardGenerator.com!FL3</f>
        <v>Word 29</v>
      </c>
      <c r="EN6" s="152" t="str">
        <f ca="1">BingoCardGenerator.com!FM3</f>
        <v>Word 46</v>
      </c>
      <c r="EO6" s="153" t="str">
        <f ca="1">BingoCardGenerator.com!FN3</f>
        <v>Word 56</v>
      </c>
      <c r="EP6" s="151" t="str">
        <f ca="1">BingoCardGenerator.com!FP3</f>
        <v>Word 7</v>
      </c>
      <c r="EQ6" s="152" t="str">
        <f ca="1">BingoCardGenerator.com!FQ3</f>
        <v>Word 20</v>
      </c>
      <c r="ER6" s="152" t="str">
        <f ca="1">BingoCardGenerator.com!FR3</f>
        <v>Word 35</v>
      </c>
      <c r="ES6" s="152" t="str">
        <f ca="1">BingoCardGenerator.com!FS3</f>
        <v>Word 45</v>
      </c>
      <c r="ET6" s="153" t="str">
        <f ca="1">BingoCardGenerator.com!FT3</f>
        <v>Word 56</v>
      </c>
      <c r="EU6" s="151" t="str">
        <f ca="1">BingoCardGenerator.com!FU3</f>
        <v>Word 7</v>
      </c>
      <c r="EV6" s="152" t="str">
        <f ca="1">BingoCardGenerator.com!FV3</f>
        <v>Word 22</v>
      </c>
      <c r="EW6" s="152" t="str">
        <f ca="1">BingoCardGenerator.com!FW3</f>
        <v>Word 28</v>
      </c>
      <c r="EX6" s="152" t="str">
        <f ca="1">BingoCardGenerator.com!FX3</f>
        <v>Word 45</v>
      </c>
      <c r="EY6" s="153" t="str">
        <f ca="1">BingoCardGenerator.com!FY3</f>
        <v>Word 53</v>
      </c>
      <c r="EZ6" s="151" t="str">
        <f ca="1">BingoCardGenerator.com!GA3</f>
        <v>Word 4</v>
      </c>
      <c r="FA6" s="152" t="str">
        <f ca="1">BingoCardGenerator.com!GB3</f>
        <v>Word 16</v>
      </c>
      <c r="FB6" s="152" t="str">
        <f ca="1">BingoCardGenerator.com!GC3</f>
        <v>Word 33</v>
      </c>
      <c r="FC6" s="152" t="str">
        <f ca="1">BingoCardGenerator.com!GD3</f>
        <v>Word 37</v>
      </c>
      <c r="FD6" s="153" t="str">
        <f ca="1">BingoCardGenerator.com!GE3</f>
        <v>Word 49</v>
      </c>
      <c r="FE6" s="151" t="str">
        <f ca="1">BingoCardGenerator.com!GF3</f>
        <v>Word 9</v>
      </c>
      <c r="FF6" s="152" t="str">
        <f ca="1">BingoCardGenerator.com!GG3</f>
        <v>Word 16</v>
      </c>
      <c r="FG6" s="152" t="str">
        <f ca="1">BingoCardGenerator.com!GH3</f>
        <v>Word 33</v>
      </c>
      <c r="FH6" s="152" t="str">
        <f ca="1">BingoCardGenerator.com!GI3</f>
        <v>Word 39</v>
      </c>
      <c r="FI6" s="153" t="str">
        <f ca="1">BingoCardGenerator.com!GJ3</f>
        <v>Word 60</v>
      </c>
      <c r="FJ6" s="151" t="str">
        <f ca="1">BingoCardGenerator.com!GL3</f>
        <v>Word 12</v>
      </c>
      <c r="FK6" s="152" t="str">
        <f ca="1">BingoCardGenerator.com!GM3</f>
        <v>Word 24</v>
      </c>
      <c r="FL6" s="152" t="str">
        <f ca="1">BingoCardGenerator.com!GN3</f>
        <v>Word 32</v>
      </c>
      <c r="FM6" s="152" t="str">
        <f ca="1">BingoCardGenerator.com!GO3</f>
        <v>Word 39</v>
      </c>
      <c r="FN6" s="153" t="str">
        <f ca="1">BingoCardGenerator.com!GP3</f>
        <v>Word 54</v>
      </c>
      <c r="FO6" s="151" t="str">
        <f ca="1">BingoCardGenerator.com!GQ3</f>
        <v>Word 10</v>
      </c>
      <c r="FP6" s="152" t="str">
        <f ca="1">BingoCardGenerator.com!GR3</f>
        <v>Word 23</v>
      </c>
      <c r="FQ6" s="152" t="str">
        <f ca="1">BingoCardGenerator.com!GS3</f>
        <v>Word 27</v>
      </c>
      <c r="FR6" s="152" t="str">
        <f ca="1">BingoCardGenerator.com!GT3</f>
        <v>Word 39</v>
      </c>
      <c r="FS6" s="153" t="str">
        <f ca="1">BingoCardGenerator.com!GU3</f>
        <v>Word 58</v>
      </c>
      <c r="FT6" s="151" t="str">
        <f ca="1">BingoCardGenerator.com!GW3</f>
        <v>Word 7</v>
      </c>
      <c r="FU6" s="152" t="str">
        <f ca="1">BingoCardGenerator.com!GX3</f>
        <v>Word 16</v>
      </c>
      <c r="FV6" s="152" t="str">
        <f ca="1">BingoCardGenerator.com!GY3</f>
        <v>Word 35</v>
      </c>
      <c r="FW6" s="152" t="str">
        <f ca="1">BingoCardGenerator.com!GZ3</f>
        <v>Word 46</v>
      </c>
      <c r="FX6" s="153" t="str">
        <f ca="1">BingoCardGenerator.com!HA3</f>
        <v>Word 60</v>
      </c>
      <c r="FY6" s="151" t="str">
        <f ca="1">BingoCardGenerator.com!HB3</f>
        <v>Word 11</v>
      </c>
      <c r="FZ6" s="152" t="str">
        <f ca="1">BingoCardGenerator.com!HC3</f>
        <v>Word 18</v>
      </c>
      <c r="GA6" s="152" t="str">
        <f ca="1">BingoCardGenerator.com!HD3</f>
        <v>Word 34</v>
      </c>
      <c r="GB6" s="152" t="str">
        <f ca="1">BingoCardGenerator.com!HE3</f>
        <v>Word 40</v>
      </c>
      <c r="GC6" s="153" t="str">
        <f ca="1">BingoCardGenerator.com!HF3</f>
        <v>Word 53</v>
      </c>
      <c r="GD6" s="151" t="str">
        <f ca="1">BingoCardGenerator.com!HH3</f>
        <v>Word 8</v>
      </c>
      <c r="GE6" s="152" t="str">
        <f ca="1">BingoCardGenerator.com!HI3</f>
        <v>Word 20</v>
      </c>
      <c r="GF6" s="152" t="str">
        <f ca="1">BingoCardGenerator.com!HJ3</f>
        <v>Word 35</v>
      </c>
      <c r="GG6" s="152" t="str">
        <f ca="1">BingoCardGenerator.com!HK3</f>
        <v>Word 41</v>
      </c>
      <c r="GH6" s="153" t="str">
        <f ca="1">BingoCardGenerator.com!HL3</f>
        <v>Word 60</v>
      </c>
      <c r="GI6" s="151" t="str">
        <f ca="1">BingoCardGenerator.com!HM3</f>
        <v>Word 12</v>
      </c>
      <c r="GJ6" s="152" t="str">
        <f ca="1">BingoCardGenerator.com!HN3</f>
        <v>Word 20</v>
      </c>
      <c r="GK6" s="152" t="str">
        <f ca="1">BingoCardGenerator.com!HO3</f>
        <v>Word 35</v>
      </c>
      <c r="GL6" s="152" t="str">
        <f ca="1">BingoCardGenerator.com!HP3</f>
        <v>Word 45</v>
      </c>
      <c r="GM6" s="153" t="str">
        <f ca="1">BingoCardGenerator.com!HQ3</f>
        <v>Word 50</v>
      </c>
      <c r="GN6" s="151" t="str">
        <f ca="1">BingoCardGenerator.com!HS3</f>
        <v>Word 12</v>
      </c>
      <c r="GO6" s="152" t="str">
        <f ca="1">BingoCardGenerator.com!HT3</f>
        <v>Word 16</v>
      </c>
      <c r="GP6" s="152" t="str">
        <f ca="1">BingoCardGenerator.com!HU3</f>
        <v>Word 35</v>
      </c>
      <c r="GQ6" s="152" t="str">
        <f ca="1">BingoCardGenerator.com!HV3</f>
        <v>Word 46</v>
      </c>
      <c r="GR6" s="153" t="str">
        <f ca="1">BingoCardGenerator.com!HW3</f>
        <v>Word 49</v>
      </c>
      <c r="GS6" s="151" t="str">
        <f ca="1">BingoCardGenerator.com!HX3</f>
        <v>Word 3</v>
      </c>
      <c r="GT6" s="152" t="str">
        <f ca="1">BingoCardGenerator.com!HY3</f>
        <v>Word 24</v>
      </c>
      <c r="GU6" s="152" t="str">
        <f ca="1">BingoCardGenerator.com!HZ3</f>
        <v>Word 28</v>
      </c>
      <c r="GV6" s="152" t="str">
        <f ca="1">BingoCardGenerator.com!IA3</f>
        <v>Word 38</v>
      </c>
      <c r="GW6" s="153" t="str">
        <f ca="1">BingoCardGenerator.com!IB3</f>
        <v>Word 60</v>
      </c>
      <c r="GX6" s="151" t="str">
        <f ca="1">BingoCardGenerator.com!ID3</f>
        <v>Word 8</v>
      </c>
      <c r="GY6" s="152" t="str">
        <f ca="1">BingoCardGenerator.com!IE3</f>
        <v>Word 18</v>
      </c>
      <c r="GZ6" s="152" t="str">
        <f ca="1">BingoCardGenerator.com!IF3</f>
        <v>Word 27</v>
      </c>
      <c r="HA6" s="152" t="str">
        <f ca="1">BingoCardGenerator.com!IG3</f>
        <v>Word 46</v>
      </c>
      <c r="HB6" s="153" t="str">
        <f ca="1">BingoCardGenerator.com!IH3</f>
        <v>Word 49</v>
      </c>
      <c r="HC6" s="151" t="str">
        <f ca="1">BingoCardGenerator.com!II3</f>
        <v>Word 5</v>
      </c>
      <c r="HD6" s="152" t="str">
        <f ca="1">BingoCardGenerator.com!IJ3</f>
        <v>Word 21</v>
      </c>
      <c r="HE6" s="152" t="str">
        <f ca="1">BingoCardGenerator.com!IK3</f>
        <v>Word 27</v>
      </c>
      <c r="HF6" s="152" t="str">
        <f ca="1">BingoCardGenerator.com!IL3</f>
        <v>Word 43</v>
      </c>
      <c r="HG6" s="153" t="str">
        <f ca="1">BingoCardGenerator.com!IM3</f>
        <v>Word 57</v>
      </c>
      <c r="HH6" s="151" t="str">
        <f ca="1">BingoCardGenerator.com!IO3</f>
        <v>Word 8</v>
      </c>
      <c r="HI6" s="152" t="str">
        <f ca="1">BingoCardGenerator.com!IP3</f>
        <v>Word 23</v>
      </c>
      <c r="HJ6" s="152" t="str">
        <f ca="1">BingoCardGenerator.com!IQ3</f>
        <v>Word 28</v>
      </c>
      <c r="HK6" s="152" t="str">
        <f ca="1">BingoCardGenerator.com!IR3</f>
        <v>Word 42</v>
      </c>
      <c r="HL6" s="153" t="str">
        <f ca="1">BingoCardGenerator.com!IS3</f>
        <v>Word 49</v>
      </c>
      <c r="HM6" s="151" t="str">
        <f ca="1">BingoCardGenerator.com!IT3</f>
        <v>Word 6</v>
      </c>
      <c r="HN6" s="152" t="str">
        <f ca="1">BingoCardGenerator.com!IU3</f>
        <v>Word 18</v>
      </c>
      <c r="HO6" s="152" t="str">
        <f ca="1">BingoCardGenerator.com!IV3</f>
        <v>Word 35</v>
      </c>
      <c r="HP6" s="152" t="str">
        <f ca="1">BingoCardGenerator.com!IW3</f>
        <v>Word 48</v>
      </c>
      <c r="HQ6" s="153" t="str">
        <f ca="1">BingoCardGenerator.com!IX3</f>
        <v>Word 60</v>
      </c>
      <c r="HR6" s="151" t="str">
        <f ca="1">BingoCardGenerator.com!IZ3</f>
        <v>Word 1</v>
      </c>
      <c r="HS6" s="152" t="str">
        <f ca="1">BingoCardGenerator.com!JA3</f>
        <v>Word 13</v>
      </c>
      <c r="HT6" s="152" t="str">
        <f ca="1">BingoCardGenerator.com!JB3</f>
        <v>Word 27</v>
      </c>
      <c r="HU6" s="152" t="str">
        <f ca="1">BingoCardGenerator.com!JC3</f>
        <v>Word 42</v>
      </c>
      <c r="HV6" s="153" t="str">
        <f ca="1">BingoCardGenerator.com!JD3</f>
        <v>Word 58</v>
      </c>
      <c r="HW6" s="151" t="str">
        <f ca="1">BingoCardGenerator.com!JE3</f>
        <v>Word 9</v>
      </c>
      <c r="HX6" s="152" t="str">
        <f ca="1">BingoCardGenerator.com!JF3</f>
        <v>Word 16</v>
      </c>
      <c r="HY6" s="152" t="str">
        <f ca="1">BingoCardGenerator.com!JG3</f>
        <v>Word 26</v>
      </c>
      <c r="HZ6" s="152" t="str">
        <f ca="1">BingoCardGenerator.com!JH3</f>
        <v>Word 40</v>
      </c>
      <c r="IA6" s="153" t="str">
        <f ca="1">BingoCardGenerator.com!JI3</f>
        <v>Word 54</v>
      </c>
      <c r="IB6" s="151" t="str">
        <f ca="1">BingoCardGenerator.com!JK3</f>
        <v>Word 7</v>
      </c>
      <c r="IC6" s="152" t="str">
        <f ca="1">BingoCardGenerator.com!JL3</f>
        <v>Word 22</v>
      </c>
      <c r="ID6" s="152" t="str">
        <f ca="1">BingoCardGenerator.com!JM3</f>
        <v>Word 33</v>
      </c>
      <c r="IE6" s="152" t="str">
        <f ca="1">BingoCardGenerator.com!JN3</f>
        <v>Word 45</v>
      </c>
      <c r="IF6" s="153" t="str">
        <f ca="1">BingoCardGenerator.com!JO3</f>
        <v>Word 55</v>
      </c>
      <c r="IG6" s="151" t="str">
        <f ca="1">BingoCardGenerator.com!JP3</f>
        <v>Word 5</v>
      </c>
      <c r="IH6" s="152" t="str">
        <f ca="1">BingoCardGenerator.com!JQ3</f>
        <v>Word 16</v>
      </c>
      <c r="II6" s="152" t="str">
        <f ca="1">BingoCardGenerator.com!JR3</f>
        <v>Word 31</v>
      </c>
      <c r="IJ6" s="152" t="str">
        <f ca="1">BingoCardGenerator.com!JS3</f>
        <v>Word 38</v>
      </c>
      <c r="IK6" s="153" t="str">
        <f ca="1">BingoCardGenerator.com!JT3</f>
        <v>Word 53</v>
      </c>
      <c r="IL6" s="151" t="str">
        <f ca="1">BingoCardGenerator.com!JV3</f>
        <v>Word 7</v>
      </c>
      <c r="IM6" s="152" t="str">
        <f ca="1">BingoCardGenerator.com!JW3</f>
        <v>Word 20</v>
      </c>
      <c r="IN6" s="152" t="str">
        <f ca="1">BingoCardGenerator.com!JX3</f>
        <v>Word 28</v>
      </c>
      <c r="IO6" s="152" t="str">
        <f ca="1">BingoCardGenerator.com!JY3</f>
        <v>Word 48</v>
      </c>
      <c r="IP6" s="153" t="str">
        <f ca="1">BingoCardGenerator.com!JZ3</f>
        <v>Word 53</v>
      </c>
      <c r="IQ6" s="151" t="str">
        <f ca="1">BingoCardGenerator.com!KA3</f>
        <v>Word 6</v>
      </c>
      <c r="IR6" s="152" t="str">
        <f ca="1">BingoCardGenerator.com!KB3</f>
        <v>Word 24</v>
      </c>
      <c r="IS6" s="152" t="str">
        <f ca="1">BingoCardGenerator.com!KC3</f>
        <v>Word 26</v>
      </c>
      <c r="IT6" s="152" t="str">
        <f ca="1">BingoCardGenerator.com!KD3</f>
        <v>Word 47</v>
      </c>
      <c r="IU6" s="153" t="str">
        <f ca="1">BingoCardGenerator.com!KE3</f>
        <v>Word 51</v>
      </c>
      <c r="IV6" s="151" t="str">
        <f ca="1">BingoCardGenerator.com!KG3</f>
        <v>Word 9</v>
      </c>
      <c r="IW6" s="152" t="str">
        <f ca="1">BingoCardGenerator.com!KH3</f>
        <v>Word 15</v>
      </c>
      <c r="IX6" s="152" t="str">
        <f ca="1">BingoCardGenerator.com!KI3</f>
        <v>Word 26</v>
      </c>
      <c r="IY6" s="152" t="str">
        <f ca="1">BingoCardGenerator.com!KJ3</f>
        <v>Word 47</v>
      </c>
      <c r="IZ6" s="153" t="str">
        <f ca="1">BingoCardGenerator.com!KK3</f>
        <v>Word 49</v>
      </c>
      <c r="JA6" s="151" t="str">
        <f ca="1">BingoCardGenerator.com!KL3</f>
        <v>Word 10</v>
      </c>
      <c r="JB6" s="152" t="str">
        <f ca="1">BingoCardGenerator.com!KM3</f>
        <v>Word 13</v>
      </c>
      <c r="JC6" s="152" t="str">
        <f ca="1">BingoCardGenerator.com!KN3</f>
        <v>Word 29</v>
      </c>
      <c r="JD6" s="152" t="str">
        <f ca="1">BingoCardGenerator.com!KO3</f>
        <v>Word 38</v>
      </c>
      <c r="JE6" s="153" t="str">
        <f ca="1">BingoCardGenerator.com!KP3</f>
        <v>Word 59</v>
      </c>
      <c r="JF6" s="151" t="str">
        <f ca="1">BingoCardGenerator.com!KR3</f>
        <v>Word 12</v>
      </c>
      <c r="JG6" s="152" t="str">
        <f ca="1">BingoCardGenerator.com!KS3</f>
        <v>Word 21</v>
      </c>
      <c r="JH6" s="152" t="str">
        <f ca="1">BingoCardGenerator.com!KT3</f>
        <v>Word 27</v>
      </c>
      <c r="JI6" s="152" t="str">
        <f ca="1">BingoCardGenerator.com!KU3</f>
        <v>Word 41</v>
      </c>
      <c r="JJ6" s="153" t="str">
        <f ca="1">BingoCardGenerator.com!KV3</f>
        <v>Word 58</v>
      </c>
      <c r="JK6" s="151" t="str">
        <f ca="1">BingoCardGenerator.com!KW3</f>
        <v>Word 4</v>
      </c>
      <c r="JL6" s="152" t="str">
        <f ca="1">BingoCardGenerator.com!KX3</f>
        <v>Word 22</v>
      </c>
      <c r="JM6" s="152" t="str">
        <f ca="1">BingoCardGenerator.com!KY3</f>
        <v>Word 34</v>
      </c>
      <c r="JN6" s="152" t="str">
        <f ca="1">BingoCardGenerator.com!KZ3</f>
        <v>Word 39</v>
      </c>
      <c r="JO6" s="153" t="str">
        <f ca="1">BingoCardGenerator.com!LA3</f>
        <v>Word 54</v>
      </c>
      <c r="JP6" s="151" t="str">
        <f ca="1">BingoCardGenerator.com!LC3</f>
        <v>Word 1</v>
      </c>
      <c r="JQ6" s="152" t="str">
        <f ca="1">BingoCardGenerator.com!LD3</f>
        <v>Word 17</v>
      </c>
      <c r="JR6" s="152" t="str">
        <f ca="1">BingoCardGenerator.com!LE3</f>
        <v>Word 31</v>
      </c>
      <c r="JS6" s="152" t="str">
        <f ca="1">BingoCardGenerator.com!LF3</f>
        <v>Word 46</v>
      </c>
      <c r="JT6" s="153" t="str">
        <f ca="1">BingoCardGenerator.com!LG3</f>
        <v>Word 60</v>
      </c>
      <c r="JU6" s="151" t="str">
        <f ca="1">BingoCardGenerator.com!LH3</f>
        <v>Word 1</v>
      </c>
      <c r="JV6" s="152" t="str">
        <f ca="1">BingoCardGenerator.com!LI3</f>
        <v>Word 23</v>
      </c>
      <c r="JW6" s="152" t="str">
        <f ca="1">BingoCardGenerator.com!LJ3</f>
        <v>Word 30</v>
      </c>
      <c r="JX6" s="152" t="str">
        <f ca="1">BingoCardGenerator.com!LK3</f>
        <v>Word 42</v>
      </c>
      <c r="JY6" s="153" t="str">
        <f ca="1">BingoCardGenerator.com!LL3</f>
        <v>Word 56</v>
      </c>
      <c r="JZ6" s="151" t="str">
        <f ca="1">BingoCardGenerator.com!LN3</f>
        <v>Word 3</v>
      </c>
      <c r="KA6" s="152" t="str">
        <f ca="1">BingoCardGenerator.com!LO3</f>
        <v>Word 14</v>
      </c>
      <c r="KB6" s="152" t="str">
        <f ca="1">BingoCardGenerator.com!LP3</f>
        <v>Word 33</v>
      </c>
      <c r="KC6" s="152" t="str">
        <f ca="1">BingoCardGenerator.com!LQ3</f>
        <v>Word 44</v>
      </c>
      <c r="KD6" s="153" t="str">
        <f ca="1">BingoCardGenerator.com!LR3</f>
        <v>Word 49</v>
      </c>
      <c r="KE6" s="151" t="str">
        <f ca="1">BingoCardGenerator.com!LS3</f>
        <v>Word 10</v>
      </c>
      <c r="KF6" s="152" t="str">
        <f ca="1">BingoCardGenerator.com!LT3</f>
        <v>Word 22</v>
      </c>
      <c r="KG6" s="152" t="str">
        <f ca="1">BingoCardGenerator.com!LU3</f>
        <v>Word 26</v>
      </c>
      <c r="KH6" s="152" t="str">
        <f ca="1">BingoCardGenerator.com!LV3</f>
        <v>Word 40</v>
      </c>
      <c r="KI6" s="153" t="str">
        <f ca="1">BingoCardGenerator.com!LW3</f>
        <v>Word 51</v>
      </c>
      <c r="KJ6" s="151" t="str">
        <f ca="1">BingoCardGenerator.com!LY3</f>
        <v>Word 2</v>
      </c>
      <c r="KK6" s="152" t="str">
        <f ca="1">BingoCardGenerator.com!LZ3</f>
        <v>Word 15</v>
      </c>
      <c r="KL6" s="152" t="str">
        <f ca="1">BingoCardGenerator.com!MA3</f>
        <v>Word 26</v>
      </c>
      <c r="KM6" s="152" t="str">
        <f ca="1">BingoCardGenerator.com!MB3</f>
        <v>Word 43</v>
      </c>
      <c r="KN6" s="153" t="str">
        <f ca="1">BingoCardGenerator.com!MC3</f>
        <v>Word 52</v>
      </c>
      <c r="KO6" s="151" t="str">
        <f ca="1">BingoCardGenerator.com!MD3</f>
        <v>Word 4</v>
      </c>
      <c r="KP6" s="152" t="str">
        <f ca="1">BingoCardGenerator.com!ME3</f>
        <v>Word 22</v>
      </c>
      <c r="KQ6" s="152" t="str">
        <f ca="1">BingoCardGenerator.com!MF3</f>
        <v>Word 28</v>
      </c>
      <c r="KR6" s="152" t="str">
        <f ca="1">BingoCardGenerator.com!MG3</f>
        <v>Word 41</v>
      </c>
      <c r="KS6" s="153" t="str">
        <f ca="1">BingoCardGenerator.com!MH3</f>
        <v>Word 50</v>
      </c>
      <c r="KT6" s="151" t="str">
        <f ca="1">BingoCardGenerator.com!MJ3</f>
        <v>Word 9</v>
      </c>
      <c r="KU6" s="152" t="str">
        <f ca="1">BingoCardGenerator.com!MK3</f>
        <v>Word 21</v>
      </c>
      <c r="KV6" s="152" t="str">
        <f ca="1">BingoCardGenerator.com!ML3</f>
        <v>Word 36</v>
      </c>
      <c r="KW6" s="152" t="str">
        <f ca="1">BingoCardGenerator.com!MM3</f>
        <v>Word 39</v>
      </c>
      <c r="KX6" s="153" t="str">
        <f ca="1">BingoCardGenerator.com!MN3</f>
        <v>Word 55</v>
      </c>
      <c r="KY6" s="151" t="str">
        <f ca="1">BingoCardGenerator.com!MO3</f>
        <v>Word 10</v>
      </c>
      <c r="KZ6" s="152" t="str">
        <f ca="1">BingoCardGenerator.com!MP3</f>
        <v>Word 21</v>
      </c>
      <c r="LA6" s="152" t="str">
        <f ca="1">BingoCardGenerator.com!MQ3</f>
        <v>Word 33</v>
      </c>
      <c r="LB6" s="152" t="str">
        <f ca="1">BingoCardGenerator.com!MR3</f>
        <v>Word 38</v>
      </c>
      <c r="LC6" s="153" t="str">
        <f ca="1">BingoCardGenerator.com!MS3</f>
        <v>Word 60</v>
      </c>
      <c r="LD6" s="151" t="str">
        <f ca="1">BingoCardGenerator.com!MU3</f>
        <v>Word 1</v>
      </c>
      <c r="LE6" s="152" t="str">
        <f ca="1">BingoCardGenerator.com!MV3</f>
        <v>Word 15</v>
      </c>
      <c r="LF6" s="152" t="str">
        <f ca="1">BingoCardGenerator.com!MW3</f>
        <v>Word 32</v>
      </c>
      <c r="LG6" s="152" t="str">
        <f ca="1">BingoCardGenerator.com!MX3</f>
        <v>Word 38</v>
      </c>
      <c r="LH6" s="153" t="str">
        <f ca="1">BingoCardGenerator.com!MY3</f>
        <v>Word 54</v>
      </c>
      <c r="LI6" s="151" t="str">
        <f ca="1">BingoCardGenerator.com!MZ3</f>
        <v>Word 10</v>
      </c>
      <c r="LJ6" s="152" t="str">
        <f ca="1">BingoCardGenerator.com!NA3</f>
        <v>Word 14</v>
      </c>
      <c r="LK6" s="152" t="str">
        <f ca="1">BingoCardGenerator.com!NB3</f>
        <v>Word 30</v>
      </c>
      <c r="LL6" s="152" t="str">
        <f ca="1">BingoCardGenerator.com!NC3</f>
        <v>Word 47</v>
      </c>
      <c r="LM6" s="153" t="str">
        <f ca="1">BingoCardGenerator.com!ND3</f>
        <v>Word 49</v>
      </c>
      <c r="LN6" s="151" t="str">
        <f ca="1">BingoCardGenerator.com!NF3</f>
        <v>Word 4</v>
      </c>
      <c r="LO6" s="152" t="str">
        <f ca="1">BingoCardGenerator.com!NG3</f>
        <v>Word 13</v>
      </c>
      <c r="LP6" s="152" t="str">
        <f ca="1">BingoCardGenerator.com!NH3</f>
        <v>Word 29</v>
      </c>
      <c r="LQ6" s="152" t="str">
        <f ca="1">BingoCardGenerator.com!NI3</f>
        <v>Word 38</v>
      </c>
      <c r="LR6" s="153" t="str">
        <f ca="1">BingoCardGenerator.com!NJ3</f>
        <v>Word 58</v>
      </c>
      <c r="LS6" s="151" t="str">
        <f ca="1">BingoCardGenerator.com!NK3</f>
        <v>Word 11</v>
      </c>
      <c r="LT6" s="152" t="str">
        <f ca="1">BingoCardGenerator.com!NL3</f>
        <v>Word 19</v>
      </c>
      <c r="LU6" s="152" t="str">
        <f ca="1">BingoCardGenerator.com!NM3</f>
        <v>Word 32</v>
      </c>
      <c r="LV6" s="152" t="str">
        <f ca="1">BingoCardGenerator.com!NN3</f>
        <v>Word 39</v>
      </c>
      <c r="LW6" s="153" t="str">
        <f ca="1">BingoCardGenerator.com!NO3</f>
        <v>Word 51</v>
      </c>
      <c r="LX6" s="151" t="str">
        <f ca="1">BingoCardGenerator.com!NQ3</f>
        <v>Word 9</v>
      </c>
      <c r="LY6" s="152" t="str">
        <f ca="1">BingoCardGenerator.com!NR3</f>
        <v>Word 14</v>
      </c>
      <c r="LZ6" s="152" t="str">
        <f ca="1">BingoCardGenerator.com!NS3</f>
        <v>Word 26</v>
      </c>
      <c r="MA6" s="152" t="str">
        <f ca="1">BingoCardGenerator.com!NT3</f>
        <v>Word 44</v>
      </c>
      <c r="MB6" s="153" t="str">
        <f ca="1">BingoCardGenerator.com!NU3</f>
        <v>Word 57</v>
      </c>
      <c r="MC6" s="151" t="str">
        <f ca="1">BingoCardGenerator.com!NV3</f>
        <v>Word 1</v>
      </c>
      <c r="MD6" s="152" t="str">
        <f ca="1">BingoCardGenerator.com!NW3</f>
        <v>Word 18</v>
      </c>
      <c r="ME6" s="152" t="str">
        <f ca="1">BingoCardGenerator.com!NX3</f>
        <v>Word 25</v>
      </c>
      <c r="MF6" s="152" t="str">
        <f ca="1">BingoCardGenerator.com!NY3</f>
        <v>Word 38</v>
      </c>
      <c r="MG6" s="153" t="str">
        <f ca="1">BingoCardGenerator.com!NZ3</f>
        <v>Word 50</v>
      </c>
      <c r="MH6" s="151" t="str">
        <f ca="1">BingoCardGenerator.com!OB3</f>
        <v>Word 1</v>
      </c>
      <c r="MI6" s="152" t="str">
        <f ca="1">BingoCardGenerator.com!OC3</f>
        <v>Word 14</v>
      </c>
      <c r="MJ6" s="152" t="str">
        <f ca="1">BingoCardGenerator.com!OD3</f>
        <v>Word 29</v>
      </c>
      <c r="MK6" s="152" t="str">
        <f ca="1">BingoCardGenerator.com!OE3</f>
        <v>Word 40</v>
      </c>
      <c r="ML6" s="153" t="str">
        <f ca="1">BingoCardGenerator.com!OF3</f>
        <v>Word 50</v>
      </c>
      <c r="MM6" s="151" t="str">
        <f ca="1">BingoCardGenerator.com!OG3</f>
        <v>Word 4</v>
      </c>
      <c r="MN6" s="152" t="str">
        <f ca="1">BingoCardGenerator.com!OH3</f>
        <v>Word 13</v>
      </c>
      <c r="MO6" s="152" t="str">
        <f ca="1">BingoCardGenerator.com!OI3</f>
        <v>Word 34</v>
      </c>
      <c r="MP6" s="152" t="str">
        <f ca="1">BingoCardGenerator.com!OJ3</f>
        <v>Word 41</v>
      </c>
      <c r="MQ6" s="153" t="str">
        <f ca="1">BingoCardGenerator.com!OK3</f>
        <v>Word 52</v>
      </c>
      <c r="MR6" s="151" t="str">
        <f ca="1">BingoCardGenerator.com!OM3</f>
        <v>Word 12</v>
      </c>
      <c r="MS6" s="152" t="str">
        <f ca="1">BingoCardGenerator.com!ON3</f>
        <v>Word 13</v>
      </c>
      <c r="MT6" s="152" t="str">
        <f ca="1">BingoCardGenerator.com!OO3</f>
        <v>Word 25</v>
      </c>
      <c r="MU6" s="152" t="str">
        <f ca="1">BingoCardGenerator.com!OP3</f>
        <v>Word 44</v>
      </c>
      <c r="MV6" s="153" t="str">
        <f ca="1">BingoCardGenerator.com!OQ3</f>
        <v>Word 53</v>
      </c>
      <c r="MW6" s="151" t="str">
        <f ca="1">BingoCardGenerator.com!OR3</f>
        <v>Word 3</v>
      </c>
      <c r="MX6" s="152" t="str">
        <f ca="1">BingoCardGenerator.com!OS3</f>
        <v>Word 21</v>
      </c>
      <c r="MY6" s="152" t="str">
        <f ca="1">BingoCardGenerator.com!OT3</f>
        <v>Word 32</v>
      </c>
      <c r="MZ6" s="152" t="str">
        <f ca="1">BingoCardGenerator.com!OU3</f>
        <v>Word 37</v>
      </c>
      <c r="NA6" s="153" t="str">
        <f ca="1">BingoCardGenerator.com!OV3</f>
        <v>Word 55</v>
      </c>
      <c r="NB6" s="151" t="str">
        <f ca="1">BingoCardGenerator.com!OX3</f>
        <v>Word 7</v>
      </c>
      <c r="NC6" s="152" t="str">
        <f ca="1">BingoCardGenerator.com!OY3</f>
        <v>Word 19</v>
      </c>
      <c r="ND6" s="152" t="str">
        <f ca="1">BingoCardGenerator.com!OZ3</f>
        <v>Word 34</v>
      </c>
      <c r="NE6" s="152" t="str">
        <f ca="1">BingoCardGenerator.com!PA3</f>
        <v>Word 37</v>
      </c>
      <c r="NF6" s="153" t="str">
        <f ca="1">BingoCardGenerator.com!PB3</f>
        <v>Word 57</v>
      </c>
      <c r="NG6" s="151" t="str">
        <f ca="1">BingoCardGenerator.com!PC3</f>
        <v>Word 12</v>
      </c>
      <c r="NH6" s="152" t="str">
        <f ca="1">BingoCardGenerator.com!PD3</f>
        <v>Word 17</v>
      </c>
      <c r="NI6" s="152" t="str">
        <f ca="1">BingoCardGenerator.com!PE3</f>
        <v>Word 35</v>
      </c>
      <c r="NJ6" s="152" t="str">
        <f ca="1">BingoCardGenerator.com!PF3</f>
        <v>Word 42</v>
      </c>
      <c r="NK6" s="153" t="str">
        <f ca="1">BingoCardGenerator.com!PG3</f>
        <v>Word 55</v>
      </c>
      <c r="NL6" s="151" t="str">
        <f ca="1">BingoCardGenerator.com!PI3</f>
        <v>Word 10</v>
      </c>
      <c r="NM6" s="152" t="str">
        <f ca="1">BingoCardGenerator.com!PJ3</f>
        <v>Word 21</v>
      </c>
      <c r="NN6" s="152" t="str">
        <f ca="1">BingoCardGenerator.com!PK3</f>
        <v>Word 31</v>
      </c>
      <c r="NO6" s="152" t="str">
        <f ca="1">BingoCardGenerator.com!PL3</f>
        <v>Word 46</v>
      </c>
      <c r="NP6" s="153" t="str">
        <f ca="1">BingoCardGenerator.com!PM3</f>
        <v>Word 60</v>
      </c>
      <c r="NQ6" s="151" t="str">
        <f ca="1">BingoCardGenerator.com!PN3</f>
        <v>Word 3</v>
      </c>
      <c r="NR6" s="152" t="str">
        <f ca="1">BingoCardGenerator.com!PO3</f>
        <v>Word 18</v>
      </c>
      <c r="NS6" s="152" t="str">
        <f ca="1">BingoCardGenerator.com!PP3</f>
        <v>Word 31</v>
      </c>
      <c r="NT6" s="152" t="str">
        <f ca="1">BingoCardGenerator.com!PQ3</f>
        <v>Word 42</v>
      </c>
      <c r="NU6" s="153" t="str">
        <f ca="1">BingoCardGenerator.com!PR3</f>
        <v>Word 58</v>
      </c>
      <c r="NV6" s="151" t="str">
        <f ca="1">BingoCardGenerator.com!PT3</f>
        <v>Word 5</v>
      </c>
      <c r="NW6" s="152" t="str">
        <f ca="1">BingoCardGenerator.com!PU3</f>
        <v>Word 24</v>
      </c>
      <c r="NX6" s="152" t="str">
        <f ca="1">BingoCardGenerator.com!PV3</f>
        <v>Word 29</v>
      </c>
      <c r="NY6" s="152" t="str">
        <f ca="1">BingoCardGenerator.com!PW3</f>
        <v>Word 38</v>
      </c>
      <c r="NZ6" s="153" t="str">
        <f ca="1">BingoCardGenerator.com!PX3</f>
        <v>Word 55</v>
      </c>
      <c r="OA6" s="151" t="str">
        <f ca="1">BingoCardGenerator.com!PY3</f>
        <v>Word 7</v>
      </c>
      <c r="OB6" s="152" t="str">
        <f ca="1">BingoCardGenerator.com!PZ3</f>
        <v>Word 21</v>
      </c>
      <c r="OC6" s="152" t="str">
        <f ca="1">BingoCardGenerator.com!QA3</f>
        <v>Word 34</v>
      </c>
      <c r="OD6" s="152" t="str">
        <f ca="1">BingoCardGenerator.com!QB3</f>
        <v>Word 43</v>
      </c>
      <c r="OE6" s="153" t="str">
        <f ca="1">BingoCardGenerator.com!QC3</f>
        <v>Word 58</v>
      </c>
      <c r="OF6" s="151" t="str">
        <f ca="1">BingoCardGenerator.com!QE3</f>
        <v>Word 4</v>
      </c>
      <c r="OG6" s="152" t="str">
        <f ca="1">BingoCardGenerator.com!QF3</f>
        <v>Word 22</v>
      </c>
      <c r="OH6" s="152" t="str">
        <f ca="1">BingoCardGenerator.com!QG3</f>
        <v>Word 35</v>
      </c>
      <c r="OI6" s="152" t="str">
        <f ca="1">BingoCardGenerator.com!QH3</f>
        <v>Word 39</v>
      </c>
      <c r="OJ6" s="153" t="str">
        <f ca="1">BingoCardGenerator.com!QI3</f>
        <v>Word 53</v>
      </c>
      <c r="OK6" s="151" t="str">
        <f ca="1">BingoCardGenerator.com!QJ3</f>
        <v>Word 3</v>
      </c>
      <c r="OL6" s="152" t="str">
        <f ca="1">BingoCardGenerator.com!QK3</f>
        <v>Word 14</v>
      </c>
      <c r="OM6" s="152" t="str">
        <f ca="1">BingoCardGenerator.com!QL3</f>
        <v>Word 35</v>
      </c>
      <c r="ON6" s="152" t="str">
        <f ca="1">BingoCardGenerator.com!QM3</f>
        <v>Word 44</v>
      </c>
      <c r="OO6" s="153" t="str">
        <f ca="1">BingoCardGenerator.com!QN3</f>
        <v>Word 57</v>
      </c>
      <c r="OP6" s="151" t="str">
        <f ca="1">BingoCardGenerator.com!QP3</f>
        <v>Word 1</v>
      </c>
      <c r="OQ6" s="152" t="str">
        <f ca="1">BingoCardGenerator.com!QQ3</f>
        <v>Word 14</v>
      </c>
      <c r="OR6" s="152" t="str">
        <f ca="1">BingoCardGenerator.com!QR3</f>
        <v>Word 25</v>
      </c>
      <c r="OS6" s="152" t="str">
        <f ca="1">BingoCardGenerator.com!QS3</f>
        <v>Word 47</v>
      </c>
      <c r="OT6" s="153" t="str">
        <f ca="1">BingoCardGenerator.com!QT3</f>
        <v>Word 56</v>
      </c>
      <c r="OU6" s="151" t="str">
        <f ca="1">BingoCardGenerator.com!QU3</f>
        <v>Word 6</v>
      </c>
      <c r="OV6" s="152" t="str">
        <f ca="1">BingoCardGenerator.com!QV3</f>
        <v>Word 15</v>
      </c>
      <c r="OW6" s="152" t="str">
        <f ca="1">BingoCardGenerator.com!QW3</f>
        <v>Word 32</v>
      </c>
      <c r="OX6" s="152" t="str">
        <f ca="1">BingoCardGenerator.com!QX3</f>
        <v>Word 41</v>
      </c>
      <c r="OY6" s="153" t="str">
        <f ca="1">BingoCardGenerator.com!QY3</f>
        <v>Word 52</v>
      </c>
      <c r="OZ6" s="151" t="str">
        <f ca="1">BingoCardGenerator.com!RA3</f>
        <v>Word 5</v>
      </c>
      <c r="PA6" s="152" t="str">
        <f ca="1">BingoCardGenerator.com!RB3</f>
        <v>Word 14</v>
      </c>
      <c r="PB6" s="152" t="str">
        <f ca="1">BingoCardGenerator.com!RC3</f>
        <v>Word 27</v>
      </c>
      <c r="PC6" s="152" t="str">
        <f ca="1">BingoCardGenerator.com!RD3</f>
        <v>Word 37</v>
      </c>
      <c r="PD6" s="153" t="str">
        <f ca="1">BingoCardGenerator.com!RE3</f>
        <v>Word 55</v>
      </c>
      <c r="PE6" s="151" t="str">
        <f ca="1">BingoCardGenerator.com!RF3</f>
        <v>Word 3</v>
      </c>
      <c r="PF6" s="152" t="str">
        <f ca="1">BingoCardGenerator.com!RG3</f>
        <v>Word 18</v>
      </c>
      <c r="PG6" s="152" t="str">
        <f ca="1">BingoCardGenerator.com!RH3</f>
        <v>Word 31</v>
      </c>
      <c r="PH6" s="152" t="str">
        <f ca="1">BingoCardGenerator.com!RI3</f>
        <v>Word 41</v>
      </c>
      <c r="PI6" s="153" t="str">
        <f ca="1">BingoCardGenerator.com!RJ3</f>
        <v>Word 53</v>
      </c>
      <c r="PJ6" s="151" t="str">
        <f ca="1">BingoCardGenerator.com!RL3</f>
        <v>Word 12</v>
      </c>
      <c r="PK6" s="152" t="str">
        <f ca="1">BingoCardGenerator.com!RM3</f>
        <v>Word 21</v>
      </c>
      <c r="PL6" s="152" t="str">
        <f ca="1">BingoCardGenerator.com!RN3</f>
        <v>Word 31</v>
      </c>
      <c r="PM6" s="152" t="str">
        <f ca="1">BingoCardGenerator.com!RO3</f>
        <v>Word 39</v>
      </c>
      <c r="PN6" s="153" t="str">
        <f ca="1">BingoCardGenerator.com!RP3</f>
        <v>Word 53</v>
      </c>
      <c r="PO6" s="151" t="str">
        <f ca="1">BingoCardGenerator.com!RQ3</f>
        <v>Word 11</v>
      </c>
      <c r="PP6" s="152" t="str">
        <f ca="1">BingoCardGenerator.com!RR3</f>
        <v>Word 21</v>
      </c>
      <c r="PQ6" s="152" t="str">
        <f ca="1">BingoCardGenerator.com!RS3</f>
        <v>Word 25</v>
      </c>
      <c r="PR6" s="152" t="str">
        <f ca="1">BingoCardGenerator.com!RT3</f>
        <v>Word 37</v>
      </c>
      <c r="PS6" s="153" t="str">
        <f ca="1">BingoCardGenerator.com!RU3</f>
        <v>Word 50</v>
      </c>
      <c r="PT6" s="151" t="str">
        <f ca="1">BingoCardGenerator.com!RW3</f>
        <v>Word 7</v>
      </c>
      <c r="PU6" s="152" t="str">
        <f ca="1">BingoCardGenerator.com!RX3</f>
        <v>Word 20</v>
      </c>
      <c r="PV6" s="152" t="str">
        <f ca="1">BingoCardGenerator.com!RY3</f>
        <v>Word 36</v>
      </c>
      <c r="PW6" s="152" t="str">
        <f ca="1">BingoCardGenerator.com!RZ3</f>
        <v>Word 47</v>
      </c>
      <c r="PX6" s="153" t="str">
        <f ca="1">BingoCardGenerator.com!SA3</f>
        <v>Word 49</v>
      </c>
      <c r="PY6" s="151" t="str">
        <f ca="1">BingoCardGenerator.com!SB3</f>
        <v>Word 4</v>
      </c>
      <c r="PZ6" s="152" t="str">
        <f ca="1">BingoCardGenerator.com!SC3</f>
        <v>Word 16</v>
      </c>
      <c r="QA6" s="152" t="str">
        <f ca="1">BingoCardGenerator.com!SD3</f>
        <v>Word 30</v>
      </c>
      <c r="QB6" s="152" t="str">
        <f ca="1">BingoCardGenerator.com!SE3</f>
        <v>Word 48</v>
      </c>
      <c r="QC6" s="153" t="str">
        <f ca="1">BingoCardGenerator.com!SF3</f>
        <v>Word 51</v>
      </c>
      <c r="QD6" s="151" t="str">
        <f ca="1">BingoCardGenerator.com!SH3</f>
        <v>Word 1</v>
      </c>
      <c r="QE6" s="152" t="str">
        <f ca="1">BingoCardGenerator.com!SI3</f>
        <v>Word 21</v>
      </c>
      <c r="QF6" s="152" t="str">
        <f ca="1">BingoCardGenerator.com!SJ3</f>
        <v>Word 33</v>
      </c>
      <c r="QG6" s="152" t="str">
        <f ca="1">BingoCardGenerator.com!SK3</f>
        <v>Word 42</v>
      </c>
      <c r="QH6" s="153" t="str">
        <f ca="1">BingoCardGenerator.com!SL3</f>
        <v>Word 57</v>
      </c>
      <c r="QI6" s="151" t="str">
        <f ca="1">BingoCardGenerator.com!SM3</f>
        <v>Word 11</v>
      </c>
      <c r="QJ6" s="152" t="str">
        <f ca="1">BingoCardGenerator.com!SN3</f>
        <v>Word 21</v>
      </c>
      <c r="QK6" s="152" t="str">
        <f ca="1">BingoCardGenerator.com!SO3</f>
        <v>Word 32</v>
      </c>
      <c r="QL6" s="152" t="str">
        <f ca="1">BingoCardGenerator.com!SP3</f>
        <v>Word 39</v>
      </c>
      <c r="QM6" s="153" t="str">
        <f ca="1">BingoCardGenerator.com!SQ3</f>
        <v>Word 57</v>
      </c>
      <c r="QN6" s="151" t="str">
        <f ca="1">BingoCardGenerator.com!SS3</f>
        <v>Word 12</v>
      </c>
      <c r="QO6" s="152" t="str">
        <f ca="1">BingoCardGenerator.com!ST3</f>
        <v>Word 14</v>
      </c>
      <c r="QP6" s="152" t="str">
        <f ca="1">BingoCardGenerator.com!SU3</f>
        <v>Word 32</v>
      </c>
      <c r="QQ6" s="152" t="str">
        <f ca="1">BingoCardGenerator.com!SV3</f>
        <v>Word 37</v>
      </c>
      <c r="QR6" s="153" t="str">
        <f ca="1">BingoCardGenerator.com!SW3</f>
        <v>Word 50</v>
      </c>
      <c r="QS6" s="151" t="str">
        <f ca="1">BingoCardGenerator.com!SX3</f>
        <v>Word 9</v>
      </c>
      <c r="QT6" s="152" t="str">
        <f ca="1">BingoCardGenerator.com!SY3</f>
        <v>Word 14</v>
      </c>
      <c r="QU6" s="152" t="str">
        <f ca="1">BingoCardGenerator.com!SZ3</f>
        <v>Word 26</v>
      </c>
      <c r="QV6" s="152" t="str">
        <f ca="1">BingoCardGenerator.com!TA3</f>
        <v>Word 44</v>
      </c>
      <c r="QW6" s="153" t="str">
        <f ca="1">BingoCardGenerator.com!TB3</f>
        <v>Word 52</v>
      </c>
      <c r="QX6" s="151" t="str">
        <f ca="1">BingoCardGenerator.com!TD3</f>
        <v>Word 4</v>
      </c>
      <c r="QY6" s="152" t="str">
        <f ca="1">BingoCardGenerator.com!TE3</f>
        <v>Word 17</v>
      </c>
      <c r="QZ6" s="152" t="str">
        <f ca="1">BingoCardGenerator.com!TF3</f>
        <v>Word 31</v>
      </c>
      <c r="RA6" s="152" t="str">
        <f ca="1">BingoCardGenerator.com!TG3</f>
        <v>Word 39</v>
      </c>
      <c r="RB6" s="153" t="str">
        <f ca="1">BingoCardGenerator.com!TH3</f>
        <v>Word 54</v>
      </c>
      <c r="RC6" s="151" t="str">
        <f ca="1">BingoCardGenerator.com!TI3</f>
        <v>Word 8</v>
      </c>
      <c r="RD6" s="152" t="str">
        <f ca="1">BingoCardGenerator.com!TJ3</f>
        <v>Word 24</v>
      </c>
      <c r="RE6" s="152" t="str">
        <f ca="1">BingoCardGenerator.com!TK3</f>
        <v>Word 25</v>
      </c>
      <c r="RF6" s="152" t="str">
        <f ca="1">BingoCardGenerator.com!TL3</f>
        <v>Word 38</v>
      </c>
      <c r="RG6" s="153" t="str">
        <f ca="1">BingoCardGenerator.com!TM3</f>
        <v>Word 60</v>
      </c>
      <c r="RH6" s="151" t="str">
        <f ca="1">BingoCardGenerator.com!TO3</f>
        <v>Word 4</v>
      </c>
      <c r="RI6" s="152" t="str">
        <f ca="1">BingoCardGenerator.com!TP3</f>
        <v>Word 20</v>
      </c>
      <c r="RJ6" s="152" t="str">
        <f ca="1">BingoCardGenerator.com!TQ3</f>
        <v>Word 25</v>
      </c>
      <c r="RK6" s="152" t="str">
        <f ca="1">BingoCardGenerator.com!TR3</f>
        <v>Word 38</v>
      </c>
      <c r="RL6" s="153" t="str">
        <f ca="1">BingoCardGenerator.com!TS3</f>
        <v>Word 54</v>
      </c>
      <c r="RM6" s="151" t="str">
        <f ca="1">BingoCardGenerator.com!TT3</f>
        <v>Word 12</v>
      </c>
      <c r="RN6" s="152" t="str">
        <f ca="1">BingoCardGenerator.com!TU3</f>
        <v>Word 22</v>
      </c>
      <c r="RO6" s="152" t="str">
        <f ca="1">BingoCardGenerator.com!TV3</f>
        <v>Word 35</v>
      </c>
      <c r="RP6" s="152" t="str">
        <f ca="1">BingoCardGenerator.com!TW3</f>
        <v>Word 42</v>
      </c>
      <c r="RQ6" s="153" t="str">
        <f ca="1">BingoCardGenerator.com!TX3</f>
        <v>Word 58</v>
      </c>
      <c r="RR6" s="151" t="str">
        <f ca="1">BingoCardGenerator.com!TZ3</f>
        <v>Word 11</v>
      </c>
      <c r="RS6" s="152" t="str">
        <f ca="1">BingoCardGenerator.com!UA3</f>
        <v>Word 16</v>
      </c>
      <c r="RT6" s="152" t="str">
        <f ca="1">BingoCardGenerator.com!UB3</f>
        <v>Word 27</v>
      </c>
      <c r="RU6" s="152" t="str">
        <f ca="1">BingoCardGenerator.com!UC3</f>
        <v>Word 42</v>
      </c>
      <c r="RV6" s="153" t="str">
        <f ca="1">BingoCardGenerator.com!UD3</f>
        <v>Word 52</v>
      </c>
      <c r="RW6" s="151" t="str">
        <f ca="1">BingoCardGenerator.com!UE3</f>
        <v>Word 7</v>
      </c>
      <c r="RX6" s="152" t="str">
        <f ca="1">BingoCardGenerator.com!UF3</f>
        <v>Word 21</v>
      </c>
      <c r="RY6" s="152" t="str">
        <f ca="1">BingoCardGenerator.com!UG3</f>
        <v>Word 28</v>
      </c>
      <c r="RZ6" s="152" t="str">
        <f ca="1">BingoCardGenerator.com!UH3</f>
        <v>Word 44</v>
      </c>
      <c r="SA6" s="153" t="str">
        <f ca="1">BingoCardGenerator.com!UI3</f>
        <v>Word 50</v>
      </c>
      <c r="SB6" s="151" t="str">
        <f ca="1">BingoCardGenerator.com!UK3</f>
        <v>Word 2</v>
      </c>
      <c r="SC6" s="152" t="str">
        <f ca="1">BingoCardGenerator.com!UL3</f>
        <v>Word 22</v>
      </c>
      <c r="SD6" s="152" t="str">
        <f ca="1">BingoCardGenerator.com!UM3</f>
        <v>Word 29</v>
      </c>
      <c r="SE6" s="152" t="str">
        <f ca="1">BingoCardGenerator.com!UN3</f>
        <v>Word 39</v>
      </c>
      <c r="SF6" s="153" t="str">
        <f ca="1">BingoCardGenerator.com!UO3</f>
        <v>Word 50</v>
      </c>
    </row>
    <row r="7" spans="1:501" s="150" customFormat="1" ht="92" customHeight="1">
      <c r="A7" s="151" t="str">
        <f ca="1">BingoCardGenerator.com!L4</f>
        <v>Word 11</v>
      </c>
      <c r="B7" s="152" t="str">
        <f ca="1">BingoCardGenerator.com!M4</f>
        <v>Word 20</v>
      </c>
      <c r="C7" s="152" t="str">
        <f>Instructions!$F$13</f>
        <v>Free</v>
      </c>
      <c r="D7" s="152" t="str">
        <f ca="1">BingoCardGenerator.com!O4</f>
        <v>Word 43</v>
      </c>
      <c r="E7" s="153" t="str">
        <f ca="1">BingoCardGenerator.com!P4</f>
        <v>Word 60</v>
      </c>
      <c r="F7" s="151" t="str">
        <f ca="1">BingoCardGenerator.com!R4</f>
        <v>Word 3</v>
      </c>
      <c r="G7" s="152" t="str">
        <f ca="1">BingoCardGenerator.com!S4</f>
        <v>Word 21</v>
      </c>
      <c r="H7" s="152" t="str">
        <f>Instructions!$F$13</f>
        <v>Free</v>
      </c>
      <c r="I7" s="152" t="str">
        <f ca="1">BingoCardGenerator.com!U4</f>
        <v>Word 38</v>
      </c>
      <c r="J7" s="153" t="str">
        <f ca="1">BingoCardGenerator.com!V4</f>
        <v>Word 57</v>
      </c>
      <c r="K7" s="151" t="str">
        <f ca="1">BingoCardGenerator.com!W4</f>
        <v>Word 12</v>
      </c>
      <c r="L7" s="152" t="str">
        <f ca="1">BingoCardGenerator.com!X4</f>
        <v>Word 17</v>
      </c>
      <c r="M7" s="152" t="str">
        <f>Instructions!$F$13</f>
        <v>Free</v>
      </c>
      <c r="N7" s="152" t="str">
        <f ca="1">BingoCardGenerator.com!Z4</f>
        <v>Word 40</v>
      </c>
      <c r="O7" s="153" t="str">
        <f ca="1">BingoCardGenerator.com!AA4</f>
        <v>Word 59</v>
      </c>
      <c r="P7" s="151" t="str">
        <f ca="1">BingoCardGenerator.com!AC4</f>
        <v>Word 10</v>
      </c>
      <c r="Q7" s="152" t="str">
        <f ca="1">BingoCardGenerator.com!AD4</f>
        <v>Word 18</v>
      </c>
      <c r="R7" s="152" t="str">
        <f>Instructions!$F$13</f>
        <v>Free</v>
      </c>
      <c r="S7" s="152" t="str">
        <f ca="1">BingoCardGenerator.com!AF4</f>
        <v>Word 39</v>
      </c>
      <c r="T7" s="153" t="str">
        <f ca="1">BingoCardGenerator.com!AG4</f>
        <v>Word 54</v>
      </c>
      <c r="U7" s="151" t="str">
        <f ca="1">BingoCardGenerator.com!AH4</f>
        <v>Word 11</v>
      </c>
      <c r="V7" s="152" t="str">
        <f ca="1">BingoCardGenerator.com!AI4</f>
        <v>Word 21</v>
      </c>
      <c r="W7" s="152" t="str">
        <f>Instructions!$F$13</f>
        <v>Free</v>
      </c>
      <c r="X7" s="152" t="str">
        <f ca="1">BingoCardGenerator.com!AK4</f>
        <v>Word 45</v>
      </c>
      <c r="Y7" s="153" t="str">
        <f ca="1">BingoCardGenerator.com!AL4</f>
        <v>Word 58</v>
      </c>
      <c r="Z7" s="151" t="str">
        <f ca="1">BingoCardGenerator.com!AN4</f>
        <v>Word 11</v>
      </c>
      <c r="AA7" s="152" t="str">
        <f ca="1">BingoCardGenerator.com!AO4</f>
        <v>Word 16</v>
      </c>
      <c r="AB7" s="154" t="str">
        <f>Instructions!$F$13</f>
        <v>Free</v>
      </c>
      <c r="AC7" s="152" t="str">
        <f ca="1">BingoCardGenerator.com!AQ4</f>
        <v>Word 46</v>
      </c>
      <c r="AD7" s="153" t="str">
        <f ca="1">BingoCardGenerator.com!AR4</f>
        <v>Word 58</v>
      </c>
      <c r="AE7" s="151" t="str">
        <f ca="1">BingoCardGenerator.com!AS4</f>
        <v>Word 9</v>
      </c>
      <c r="AF7" s="152" t="str">
        <f ca="1">BingoCardGenerator.com!AT4</f>
        <v>Word 15</v>
      </c>
      <c r="AG7" s="154" t="str">
        <f>Instructions!$F$13</f>
        <v>Free</v>
      </c>
      <c r="AH7" s="152" t="str">
        <f ca="1">BingoCardGenerator.com!AV4</f>
        <v>Word 42</v>
      </c>
      <c r="AI7" s="153" t="str">
        <f ca="1">BingoCardGenerator.com!AW4</f>
        <v>Word 59</v>
      </c>
      <c r="AJ7" s="151" t="str">
        <f ca="1">BingoCardGenerator.com!AY4</f>
        <v>Word 4</v>
      </c>
      <c r="AK7" s="152" t="str">
        <f ca="1">BingoCardGenerator.com!AZ4</f>
        <v>Word 16</v>
      </c>
      <c r="AL7" s="154" t="str">
        <f>Instructions!$F$13</f>
        <v>Free</v>
      </c>
      <c r="AM7" s="152" t="str">
        <f ca="1">BingoCardGenerator.com!BB4</f>
        <v>Word 38</v>
      </c>
      <c r="AN7" s="153" t="str">
        <f ca="1">BingoCardGenerator.com!BC4</f>
        <v>Word 53</v>
      </c>
      <c r="AO7" s="151" t="str">
        <f ca="1">BingoCardGenerator.com!BD4</f>
        <v>Word 4</v>
      </c>
      <c r="AP7" s="152" t="str">
        <f ca="1">BingoCardGenerator.com!BE4</f>
        <v>Word 24</v>
      </c>
      <c r="AQ7" s="154" t="str">
        <f>Instructions!$F$13</f>
        <v>Free</v>
      </c>
      <c r="AR7" s="152" t="str">
        <f ca="1">BingoCardGenerator.com!BG4</f>
        <v>Word 40</v>
      </c>
      <c r="AS7" s="153" t="str">
        <f ca="1">BingoCardGenerator.com!BH4</f>
        <v>Word 54</v>
      </c>
      <c r="AT7" s="151" t="str">
        <f ca="1">BingoCardGenerator.com!BJ4</f>
        <v>Word 1</v>
      </c>
      <c r="AU7" s="152" t="str">
        <f ca="1">BingoCardGenerator.com!BK4</f>
        <v>Word 19</v>
      </c>
      <c r="AV7" s="154" t="str">
        <f>Instructions!$F$13</f>
        <v>Free</v>
      </c>
      <c r="AW7" s="152" t="str">
        <f ca="1">BingoCardGenerator.com!BM4</f>
        <v>Word 43</v>
      </c>
      <c r="AX7" s="153" t="str">
        <f ca="1">BingoCardGenerator.com!BN4</f>
        <v>Word 51</v>
      </c>
      <c r="AY7" s="151" t="str">
        <f ca="1">BingoCardGenerator.com!BO4</f>
        <v>Word 4</v>
      </c>
      <c r="AZ7" s="152" t="str">
        <f ca="1">BingoCardGenerator.com!BP4</f>
        <v>Word 18</v>
      </c>
      <c r="BA7" s="154" t="str">
        <f>Instructions!$F$13</f>
        <v>Free</v>
      </c>
      <c r="BB7" s="152" t="str">
        <f ca="1">BingoCardGenerator.com!BR4</f>
        <v>Word 39</v>
      </c>
      <c r="BC7" s="153" t="str">
        <f ca="1">BingoCardGenerator.com!BS4</f>
        <v>Word 50</v>
      </c>
      <c r="BD7" s="151" t="str">
        <f ca="1">BingoCardGenerator.com!BU4</f>
        <v>Word 1</v>
      </c>
      <c r="BE7" s="152" t="str">
        <f ca="1">BingoCardGenerator.com!BV4</f>
        <v>Word 20</v>
      </c>
      <c r="BF7" s="154" t="str">
        <f>Instructions!$F$13</f>
        <v>Free</v>
      </c>
      <c r="BG7" s="152" t="str">
        <f ca="1">BingoCardGenerator.com!BX4</f>
        <v>Word 45</v>
      </c>
      <c r="BH7" s="153" t="str">
        <f ca="1">BingoCardGenerator.com!BY4</f>
        <v>Word 51</v>
      </c>
      <c r="BI7" s="151" t="str">
        <f ca="1">BingoCardGenerator.com!BZ4</f>
        <v>Word 5</v>
      </c>
      <c r="BJ7" s="152" t="str">
        <f ca="1">BingoCardGenerator.com!CA4</f>
        <v>Word 22</v>
      </c>
      <c r="BK7" s="154" t="str">
        <f>Instructions!$F$13</f>
        <v>Free</v>
      </c>
      <c r="BL7" s="152" t="str">
        <f ca="1">BingoCardGenerator.com!CC4</f>
        <v>Word 43</v>
      </c>
      <c r="BM7" s="153" t="str">
        <f ca="1">BingoCardGenerator.com!CD4</f>
        <v>Word 57</v>
      </c>
      <c r="BN7" s="151" t="str">
        <f ca="1">BingoCardGenerator.com!CF4</f>
        <v>Word 10</v>
      </c>
      <c r="BO7" s="152" t="str">
        <f ca="1">BingoCardGenerator.com!CG4</f>
        <v>Word 20</v>
      </c>
      <c r="BP7" s="154" t="str">
        <f>Instructions!$F$13</f>
        <v>Free</v>
      </c>
      <c r="BQ7" s="152" t="str">
        <f ca="1">BingoCardGenerator.com!CI4</f>
        <v>Word 42</v>
      </c>
      <c r="BR7" s="153" t="str">
        <f ca="1">BingoCardGenerator.com!CJ4</f>
        <v>Word 57</v>
      </c>
      <c r="BS7" s="151" t="str">
        <f ca="1">BingoCardGenerator.com!CK4</f>
        <v>Word 12</v>
      </c>
      <c r="BT7" s="152" t="str">
        <f ca="1">BingoCardGenerator.com!CL4</f>
        <v>Word 17</v>
      </c>
      <c r="BU7" s="154" t="str">
        <f>Instructions!$F$13</f>
        <v>Free</v>
      </c>
      <c r="BV7" s="152" t="str">
        <f ca="1">BingoCardGenerator.com!CN4</f>
        <v>Word 44</v>
      </c>
      <c r="BW7" s="153" t="str">
        <f ca="1">BingoCardGenerator.com!CO4</f>
        <v>Word 50</v>
      </c>
      <c r="BX7" s="151" t="str">
        <f ca="1">BingoCardGenerator.com!CQ4</f>
        <v>Word 8</v>
      </c>
      <c r="BY7" s="152" t="str">
        <f ca="1">BingoCardGenerator.com!CR4</f>
        <v>Word 20</v>
      </c>
      <c r="BZ7" s="154" t="str">
        <f>Instructions!$F$13</f>
        <v>Free</v>
      </c>
      <c r="CA7" s="152" t="str">
        <f ca="1">BingoCardGenerator.com!CT4</f>
        <v>Word 38</v>
      </c>
      <c r="CB7" s="153" t="str">
        <f ca="1">BingoCardGenerator.com!CU4</f>
        <v>Word 51</v>
      </c>
      <c r="CC7" s="151" t="str">
        <f ca="1">BingoCardGenerator.com!CV4</f>
        <v>Word 5</v>
      </c>
      <c r="CD7" s="152" t="str">
        <f ca="1">BingoCardGenerator.com!CW4</f>
        <v>Word 21</v>
      </c>
      <c r="CE7" s="154" t="str">
        <f>Instructions!$F$13</f>
        <v>Free</v>
      </c>
      <c r="CF7" s="152" t="str">
        <f ca="1">BingoCardGenerator.com!CY4</f>
        <v>Word 41</v>
      </c>
      <c r="CG7" s="153" t="str">
        <f ca="1">BingoCardGenerator.com!CZ4</f>
        <v>Word 50</v>
      </c>
      <c r="CH7" s="151" t="str">
        <f ca="1">BingoCardGenerator.com!DB4</f>
        <v>Word 2</v>
      </c>
      <c r="CI7" s="152" t="str">
        <f ca="1">BingoCardGenerator.com!DC4</f>
        <v>Word 16</v>
      </c>
      <c r="CJ7" s="154" t="str">
        <f>Instructions!$F$13</f>
        <v>Free</v>
      </c>
      <c r="CK7" s="152" t="str">
        <f ca="1">BingoCardGenerator.com!DE4</f>
        <v>Word 39</v>
      </c>
      <c r="CL7" s="153" t="str">
        <f ca="1">BingoCardGenerator.com!DF4</f>
        <v>Word 57</v>
      </c>
      <c r="CM7" s="151" t="str">
        <f ca="1">BingoCardGenerator.com!DG4</f>
        <v>Word 6</v>
      </c>
      <c r="CN7" s="152" t="str">
        <f ca="1">BingoCardGenerator.com!DH4</f>
        <v>Word 21</v>
      </c>
      <c r="CO7" s="154" t="str">
        <f>Instructions!$F$13</f>
        <v>Free</v>
      </c>
      <c r="CP7" s="152" t="str">
        <f ca="1">BingoCardGenerator.com!DJ4</f>
        <v>Word 37</v>
      </c>
      <c r="CQ7" s="153" t="str">
        <f ca="1">BingoCardGenerator.com!DK4</f>
        <v>Word 57</v>
      </c>
      <c r="CR7" s="151" t="str">
        <f ca="1">BingoCardGenerator.com!DM4</f>
        <v>Word 7</v>
      </c>
      <c r="CS7" s="152" t="str">
        <f ca="1">BingoCardGenerator.com!DN4</f>
        <v>Word 22</v>
      </c>
      <c r="CT7" s="154" t="str">
        <f>Instructions!$F$13</f>
        <v>Free</v>
      </c>
      <c r="CU7" s="152" t="str">
        <f ca="1">BingoCardGenerator.com!DP4</f>
        <v>Word 37</v>
      </c>
      <c r="CV7" s="153" t="str">
        <f ca="1">BingoCardGenerator.com!DQ4</f>
        <v>Word 50</v>
      </c>
      <c r="CW7" s="151" t="str">
        <f ca="1">BingoCardGenerator.com!DR4</f>
        <v>Word 5</v>
      </c>
      <c r="CX7" s="152" t="str">
        <f ca="1">BingoCardGenerator.com!DS4</f>
        <v>Word 13</v>
      </c>
      <c r="CY7" s="154" t="str">
        <f>Instructions!$F$13</f>
        <v>Free</v>
      </c>
      <c r="CZ7" s="152" t="str">
        <f ca="1">BingoCardGenerator.com!DU4</f>
        <v>Word 41</v>
      </c>
      <c r="DA7" s="153" t="str">
        <f ca="1">BingoCardGenerator.com!DV4</f>
        <v>Word 56</v>
      </c>
      <c r="DB7" s="151" t="str">
        <f ca="1">BingoCardGenerator.com!DX4</f>
        <v>Word 12</v>
      </c>
      <c r="DC7" s="152" t="str">
        <f ca="1">BingoCardGenerator.com!DY4</f>
        <v>Word 14</v>
      </c>
      <c r="DD7" s="154" t="str">
        <f>Instructions!$F$13</f>
        <v>Free</v>
      </c>
      <c r="DE7" s="152" t="str">
        <f ca="1">BingoCardGenerator.com!EA4</f>
        <v>Word 47</v>
      </c>
      <c r="DF7" s="153" t="str">
        <f ca="1">BingoCardGenerator.com!EB4</f>
        <v>Word 52</v>
      </c>
      <c r="DG7" s="151" t="str">
        <f ca="1">BingoCardGenerator.com!EC4</f>
        <v>Word 6</v>
      </c>
      <c r="DH7" s="152" t="str">
        <f ca="1">BingoCardGenerator.com!ED4</f>
        <v>Word 22</v>
      </c>
      <c r="DI7" s="154" t="str">
        <f>Instructions!$F$13</f>
        <v>Free</v>
      </c>
      <c r="DJ7" s="152" t="str">
        <f ca="1">BingoCardGenerator.com!EF4</f>
        <v>Word 39</v>
      </c>
      <c r="DK7" s="153" t="str">
        <f ca="1">BingoCardGenerator.com!EG4</f>
        <v>Word 50</v>
      </c>
      <c r="DL7" s="151" t="str">
        <f ca="1">BingoCardGenerator.com!EI4</f>
        <v>Word 9</v>
      </c>
      <c r="DM7" s="152" t="str">
        <f ca="1">BingoCardGenerator.com!EJ4</f>
        <v>Word 17</v>
      </c>
      <c r="DN7" s="154" t="str">
        <f>Instructions!$F$13</f>
        <v>Free</v>
      </c>
      <c r="DO7" s="152" t="str">
        <f ca="1">BingoCardGenerator.com!EL4</f>
        <v>Word 41</v>
      </c>
      <c r="DP7" s="153" t="str">
        <f ca="1">BingoCardGenerator.com!EM4</f>
        <v>Word 59</v>
      </c>
      <c r="DQ7" s="151" t="str">
        <f ca="1">BingoCardGenerator.com!EN4</f>
        <v>Word 4</v>
      </c>
      <c r="DR7" s="152" t="str">
        <f ca="1">BingoCardGenerator.com!EO4</f>
        <v>Word 21</v>
      </c>
      <c r="DS7" s="154" t="str">
        <f>Instructions!$F$13</f>
        <v>Free</v>
      </c>
      <c r="DT7" s="152" t="str">
        <f ca="1">BingoCardGenerator.com!EQ4</f>
        <v>Word 44</v>
      </c>
      <c r="DU7" s="153" t="str">
        <f ca="1">BingoCardGenerator.com!ER4</f>
        <v>Word 50</v>
      </c>
      <c r="DV7" s="151" t="str">
        <f ca="1">BingoCardGenerator.com!ET4</f>
        <v>Word 3</v>
      </c>
      <c r="DW7" s="152" t="str">
        <f ca="1">BingoCardGenerator.com!EU4</f>
        <v>Word 13</v>
      </c>
      <c r="DX7" s="154" t="str">
        <f>Instructions!$F$13</f>
        <v>Free</v>
      </c>
      <c r="DY7" s="152" t="str">
        <f ca="1">BingoCardGenerator.com!EW4</f>
        <v>Word 41</v>
      </c>
      <c r="DZ7" s="153" t="str">
        <f ca="1">BingoCardGenerator.com!EX4</f>
        <v>Word 53</v>
      </c>
      <c r="EA7" s="151" t="str">
        <f ca="1">BingoCardGenerator.com!EY4</f>
        <v>Word 7</v>
      </c>
      <c r="EB7" s="152" t="str">
        <f ca="1">BingoCardGenerator.com!EZ4</f>
        <v>Word 14</v>
      </c>
      <c r="EC7" s="154" t="str">
        <f>Instructions!$F$13</f>
        <v>Free</v>
      </c>
      <c r="ED7" s="152" t="str">
        <f ca="1">BingoCardGenerator.com!FB4</f>
        <v>Word 40</v>
      </c>
      <c r="EE7" s="153" t="str">
        <f ca="1">BingoCardGenerator.com!FC4</f>
        <v>Word 60</v>
      </c>
      <c r="EF7" s="151" t="str">
        <f ca="1">BingoCardGenerator.com!FE4</f>
        <v>Word 5</v>
      </c>
      <c r="EG7" s="152" t="str">
        <f ca="1">BingoCardGenerator.com!FF4</f>
        <v>Word 16</v>
      </c>
      <c r="EH7" s="154" t="str">
        <f>Instructions!$F$13</f>
        <v>Free</v>
      </c>
      <c r="EI7" s="152" t="str">
        <f ca="1">BingoCardGenerator.com!FH4</f>
        <v>Word 45</v>
      </c>
      <c r="EJ7" s="153" t="str">
        <f ca="1">BingoCardGenerator.com!FI4</f>
        <v>Word 54</v>
      </c>
      <c r="EK7" s="151" t="str">
        <f ca="1">BingoCardGenerator.com!FJ4</f>
        <v>Word 1</v>
      </c>
      <c r="EL7" s="152" t="str">
        <f ca="1">BingoCardGenerator.com!FK4</f>
        <v>Word 16</v>
      </c>
      <c r="EM7" s="154" t="str">
        <f>Instructions!$F$13</f>
        <v>Free</v>
      </c>
      <c r="EN7" s="152" t="str">
        <f ca="1">BingoCardGenerator.com!FM4</f>
        <v>Word 37</v>
      </c>
      <c r="EO7" s="153" t="str">
        <f ca="1">BingoCardGenerator.com!FN4</f>
        <v>Word 58</v>
      </c>
      <c r="EP7" s="151" t="str">
        <f ca="1">BingoCardGenerator.com!FP4</f>
        <v>Word 9</v>
      </c>
      <c r="EQ7" s="152" t="str">
        <f ca="1">BingoCardGenerator.com!FQ4</f>
        <v>Word 16</v>
      </c>
      <c r="ER7" s="154" t="str">
        <f>Instructions!$F$13</f>
        <v>Free</v>
      </c>
      <c r="ES7" s="152" t="str">
        <f ca="1">BingoCardGenerator.com!FS4</f>
        <v>Word 43</v>
      </c>
      <c r="ET7" s="153" t="str">
        <f ca="1">BingoCardGenerator.com!FT4</f>
        <v>Word 55</v>
      </c>
      <c r="EU7" s="151" t="str">
        <f ca="1">BingoCardGenerator.com!FU4</f>
        <v>Word 9</v>
      </c>
      <c r="EV7" s="152" t="str">
        <f ca="1">BingoCardGenerator.com!FV4</f>
        <v>Word 24</v>
      </c>
      <c r="EW7" s="154" t="str">
        <f>Instructions!$F$13</f>
        <v>Free</v>
      </c>
      <c r="EX7" s="152" t="str">
        <f ca="1">BingoCardGenerator.com!FX4</f>
        <v>Word 38</v>
      </c>
      <c r="EY7" s="153" t="str">
        <f ca="1">BingoCardGenerator.com!FY4</f>
        <v>Word 52</v>
      </c>
      <c r="EZ7" s="151" t="str">
        <f ca="1">BingoCardGenerator.com!GA4</f>
        <v>Word 7</v>
      </c>
      <c r="FA7" s="152" t="str">
        <f ca="1">BingoCardGenerator.com!GB4</f>
        <v>Word 15</v>
      </c>
      <c r="FB7" s="154" t="str">
        <f>Instructions!$F$13</f>
        <v>Free</v>
      </c>
      <c r="FC7" s="152" t="str">
        <f ca="1">BingoCardGenerator.com!GD4</f>
        <v>Word 44</v>
      </c>
      <c r="FD7" s="153" t="str">
        <f ca="1">BingoCardGenerator.com!GE4</f>
        <v>Word 51</v>
      </c>
      <c r="FE7" s="151" t="str">
        <f ca="1">BingoCardGenerator.com!GF4</f>
        <v>Word 8</v>
      </c>
      <c r="FF7" s="152" t="str">
        <f ca="1">BingoCardGenerator.com!GG4</f>
        <v>Word 14</v>
      </c>
      <c r="FG7" s="154" t="str">
        <f>Instructions!$F$13</f>
        <v>Free</v>
      </c>
      <c r="FH7" s="152" t="str">
        <f ca="1">BingoCardGenerator.com!GI4</f>
        <v>Word 44</v>
      </c>
      <c r="FI7" s="153" t="str">
        <f ca="1">BingoCardGenerator.com!GJ4</f>
        <v>Word 53</v>
      </c>
      <c r="FJ7" s="151" t="str">
        <f ca="1">BingoCardGenerator.com!GL4</f>
        <v>Word 9</v>
      </c>
      <c r="FK7" s="152" t="str">
        <f ca="1">BingoCardGenerator.com!GM4</f>
        <v>Word 18</v>
      </c>
      <c r="FL7" s="154" t="str">
        <f>Instructions!$F$13</f>
        <v>Free</v>
      </c>
      <c r="FM7" s="152" t="str">
        <f ca="1">BingoCardGenerator.com!GO4</f>
        <v>Word 43</v>
      </c>
      <c r="FN7" s="153" t="str">
        <f ca="1">BingoCardGenerator.com!GP4</f>
        <v>Word 49</v>
      </c>
      <c r="FO7" s="151" t="str">
        <f ca="1">BingoCardGenerator.com!GQ4</f>
        <v>Word 12</v>
      </c>
      <c r="FP7" s="152" t="str">
        <f ca="1">BingoCardGenerator.com!GR4</f>
        <v>Word 17</v>
      </c>
      <c r="FQ7" s="154" t="str">
        <f>Instructions!$F$13</f>
        <v>Free</v>
      </c>
      <c r="FR7" s="152" t="str">
        <f ca="1">BingoCardGenerator.com!GT4</f>
        <v>Word 43</v>
      </c>
      <c r="FS7" s="153" t="str">
        <f ca="1">BingoCardGenerator.com!GU4</f>
        <v>Word 53</v>
      </c>
      <c r="FT7" s="151" t="str">
        <f ca="1">BingoCardGenerator.com!GW4</f>
        <v>Word 3</v>
      </c>
      <c r="FU7" s="152" t="str">
        <f ca="1">BingoCardGenerator.com!GX4</f>
        <v>Word 21</v>
      </c>
      <c r="FV7" s="154" t="str">
        <f>Instructions!$F$13</f>
        <v>Free</v>
      </c>
      <c r="FW7" s="152" t="str">
        <f ca="1">BingoCardGenerator.com!GZ4</f>
        <v>Word 47</v>
      </c>
      <c r="FX7" s="153" t="str">
        <f ca="1">BingoCardGenerator.com!HA4</f>
        <v>Word 55</v>
      </c>
      <c r="FY7" s="151" t="str">
        <f ca="1">BingoCardGenerator.com!HB4</f>
        <v>Word 9</v>
      </c>
      <c r="FZ7" s="152" t="str">
        <f ca="1">BingoCardGenerator.com!HC4</f>
        <v>Word 22</v>
      </c>
      <c r="GA7" s="154" t="str">
        <f>Instructions!$F$13</f>
        <v>Free</v>
      </c>
      <c r="GB7" s="152" t="str">
        <f ca="1">BingoCardGenerator.com!HE4</f>
        <v>Word 42</v>
      </c>
      <c r="GC7" s="153" t="str">
        <f ca="1">BingoCardGenerator.com!HF4</f>
        <v>Word 50</v>
      </c>
      <c r="GD7" s="151" t="str">
        <f ca="1">BingoCardGenerator.com!HH4</f>
        <v>Word 6</v>
      </c>
      <c r="GE7" s="152" t="str">
        <f ca="1">BingoCardGenerator.com!HI4</f>
        <v>Word 21</v>
      </c>
      <c r="GF7" s="154" t="str">
        <f>Instructions!$F$13</f>
        <v>Free</v>
      </c>
      <c r="GG7" s="152" t="str">
        <f ca="1">BingoCardGenerator.com!HK4</f>
        <v>Word 44</v>
      </c>
      <c r="GH7" s="153" t="str">
        <f ca="1">BingoCardGenerator.com!HL4</f>
        <v>Word 59</v>
      </c>
      <c r="GI7" s="151" t="str">
        <f ca="1">BingoCardGenerator.com!HM4</f>
        <v>Word 1</v>
      </c>
      <c r="GJ7" s="152" t="str">
        <f ca="1">BingoCardGenerator.com!HN4</f>
        <v>Word 18</v>
      </c>
      <c r="GK7" s="154" t="str">
        <f>Instructions!$F$13</f>
        <v>Free</v>
      </c>
      <c r="GL7" s="152" t="str">
        <f ca="1">BingoCardGenerator.com!HP4</f>
        <v>Word 41</v>
      </c>
      <c r="GM7" s="153" t="str">
        <f ca="1">BingoCardGenerator.com!HQ4</f>
        <v>Word 52</v>
      </c>
      <c r="GN7" s="151" t="str">
        <f ca="1">BingoCardGenerator.com!HS4</f>
        <v>Word 5</v>
      </c>
      <c r="GO7" s="152" t="str">
        <f ca="1">BingoCardGenerator.com!HT4</f>
        <v>Word 20</v>
      </c>
      <c r="GP7" s="154" t="str">
        <f>Instructions!$F$13</f>
        <v>Free</v>
      </c>
      <c r="GQ7" s="152" t="str">
        <f ca="1">BingoCardGenerator.com!HV4</f>
        <v>Word 44</v>
      </c>
      <c r="GR7" s="153" t="str">
        <f ca="1">BingoCardGenerator.com!HW4</f>
        <v>Word 55</v>
      </c>
      <c r="GS7" s="151" t="str">
        <f ca="1">BingoCardGenerator.com!HX4</f>
        <v>Word 4</v>
      </c>
      <c r="GT7" s="152" t="str">
        <f ca="1">BingoCardGenerator.com!HY4</f>
        <v>Word 18</v>
      </c>
      <c r="GU7" s="154" t="str">
        <f>Instructions!$F$13</f>
        <v>Free</v>
      </c>
      <c r="GV7" s="152" t="str">
        <f ca="1">BingoCardGenerator.com!IA4</f>
        <v>Word 40</v>
      </c>
      <c r="GW7" s="153" t="str">
        <f ca="1">BingoCardGenerator.com!IB4</f>
        <v>Word 54</v>
      </c>
      <c r="GX7" s="151" t="str">
        <f ca="1">BingoCardGenerator.com!ID4</f>
        <v>Word 7</v>
      </c>
      <c r="GY7" s="152" t="str">
        <f ca="1">BingoCardGenerator.com!IE4</f>
        <v>Word 22</v>
      </c>
      <c r="GZ7" s="154" t="str">
        <f>Instructions!$F$13</f>
        <v>Free</v>
      </c>
      <c r="HA7" s="152" t="str">
        <f ca="1">BingoCardGenerator.com!IG4</f>
        <v>Word 40</v>
      </c>
      <c r="HB7" s="153" t="str">
        <f ca="1">BingoCardGenerator.com!IH4</f>
        <v>Word 51</v>
      </c>
      <c r="HC7" s="151" t="str">
        <f ca="1">BingoCardGenerator.com!II4</f>
        <v>Word 10</v>
      </c>
      <c r="HD7" s="152" t="str">
        <f ca="1">BingoCardGenerator.com!IJ4</f>
        <v>Word 20</v>
      </c>
      <c r="HE7" s="154" t="str">
        <f>Instructions!$F$13</f>
        <v>Free</v>
      </c>
      <c r="HF7" s="152" t="str">
        <f ca="1">BingoCardGenerator.com!IL4</f>
        <v>Word 37</v>
      </c>
      <c r="HG7" s="153" t="str">
        <f ca="1">BingoCardGenerator.com!IM4</f>
        <v>Word 51</v>
      </c>
      <c r="HH7" s="151" t="str">
        <f ca="1">BingoCardGenerator.com!IO4</f>
        <v>Word 11</v>
      </c>
      <c r="HI7" s="152" t="str">
        <f ca="1">BingoCardGenerator.com!IP4</f>
        <v>Word 22</v>
      </c>
      <c r="HJ7" s="154" t="str">
        <f>Instructions!$F$13</f>
        <v>Free</v>
      </c>
      <c r="HK7" s="152" t="str">
        <f ca="1">BingoCardGenerator.com!IR4</f>
        <v>Word 41</v>
      </c>
      <c r="HL7" s="153" t="str">
        <f ca="1">BingoCardGenerator.com!IS4</f>
        <v>Word 58</v>
      </c>
      <c r="HM7" s="151" t="str">
        <f ca="1">BingoCardGenerator.com!IT4</f>
        <v>Word 4</v>
      </c>
      <c r="HN7" s="152" t="str">
        <f ca="1">BingoCardGenerator.com!IU4</f>
        <v>Word 20</v>
      </c>
      <c r="HO7" s="154" t="str">
        <f>Instructions!$F$13</f>
        <v>Free</v>
      </c>
      <c r="HP7" s="152" t="str">
        <f ca="1">BingoCardGenerator.com!IW4</f>
        <v>Word 40</v>
      </c>
      <c r="HQ7" s="153" t="str">
        <f ca="1">BingoCardGenerator.com!IX4</f>
        <v>Word 59</v>
      </c>
      <c r="HR7" s="151" t="str">
        <f ca="1">BingoCardGenerator.com!IZ4</f>
        <v>Word 12</v>
      </c>
      <c r="HS7" s="152" t="str">
        <f ca="1">BingoCardGenerator.com!JA4</f>
        <v>Word 15</v>
      </c>
      <c r="HT7" s="154" t="str">
        <f>Instructions!$F$13</f>
        <v>Free</v>
      </c>
      <c r="HU7" s="152" t="str">
        <f ca="1">BingoCardGenerator.com!JC4</f>
        <v>Word 44</v>
      </c>
      <c r="HV7" s="153" t="str">
        <f ca="1">BingoCardGenerator.com!JD4</f>
        <v>Word 54</v>
      </c>
      <c r="HW7" s="151" t="str">
        <f ca="1">BingoCardGenerator.com!JE4</f>
        <v>Word 10</v>
      </c>
      <c r="HX7" s="152" t="str">
        <f ca="1">BingoCardGenerator.com!JF4</f>
        <v>Word 20</v>
      </c>
      <c r="HY7" s="154" t="str">
        <f>Instructions!$F$13</f>
        <v>Free</v>
      </c>
      <c r="HZ7" s="152" t="str">
        <f ca="1">BingoCardGenerator.com!JH4</f>
        <v>Word 45</v>
      </c>
      <c r="IA7" s="153" t="str">
        <f ca="1">BingoCardGenerator.com!JI4</f>
        <v>Word 51</v>
      </c>
      <c r="IB7" s="151" t="str">
        <f ca="1">BingoCardGenerator.com!JK4</f>
        <v>Word 2</v>
      </c>
      <c r="IC7" s="152" t="str">
        <f ca="1">BingoCardGenerator.com!JL4</f>
        <v>Word 17</v>
      </c>
      <c r="ID7" s="154" t="str">
        <f>Instructions!$F$13</f>
        <v>Free</v>
      </c>
      <c r="IE7" s="152" t="str">
        <f ca="1">BingoCardGenerator.com!JN4</f>
        <v>Word 38</v>
      </c>
      <c r="IF7" s="153" t="str">
        <f ca="1">BingoCardGenerator.com!JO4</f>
        <v>Word 54</v>
      </c>
      <c r="IG7" s="151" t="str">
        <f ca="1">BingoCardGenerator.com!JP4</f>
        <v>Word 1</v>
      </c>
      <c r="IH7" s="152" t="str">
        <f ca="1">BingoCardGenerator.com!JQ4</f>
        <v>Word 17</v>
      </c>
      <c r="II7" s="154" t="str">
        <f>Instructions!$F$13</f>
        <v>Free</v>
      </c>
      <c r="IJ7" s="152" t="str">
        <f ca="1">BingoCardGenerator.com!JS4</f>
        <v>Word 46</v>
      </c>
      <c r="IK7" s="153" t="str">
        <f ca="1">BingoCardGenerator.com!JT4</f>
        <v>Word 52</v>
      </c>
      <c r="IL7" s="151" t="str">
        <f ca="1">BingoCardGenerator.com!JV4</f>
        <v>Word 5</v>
      </c>
      <c r="IM7" s="152" t="str">
        <f ca="1">BingoCardGenerator.com!JW4</f>
        <v>Word 16</v>
      </c>
      <c r="IN7" s="154" t="str">
        <f>Instructions!$F$13</f>
        <v>Free</v>
      </c>
      <c r="IO7" s="152" t="str">
        <f ca="1">BingoCardGenerator.com!JY4</f>
        <v>Word 44</v>
      </c>
      <c r="IP7" s="153" t="str">
        <f ca="1">BingoCardGenerator.com!JZ4</f>
        <v>Word 55</v>
      </c>
      <c r="IQ7" s="151" t="str">
        <f ca="1">BingoCardGenerator.com!KA4</f>
        <v>Word 9</v>
      </c>
      <c r="IR7" s="152" t="str">
        <f ca="1">BingoCardGenerator.com!KB4</f>
        <v>Word 15</v>
      </c>
      <c r="IS7" s="154" t="str">
        <f>Instructions!$F$13</f>
        <v>Free</v>
      </c>
      <c r="IT7" s="152" t="str">
        <f ca="1">BingoCardGenerator.com!KD4</f>
        <v>Word 40</v>
      </c>
      <c r="IU7" s="153" t="str">
        <f ca="1">BingoCardGenerator.com!KE4</f>
        <v>Word 58</v>
      </c>
      <c r="IV7" s="151" t="str">
        <f ca="1">BingoCardGenerator.com!KG4</f>
        <v>Word 1</v>
      </c>
      <c r="IW7" s="152" t="str">
        <f ca="1">BingoCardGenerator.com!KH4</f>
        <v>Word 21</v>
      </c>
      <c r="IX7" s="154" t="str">
        <f>Instructions!$F$13</f>
        <v>Free</v>
      </c>
      <c r="IY7" s="152" t="str">
        <f ca="1">BingoCardGenerator.com!KJ4</f>
        <v>Word 41</v>
      </c>
      <c r="IZ7" s="153" t="str">
        <f ca="1">BingoCardGenerator.com!KK4</f>
        <v>Word 55</v>
      </c>
      <c r="JA7" s="151" t="str">
        <f ca="1">BingoCardGenerator.com!KL4</f>
        <v>Word 4</v>
      </c>
      <c r="JB7" s="152" t="str">
        <f ca="1">BingoCardGenerator.com!KM4</f>
        <v>Word 24</v>
      </c>
      <c r="JC7" s="154" t="str">
        <f>Instructions!$F$13</f>
        <v>Free</v>
      </c>
      <c r="JD7" s="152" t="str">
        <f ca="1">BingoCardGenerator.com!KO4</f>
        <v>Word 43</v>
      </c>
      <c r="JE7" s="153" t="str">
        <f ca="1">BingoCardGenerator.com!KP4</f>
        <v>Word 52</v>
      </c>
      <c r="JF7" s="151" t="str">
        <f ca="1">BingoCardGenerator.com!KR4</f>
        <v>Word 9</v>
      </c>
      <c r="JG7" s="152" t="str">
        <f ca="1">BingoCardGenerator.com!KS4</f>
        <v>Word 19</v>
      </c>
      <c r="JH7" s="154" t="str">
        <f>Instructions!$F$13</f>
        <v>Free</v>
      </c>
      <c r="JI7" s="152" t="str">
        <f ca="1">BingoCardGenerator.com!KU4</f>
        <v>Word 42</v>
      </c>
      <c r="JJ7" s="153" t="str">
        <f ca="1">BingoCardGenerator.com!KV4</f>
        <v>Word 55</v>
      </c>
      <c r="JK7" s="151" t="str">
        <f ca="1">BingoCardGenerator.com!KW4</f>
        <v>Word 3</v>
      </c>
      <c r="JL7" s="152" t="str">
        <f ca="1">BingoCardGenerator.com!KX4</f>
        <v>Word 17</v>
      </c>
      <c r="JM7" s="154" t="str">
        <f>Instructions!$F$13</f>
        <v>Free</v>
      </c>
      <c r="JN7" s="152" t="str">
        <f ca="1">BingoCardGenerator.com!KZ4</f>
        <v>Word 40</v>
      </c>
      <c r="JO7" s="153" t="str">
        <f ca="1">BingoCardGenerator.com!LA4</f>
        <v>Word 59</v>
      </c>
      <c r="JP7" s="151" t="str">
        <f ca="1">BingoCardGenerator.com!LC4</f>
        <v>Word 5</v>
      </c>
      <c r="JQ7" s="152" t="str">
        <f ca="1">BingoCardGenerator.com!LD4</f>
        <v>Word 15</v>
      </c>
      <c r="JR7" s="154" t="str">
        <f>Instructions!$F$13</f>
        <v>Free</v>
      </c>
      <c r="JS7" s="152" t="str">
        <f ca="1">BingoCardGenerator.com!LF4</f>
        <v>Word 37</v>
      </c>
      <c r="JT7" s="153" t="str">
        <f ca="1">BingoCardGenerator.com!LG4</f>
        <v>Word 49</v>
      </c>
      <c r="JU7" s="151" t="str">
        <f ca="1">BingoCardGenerator.com!LH4</f>
        <v>Word 8</v>
      </c>
      <c r="JV7" s="152" t="str">
        <f ca="1">BingoCardGenerator.com!LI4</f>
        <v>Word 24</v>
      </c>
      <c r="JW7" s="154" t="str">
        <f>Instructions!$F$13</f>
        <v>Free</v>
      </c>
      <c r="JX7" s="152" t="str">
        <f ca="1">BingoCardGenerator.com!LK4</f>
        <v>Word 47</v>
      </c>
      <c r="JY7" s="153" t="str">
        <f ca="1">BingoCardGenerator.com!LL4</f>
        <v>Word 59</v>
      </c>
      <c r="JZ7" s="151" t="str">
        <f ca="1">BingoCardGenerator.com!LN4</f>
        <v>Word 2</v>
      </c>
      <c r="KA7" s="152" t="str">
        <f ca="1">BingoCardGenerator.com!LO4</f>
        <v>Word 16</v>
      </c>
      <c r="KB7" s="154" t="str">
        <f>Instructions!$F$13</f>
        <v>Free</v>
      </c>
      <c r="KC7" s="152" t="str">
        <f ca="1">BingoCardGenerator.com!LQ4</f>
        <v>Word 38</v>
      </c>
      <c r="KD7" s="153" t="str">
        <f ca="1">BingoCardGenerator.com!LR4</f>
        <v>Word 55</v>
      </c>
      <c r="KE7" s="151" t="str">
        <f ca="1">BingoCardGenerator.com!LS4</f>
        <v>Word 4</v>
      </c>
      <c r="KF7" s="152" t="str">
        <f ca="1">BingoCardGenerator.com!LT4</f>
        <v>Word 16</v>
      </c>
      <c r="KG7" s="154" t="str">
        <f>Instructions!$F$13</f>
        <v>Free</v>
      </c>
      <c r="KH7" s="152" t="str">
        <f ca="1">BingoCardGenerator.com!LV4</f>
        <v>Word 41</v>
      </c>
      <c r="KI7" s="153" t="str">
        <f ca="1">BingoCardGenerator.com!LW4</f>
        <v>Word 57</v>
      </c>
      <c r="KJ7" s="151" t="str">
        <f ca="1">BingoCardGenerator.com!LY4</f>
        <v>Word 10</v>
      </c>
      <c r="KK7" s="152" t="str">
        <f ca="1">BingoCardGenerator.com!LZ4</f>
        <v>Word 16</v>
      </c>
      <c r="KL7" s="154" t="str">
        <f>Instructions!$F$13</f>
        <v>Free</v>
      </c>
      <c r="KM7" s="152" t="str">
        <f ca="1">BingoCardGenerator.com!MB4</f>
        <v>Word 47</v>
      </c>
      <c r="KN7" s="153" t="str">
        <f ca="1">BingoCardGenerator.com!MC4</f>
        <v>Word 54</v>
      </c>
      <c r="KO7" s="151" t="str">
        <f ca="1">BingoCardGenerator.com!MD4</f>
        <v>Word 2</v>
      </c>
      <c r="KP7" s="152" t="str">
        <f ca="1">BingoCardGenerator.com!ME4</f>
        <v>Word 23</v>
      </c>
      <c r="KQ7" s="154" t="str">
        <f>Instructions!$F$13</f>
        <v>Free</v>
      </c>
      <c r="KR7" s="152" t="str">
        <f ca="1">BingoCardGenerator.com!MG4</f>
        <v>Word 46</v>
      </c>
      <c r="KS7" s="153" t="str">
        <f ca="1">BingoCardGenerator.com!MH4</f>
        <v>Word 52</v>
      </c>
      <c r="KT7" s="151" t="str">
        <f ca="1">BingoCardGenerator.com!MJ4</f>
        <v>Word 2</v>
      </c>
      <c r="KU7" s="152" t="str">
        <f ca="1">BingoCardGenerator.com!MK4</f>
        <v>Word 15</v>
      </c>
      <c r="KV7" s="154" t="str">
        <f>Instructions!$F$13</f>
        <v>Free</v>
      </c>
      <c r="KW7" s="152" t="str">
        <f ca="1">BingoCardGenerator.com!MM4</f>
        <v>Word 37</v>
      </c>
      <c r="KX7" s="153" t="str">
        <f ca="1">BingoCardGenerator.com!MN4</f>
        <v>Word 50</v>
      </c>
      <c r="KY7" s="151" t="str">
        <f ca="1">BingoCardGenerator.com!MO4</f>
        <v>Word 3</v>
      </c>
      <c r="KZ7" s="152" t="str">
        <f ca="1">BingoCardGenerator.com!MP4</f>
        <v>Word 22</v>
      </c>
      <c r="LA7" s="154" t="str">
        <f>Instructions!$F$13</f>
        <v>Free</v>
      </c>
      <c r="LB7" s="152" t="str">
        <f ca="1">BingoCardGenerator.com!MR4</f>
        <v>Word 47</v>
      </c>
      <c r="LC7" s="153" t="str">
        <f ca="1">BingoCardGenerator.com!MS4</f>
        <v>Word 53</v>
      </c>
      <c r="LD7" s="151" t="str">
        <f ca="1">BingoCardGenerator.com!MU4</f>
        <v>Word 3</v>
      </c>
      <c r="LE7" s="152" t="str">
        <f ca="1">BingoCardGenerator.com!MV4</f>
        <v>Word 19</v>
      </c>
      <c r="LF7" s="154" t="str">
        <f>Instructions!$F$13</f>
        <v>Free</v>
      </c>
      <c r="LG7" s="152" t="str">
        <f ca="1">BingoCardGenerator.com!MX4</f>
        <v>Word 48</v>
      </c>
      <c r="LH7" s="153" t="str">
        <f ca="1">BingoCardGenerator.com!MY4</f>
        <v>Word 51</v>
      </c>
      <c r="LI7" s="151" t="str">
        <f ca="1">BingoCardGenerator.com!MZ4</f>
        <v>Word 2</v>
      </c>
      <c r="LJ7" s="152" t="str">
        <f ca="1">BingoCardGenerator.com!NA4</f>
        <v>Word 23</v>
      </c>
      <c r="LK7" s="154" t="str">
        <f>Instructions!$F$13</f>
        <v>Free</v>
      </c>
      <c r="LL7" s="152" t="str">
        <f ca="1">BingoCardGenerator.com!NC4</f>
        <v>Word 45</v>
      </c>
      <c r="LM7" s="153" t="str">
        <f ca="1">BingoCardGenerator.com!ND4</f>
        <v>Word 59</v>
      </c>
      <c r="LN7" s="151" t="str">
        <f ca="1">BingoCardGenerator.com!NF4</f>
        <v>Word 12</v>
      </c>
      <c r="LO7" s="152" t="str">
        <f ca="1">BingoCardGenerator.com!NG4</f>
        <v>Word 18</v>
      </c>
      <c r="LP7" s="154" t="str">
        <f>Instructions!$F$13</f>
        <v>Free</v>
      </c>
      <c r="LQ7" s="152" t="str">
        <f ca="1">BingoCardGenerator.com!NI4</f>
        <v>Word 44</v>
      </c>
      <c r="LR7" s="153" t="str">
        <f ca="1">BingoCardGenerator.com!NJ4</f>
        <v>Word 50</v>
      </c>
      <c r="LS7" s="151" t="str">
        <f ca="1">BingoCardGenerator.com!NK4</f>
        <v>Word 5</v>
      </c>
      <c r="LT7" s="152" t="str">
        <f ca="1">BingoCardGenerator.com!NL4</f>
        <v>Word 21</v>
      </c>
      <c r="LU7" s="154" t="str">
        <f>Instructions!$F$13</f>
        <v>Free</v>
      </c>
      <c r="LV7" s="152" t="str">
        <f ca="1">BingoCardGenerator.com!NN4</f>
        <v>Word 41</v>
      </c>
      <c r="LW7" s="153" t="str">
        <f ca="1">BingoCardGenerator.com!NO4</f>
        <v>Word 58</v>
      </c>
      <c r="LX7" s="151" t="str">
        <f ca="1">BingoCardGenerator.com!NQ4</f>
        <v>Word 10</v>
      </c>
      <c r="LY7" s="152" t="str">
        <f ca="1">BingoCardGenerator.com!NR4</f>
        <v>Word 22</v>
      </c>
      <c r="LZ7" s="154" t="str">
        <f>Instructions!$F$13</f>
        <v>Free</v>
      </c>
      <c r="MA7" s="152" t="str">
        <f ca="1">BingoCardGenerator.com!NT4</f>
        <v>Word 42</v>
      </c>
      <c r="MB7" s="153" t="str">
        <f ca="1">BingoCardGenerator.com!NU4</f>
        <v>Word 50</v>
      </c>
      <c r="MC7" s="151" t="str">
        <f ca="1">BingoCardGenerator.com!NV4</f>
        <v>Word 8</v>
      </c>
      <c r="MD7" s="152" t="str">
        <f ca="1">BingoCardGenerator.com!NW4</f>
        <v>Word 23</v>
      </c>
      <c r="ME7" s="154" t="str">
        <f>Instructions!$F$13</f>
        <v>Free</v>
      </c>
      <c r="MF7" s="152" t="str">
        <f ca="1">BingoCardGenerator.com!NY4</f>
        <v>Word 41</v>
      </c>
      <c r="MG7" s="153" t="str">
        <f ca="1">BingoCardGenerator.com!NZ4</f>
        <v>Word 49</v>
      </c>
      <c r="MH7" s="151" t="str">
        <f ca="1">BingoCardGenerator.com!OB4</f>
        <v>Word 9</v>
      </c>
      <c r="MI7" s="152" t="str">
        <f ca="1">BingoCardGenerator.com!OC4</f>
        <v>Word 15</v>
      </c>
      <c r="MJ7" s="154" t="str">
        <f>Instructions!$F$13</f>
        <v>Free</v>
      </c>
      <c r="MK7" s="152" t="str">
        <f ca="1">BingoCardGenerator.com!OE4</f>
        <v>Word 39</v>
      </c>
      <c r="ML7" s="153" t="str">
        <f ca="1">BingoCardGenerator.com!OF4</f>
        <v>Word 59</v>
      </c>
      <c r="MM7" s="151" t="str">
        <f ca="1">BingoCardGenerator.com!OG4</f>
        <v>Word 5</v>
      </c>
      <c r="MN7" s="152" t="str">
        <f ca="1">BingoCardGenerator.com!OH4</f>
        <v>Word 15</v>
      </c>
      <c r="MO7" s="154" t="str">
        <f>Instructions!$F$13</f>
        <v>Free</v>
      </c>
      <c r="MP7" s="152" t="str">
        <f ca="1">BingoCardGenerator.com!OJ4</f>
        <v>Word 46</v>
      </c>
      <c r="MQ7" s="153" t="str">
        <f ca="1">BingoCardGenerator.com!OK4</f>
        <v>Word 56</v>
      </c>
      <c r="MR7" s="151" t="str">
        <f ca="1">BingoCardGenerator.com!OM4</f>
        <v>Word 9</v>
      </c>
      <c r="MS7" s="152" t="str">
        <f ca="1">BingoCardGenerator.com!ON4</f>
        <v>Word 15</v>
      </c>
      <c r="MT7" s="154" t="str">
        <f>Instructions!$F$13</f>
        <v>Free</v>
      </c>
      <c r="MU7" s="152" t="str">
        <f ca="1">BingoCardGenerator.com!OP4</f>
        <v>Word 40</v>
      </c>
      <c r="MV7" s="153" t="str">
        <f ca="1">BingoCardGenerator.com!OQ4</f>
        <v>Word 49</v>
      </c>
      <c r="MW7" s="151" t="str">
        <f ca="1">BingoCardGenerator.com!OR4</f>
        <v>Word 4</v>
      </c>
      <c r="MX7" s="152" t="str">
        <f ca="1">BingoCardGenerator.com!OS4</f>
        <v>Word 15</v>
      </c>
      <c r="MY7" s="154" t="str">
        <f>Instructions!$F$13</f>
        <v>Free</v>
      </c>
      <c r="MZ7" s="152" t="str">
        <f ca="1">BingoCardGenerator.com!OU4</f>
        <v>Word 47</v>
      </c>
      <c r="NA7" s="153" t="str">
        <f ca="1">BingoCardGenerator.com!OV4</f>
        <v>Word 50</v>
      </c>
      <c r="NB7" s="151" t="str">
        <f ca="1">BingoCardGenerator.com!OX4</f>
        <v>Word 6</v>
      </c>
      <c r="NC7" s="152" t="str">
        <f ca="1">BingoCardGenerator.com!OY4</f>
        <v>Word 16</v>
      </c>
      <c r="ND7" s="154" t="str">
        <f>Instructions!$F$13</f>
        <v>Free</v>
      </c>
      <c r="NE7" s="152" t="str">
        <f ca="1">BingoCardGenerator.com!PA4</f>
        <v>Word 41</v>
      </c>
      <c r="NF7" s="153" t="str">
        <f ca="1">BingoCardGenerator.com!PB4</f>
        <v>Word 53</v>
      </c>
      <c r="NG7" s="151" t="str">
        <f ca="1">BingoCardGenerator.com!PC4</f>
        <v>Word 4</v>
      </c>
      <c r="NH7" s="152" t="str">
        <f ca="1">BingoCardGenerator.com!PD4</f>
        <v>Word 19</v>
      </c>
      <c r="NI7" s="154" t="str">
        <f>Instructions!$F$13</f>
        <v>Free</v>
      </c>
      <c r="NJ7" s="152" t="str">
        <f ca="1">BingoCardGenerator.com!PF4</f>
        <v>Word 43</v>
      </c>
      <c r="NK7" s="153" t="str">
        <f ca="1">BingoCardGenerator.com!PG4</f>
        <v>Word 53</v>
      </c>
      <c r="NL7" s="151" t="str">
        <f ca="1">BingoCardGenerator.com!PI4</f>
        <v>Word 6</v>
      </c>
      <c r="NM7" s="152" t="str">
        <f ca="1">BingoCardGenerator.com!PJ4</f>
        <v>Word 20</v>
      </c>
      <c r="NN7" s="154" t="str">
        <f>Instructions!$F$13</f>
        <v>Free</v>
      </c>
      <c r="NO7" s="152" t="str">
        <f ca="1">BingoCardGenerator.com!PL4</f>
        <v>Word 44</v>
      </c>
      <c r="NP7" s="153" t="str">
        <f ca="1">BingoCardGenerator.com!PM4</f>
        <v>Word 56</v>
      </c>
      <c r="NQ7" s="151" t="str">
        <f ca="1">BingoCardGenerator.com!PN4</f>
        <v>Word 7</v>
      </c>
      <c r="NR7" s="152" t="str">
        <f ca="1">BingoCardGenerator.com!PO4</f>
        <v>Word 14</v>
      </c>
      <c r="NS7" s="154" t="str">
        <f>Instructions!$F$13</f>
        <v>Free</v>
      </c>
      <c r="NT7" s="152" t="str">
        <f ca="1">BingoCardGenerator.com!PQ4</f>
        <v>Word 46</v>
      </c>
      <c r="NU7" s="153" t="str">
        <f ca="1">BingoCardGenerator.com!PR4</f>
        <v>Word 57</v>
      </c>
      <c r="NV7" s="151" t="str">
        <f ca="1">BingoCardGenerator.com!PT4</f>
        <v>Word 9</v>
      </c>
      <c r="NW7" s="152" t="str">
        <f ca="1">BingoCardGenerator.com!PU4</f>
        <v>Word 22</v>
      </c>
      <c r="NX7" s="154" t="str">
        <f>Instructions!$F$13</f>
        <v>Free</v>
      </c>
      <c r="NY7" s="152" t="str">
        <f ca="1">BingoCardGenerator.com!PW4</f>
        <v>Word 42</v>
      </c>
      <c r="NZ7" s="153" t="str">
        <f ca="1">BingoCardGenerator.com!PX4</f>
        <v>Word 58</v>
      </c>
      <c r="OA7" s="151" t="str">
        <f ca="1">BingoCardGenerator.com!PY4</f>
        <v>Word 8</v>
      </c>
      <c r="OB7" s="152" t="str">
        <f ca="1">BingoCardGenerator.com!PZ4</f>
        <v>Word 24</v>
      </c>
      <c r="OC7" s="154" t="str">
        <f>Instructions!$F$13</f>
        <v>Free</v>
      </c>
      <c r="OD7" s="152" t="str">
        <f ca="1">BingoCardGenerator.com!QB4</f>
        <v>Word 41</v>
      </c>
      <c r="OE7" s="153" t="str">
        <f ca="1">BingoCardGenerator.com!QC4</f>
        <v>Word 60</v>
      </c>
      <c r="OF7" s="151" t="str">
        <f ca="1">BingoCardGenerator.com!QE4</f>
        <v>Word 10</v>
      </c>
      <c r="OG7" s="152" t="str">
        <f ca="1">BingoCardGenerator.com!QF4</f>
        <v>Word 14</v>
      </c>
      <c r="OH7" s="154" t="str">
        <f>Instructions!$F$13</f>
        <v>Free</v>
      </c>
      <c r="OI7" s="152" t="str">
        <f ca="1">BingoCardGenerator.com!QH4</f>
        <v>Word 40</v>
      </c>
      <c r="OJ7" s="153" t="str">
        <f ca="1">BingoCardGenerator.com!QI4</f>
        <v>Word 57</v>
      </c>
      <c r="OK7" s="151" t="str">
        <f ca="1">BingoCardGenerator.com!QJ4</f>
        <v>Word 2</v>
      </c>
      <c r="OL7" s="152" t="str">
        <f ca="1">BingoCardGenerator.com!QK4</f>
        <v>Word 17</v>
      </c>
      <c r="OM7" s="154" t="str">
        <f>Instructions!$F$13</f>
        <v>Free</v>
      </c>
      <c r="ON7" s="152" t="str">
        <f ca="1">BingoCardGenerator.com!QM4</f>
        <v>Word 38</v>
      </c>
      <c r="OO7" s="153" t="str">
        <f ca="1">BingoCardGenerator.com!QN4</f>
        <v>Word 53</v>
      </c>
      <c r="OP7" s="151" t="str">
        <f ca="1">BingoCardGenerator.com!QP4</f>
        <v>Word 7</v>
      </c>
      <c r="OQ7" s="152" t="str">
        <f ca="1">BingoCardGenerator.com!QQ4</f>
        <v>Word 23</v>
      </c>
      <c r="OR7" s="154" t="str">
        <f>Instructions!$F$13</f>
        <v>Free</v>
      </c>
      <c r="OS7" s="152" t="str">
        <f ca="1">BingoCardGenerator.com!QS4</f>
        <v>Word 44</v>
      </c>
      <c r="OT7" s="153" t="str">
        <f ca="1">BingoCardGenerator.com!QT4</f>
        <v>Word 51</v>
      </c>
      <c r="OU7" s="151" t="str">
        <f ca="1">BingoCardGenerator.com!QU4</f>
        <v>Word 5</v>
      </c>
      <c r="OV7" s="152" t="str">
        <f ca="1">BingoCardGenerator.com!QV4</f>
        <v>Word 20</v>
      </c>
      <c r="OW7" s="154" t="str">
        <f>Instructions!$F$13</f>
        <v>Free</v>
      </c>
      <c r="OX7" s="152" t="str">
        <f ca="1">BingoCardGenerator.com!QX4</f>
        <v>Word 40</v>
      </c>
      <c r="OY7" s="153" t="str">
        <f ca="1">BingoCardGenerator.com!QY4</f>
        <v>Word 53</v>
      </c>
      <c r="OZ7" s="151" t="str">
        <f ca="1">BingoCardGenerator.com!RA4</f>
        <v>Word 1</v>
      </c>
      <c r="PA7" s="152" t="str">
        <f ca="1">BingoCardGenerator.com!RB4</f>
        <v>Word 16</v>
      </c>
      <c r="PB7" s="154" t="str">
        <f>Instructions!$F$13</f>
        <v>Free</v>
      </c>
      <c r="PC7" s="152" t="str">
        <f ca="1">BingoCardGenerator.com!RD4</f>
        <v>Word 40</v>
      </c>
      <c r="PD7" s="153" t="str">
        <f ca="1">BingoCardGenerator.com!RE4</f>
        <v>Word 54</v>
      </c>
      <c r="PE7" s="151" t="str">
        <f ca="1">BingoCardGenerator.com!RF4</f>
        <v>Word 2</v>
      </c>
      <c r="PF7" s="152" t="str">
        <f ca="1">BingoCardGenerator.com!RG4</f>
        <v>Word 16</v>
      </c>
      <c r="PG7" s="154" t="str">
        <f>Instructions!$F$13</f>
        <v>Free</v>
      </c>
      <c r="PH7" s="152" t="str">
        <f ca="1">BingoCardGenerator.com!RI4</f>
        <v>Word 42</v>
      </c>
      <c r="PI7" s="153" t="str">
        <f ca="1">BingoCardGenerator.com!RJ4</f>
        <v>Word 50</v>
      </c>
      <c r="PJ7" s="151" t="str">
        <f ca="1">BingoCardGenerator.com!RL4</f>
        <v>Word 8</v>
      </c>
      <c r="PK7" s="152" t="str">
        <f ca="1">BingoCardGenerator.com!RM4</f>
        <v>Word 22</v>
      </c>
      <c r="PL7" s="154" t="str">
        <f>Instructions!$F$13</f>
        <v>Free</v>
      </c>
      <c r="PM7" s="152" t="str">
        <f ca="1">BingoCardGenerator.com!RO4</f>
        <v>Word 41</v>
      </c>
      <c r="PN7" s="153" t="str">
        <f ca="1">BingoCardGenerator.com!RP4</f>
        <v>Word 51</v>
      </c>
      <c r="PO7" s="151" t="str">
        <f ca="1">BingoCardGenerator.com!RQ4</f>
        <v>Word 12</v>
      </c>
      <c r="PP7" s="152" t="str">
        <f ca="1">BingoCardGenerator.com!RR4</f>
        <v>Word 20</v>
      </c>
      <c r="PQ7" s="154" t="str">
        <f>Instructions!$F$13</f>
        <v>Free</v>
      </c>
      <c r="PR7" s="152" t="str">
        <f ca="1">BingoCardGenerator.com!RT4</f>
        <v>Word 48</v>
      </c>
      <c r="PS7" s="153" t="str">
        <f ca="1">BingoCardGenerator.com!RU4</f>
        <v>Word 56</v>
      </c>
      <c r="PT7" s="151" t="str">
        <f ca="1">BingoCardGenerator.com!RW4</f>
        <v>Word 11</v>
      </c>
      <c r="PU7" s="152" t="str">
        <f ca="1">BingoCardGenerator.com!RX4</f>
        <v>Word 21</v>
      </c>
      <c r="PV7" s="154" t="str">
        <f>Instructions!$F$13</f>
        <v>Free</v>
      </c>
      <c r="PW7" s="152" t="str">
        <f ca="1">BingoCardGenerator.com!RZ4</f>
        <v>Word 45</v>
      </c>
      <c r="PX7" s="153" t="str">
        <f ca="1">BingoCardGenerator.com!SA4</f>
        <v>Word 50</v>
      </c>
      <c r="PY7" s="151" t="str">
        <f ca="1">BingoCardGenerator.com!SB4</f>
        <v>Word 12</v>
      </c>
      <c r="PZ7" s="152" t="str">
        <f ca="1">BingoCardGenerator.com!SC4</f>
        <v>Word 14</v>
      </c>
      <c r="QA7" s="154" t="str">
        <f>Instructions!$F$13</f>
        <v>Free</v>
      </c>
      <c r="QB7" s="152" t="str">
        <f ca="1">BingoCardGenerator.com!SE4</f>
        <v>Word 46</v>
      </c>
      <c r="QC7" s="153" t="str">
        <f ca="1">BingoCardGenerator.com!SF4</f>
        <v>Word 60</v>
      </c>
      <c r="QD7" s="151" t="str">
        <f ca="1">BingoCardGenerator.com!SH4</f>
        <v>Word 11</v>
      </c>
      <c r="QE7" s="152" t="str">
        <f ca="1">BingoCardGenerator.com!SI4</f>
        <v>Word 13</v>
      </c>
      <c r="QF7" s="154" t="str">
        <f>Instructions!$F$13</f>
        <v>Free</v>
      </c>
      <c r="QG7" s="152" t="str">
        <f ca="1">BingoCardGenerator.com!SK4</f>
        <v>Word 43</v>
      </c>
      <c r="QH7" s="153" t="str">
        <f ca="1">BingoCardGenerator.com!SL4</f>
        <v>Word 51</v>
      </c>
      <c r="QI7" s="151" t="str">
        <f ca="1">BingoCardGenerator.com!SM4</f>
        <v>Word 10</v>
      </c>
      <c r="QJ7" s="152" t="str">
        <f ca="1">BingoCardGenerator.com!SN4</f>
        <v>Word 22</v>
      </c>
      <c r="QK7" s="154" t="str">
        <f>Instructions!$F$13</f>
        <v>Free</v>
      </c>
      <c r="QL7" s="152" t="str">
        <f ca="1">BingoCardGenerator.com!SP4</f>
        <v>Word 48</v>
      </c>
      <c r="QM7" s="153" t="str">
        <f ca="1">BingoCardGenerator.com!SQ4</f>
        <v>Word 54</v>
      </c>
      <c r="QN7" s="151" t="str">
        <f ca="1">BingoCardGenerator.com!SS4</f>
        <v>Word 3</v>
      </c>
      <c r="QO7" s="152" t="str">
        <f ca="1">BingoCardGenerator.com!ST4</f>
        <v>Word 24</v>
      </c>
      <c r="QP7" s="154" t="str">
        <f>Instructions!$F$13</f>
        <v>Free</v>
      </c>
      <c r="QQ7" s="152" t="str">
        <f ca="1">BingoCardGenerator.com!SV4</f>
        <v>Word 45</v>
      </c>
      <c r="QR7" s="153" t="str">
        <f ca="1">BingoCardGenerator.com!SW4</f>
        <v>Word 56</v>
      </c>
      <c r="QS7" s="151" t="str">
        <f ca="1">BingoCardGenerator.com!SX4</f>
        <v>Word 4</v>
      </c>
      <c r="QT7" s="152" t="str">
        <f ca="1">BingoCardGenerator.com!SY4</f>
        <v>Word 19</v>
      </c>
      <c r="QU7" s="154" t="str">
        <f>Instructions!$F$13</f>
        <v>Free</v>
      </c>
      <c r="QV7" s="152" t="str">
        <f ca="1">BingoCardGenerator.com!TA4</f>
        <v>Word 45</v>
      </c>
      <c r="QW7" s="153" t="str">
        <f ca="1">BingoCardGenerator.com!TB4</f>
        <v>Word 51</v>
      </c>
      <c r="QX7" s="151" t="str">
        <f ca="1">BingoCardGenerator.com!TD4</f>
        <v>Word 12</v>
      </c>
      <c r="QY7" s="152" t="str">
        <f ca="1">BingoCardGenerator.com!TE4</f>
        <v>Word 18</v>
      </c>
      <c r="QZ7" s="154" t="str">
        <f>Instructions!$F$13</f>
        <v>Free</v>
      </c>
      <c r="RA7" s="152" t="str">
        <f ca="1">BingoCardGenerator.com!TG4</f>
        <v>Word 38</v>
      </c>
      <c r="RB7" s="153" t="str">
        <f ca="1">BingoCardGenerator.com!TH4</f>
        <v>Word 58</v>
      </c>
      <c r="RC7" s="151" t="str">
        <f ca="1">BingoCardGenerator.com!TI4</f>
        <v>Word 12</v>
      </c>
      <c r="RD7" s="152" t="str">
        <f ca="1">BingoCardGenerator.com!TJ4</f>
        <v>Word 13</v>
      </c>
      <c r="RE7" s="154" t="str">
        <f>Instructions!$F$13</f>
        <v>Free</v>
      </c>
      <c r="RF7" s="152" t="str">
        <f ca="1">BingoCardGenerator.com!TL4</f>
        <v>Word 39</v>
      </c>
      <c r="RG7" s="153" t="str">
        <f ca="1">BingoCardGenerator.com!TM4</f>
        <v>Word 54</v>
      </c>
      <c r="RH7" s="151" t="str">
        <f ca="1">BingoCardGenerator.com!TO4</f>
        <v>Word 12</v>
      </c>
      <c r="RI7" s="152" t="str">
        <f ca="1">BingoCardGenerator.com!TP4</f>
        <v>Word 19</v>
      </c>
      <c r="RJ7" s="154" t="str">
        <f>Instructions!$F$13</f>
        <v>Free</v>
      </c>
      <c r="RK7" s="152" t="str">
        <f ca="1">BingoCardGenerator.com!TR4</f>
        <v>Word 39</v>
      </c>
      <c r="RL7" s="153" t="str">
        <f ca="1">BingoCardGenerator.com!TS4</f>
        <v>Word 60</v>
      </c>
      <c r="RM7" s="151" t="str">
        <f ca="1">BingoCardGenerator.com!TT4</f>
        <v>Word 9</v>
      </c>
      <c r="RN7" s="152" t="str">
        <f ca="1">BingoCardGenerator.com!TU4</f>
        <v>Word 16</v>
      </c>
      <c r="RO7" s="154" t="str">
        <f>Instructions!$F$13</f>
        <v>Free</v>
      </c>
      <c r="RP7" s="152" t="str">
        <f ca="1">BingoCardGenerator.com!TW4</f>
        <v>Word 38</v>
      </c>
      <c r="RQ7" s="153" t="str">
        <f ca="1">BingoCardGenerator.com!TX4</f>
        <v>Word 55</v>
      </c>
      <c r="RR7" s="151" t="str">
        <f ca="1">BingoCardGenerator.com!TZ4</f>
        <v>Word 9</v>
      </c>
      <c r="RS7" s="152" t="str">
        <f ca="1">BingoCardGenerator.com!UA4</f>
        <v>Word 22</v>
      </c>
      <c r="RT7" s="154" t="str">
        <f>Instructions!$F$13</f>
        <v>Free</v>
      </c>
      <c r="RU7" s="152" t="str">
        <f ca="1">BingoCardGenerator.com!UC4</f>
        <v>Word 40</v>
      </c>
      <c r="RV7" s="153" t="str">
        <f ca="1">BingoCardGenerator.com!UD4</f>
        <v>Word 49</v>
      </c>
      <c r="RW7" s="151" t="str">
        <f ca="1">BingoCardGenerator.com!UE4</f>
        <v>Word 9</v>
      </c>
      <c r="RX7" s="152" t="str">
        <f ca="1">BingoCardGenerator.com!UF4</f>
        <v>Word 17</v>
      </c>
      <c r="RY7" s="154" t="str">
        <f>Instructions!$F$13</f>
        <v>Free</v>
      </c>
      <c r="RZ7" s="152" t="str">
        <f ca="1">BingoCardGenerator.com!UH4</f>
        <v>Word 48</v>
      </c>
      <c r="SA7" s="153" t="str">
        <f ca="1">BingoCardGenerator.com!UI4</f>
        <v>Word 58</v>
      </c>
      <c r="SB7" s="151" t="str">
        <f ca="1">BingoCardGenerator.com!UK4</f>
        <v>Word 9</v>
      </c>
      <c r="SC7" s="152" t="str">
        <f ca="1">BingoCardGenerator.com!UL4</f>
        <v>Word 14</v>
      </c>
      <c r="SD7" s="154" t="str">
        <f>Instructions!$F$13</f>
        <v>Free</v>
      </c>
      <c r="SE7" s="152" t="str">
        <f ca="1">BingoCardGenerator.com!UN4</f>
        <v>Word 45</v>
      </c>
      <c r="SF7" s="153" t="str">
        <f ca="1">BingoCardGenerator.com!UO4</f>
        <v>Word 55</v>
      </c>
    </row>
    <row r="8" spans="1:501" s="150" customFormat="1" ht="92" customHeight="1">
      <c r="A8" s="151" t="str">
        <f ca="1">BingoCardGenerator.com!L5</f>
        <v>Word 2</v>
      </c>
      <c r="B8" s="152" t="str">
        <f ca="1">BingoCardGenerator.com!M5</f>
        <v>Word 23</v>
      </c>
      <c r="C8" s="152" t="str">
        <f ca="1">BingoCardGenerator.com!N5</f>
        <v>Word 30</v>
      </c>
      <c r="D8" s="152" t="str">
        <f ca="1">BingoCardGenerator.com!O5</f>
        <v>Word 41</v>
      </c>
      <c r="E8" s="153" t="str">
        <f ca="1">BingoCardGenerator.com!P5</f>
        <v>Word 56</v>
      </c>
      <c r="F8" s="151" t="str">
        <f ca="1">BingoCardGenerator.com!R5</f>
        <v>Word 4</v>
      </c>
      <c r="G8" s="152" t="str">
        <f ca="1">BingoCardGenerator.com!S5</f>
        <v>Word 16</v>
      </c>
      <c r="H8" s="152" t="str">
        <f ca="1">BingoCardGenerator.com!T5</f>
        <v>Word 30</v>
      </c>
      <c r="I8" s="152" t="str">
        <f ca="1">BingoCardGenerator.com!U5</f>
        <v>Word 46</v>
      </c>
      <c r="J8" s="153" t="str">
        <f ca="1">BingoCardGenerator.com!V5</f>
        <v>Word 60</v>
      </c>
      <c r="K8" s="151" t="str">
        <f ca="1">BingoCardGenerator.com!W5</f>
        <v>Word 9</v>
      </c>
      <c r="L8" s="152" t="str">
        <f ca="1">BingoCardGenerator.com!X5</f>
        <v>Word 21</v>
      </c>
      <c r="M8" s="152" t="str">
        <f ca="1">BingoCardGenerator.com!Y5</f>
        <v>Word 26</v>
      </c>
      <c r="N8" s="152" t="str">
        <f ca="1">BingoCardGenerator.com!Z5</f>
        <v>Word 47</v>
      </c>
      <c r="O8" s="153" t="str">
        <f ca="1">BingoCardGenerator.com!AA5</f>
        <v>Word 53</v>
      </c>
      <c r="P8" s="151" t="str">
        <f ca="1">BingoCardGenerator.com!AC5</f>
        <v>Word 7</v>
      </c>
      <c r="Q8" s="152" t="str">
        <f ca="1">BingoCardGenerator.com!AD5</f>
        <v>Word 16</v>
      </c>
      <c r="R8" s="152" t="str">
        <f ca="1">BingoCardGenerator.com!AE5</f>
        <v>Word 26</v>
      </c>
      <c r="S8" s="152" t="str">
        <f ca="1">BingoCardGenerator.com!AF5</f>
        <v>Word 38</v>
      </c>
      <c r="T8" s="153" t="str">
        <f ca="1">BingoCardGenerator.com!AG5</f>
        <v>Word 58</v>
      </c>
      <c r="U8" s="151" t="str">
        <f ca="1">BingoCardGenerator.com!AH5</f>
        <v>Word 7</v>
      </c>
      <c r="V8" s="152" t="str">
        <f ca="1">BingoCardGenerator.com!AI5</f>
        <v>Word 18</v>
      </c>
      <c r="W8" s="152" t="str">
        <f ca="1">BingoCardGenerator.com!AJ5</f>
        <v>Word 32</v>
      </c>
      <c r="X8" s="152" t="str">
        <f ca="1">BingoCardGenerator.com!AK5</f>
        <v>Word 46</v>
      </c>
      <c r="Y8" s="153" t="str">
        <f ca="1">BingoCardGenerator.com!AL5</f>
        <v>Word 51</v>
      </c>
      <c r="Z8" s="151" t="str">
        <f ca="1">BingoCardGenerator.com!AN5</f>
        <v>Word 1</v>
      </c>
      <c r="AA8" s="152" t="str">
        <f ca="1">BingoCardGenerator.com!AO5</f>
        <v>Word 18</v>
      </c>
      <c r="AB8" s="152" t="str">
        <f ca="1">BingoCardGenerator.com!AP5</f>
        <v>Word 34</v>
      </c>
      <c r="AC8" s="152" t="str">
        <f ca="1">BingoCardGenerator.com!AQ5</f>
        <v>Word 41</v>
      </c>
      <c r="AD8" s="153" t="str">
        <f ca="1">BingoCardGenerator.com!AR5</f>
        <v>Word 52</v>
      </c>
      <c r="AE8" s="151" t="str">
        <f ca="1">BingoCardGenerator.com!AS5</f>
        <v>Word 6</v>
      </c>
      <c r="AF8" s="152" t="str">
        <f ca="1">BingoCardGenerator.com!AT5</f>
        <v>Word 18</v>
      </c>
      <c r="AG8" s="152" t="str">
        <f ca="1">BingoCardGenerator.com!AU5</f>
        <v>Word 32</v>
      </c>
      <c r="AH8" s="152" t="str">
        <f ca="1">BingoCardGenerator.com!AV5</f>
        <v>Word 37</v>
      </c>
      <c r="AI8" s="153" t="str">
        <f ca="1">BingoCardGenerator.com!AW5</f>
        <v>Word 58</v>
      </c>
      <c r="AJ8" s="151" t="str">
        <f ca="1">BingoCardGenerator.com!AY5</f>
        <v>Word 5</v>
      </c>
      <c r="AK8" s="152" t="str">
        <f ca="1">BingoCardGenerator.com!AZ5</f>
        <v>Word 22</v>
      </c>
      <c r="AL8" s="152" t="str">
        <f ca="1">BingoCardGenerator.com!BA5</f>
        <v>Word 32</v>
      </c>
      <c r="AM8" s="152" t="str">
        <f ca="1">BingoCardGenerator.com!BB5</f>
        <v>Word 47</v>
      </c>
      <c r="AN8" s="153" t="str">
        <f ca="1">BingoCardGenerator.com!BC5</f>
        <v>Word 57</v>
      </c>
      <c r="AO8" s="151" t="str">
        <f ca="1">BingoCardGenerator.com!BD5</f>
        <v>Word 5</v>
      </c>
      <c r="AP8" s="152" t="str">
        <f ca="1">BingoCardGenerator.com!BE5</f>
        <v>Word 14</v>
      </c>
      <c r="AQ8" s="152" t="str">
        <f ca="1">BingoCardGenerator.com!BF5</f>
        <v>Word 31</v>
      </c>
      <c r="AR8" s="152" t="str">
        <f ca="1">BingoCardGenerator.com!BG5</f>
        <v>Word 46</v>
      </c>
      <c r="AS8" s="153" t="str">
        <f ca="1">BingoCardGenerator.com!BH5</f>
        <v>Word 53</v>
      </c>
      <c r="AT8" s="151" t="str">
        <f ca="1">BingoCardGenerator.com!BJ5</f>
        <v>Word 3</v>
      </c>
      <c r="AU8" s="152" t="str">
        <f ca="1">BingoCardGenerator.com!BK5</f>
        <v>Word 18</v>
      </c>
      <c r="AV8" s="152" t="str">
        <f ca="1">BingoCardGenerator.com!BL5</f>
        <v>Word 34</v>
      </c>
      <c r="AW8" s="152" t="str">
        <f ca="1">BingoCardGenerator.com!BM5</f>
        <v>Word 47</v>
      </c>
      <c r="AX8" s="153" t="str">
        <f ca="1">BingoCardGenerator.com!BN5</f>
        <v>Word 60</v>
      </c>
      <c r="AY8" s="151" t="str">
        <f ca="1">BingoCardGenerator.com!BO5</f>
        <v>Word 7</v>
      </c>
      <c r="AZ8" s="152" t="str">
        <f ca="1">BingoCardGenerator.com!BP5</f>
        <v>Word 16</v>
      </c>
      <c r="BA8" s="152" t="str">
        <f ca="1">BingoCardGenerator.com!BQ5</f>
        <v>Word 29</v>
      </c>
      <c r="BB8" s="152" t="str">
        <f ca="1">BingoCardGenerator.com!BR5</f>
        <v>Word 37</v>
      </c>
      <c r="BC8" s="153" t="str">
        <f ca="1">BingoCardGenerator.com!BS5</f>
        <v>Word 60</v>
      </c>
      <c r="BD8" s="151" t="str">
        <f ca="1">BingoCardGenerator.com!BU5</f>
        <v>Word 11</v>
      </c>
      <c r="BE8" s="152" t="str">
        <f ca="1">BingoCardGenerator.com!BV5</f>
        <v>Word 24</v>
      </c>
      <c r="BF8" s="152" t="str">
        <f ca="1">BingoCardGenerator.com!BW5</f>
        <v>Word 35</v>
      </c>
      <c r="BG8" s="152" t="str">
        <f ca="1">BingoCardGenerator.com!BX5</f>
        <v>Word 44</v>
      </c>
      <c r="BH8" s="153" t="str">
        <f ca="1">BingoCardGenerator.com!BY5</f>
        <v>Word 58</v>
      </c>
      <c r="BI8" s="151" t="str">
        <f ca="1">BingoCardGenerator.com!BZ5</f>
        <v>Word 3</v>
      </c>
      <c r="BJ8" s="152" t="str">
        <f ca="1">BingoCardGenerator.com!CA5</f>
        <v>Word 17</v>
      </c>
      <c r="BK8" s="152" t="str">
        <f ca="1">BingoCardGenerator.com!CB5</f>
        <v>Word 35</v>
      </c>
      <c r="BL8" s="152" t="str">
        <f ca="1">BingoCardGenerator.com!CC5</f>
        <v>Word 46</v>
      </c>
      <c r="BM8" s="153" t="str">
        <f ca="1">BingoCardGenerator.com!CD5</f>
        <v>Word 60</v>
      </c>
      <c r="BN8" s="151" t="str">
        <f ca="1">BingoCardGenerator.com!CF5</f>
        <v>Word 4</v>
      </c>
      <c r="BO8" s="152" t="str">
        <f ca="1">BingoCardGenerator.com!CG5</f>
        <v>Word 17</v>
      </c>
      <c r="BP8" s="152" t="str">
        <f ca="1">BingoCardGenerator.com!CH5</f>
        <v>Word 32</v>
      </c>
      <c r="BQ8" s="152" t="str">
        <f ca="1">BingoCardGenerator.com!CI5</f>
        <v>Word 45</v>
      </c>
      <c r="BR8" s="153" t="str">
        <f ca="1">BingoCardGenerator.com!CJ5</f>
        <v>Word 60</v>
      </c>
      <c r="BS8" s="151" t="str">
        <f ca="1">BingoCardGenerator.com!CK5</f>
        <v>Word 3</v>
      </c>
      <c r="BT8" s="152" t="str">
        <f ca="1">BingoCardGenerator.com!CL5</f>
        <v>Word 21</v>
      </c>
      <c r="BU8" s="152" t="str">
        <f ca="1">BingoCardGenerator.com!CM5</f>
        <v>Word 34</v>
      </c>
      <c r="BV8" s="152" t="str">
        <f ca="1">BingoCardGenerator.com!CN5</f>
        <v>Word 40</v>
      </c>
      <c r="BW8" s="153" t="str">
        <f ca="1">BingoCardGenerator.com!CO5</f>
        <v>Word 57</v>
      </c>
      <c r="BX8" s="151" t="str">
        <f ca="1">BingoCardGenerator.com!CQ5</f>
        <v>Word 1</v>
      </c>
      <c r="BY8" s="152" t="str">
        <f ca="1">BingoCardGenerator.com!CR5</f>
        <v>Word 13</v>
      </c>
      <c r="BZ8" s="152" t="str">
        <f ca="1">BingoCardGenerator.com!CS5</f>
        <v>Word 26</v>
      </c>
      <c r="CA8" s="152" t="str">
        <f ca="1">BingoCardGenerator.com!CT5</f>
        <v>Word 39</v>
      </c>
      <c r="CB8" s="153" t="str">
        <f ca="1">BingoCardGenerator.com!CU5</f>
        <v>Word 57</v>
      </c>
      <c r="CC8" s="151" t="str">
        <f ca="1">BingoCardGenerator.com!CV5</f>
        <v>Word 6</v>
      </c>
      <c r="CD8" s="152" t="str">
        <f ca="1">BingoCardGenerator.com!CW5</f>
        <v>Word 16</v>
      </c>
      <c r="CE8" s="152" t="str">
        <f ca="1">BingoCardGenerator.com!CX5</f>
        <v>Word 31</v>
      </c>
      <c r="CF8" s="152" t="str">
        <f ca="1">BingoCardGenerator.com!CY5</f>
        <v>Word 43</v>
      </c>
      <c r="CG8" s="153" t="str">
        <f ca="1">BingoCardGenerator.com!CZ5</f>
        <v>Word 55</v>
      </c>
      <c r="CH8" s="151" t="str">
        <f ca="1">BingoCardGenerator.com!DB5</f>
        <v>Word 10</v>
      </c>
      <c r="CI8" s="152" t="str">
        <f ca="1">BingoCardGenerator.com!DC5</f>
        <v>Word 24</v>
      </c>
      <c r="CJ8" s="152" t="str">
        <f ca="1">BingoCardGenerator.com!DD5</f>
        <v>Word 26</v>
      </c>
      <c r="CK8" s="152" t="str">
        <f ca="1">BingoCardGenerator.com!DE5</f>
        <v>Word 45</v>
      </c>
      <c r="CL8" s="153" t="str">
        <f ca="1">BingoCardGenerator.com!DF5</f>
        <v>Word 56</v>
      </c>
      <c r="CM8" s="151" t="str">
        <f ca="1">BingoCardGenerator.com!DG5</f>
        <v>Word 4</v>
      </c>
      <c r="CN8" s="152" t="str">
        <f ca="1">BingoCardGenerator.com!DH5</f>
        <v>Word 18</v>
      </c>
      <c r="CO8" s="152" t="str">
        <f ca="1">BingoCardGenerator.com!DI5</f>
        <v>Word 29</v>
      </c>
      <c r="CP8" s="152" t="str">
        <f ca="1">BingoCardGenerator.com!DJ5</f>
        <v>Word 45</v>
      </c>
      <c r="CQ8" s="153" t="str">
        <f ca="1">BingoCardGenerator.com!DK5</f>
        <v>Word 53</v>
      </c>
      <c r="CR8" s="151" t="str">
        <f ca="1">BingoCardGenerator.com!DM5</f>
        <v>Word 8</v>
      </c>
      <c r="CS8" s="152" t="str">
        <f ca="1">BingoCardGenerator.com!DN5</f>
        <v>Word 17</v>
      </c>
      <c r="CT8" s="152" t="str">
        <f ca="1">BingoCardGenerator.com!DO5</f>
        <v>Word 36</v>
      </c>
      <c r="CU8" s="152" t="str">
        <f ca="1">BingoCardGenerator.com!DP5</f>
        <v>Word 38</v>
      </c>
      <c r="CV8" s="153" t="str">
        <f ca="1">BingoCardGenerator.com!DQ5</f>
        <v>Word 55</v>
      </c>
      <c r="CW8" s="151" t="str">
        <f ca="1">BingoCardGenerator.com!DR5</f>
        <v>Word 12</v>
      </c>
      <c r="CX8" s="152" t="str">
        <f ca="1">BingoCardGenerator.com!DS5</f>
        <v>Word 23</v>
      </c>
      <c r="CY8" s="152" t="str">
        <f ca="1">BingoCardGenerator.com!DT5</f>
        <v>Word 35</v>
      </c>
      <c r="CZ8" s="152" t="str">
        <f ca="1">BingoCardGenerator.com!DU5</f>
        <v>Word 46</v>
      </c>
      <c r="DA8" s="153" t="str">
        <f ca="1">BingoCardGenerator.com!DV5</f>
        <v>Word 58</v>
      </c>
      <c r="DB8" s="151" t="str">
        <f ca="1">BingoCardGenerator.com!DX5</f>
        <v>Word 6</v>
      </c>
      <c r="DC8" s="152" t="str">
        <f ca="1">BingoCardGenerator.com!DY5</f>
        <v>Word 17</v>
      </c>
      <c r="DD8" s="152" t="str">
        <f ca="1">BingoCardGenerator.com!DZ5</f>
        <v>Word 30</v>
      </c>
      <c r="DE8" s="152" t="str">
        <f ca="1">BingoCardGenerator.com!EA5</f>
        <v>Word 37</v>
      </c>
      <c r="DF8" s="153" t="str">
        <f ca="1">BingoCardGenerator.com!EB5</f>
        <v>Word 57</v>
      </c>
      <c r="DG8" s="151" t="str">
        <f ca="1">BingoCardGenerator.com!EC5</f>
        <v>Word 3</v>
      </c>
      <c r="DH8" s="152" t="str">
        <f ca="1">BingoCardGenerator.com!ED5</f>
        <v>Word 17</v>
      </c>
      <c r="DI8" s="152" t="str">
        <f ca="1">BingoCardGenerator.com!EE5</f>
        <v>Word 25</v>
      </c>
      <c r="DJ8" s="152" t="str">
        <f ca="1">BingoCardGenerator.com!EF5</f>
        <v>Word 38</v>
      </c>
      <c r="DK8" s="153" t="str">
        <f ca="1">BingoCardGenerator.com!EG5</f>
        <v>Word 58</v>
      </c>
      <c r="DL8" s="151" t="str">
        <f ca="1">BingoCardGenerator.com!EI5</f>
        <v>Word 3</v>
      </c>
      <c r="DM8" s="152" t="str">
        <f ca="1">BingoCardGenerator.com!EJ5</f>
        <v>Word 23</v>
      </c>
      <c r="DN8" s="152" t="str">
        <f ca="1">BingoCardGenerator.com!EK5</f>
        <v>Word 28</v>
      </c>
      <c r="DO8" s="152" t="str">
        <f ca="1">BingoCardGenerator.com!EL5</f>
        <v>Word 48</v>
      </c>
      <c r="DP8" s="153" t="str">
        <f ca="1">BingoCardGenerator.com!EM5</f>
        <v>Word 54</v>
      </c>
      <c r="DQ8" s="151" t="str">
        <f ca="1">BingoCardGenerator.com!EN5</f>
        <v>Word 6</v>
      </c>
      <c r="DR8" s="152" t="str">
        <f ca="1">BingoCardGenerator.com!EO5</f>
        <v>Word 16</v>
      </c>
      <c r="DS8" s="152" t="str">
        <f ca="1">BingoCardGenerator.com!EP5</f>
        <v>Word 36</v>
      </c>
      <c r="DT8" s="152" t="str">
        <f ca="1">BingoCardGenerator.com!EQ5</f>
        <v>Word 37</v>
      </c>
      <c r="DU8" s="153" t="str">
        <f ca="1">BingoCardGenerator.com!ER5</f>
        <v>Word 60</v>
      </c>
      <c r="DV8" s="151" t="str">
        <f ca="1">BingoCardGenerator.com!ET5</f>
        <v>Word 5</v>
      </c>
      <c r="DW8" s="152" t="str">
        <f ca="1">BingoCardGenerator.com!EU5</f>
        <v>Word 19</v>
      </c>
      <c r="DX8" s="152" t="str">
        <f ca="1">BingoCardGenerator.com!EV5</f>
        <v>Word 32</v>
      </c>
      <c r="DY8" s="152" t="str">
        <f ca="1">BingoCardGenerator.com!EW5</f>
        <v>Word 42</v>
      </c>
      <c r="DZ8" s="153" t="str">
        <f ca="1">BingoCardGenerator.com!EX5</f>
        <v>Word 51</v>
      </c>
      <c r="EA8" s="151" t="str">
        <f ca="1">BingoCardGenerator.com!EY5</f>
        <v>Word 10</v>
      </c>
      <c r="EB8" s="152" t="str">
        <f ca="1">BingoCardGenerator.com!EZ5</f>
        <v>Word 19</v>
      </c>
      <c r="EC8" s="152" t="str">
        <f ca="1">BingoCardGenerator.com!FA5</f>
        <v>Word 33</v>
      </c>
      <c r="ED8" s="152" t="str">
        <f ca="1">BingoCardGenerator.com!FB5</f>
        <v>Word 43</v>
      </c>
      <c r="EE8" s="153" t="str">
        <f ca="1">BingoCardGenerator.com!FC5</f>
        <v>Word 56</v>
      </c>
      <c r="EF8" s="151" t="str">
        <f ca="1">BingoCardGenerator.com!FE5</f>
        <v>Word 6</v>
      </c>
      <c r="EG8" s="152" t="str">
        <f ca="1">BingoCardGenerator.com!FF5</f>
        <v>Word 17</v>
      </c>
      <c r="EH8" s="152" t="str">
        <f ca="1">BingoCardGenerator.com!FG5</f>
        <v>Word 35</v>
      </c>
      <c r="EI8" s="152" t="str">
        <f ca="1">BingoCardGenerator.com!FH5</f>
        <v>Word 41</v>
      </c>
      <c r="EJ8" s="153" t="str">
        <f ca="1">BingoCardGenerator.com!FI5</f>
        <v>Word 51</v>
      </c>
      <c r="EK8" s="151" t="str">
        <f ca="1">BingoCardGenerator.com!FJ5</f>
        <v>Word 4</v>
      </c>
      <c r="EL8" s="152" t="str">
        <f ca="1">BingoCardGenerator.com!FK5</f>
        <v>Word 14</v>
      </c>
      <c r="EM8" s="152" t="str">
        <f ca="1">BingoCardGenerator.com!FL5</f>
        <v>Word 26</v>
      </c>
      <c r="EN8" s="152" t="str">
        <f ca="1">BingoCardGenerator.com!FM5</f>
        <v>Word 41</v>
      </c>
      <c r="EO8" s="153" t="str">
        <f ca="1">BingoCardGenerator.com!FN5</f>
        <v>Word 57</v>
      </c>
      <c r="EP8" s="151" t="str">
        <f ca="1">BingoCardGenerator.com!FP5</f>
        <v>Word 12</v>
      </c>
      <c r="EQ8" s="152" t="str">
        <f ca="1">BingoCardGenerator.com!FQ5</f>
        <v>Word 24</v>
      </c>
      <c r="ER8" s="152" t="str">
        <f ca="1">BingoCardGenerator.com!FR5</f>
        <v>Word 26</v>
      </c>
      <c r="ES8" s="152" t="str">
        <f ca="1">BingoCardGenerator.com!FS5</f>
        <v>Word 42</v>
      </c>
      <c r="ET8" s="153" t="str">
        <f ca="1">BingoCardGenerator.com!FT5</f>
        <v>Word 52</v>
      </c>
      <c r="EU8" s="151" t="str">
        <f ca="1">BingoCardGenerator.com!FU5</f>
        <v>Word 8</v>
      </c>
      <c r="EV8" s="152" t="str">
        <f ca="1">BingoCardGenerator.com!FV5</f>
        <v>Word 15</v>
      </c>
      <c r="EW8" s="152" t="str">
        <f ca="1">BingoCardGenerator.com!FW5</f>
        <v>Word 25</v>
      </c>
      <c r="EX8" s="152" t="str">
        <f ca="1">BingoCardGenerator.com!FX5</f>
        <v>Word 39</v>
      </c>
      <c r="EY8" s="153" t="str">
        <f ca="1">BingoCardGenerator.com!FY5</f>
        <v>Word 50</v>
      </c>
      <c r="EZ8" s="151" t="str">
        <f ca="1">BingoCardGenerator.com!GA5</f>
        <v>Word 1</v>
      </c>
      <c r="FA8" s="152" t="str">
        <f ca="1">BingoCardGenerator.com!GB5</f>
        <v>Word 22</v>
      </c>
      <c r="FB8" s="152" t="str">
        <f ca="1">BingoCardGenerator.com!GC5</f>
        <v>Word 36</v>
      </c>
      <c r="FC8" s="152" t="str">
        <f ca="1">BingoCardGenerator.com!GD5</f>
        <v>Word 38</v>
      </c>
      <c r="FD8" s="153" t="str">
        <f ca="1">BingoCardGenerator.com!GE5</f>
        <v>Word 54</v>
      </c>
      <c r="FE8" s="151" t="str">
        <f ca="1">BingoCardGenerator.com!GF5</f>
        <v>Word 7</v>
      </c>
      <c r="FF8" s="152" t="str">
        <f ca="1">BingoCardGenerator.com!GG5</f>
        <v>Word 13</v>
      </c>
      <c r="FG8" s="152" t="str">
        <f ca="1">BingoCardGenerator.com!GH5</f>
        <v>Word 26</v>
      </c>
      <c r="FH8" s="152" t="str">
        <f ca="1">BingoCardGenerator.com!GI5</f>
        <v>Word 45</v>
      </c>
      <c r="FI8" s="153" t="str">
        <f ca="1">BingoCardGenerator.com!GJ5</f>
        <v>Word 51</v>
      </c>
      <c r="FJ8" s="151" t="str">
        <f ca="1">BingoCardGenerator.com!GL5</f>
        <v>Word 10</v>
      </c>
      <c r="FK8" s="152" t="str">
        <f ca="1">BingoCardGenerator.com!GM5</f>
        <v>Word 22</v>
      </c>
      <c r="FL8" s="152" t="str">
        <f ca="1">BingoCardGenerator.com!GN5</f>
        <v>Word 27</v>
      </c>
      <c r="FM8" s="152" t="str">
        <f ca="1">BingoCardGenerator.com!GO5</f>
        <v>Word 47</v>
      </c>
      <c r="FN8" s="153" t="str">
        <f ca="1">BingoCardGenerator.com!GP5</f>
        <v>Word 60</v>
      </c>
      <c r="FO8" s="151" t="str">
        <f ca="1">BingoCardGenerator.com!GQ5</f>
        <v>Word 7</v>
      </c>
      <c r="FP8" s="152" t="str">
        <f ca="1">BingoCardGenerator.com!GR5</f>
        <v>Word 21</v>
      </c>
      <c r="FQ8" s="152" t="str">
        <f ca="1">BingoCardGenerator.com!GS5</f>
        <v>Word 30</v>
      </c>
      <c r="FR8" s="152" t="str">
        <f ca="1">BingoCardGenerator.com!GT5</f>
        <v>Word 37</v>
      </c>
      <c r="FS8" s="153" t="str">
        <f ca="1">BingoCardGenerator.com!GU5</f>
        <v>Word 59</v>
      </c>
      <c r="FT8" s="151" t="str">
        <f ca="1">BingoCardGenerator.com!GW5</f>
        <v>Word 10</v>
      </c>
      <c r="FU8" s="152" t="str">
        <f ca="1">BingoCardGenerator.com!GX5</f>
        <v>Word 15</v>
      </c>
      <c r="FV8" s="152" t="str">
        <f ca="1">BingoCardGenerator.com!GY5</f>
        <v>Word 28</v>
      </c>
      <c r="FW8" s="152" t="str">
        <f ca="1">BingoCardGenerator.com!GZ5</f>
        <v>Word 38</v>
      </c>
      <c r="FX8" s="153" t="str">
        <f ca="1">BingoCardGenerator.com!HA5</f>
        <v>Word 56</v>
      </c>
      <c r="FY8" s="151" t="str">
        <f ca="1">BingoCardGenerator.com!HB5</f>
        <v>Word 5</v>
      </c>
      <c r="FZ8" s="152" t="str">
        <f ca="1">BingoCardGenerator.com!HC5</f>
        <v>Word 14</v>
      </c>
      <c r="GA8" s="152" t="str">
        <f ca="1">BingoCardGenerator.com!HD5</f>
        <v>Word 36</v>
      </c>
      <c r="GB8" s="152" t="str">
        <f ca="1">BingoCardGenerator.com!HE5</f>
        <v>Word 43</v>
      </c>
      <c r="GC8" s="153" t="str">
        <f ca="1">BingoCardGenerator.com!HF5</f>
        <v>Word 49</v>
      </c>
      <c r="GD8" s="151" t="str">
        <f ca="1">BingoCardGenerator.com!HH5</f>
        <v>Word 4</v>
      </c>
      <c r="GE8" s="152" t="str">
        <f ca="1">BingoCardGenerator.com!HI5</f>
        <v>Word 17</v>
      </c>
      <c r="GF8" s="152" t="str">
        <f ca="1">BingoCardGenerator.com!HJ5</f>
        <v>Word 34</v>
      </c>
      <c r="GG8" s="152" t="str">
        <f ca="1">BingoCardGenerator.com!HK5</f>
        <v>Word 42</v>
      </c>
      <c r="GH8" s="153" t="str">
        <f ca="1">BingoCardGenerator.com!HL5</f>
        <v>Word 52</v>
      </c>
      <c r="GI8" s="151" t="str">
        <f ca="1">BingoCardGenerator.com!HM5</f>
        <v>Word 8</v>
      </c>
      <c r="GJ8" s="152" t="str">
        <f ca="1">BingoCardGenerator.com!HN5</f>
        <v>Word 24</v>
      </c>
      <c r="GK8" s="152" t="str">
        <f ca="1">BingoCardGenerator.com!HO5</f>
        <v>Word 29</v>
      </c>
      <c r="GL8" s="152" t="str">
        <f ca="1">BingoCardGenerator.com!HP5</f>
        <v>Word 47</v>
      </c>
      <c r="GM8" s="153" t="str">
        <f ca="1">BingoCardGenerator.com!HQ5</f>
        <v>Word 59</v>
      </c>
      <c r="GN8" s="151" t="str">
        <f ca="1">BingoCardGenerator.com!HS5</f>
        <v>Word 6</v>
      </c>
      <c r="GO8" s="152" t="str">
        <f ca="1">BingoCardGenerator.com!HT5</f>
        <v>Word 18</v>
      </c>
      <c r="GP8" s="152" t="str">
        <f ca="1">BingoCardGenerator.com!HU5</f>
        <v>Word 28</v>
      </c>
      <c r="GQ8" s="152" t="str">
        <f ca="1">BingoCardGenerator.com!HV5</f>
        <v>Word 38</v>
      </c>
      <c r="GR8" s="153" t="str">
        <f ca="1">BingoCardGenerator.com!HW5</f>
        <v>Word 59</v>
      </c>
      <c r="GS8" s="151" t="str">
        <f ca="1">BingoCardGenerator.com!HX5</f>
        <v>Word 2</v>
      </c>
      <c r="GT8" s="152" t="str">
        <f ca="1">BingoCardGenerator.com!HY5</f>
        <v>Word 14</v>
      </c>
      <c r="GU8" s="152" t="str">
        <f ca="1">BingoCardGenerator.com!HZ5</f>
        <v>Word 32</v>
      </c>
      <c r="GV8" s="152" t="str">
        <f ca="1">BingoCardGenerator.com!IA5</f>
        <v>Word 44</v>
      </c>
      <c r="GW8" s="153" t="str">
        <f ca="1">BingoCardGenerator.com!IB5</f>
        <v>Word 52</v>
      </c>
      <c r="GX8" s="151" t="str">
        <f ca="1">BingoCardGenerator.com!ID5</f>
        <v>Word 6</v>
      </c>
      <c r="GY8" s="152" t="str">
        <f ca="1">BingoCardGenerator.com!IE5</f>
        <v>Word 14</v>
      </c>
      <c r="GZ8" s="152" t="str">
        <f ca="1">BingoCardGenerator.com!IF5</f>
        <v>Word 32</v>
      </c>
      <c r="HA8" s="152" t="str">
        <f ca="1">BingoCardGenerator.com!IG5</f>
        <v>Word 43</v>
      </c>
      <c r="HB8" s="153" t="str">
        <f ca="1">BingoCardGenerator.com!IH5</f>
        <v>Word 54</v>
      </c>
      <c r="HC8" s="151" t="str">
        <f ca="1">BingoCardGenerator.com!II5</f>
        <v>Word 2</v>
      </c>
      <c r="HD8" s="152" t="str">
        <f ca="1">BingoCardGenerator.com!IJ5</f>
        <v>Word 13</v>
      </c>
      <c r="HE8" s="152" t="str">
        <f ca="1">BingoCardGenerator.com!IK5</f>
        <v>Word 31</v>
      </c>
      <c r="HF8" s="152" t="str">
        <f ca="1">BingoCardGenerator.com!IL5</f>
        <v>Word 42</v>
      </c>
      <c r="HG8" s="153" t="str">
        <f ca="1">BingoCardGenerator.com!IM5</f>
        <v>Word 50</v>
      </c>
      <c r="HH8" s="151" t="str">
        <f ca="1">BingoCardGenerator.com!IO5</f>
        <v>Word 6</v>
      </c>
      <c r="HI8" s="152" t="str">
        <f ca="1">BingoCardGenerator.com!IP5</f>
        <v>Word 21</v>
      </c>
      <c r="HJ8" s="152" t="str">
        <f ca="1">BingoCardGenerator.com!IQ5</f>
        <v>Word 34</v>
      </c>
      <c r="HK8" s="152" t="str">
        <f ca="1">BingoCardGenerator.com!IR5</f>
        <v>Word 46</v>
      </c>
      <c r="HL8" s="153" t="str">
        <f ca="1">BingoCardGenerator.com!IS5</f>
        <v>Word 60</v>
      </c>
      <c r="HM8" s="151" t="str">
        <f ca="1">BingoCardGenerator.com!IT5</f>
        <v>Word 1</v>
      </c>
      <c r="HN8" s="152" t="str">
        <f ca="1">BingoCardGenerator.com!IU5</f>
        <v>Word 14</v>
      </c>
      <c r="HO8" s="152" t="str">
        <f ca="1">BingoCardGenerator.com!IV5</f>
        <v>Word 28</v>
      </c>
      <c r="HP8" s="152" t="str">
        <f ca="1">BingoCardGenerator.com!IW5</f>
        <v>Word 37</v>
      </c>
      <c r="HQ8" s="153" t="str">
        <f ca="1">BingoCardGenerator.com!IX5</f>
        <v>Word 53</v>
      </c>
      <c r="HR8" s="151" t="str">
        <f ca="1">BingoCardGenerator.com!IZ5</f>
        <v>Word 8</v>
      </c>
      <c r="HS8" s="152" t="str">
        <f ca="1">BingoCardGenerator.com!JA5</f>
        <v>Word 14</v>
      </c>
      <c r="HT8" s="152" t="str">
        <f ca="1">BingoCardGenerator.com!JB5</f>
        <v>Word 30</v>
      </c>
      <c r="HU8" s="152" t="str">
        <f ca="1">BingoCardGenerator.com!JC5</f>
        <v>Word 38</v>
      </c>
      <c r="HV8" s="153" t="str">
        <f ca="1">BingoCardGenerator.com!JD5</f>
        <v>Word 51</v>
      </c>
      <c r="HW8" s="151" t="str">
        <f ca="1">BingoCardGenerator.com!JE5</f>
        <v>Word 5</v>
      </c>
      <c r="HX8" s="152" t="str">
        <f ca="1">BingoCardGenerator.com!JF5</f>
        <v>Word 13</v>
      </c>
      <c r="HY8" s="152" t="str">
        <f ca="1">BingoCardGenerator.com!JG5</f>
        <v>Word 25</v>
      </c>
      <c r="HZ8" s="152" t="str">
        <f ca="1">BingoCardGenerator.com!JH5</f>
        <v>Word 39</v>
      </c>
      <c r="IA8" s="153" t="str">
        <f ca="1">BingoCardGenerator.com!JI5</f>
        <v>Word 55</v>
      </c>
      <c r="IB8" s="151" t="str">
        <f ca="1">BingoCardGenerator.com!JK5</f>
        <v>Word 3</v>
      </c>
      <c r="IC8" s="152" t="str">
        <f ca="1">BingoCardGenerator.com!JL5</f>
        <v>Word 19</v>
      </c>
      <c r="ID8" s="152" t="str">
        <f ca="1">BingoCardGenerator.com!JM5</f>
        <v>Word 26</v>
      </c>
      <c r="IE8" s="152" t="str">
        <f ca="1">BingoCardGenerator.com!JN5</f>
        <v>Word 37</v>
      </c>
      <c r="IF8" s="153" t="str">
        <f ca="1">BingoCardGenerator.com!JO5</f>
        <v>Word 57</v>
      </c>
      <c r="IG8" s="151" t="str">
        <f ca="1">BingoCardGenerator.com!JP5</f>
        <v>Word 2</v>
      </c>
      <c r="IH8" s="152" t="str">
        <f ca="1">BingoCardGenerator.com!JQ5</f>
        <v>Word 18</v>
      </c>
      <c r="II8" s="152" t="str">
        <f ca="1">BingoCardGenerator.com!JR5</f>
        <v>Word 25</v>
      </c>
      <c r="IJ8" s="152" t="str">
        <f ca="1">BingoCardGenerator.com!JS5</f>
        <v>Word 43</v>
      </c>
      <c r="IK8" s="153" t="str">
        <f ca="1">BingoCardGenerator.com!JT5</f>
        <v>Word 59</v>
      </c>
      <c r="IL8" s="151" t="str">
        <f ca="1">BingoCardGenerator.com!JV5</f>
        <v>Word 12</v>
      </c>
      <c r="IM8" s="152" t="str">
        <f ca="1">BingoCardGenerator.com!JW5</f>
        <v>Word 17</v>
      </c>
      <c r="IN8" s="152" t="str">
        <f ca="1">BingoCardGenerator.com!JX5</f>
        <v>Word 36</v>
      </c>
      <c r="IO8" s="152" t="str">
        <f ca="1">BingoCardGenerator.com!JY5</f>
        <v>Word 41</v>
      </c>
      <c r="IP8" s="153" t="str">
        <f ca="1">BingoCardGenerator.com!JZ5</f>
        <v>Word 54</v>
      </c>
      <c r="IQ8" s="151" t="str">
        <f ca="1">BingoCardGenerator.com!KA5</f>
        <v>Word 3</v>
      </c>
      <c r="IR8" s="152" t="str">
        <f ca="1">BingoCardGenerator.com!KB5</f>
        <v>Word 22</v>
      </c>
      <c r="IS8" s="152" t="str">
        <f ca="1">BingoCardGenerator.com!KC5</f>
        <v>Word 34</v>
      </c>
      <c r="IT8" s="152" t="str">
        <f ca="1">BingoCardGenerator.com!KD5</f>
        <v>Word 41</v>
      </c>
      <c r="IU8" s="153" t="str">
        <f ca="1">BingoCardGenerator.com!KE5</f>
        <v>Word 52</v>
      </c>
      <c r="IV8" s="151" t="str">
        <f ca="1">BingoCardGenerator.com!KG5</f>
        <v>Word 12</v>
      </c>
      <c r="IW8" s="152" t="str">
        <f ca="1">BingoCardGenerator.com!KH5</f>
        <v>Word 20</v>
      </c>
      <c r="IX8" s="152" t="str">
        <f ca="1">BingoCardGenerator.com!KI5</f>
        <v>Word 35</v>
      </c>
      <c r="IY8" s="152" t="str">
        <f ca="1">BingoCardGenerator.com!KJ5</f>
        <v>Word 37</v>
      </c>
      <c r="IZ8" s="153" t="str">
        <f ca="1">BingoCardGenerator.com!KK5</f>
        <v>Word 52</v>
      </c>
      <c r="JA8" s="151" t="str">
        <f ca="1">BingoCardGenerator.com!KL5</f>
        <v>Word 3</v>
      </c>
      <c r="JB8" s="152" t="str">
        <f ca="1">BingoCardGenerator.com!KM5</f>
        <v>Word 16</v>
      </c>
      <c r="JC8" s="152" t="str">
        <f ca="1">BingoCardGenerator.com!KN5</f>
        <v>Word 25</v>
      </c>
      <c r="JD8" s="152" t="str">
        <f ca="1">BingoCardGenerator.com!KO5</f>
        <v>Word 47</v>
      </c>
      <c r="JE8" s="153" t="str">
        <f ca="1">BingoCardGenerator.com!KP5</f>
        <v>Word 58</v>
      </c>
      <c r="JF8" s="151" t="str">
        <f ca="1">BingoCardGenerator.com!KR5</f>
        <v>Word 8</v>
      </c>
      <c r="JG8" s="152" t="str">
        <f ca="1">BingoCardGenerator.com!KS5</f>
        <v>Word 18</v>
      </c>
      <c r="JH8" s="152" t="str">
        <f ca="1">BingoCardGenerator.com!KT5</f>
        <v>Word 30</v>
      </c>
      <c r="JI8" s="152" t="str">
        <f ca="1">BingoCardGenerator.com!KU5</f>
        <v>Word 40</v>
      </c>
      <c r="JJ8" s="153" t="str">
        <f ca="1">BingoCardGenerator.com!KV5</f>
        <v>Word 50</v>
      </c>
      <c r="JK8" s="151" t="str">
        <f ca="1">BingoCardGenerator.com!KW5</f>
        <v>Word 7</v>
      </c>
      <c r="JL8" s="152" t="str">
        <f ca="1">BingoCardGenerator.com!KX5</f>
        <v>Word 19</v>
      </c>
      <c r="JM8" s="152" t="str">
        <f ca="1">BingoCardGenerator.com!KY5</f>
        <v>Word 31</v>
      </c>
      <c r="JN8" s="152" t="str">
        <f ca="1">BingoCardGenerator.com!KZ5</f>
        <v>Word 37</v>
      </c>
      <c r="JO8" s="153" t="str">
        <f ca="1">BingoCardGenerator.com!LA5</f>
        <v>Word 56</v>
      </c>
      <c r="JP8" s="151" t="str">
        <f ca="1">BingoCardGenerator.com!LC5</f>
        <v>Word 8</v>
      </c>
      <c r="JQ8" s="152" t="str">
        <f ca="1">BingoCardGenerator.com!LD5</f>
        <v>Word 22</v>
      </c>
      <c r="JR8" s="152" t="str">
        <f ca="1">BingoCardGenerator.com!LE5</f>
        <v>Word 30</v>
      </c>
      <c r="JS8" s="152" t="str">
        <f ca="1">BingoCardGenerator.com!LF5</f>
        <v>Word 42</v>
      </c>
      <c r="JT8" s="153" t="str">
        <f ca="1">BingoCardGenerator.com!LG5</f>
        <v>Word 59</v>
      </c>
      <c r="JU8" s="151" t="str">
        <f ca="1">BingoCardGenerator.com!LH5</f>
        <v>Word 12</v>
      </c>
      <c r="JV8" s="152" t="str">
        <f ca="1">BingoCardGenerator.com!LI5</f>
        <v>Word 14</v>
      </c>
      <c r="JW8" s="152" t="str">
        <f ca="1">BingoCardGenerator.com!LJ5</f>
        <v>Word 35</v>
      </c>
      <c r="JX8" s="152" t="str">
        <f ca="1">BingoCardGenerator.com!LK5</f>
        <v>Word 45</v>
      </c>
      <c r="JY8" s="153" t="str">
        <f ca="1">BingoCardGenerator.com!LL5</f>
        <v>Word 60</v>
      </c>
      <c r="JZ8" s="151" t="str">
        <f ca="1">BingoCardGenerator.com!LN5</f>
        <v>Word 6</v>
      </c>
      <c r="KA8" s="152" t="str">
        <f ca="1">BingoCardGenerator.com!LO5</f>
        <v>Word 18</v>
      </c>
      <c r="KB8" s="152" t="str">
        <f ca="1">BingoCardGenerator.com!LP5</f>
        <v>Word 35</v>
      </c>
      <c r="KC8" s="152" t="str">
        <f ca="1">BingoCardGenerator.com!LQ5</f>
        <v>Word 45</v>
      </c>
      <c r="KD8" s="153" t="str">
        <f ca="1">BingoCardGenerator.com!LR5</f>
        <v>Word 51</v>
      </c>
      <c r="KE8" s="151" t="str">
        <f ca="1">BingoCardGenerator.com!LS5</f>
        <v>Word 6</v>
      </c>
      <c r="KF8" s="152" t="str">
        <f ca="1">BingoCardGenerator.com!LT5</f>
        <v>Word 24</v>
      </c>
      <c r="KG8" s="152" t="str">
        <f ca="1">BingoCardGenerator.com!LU5</f>
        <v>Word 36</v>
      </c>
      <c r="KH8" s="152" t="str">
        <f ca="1">BingoCardGenerator.com!LV5</f>
        <v>Word 44</v>
      </c>
      <c r="KI8" s="153" t="str">
        <f ca="1">BingoCardGenerator.com!LW5</f>
        <v>Word 53</v>
      </c>
      <c r="KJ8" s="151" t="str">
        <f ca="1">BingoCardGenerator.com!LY5</f>
        <v>Word 5</v>
      </c>
      <c r="KK8" s="152" t="str">
        <f ca="1">BingoCardGenerator.com!LZ5</f>
        <v>Word 20</v>
      </c>
      <c r="KL8" s="152" t="str">
        <f ca="1">BingoCardGenerator.com!MA5</f>
        <v>Word 36</v>
      </c>
      <c r="KM8" s="152" t="str">
        <f ca="1">BingoCardGenerator.com!MB5</f>
        <v>Word 38</v>
      </c>
      <c r="KN8" s="153" t="str">
        <f ca="1">BingoCardGenerator.com!MC5</f>
        <v>Word 55</v>
      </c>
      <c r="KO8" s="151" t="str">
        <f ca="1">BingoCardGenerator.com!MD5</f>
        <v>Word 8</v>
      </c>
      <c r="KP8" s="152" t="str">
        <f ca="1">BingoCardGenerator.com!ME5</f>
        <v>Word 16</v>
      </c>
      <c r="KQ8" s="152" t="str">
        <f ca="1">BingoCardGenerator.com!MF5</f>
        <v>Word 32</v>
      </c>
      <c r="KR8" s="152" t="str">
        <f ca="1">BingoCardGenerator.com!MG5</f>
        <v>Word 40</v>
      </c>
      <c r="KS8" s="153" t="str">
        <f ca="1">BingoCardGenerator.com!MH5</f>
        <v>Word 60</v>
      </c>
      <c r="KT8" s="151" t="str">
        <f ca="1">BingoCardGenerator.com!MJ5</f>
        <v>Word 6</v>
      </c>
      <c r="KU8" s="152" t="str">
        <f ca="1">BingoCardGenerator.com!MK5</f>
        <v>Word 20</v>
      </c>
      <c r="KV8" s="152" t="str">
        <f ca="1">BingoCardGenerator.com!ML5</f>
        <v>Word 27</v>
      </c>
      <c r="KW8" s="152" t="str">
        <f ca="1">BingoCardGenerator.com!MM5</f>
        <v>Word 42</v>
      </c>
      <c r="KX8" s="153" t="str">
        <f ca="1">BingoCardGenerator.com!MN5</f>
        <v>Word 56</v>
      </c>
      <c r="KY8" s="151" t="str">
        <f ca="1">BingoCardGenerator.com!MO5</f>
        <v>Word 8</v>
      </c>
      <c r="KZ8" s="152" t="str">
        <f ca="1">BingoCardGenerator.com!MP5</f>
        <v>Word 23</v>
      </c>
      <c r="LA8" s="152" t="str">
        <f ca="1">BingoCardGenerator.com!MQ5</f>
        <v>Word 32</v>
      </c>
      <c r="LB8" s="152" t="str">
        <f ca="1">BingoCardGenerator.com!MR5</f>
        <v>Word 45</v>
      </c>
      <c r="LC8" s="153" t="str">
        <f ca="1">BingoCardGenerator.com!MS5</f>
        <v>Word 58</v>
      </c>
      <c r="LD8" s="151" t="str">
        <f ca="1">BingoCardGenerator.com!MU5</f>
        <v>Word 8</v>
      </c>
      <c r="LE8" s="152" t="str">
        <f ca="1">BingoCardGenerator.com!MV5</f>
        <v>Word 18</v>
      </c>
      <c r="LF8" s="152" t="str">
        <f ca="1">BingoCardGenerator.com!MW5</f>
        <v>Word 28</v>
      </c>
      <c r="LG8" s="152" t="str">
        <f ca="1">BingoCardGenerator.com!MX5</f>
        <v>Word 40</v>
      </c>
      <c r="LH8" s="153" t="str">
        <f ca="1">BingoCardGenerator.com!MY5</f>
        <v>Word 60</v>
      </c>
      <c r="LI8" s="151" t="str">
        <f ca="1">BingoCardGenerator.com!MZ5</f>
        <v>Word 12</v>
      </c>
      <c r="LJ8" s="152" t="str">
        <f ca="1">BingoCardGenerator.com!NA5</f>
        <v>Word 21</v>
      </c>
      <c r="LK8" s="152" t="str">
        <f ca="1">BingoCardGenerator.com!NB5</f>
        <v>Word 34</v>
      </c>
      <c r="LL8" s="152" t="str">
        <f ca="1">BingoCardGenerator.com!NC5</f>
        <v>Word 40</v>
      </c>
      <c r="LM8" s="153" t="str">
        <f ca="1">BingoCardGenerator.com!ND5</f>
        <v>Word 56</v>
      </c>
      <c r="LN8" s="151" t="str">
        <f ca="1">BingoCardGenerator.com!NF5</f>
        <v>Word 5</v>
      </c>
      <c r="LO8" s="152" t="str">
        <f ca="1">BingoCardGenerator.com!NG5</f>
        <v>Word 17</v>
      </c>
      <c r="LP8" s="152" t="str">
        <f ca="1">BingoCardGenerator.com!NH5</f>
        <v>Word 25</v>
      </c>
      <c r="LQ8" s="152" t="str">
        <f ca="1">BingoCardGenerator.com!NI5</f>
        <v>Word 47</v>
      </c>
      <c r="LR8" s="153" t="str">
        <f ca="1">BingoCardGenerator.com!NJ5</f>
        <v>Word 59</v>
      </c>
      <c r="LS8" s="151" t="str">
        <f ca="1">BingoCardGenerator.com!NK5</f>
        <v>Word 7</v>
      </c>
      <c r="LT8" s="152" t="str">
        <f ca="1">BingoCardGenerator.com!NL5</f>
        <v>Word 24</v>
      </c>
      <c r="LU8" s="152" t="str">
        <f ca="1">BingoCardGenerator.com!NM5</f>
        <v>Word 28</v>
      </c>
      <c r="LV8" s="152" t="str">
        <f ca="1">BingoCardGenerator.com!NN5</f>
        <v>Word 43</v>
      </c>
      <c r="LW8" s="153" t="str">
        <f ca="1">BingoCardGenerator.com!NO5</f>
        <v>Word 54</v>
      </c>
      <c r="LX8" s="151" t="str">
        <f ca="1">BingoCardGenerator.com!NQ5</f>
        <v>Word 6</v>
      </c>
      <c r="LY8" s="152" t="str">
        <f ca="1">BingoCardGenerator.com!NR5</f>
        <v>Word 23</v>
      </c>
      <c r="LZ8" s="152" t="str">
        <f ca="1">BingoCardGenerator.com!NS5</f>
        <v>Word 34</v>
      </c>
      <c r="MA8" s="152" t="str">
        <f ca="1">BingoCardGenerator.com!NT5</f>
        <v>Word 48</v>
      </c>
      <c r="MB8" s="153" t="str">
        <f ca="1">BingoCardGenerator.com!NU5</f>
        <v>Word 52</v>
      </c>
      <c r="MC8" s="151" t="str">
        <f ca="1">BingoCardGenerator.com!NV5</f>
        <v>Word 4</v>
      </c>
      <c r="MD8" s="152" t="str">
        <f ca="1">BingoCardGenerator.com!NW5</f>
        <v>Word 20</v>
      </c>
      <c r="ME8" s="152" t="str">
        <f ca="1">BingoCardGenerator.com!NX5</f>
        <v>Word 26</v>
      </c>
      <c r="MF8" s="152" t="str">
        <f ca="1">BingoCardGenerator.com!NY5</f>
        <v>Word 46</v>
      </c>
      <c r="MG8" s="153" t="str">
        <f ca="1">BingoCardGenerator.com!NZ5</f>
        <v>Word 57</v>
      </c>
      <c r="MH8" s="151" t="str">
        <f ca="1">BingoCardGenerator.com!OB5</f>
        <v>Word 7</v>
      </c>
      <c r="MI8" s="152" t="str">
        <f ca="1">BingoCardGenerator.com!OC5</f>
        <v>Word 23</v>
      </c>
      <c r="MJ8" s="152" t="str">
        <f ca="1">BingoCardGenerator.com!OD5</f>
        <v>Word 26</v>
      </c>
      <c r="MK8" s="152" t="str">
        <f ca="1">BingoCardGenerator.com!OE5</f>
        <v>Word 45</v>
      </c>
      <c r="ML8" s="153" t="str">
        <f ca="1">BingoCardGenerator.com!OF5</f>
        <v>Word 49</v>
      </c>
      <c r="MM8" s="151" t="str">
        <f ca="1">BingoCardGenerator.com!OG5</f>
        <v>Word 10</v>
      </c>
      <c r="MN8" s="152" t="str">
        <f ca="1">BingoCardGenerator.com!OH5</f>
        <v>Word 22</v>
      </c>
      <c r="MO8" s="152" t="str">
        <f ca="1">BingoCardGenerator.com!OI5</f>
        <v>Word 31</v>
      </c>
      <c r="MP8" s="152" t="str">
        <f ca="1">BingoCardGenerator.com!OJ5</f>
        <v>Word 37</v>
      </c>
      <c r="MQ8" s="153" t="str">
        <f ca="1">BingoCardGenerator.com!OK5</f>
        <v>Word 54</v>
      </c>
      <c r="MR8" s="151" t="str">
        <f ca="1">BingoCardGenerator.com!OM5</f>
        <v>Word 6</v>
      </c>
      <c r="MS8" s="152" t="str">
        <f ca="1">BingoCardGenerator.com!ON5</f>
        <v>Word 16</v>
      </c>
      <c r="MT8" s="152" t="str">
        <f ca="1">BingoCardGenerator.com!OO5</f>
        <v>Word 34</v>
      </c>
      <c r="MU8" s="152" t="str">
        <f ca="1">BingoCardGenerator.com!OP5</f>
        <v>Word 43</v>
      </c>
      <c r="MV8" s="153" t="str">
        <f ca="1">BingoCardGenerator.com!OQ5</f>
        <v>Word 55</v>
      </c>
      <c r="MW8" s="151" t="str">
        <f ca="1">BingoCardGenerator.com!OR5</f>
        <v>Word 1</v>
      </c>
      <c r="MX8" s="152" t="str">
        <f ca="1">BingoCardGenerator.com!OS5</f>
        <v>Word 23</v>
      </c>
      <c r="MY8" s="152" t="str">
        <f ca="1">BingoCardGenerator.com!OT5</f>
        <v>Word 26</v>
      </c>
      <c r="MZ8" s="152" t="str">
        <f ca="1">BingoCardGenerator.com!OU5</f>
        <v>Word 41</v>
      </c>
      <c r="NA8" s="153" t="str">
        <f ca="1">BingoCardGenerator.com!OV5</f>
        <v>Word 60</v>
      </c>
      <c r="NB8" s="151" t="str">
        <f ca="1">BingoCardGenerator.com!OX5</f>
        <v>Word 9</v>
      </c>
      <c r="NC8" s="152" t="str">
        <f ca="1">BingoCardGenerator.com!OY5</f>
        <v>Word 14</v>
      </c>
      <c r="ND8" s="152" t="str">
        <f ca="1">BingoCardGenerator.com!OZ5</f>
        <v>Word 29</v>
      </c>
      <c r="NE8" s="152" t="str">
        <f ca="1">BingoCardGenerator.com!PA5</f>
        <v>Word 47</v>
      </c>
      <c r="NF8" s="153" t="str">
        <f ca="1">BingoCardGenerator.com!PB5</f>
        <v>Word 50</v>
      </c>
      <c r="NG8" s="151" t="str">
        <f ca="1">BingoCardGenerator.com!PC5</f>
        <v>Word 3</v>
      </c>
      <c r="NH8" s="152" t="str">
        <f ca="1">BingoCardGenerator.com!PD5</f>
        <v>Word 16</v>
      </c>
      <c r="NI8" s="152" t="str">
        <f ca="1">BingoCardGenerator.com!PE5</f>
        <v>Word 26</v>
      </c>
      <c r="NJ8" s="152" t="str">
        <f ca="1">BingoCardGenerator.com!PF5</f>
        <v>Word 40</v>
      </c>
      <c r="NK8" s="153" t="str">
        <f ca="1">BingoCardGenerator.com!PG5</f>
        <v>Word 56</v>
      </c>
      <c r="NL8" s="151" t="str">
        <f ca="1">BingoCardGenerator.com!PI5</f>
        <v>Word 5</v>
      </c>
      <c r="NM8" s="152" t="str">
        <f ca="1">BingoCardGenerator.com!PJ5</f>
        <v>Word 23</v>
      </c>
      <c r="NN8" s="152" t="str">
        <f ca="1">BingoCardGenerator.com!PK5</f>
        <v>Word 33</v>
      </c>
      <c r="NO8" s="152" t="str">
        <f ca="1">BingoCardGenerator.com!PL5</f>
        <v>Word 38</v>
      </c>
      <c r="NP8" s="153" t="str">
        <f ca="1">BingoCardGenerator.com!PM5</f>
        <v>Word 59</v>
      </c>
      <c r="NQ8" s="151" t="str">
        <f ca="1">BingoCardGenerator.com!PN5</f>
        <v>Word 6</v>
      </c>
      <c r="NR8" s="152" t="str">
        <f ca="1">BingoCardGenerator.com!PO5</f>
        <v>Word 22</v>
      </c>
      <c r="NS8" s="152" t="str">
        <f ca="1">BingoCardGenerator.com!PP5</f>
        <v>Word 33</v>
      </c>
      <c r="NT8" s="152" t="str">
        <f ca="1">BingoCardGenerator.com!PQ5</f>
        <v>Word 44</v>
      </c>
      <c r="NU8" s="153" t="str">
        <f ca="1">BingoCardGenerator.com!PR5</f>
        <v>Word 55</v>
      </c>
      <c r="NV8" s="151" t="str">
        <f ca="1">BingoCardGenerator.com!PT5</f>
        <v>Word 2</v>
      </c>
      <c r="NW8" s="152" t="str">
        <f ca="1">BingoCardGenerator.com!PU5</f>
        <v>Word 13</v>
      </c>
      <c r="NX8" s="152" t="str">
        <f ca="1">BingoCardGenerator.com!PV5</f>
        <v>Word 30</v>
      </c>
      <c r="NY8" s="152" t="str">
        <f ca="1">BingoCardGenerator.com!PW5</f>
        <v>Word 39</v>
      </c>
      <c r="NZ8" s="153" t="str">
        <f ca="1">BingoCardGenerator.com!PX5</f>
        <v>Word 56</v>
      </c>
      <c r="OA8" s="151" t="str">
        <f ca="1">BingoCardGenerator.com!PY5</f>
        <v>Word 4</v>
      </c>
      <c r="OB8" s="152" t="str">
        <f ca="1">BingoCardGenerator.com!PZ5</f>
        <v>Word 23</v>
      </c>
      <c r="OC8" s="152" t="str">
        <f ca="1">BingoCardGenerator.com!QA5</f>
        <v>Word 28</v>
      </c>
      <c r="OD8" s="152" t="str">
        <f ca="1">BingoCardGenerator.com!QB5</f>
        <v>Word 37</v>
      </c>
      <c r="OE8" s="153" t="str">
        <f ca="1">BingoCardGenerator.com!QC5</f>
        <v>Word 56</v>
      </c>
      <c r="OF8" s="151" t="str">
        <f ca="1">BingoCardGenerator.com!QE5</f>
        <v>Word 9</v>
      </c>
      <c r="OG8" s="152" t="str">
        <f ca="1">BingoCardGenerator.com!QF5</f>
        <v>Word 18</v>
      </c>
      <c r="OH8" s="152" t="str">
        <f ca="1">BingoCardGenerator.com!QG5</f>
        <v>Word 27</v>
      </c>
      <c r="OI8" s="152" t="str">
        <f ca="1">BingoCardGenerator.com!QH5</f>
        <v>Word 42</v>
      </c>
      <c r="OJ8" s="153" t="str">
        <f ca="1">BingoCardGenerator.com!QI5</f>
        <v>Word 50</v>
      </c>
      <c r="OK8" s="151" t="str">
        <f ca="1">BingoCardGenerator.com!QJ5</f>
        <v>Word 9</v>
      </c>
      <c r="OL8" s="152" t="str">
        <f ca="1">BingoCardGenerator.com!QK5</f>
        <v>Word 16</v>
      </c>
      <c r="OM8" s="152" t="str">
        <f ca="1">BingoCardGenerator.com!QL5</f>
        <v>Word 33</v>
      </c>
      <c r="ON8" s="152" t="str">
        <f ca="1">BingoCardGenerator.com!QM5</f>
        <v>Word 41</v>
      </c>
      <c r="OO8" s="153" t="str">
        <f ca="1">BingoCardGenerator.com!QN5</f>
        <v>Word 59</v>
      </c>
      <c r="OP8" s="151" t="str">
        <f ca="1">BingoCardGenerator.com!QP5</f>
        <v>Word 11</v>
      </c>
      <c r="OQ8" s="152" t="str">
        <f ca="1">BingoCardGenerator.com!QQ5</f>
        <v>Word 20</v>
      </c>
      <c r="OR8" s="152" t="str">
        <f ca="1">BingoCardGenerator.com!QR5</f>
        <v>Word 31</v>
      </c>
      <c r="OS8" s="152" t="str">
        <f ca="1">BingoCardGenerator.com!QS5</f>
        <v>Word 43</v>
      </c>
      <c r="OT8" s="153" t="str">
        <f ca="1">BingoCardGenerator.com!QT5</f>
        <v>Word 54</v>
      </c>
      <c r="OU8" s="151" t="str">
        <f ca="1">BingoCardGenerator.com!QU5</f>
        <v>Word 12</v>
      </c>
      <c r="OV8" s="152" t="str">
        <f ca="1">BingoCardGenerator.com!QV5</f>
        <v>Word 17</v>
      </c>
      <c r="OW8" s="152" t="str">
        <f ca="1">BingoCardGenerator.com!QW5</f>
        <v>Word 29</v>
      </c>
      <c r="OX8" s="152" t="str">
        <f ca="1">BingoCardGenerator.com!QX5</f>
        <v>Word 43</v>
      </c>
      <c r="OY8" s="153" t="str">
        <f ca="1">BingoCardGenerator.com!QY5</f>
        <v>Word 51</v>
      </c>
      <c r="OZ8" s="151" t="str">
        <f ca="1">BingoCardGenerator.com!RA5</f>
        <v>Word 6</v>
      </c>
      <c r="PA8" s="152" t="str">
        <f ca="1">BingoCardGenerator.com!RB5</f>
        <v>Word 23</v>
      </c>
      <c r="PB8" s="152" t="str">
        <f ca="1">BingoCardGenerator.com!RC5</f>
        <v>Word 31</v>
      </c>
      <c r="PC8" s="152" t="str">
        <f ca="1">BingoCardGenerator.com!RD5</f>
        <v>Word 47</v>
      </c>
      <c r="PD8" s="153" t="str">
        <f ca="1">BingoCardGenerator.com!RE5</f>
        <v>Word 53</v>
      </c>
      <c r="PE8" s="151" t="str">
        <f ca="1">BingoCardGenerator.com!RF5</f>
        <v>Word 7</v>
      </c>
      <c r="PF8" s="152" t="str">
        <f ca="1">BingoCardGenerator.com!RG5</f>
        <v>Word 21</v>
      </c>
      <c r="PG8" s="152" t="str">
        <f ca="1">BingoCardGenerator.com!RH5</f>
        <v>Word 36</v>
      </c>
      <c r="PH8" s="152" t="str">
        <f ca="1">BingoCardGenerator.com!RI5</f>
        <v>Word 40</v>
      </c>
      <c r="PI8" s="153" t="str">
        <f ca="1">BingoCardGenerator.com!RJ5</f>
        <v>Word 59</v>
      </c>
      <c r="PJ8" s="151" t="str">
        <f ca="1">BingoCardGenerator.com!RL5</f>
        <v>Word 11</v>
      </c>
      <c r="PK8" s="152" t="str">
        <f ca="1">BingoCardGenerator.com!RM5</f>
        <v>Word 14</v>
      </c>
      <c r="PL8" s="152" t="str">
        <f ca="1">BingoCardGenerator.com!RN5</f>
        <v>Word 30</v>
      </c>
      <c r="PM8" s="152" t="str">
        <f ca="1">BingoCardGenerator.com!RO5</f>
        <v>Word 43</v>
      </c>
      <c r="PN8" s="153" t="str">
        <f ca="1">BingoCardGenerator.com!RP5</f>
        <v>Word 54</v>
      </c>
      <c r="PO8" s="151" t="str">
        <f ca="1">BingoCardGenerator.com!RQ5</f>
        <v>Word 9</v>
      </c>
      <c r="PP8" s="152" t="str">
        <f ca="1">BingoCardGenerator.com!RR5</f>
        <v>Word 22</v>
      </c>
      <c r="PQ8" s="152" t="str">
        <f ca="1">BingoCardGenerator.com!RS5</f>
        <v>Word 31</v>
      </c>
      <c r="PR8" s="152" t="str">
        <f ca="1">BingoCardGenerator.com!RT5</f>
        <v>Word 38</v>
      </c>
      <c r="PS8" s="153" t="str">
        <f ca="1">BingoCardGenerator.com!RU5</f>
        <v>Word 51</v>
      </c>
      <c r="PT8" s="151" t="str">
        <f ca="1">BingoCardGenerator.com!RW5</f>
        <v>Word 6</v>
      </c>
      <c r="PU8" s="152" t="str">
        <f ca="1">BingoCardGenerator.com!RX5</f>
        <v>Word 15</v>
      </c>
      <c r="PV8" s="152" t="str">
        <f ca="1">BingoCardGenerator.com!RY5</f>
        <v>Word 30</v>
      </c>
      <c r="PW8" s="152" t="str">
        <f ca="1">BingoCardGenerator.com!RZ5</f>
        <v>Word 44</v>
      </c>
      <c r="PX8" s="153" t="str">
        <f ca="1">BingoCardGenerator.com!SA5</f>
        <v>Word 56</v>
      </c>
      <c r="PY8" s="151" t="str">
        <f ca="1">BingoCardGenerator.com!SB5</f>
        <v>Word 3</v>
      </c>
      <c r="PZ8" s="152" t="str">
        <f ca="1">BingoCardGenerator.com!SC5</f>
        <v>Word 17</v>
      </c>
      <c r="QA8" s="152" t="str">
        <f ca="1">BingoCardGenerator.com!SD5</f>
        <v>Word 29</v>
      </c>
      <c r="QB8" s="152" t="str">
        <f ca="1">BingoCardGenerator.com!SE5</f>
        <v>Word 37</v>
      </c>
      <c r="QC8" s="153" t="str">
        <f ca="1">BingoCardGenerator.com!SF5</f>
        <v>Word 56</v>
      </c>
      <c r="QD8" s="151" t="str">
        <f ca="1">BingoCardGenerator.com!SH5</f>
        <v>Word 7</v>
      </c>
      <c r="QE8" s="152" t="str">
        <f ca="1">BingoCardGenerator.com!SI5</f>
        <v>Word 17</v>
      </c>
      <c r="QF8" s="152" t="str">
        <f ca="1">BingoCardGenerator.com!SJ5</f>
        <v>Word 34</v>
      </c>
      <c r="QG8" s="152" t="str">
        <f ca="1">BingoCardGenerator.com!SK5</f>
        <v>Word 45</v>
      </c>
      <c r="QH8" s="153" t="str">
        <f ca="1">BingoCardGenerator.com!SL5</f>
        <v>Word 54</v>
      </c>
      <c r="QI8" s="151" t="str">
        <f ca="1">BingoCardGenerator.com!SM5</f>
        <v>Word 6</v>
      </c>
      <c r="QJ8" s="152" t="str">
        <f ca="1">BingoCardGenerator.com!SN5</f>
        <v>Word 15</v>
      </c>
      <c r="QK8" s="152" t="str">
        <f ca="1">BingoCardGenerator.com!SO5</f>
        <v>Word 33</v>
      </c>
      <c r="QL8" s="152" t="str">
        <f ca="1">BingoCardGenerator.com!SP5</f>
        <v>Word 46</v>
      </c>
      <c r="QM8" s="153" t="str">
        <f ca="1">BingoCardGenerator.com!SQ5</f>
        <v>Word 58</v>
      </c>
      <c r="QN8" s="151" t="str">
        <f ca="1">BingoCardGenerator.com!SS5</f>
        <v>Word 9</v>
      </c>
      <c r="QO8" s="152" t="str">
        <f ca="1">BingoCardGenerator.com!ST5</f>
        <v>Word 22</v>
      </c>
      <c r="QP8" s="152" t="str">
        <f ca="1">BingoCardGenerator.com!SU5</f>
        <v>Word 29</v>
      </c>
      <c r="QQ8" s="152" t="str">
        <f ca="1">BingoCardGenerator.com!SV5</f>
        <v>Word 47</v>
      </c>
      <c r="QR8" s="153" t="str">
        <f ca="1">BingoCardGenerator.com!SW5</f>
        <v>Word 53</v>
      </c>
      <c r="QS8" s="151" t="str">
        <f ca="1">BingoCardGenerator.com!SX5</f>
        <v>Word 5</v>
      </c>
      <c r="QT8" s="152" t="str">
        <f ca="1">BingoCardGenerator.com!SY5</f>
        <v>Word 18</v>
      </c>
      <c r="QU8" s="152" t="str">
        <f ca="1">BingoCardGenerator.com!SZ5</f>
        <v>Word 31</v>
      </c>
      <c r="QV8" s="152" t="str">
        <f ca="1">BingoCardGenerator.com!TA5</f>
        <v>Word 38</v>
      </c>
      <c r="QW8" s="153" t="str">
        <f ca="1">BingoCardGenerator.com!TB5</f>
        <v>Word 54</v>
      </c>
      <c r="QX8" s="151" t="str">
        <f ca="1">BingoCardGenerator.com!TD5</f>
        <v>Word 10</v>
      </c>
      <c r="QY8" s="152" t="str">
        <f ca="1">BingoCardGenerator.com!TE5</f>
        <v>Word 20</v>
      </c>
      <c r="QZ8" s="152" t="str">
        <f ca="1">BingoCardGenerator.com!TF5</f>
        <v>Word 29</v>
      </c>
      <c r="RA8" s="152" t="str">
        <f ca="1">BingoCardGenerator.com!TG5</f>
        <v>Word 46</v>
      </c>
      <c r="RB8" s="153" t="str">
        <f ca="1">BingoCardGenerator.com!TH5</f>
        <v>Word 49</v>
      </c>
      <c r="RC8" s="151" t="str">
        <f ca="1">BingoCardGenerator.com!TI5</f>
        <v>Word 3</v>
      </c>
      <c r="RD8" s="152" t="str">
        <f ca="1">BingoCardGenerator.com!TJ5</f>
        <v>Word 21</v>
      </c>
      <c r="RE8" s="152" t="str">
        <f ca="1">BingoCardGenerator.com!TK5</f>
        <v>Word 26</v>
      </c>
      <c r="RF8" s="152" t="str">
        <f ca="1">BingoCardGenerator.com!TL5</f>
        <v>Word 41</v>
      </c>
      <c r="RG8" s="153" t="str">
        <f ca="1">BingoCardGenerator.com!TM5</f>
        <v>Word 56</v>
      </c>
      <c r="RH8" s="151" t="str">
        <f ca="1">BingoCardGenerator.com!TO5</f>
        <v>Word 9</v>
      </c>
      <c r="RI8" s="152" t="str">
        <f ca="1">BingoCardGenerator.com!TP5</f>
        <v>Word 13</v>
      </c>
      <c r="RJ8" s="152" t="str">
        <f ca="1">BingoCardGenerator.com!TQ5</f>
        <v>Word 29</v>
      </c>
      <c r="RK8" s="152" t="str">
        <f ca="1">BingoCardGenerator.com!TR5</f>
        <v>Word 48</v>
      </c>
      <c r="RL8" s="153" t="str">
        <f ca="1">BingoCardGenerator.com!TS5</f>
        <v>Word 55</v>
      </c>
      <c r="RM8" s="151" t="str">
        <f ca="1">BingoCardGenerator.com!TT5</f>
        <v>Word 3</v>
      </c>
      <c r="RN8" s="152" t="str">
        <f ca="1">BingoCardGenerator.com!TU5</f>
        <v>Word 20</v>
      </c>
      <c r="RO8" s="152" t="str">
        <f ca="1">BingoCardGenerator.com!TV5</f>
        <v>Word 31</v>
      </c>
      <c r="RP8" s="152" t="str">
        <f ca="1">BingoCardGenerator.com!TW5</f>
        <v>Word 43</v>
      </c>
      <c r="RQ8" s="153" t="str">
        <f ca="1">BingoCardGenerator.com!TX5</f>
        <v>Word 56</v>
      </c>
      <c r="RR8" s="151" t="str">
        <f ca="1">BingoCardGenerator.com!TZ5</f>
        <v>Word 12</v>
      </c>
      <c r="RS8" s="152" t="str">
        <f ca="1">BingoCardGenerator.com!UA5</f>
        <v>Word 19</v>
      </c>
      <c r="RT8" s="152" t="str">
        <f ca="1">BingoCardGenerator.com!UB5</f>
        <v>Word 35</v>
      </c>
      <c r="RU8" s="152" t="str">
        <f ca="1">BingoCardGenerator.com!UC5</f>
        <v>Word 48</v>
      </c>
      <c r="RV8" s="153" t="str">
        <f ca="1">BingoCardGenerator.com!UD5</f>
        <v>Word 58</v>
      </c>
      <c r="RW8" s="151" t="str">
        <f ca="1">BingoCardGenerator.com!UE5</f>
        <v>Word 5</v>
      </c>
      <c r="RX8" s="152" t="str">
        <f ca="1">BingoCardGenerator.com!UF5</f>
        <v>Word 24</v>
      </c>
      <c r="RY8" s="152" t="str">
        <f ca="1">BingoCardGenerator.com!UG5</f>
        <v>Word 30</v>
      </c>
      <c r="RZ8" s="152" t="str">
        <f ca="1">BingoCardGenerator.com!UH5</f>
        <v>Word 43</v>
      </c>
      <c r="SA8" s="153" t="str">
        <f ca="1">BingoCardGenerator.com!UI5</f>
        <v>Word 59</v>
      </c>
      <c r="SB8" s="151" t="str">
        <f ca="1">BingoCardGenerator.com!UK5</f>
        <v>Word 5</v>
      </c>
      <c r="SC8" s="152" t="str">
        <f ca="1">BingoCardGenerator.com!UL5</f>
        <v>Word 19</v>
      </c>
      <c r="SD8" s="152" t="str">
        <f ca="1">BingoCardGenerator.com!UM5</f>
        <v>Word 28</v>
      </c>
      <c r="SE8" s="152" t="str">
        <f ca="1">BingoCardGenerator.com!UN5</f>
        <v>Word 37</v>
      </c>
      <c r="SF8" s="153" t="str">
        <f ca="1">BingoCardGenerator.com!UO5</f>
        <v>Word 51</v>
      </c>
    </row>
    <row r="9" spans="1:501" s="150" customFormat="1" ht="92" customHeight="1" thickBot="1">
      <c r="A9" s="155" t="str">
        <f ca="1">BingoCardGenerator.com!L6</f>
        <v>Word 3</v>
      </c>
      <c r="B9" s="156" t="str">
        <f ca="1">BingoCardGenerator.com!M6</f>
        <v>Word 18</v>
      </c>
      <c r="C9" s="156" t="str">
        <f ca="1">BingoCardGenerator.com!N6</f>
        <v>Word 27</v>
      </c>
      <c r="D9" s="156" t="str">
        <f ca="1">BingoCardGenerator.com!O6</f>
        <v>Word 38</v>
      </c>
      <c r="E9" s="157" t="str">
        <f ca="1">BingoCardGenerator.com!P6</f>
        <v>Word 58</v>
      </c>
      <c r="F9" s="155" t="str">
        <f ca="1">BingoCardGenerator.com!R6</f>
        <v>Word 2</v>
      </c>
      <c r="G9" s="156" t="str">
        <f ca="1">BingoCardGenerator.com!S6</f>
        <v>Word 14</v>
      </c>
      <c r="H9" s="156" t="str">
        <f ca="1">BingoCardGenerator.com!T6</f>
        <v>Word 32</v>
      </c>
      <c r="I9" s="156" t="str">
        <f ca="1">BingoCardGenerator.com!U6</f>
        <v>Word 37</v>
      </c>
      <c r="J9" s="157" t="str">
        <f ca="1">BingoCardGenerator.com!V6</f>
        <v>Word 49</v>
      </c>
      <c r="K9" s="155" t="str">
        <f ca="1">BingoCardGenerator.com!W6</f>
        <v>Word 1</v>
      </c>
      <c r="L9" s="156" t="str">
        <f ca="1">BingoCardGenerator.com!X6</f>
        <v>Word 19</v>
      </c>
      <c r="M9" s="156" t="str">
        <f ca="1">BingoCardGenerator.com!Y6</f>
        <v>Word 27</v>
      </c>
      <c r="N9" s="156" t="str">
        <f ca="1">BingoCardGenerator.com!Z6</f>
        <v>Word 41</v>
      </c>
      <c r="O9" s="157" t="str">
        <f ca="1">BingoCardGenerator.com!AA6</f>
        <v>Word 56</v>
      </c>
      <c r="P9" s="155" t="str">
        <f ca="1">BingoCardGenerator.com!AC6</f>
        <v>Word 12</v>
      </c>
      <c r="Q9" s="156" t="str">
        <f ca="1">BingoCardGenerator.com!AD6</f>
        <v>Word 22</v>
      </c>
      <c r="R9" s="156" t="str">
        <f ca="1">BingoCardGenerator.com!AE6</f>
        <v>Word 33</v>
      </c>
      <c r="S9" s="156" t="str">
        <f ca="1">BingoCardGenerator.com!AF6</f>
        <v>Word 44</v>
      </c>
      <c r="T9" s="157" t="str">
        <f ca="1">BingoCardGenerator.com!AG6</f>
        <v>Word 50</v>
      </c>
      <c r="U9" s="155" t="str">
        <f ca="1">BingoCardGenerator.com!AH6</f>
        <v>Word 12</v>
      </c>
      <c r="V9" s="156" t="str">
        <f ca="1">BingoCardGenerator.com!AI6</f>
        <v>Word 23</v>
      </c>
      <c r="W9" s="156" t="str">
        <f ca="1">BingoCardGenerator.com!AJ6</f>
        <v>Word 31</v>
      </c>
      <c r="X9" s="156" t="str">
        <f ca="1">BingoCardGenerator.com!AK6</f>
        <v>Word 48</v>
      </c>
      <c r="Y9" s="157" t="str">
        <f ca="1">BingoCardGenerator.com!AL6</f>
        <v>Word 56</v>
      </c>
      <c r="Z9" s="155" t="str">
        <f ca="1">BingoCardGenerator.com!AN6</f>
        <v>Word 10</v>
      </c>
      <c r="AA9" s="156" t="str">
        <f ca="1">BingoCardGenerator.com!AO6</f>
        <v>Word 19</v>
      </c>
      <c r="AB9" s="156" t="str">
        <f ca="1">BingoCardGenerator.com!AP6</f>
        <v>Word 29</v>
      </c>
      <c r="AC9" s="156" t="str">
        <f ca="1">BingoCardGenerator.com!AQ6</f>
        <v>Word 42</v>
      </c>
      <c r="AD9" s="157" t="str">
        <f ca="1">BingoCardGenerator.com!AR6</f>
        <v>Word 50</v>
      </c>
      <c r="AE9" s="155" t="str">
        <f ca="1">BingoCardGenerator.com!AS6</f>
        <v>Word 5</v>
      </c>
      <c r="AF9" s="156" t="str">
        <f ca="1">BingoCardGenerator.com!AT6</f>
        <v>Word 23</v>
      </c>
      <c r="AG9" s="156" t="str">
        <f ca="1">BingoCardGenerator.com!AU6</f>
        <v>Word 34</v>
      </c>
      <c r="AH9" s="156" t="str">
        <f ca="1">BingoCardGenerator.com!AV6</f>
        <v>Word 39</v>
      </c>
      <c r="AI9" s="157" t="str">
        <f ca="1">BingoCardGenerator.com!AW6</f>
        <v>Word 50</v>
      </c>
      <c r="AJ9" s="155" t="str">
        <f ca="1">BingoCardGenerator.com!AY6</f>
        <v>Word 8</v>
      </c>
      <c r="AK9" s="156" t="str">
        <f ca="1">BingoCardGenerator.com!AZ6</f>
        <v>Word 18</v>
      </c>
      <c r="AL9" s="156" t="str">
        <f ca="1">BingoCardGenerator.com!BA6</f>
        <v>Word 27</v>
      </c>
      <c r="AM9" s="156" t="str">
        <f ca="1">BingoCardGenerator.com!BB6</f>
        <v>Word 45</v>
      </c>
      <c r="AN9" s="157" t="str">
        <f ca="1">BingoCardGenerator.com!BC6</f>
        <v>Word 55</v>
      </c>
      <c r="AO9" s="155" t="str">
        <f ca="1">BingoCardGenerator.com!BD6</f>
        <v>Word 9</v>
      </c>
      <c r="AP9" s="156" t="str">
        <f ca="1">BingoCardGenerator.com!BE6</f>
        <v>Word 13</v>
      </c>
      <c r="AQ9" s="156" t="str">
        <f ca="1">BingoCardGenerator.com!BF6</f>
        <v>Word 29</v>
      </c>
      <c r="AR9" s="156" t="str">
        <f ca="1">BingoCardGenerator.com!BG6</f>
        <v>Word 45</v>
      </c>
      <c r="AS9" s="157" t="str">
        <f ca="1">BingoCardGenerator.com!BH6</f>
        <v>Word 56</v>
      </c>
      <c r="AT9" s="155" t="str">
        <f ca="1">BingoCardGenerator.com!BJ6</f>
        <v>Word 12</v>
      </c>
      <c r="AU9" s="156" t="str">
        <f ca="1">BingoCardGenerator.com!BK6</f>
        <v>Word 13</v>
      </c>
      <c r="AV9" s="156" t="str">
        <f ca="1">BingoCardGenerator.com!BL6</f>
        <v>Word 35</v>
      </c>
      <c r="AW9" s="156" t="str">
        <f ca="1">BingoCardGenerator.com!BM6</f>
        <v>Word 44</v>
      </c>
      <c r="AX9" s="157" t="str">
        <f ca="1">BingoCardGenerator.com!BN6</f>
        <v>Word 59</v>
      </c>
      <c r="AY9" s="155" t="str">
        <f ca="1">BingoCardGenerator.com!BO6</f>
        <v>Word 6</v>
      </c>
      <c r="AZ9" s="156" t="str">
        <f ca="1">BingoCardGenerator.com!BP6</f>
        <v>Word 23</v>
      </c>
      <c r="BA9" s="156" t="str">
        <f ca="1">BingoCardGenerator.com!BQ6</f>
        <v>Word 27</v>
      </c>
      <c r="BB9" s="156" t="str">
        <f ca="1">BingoCardGenerator.com!BR6</f>
        <v>Word 38</v>
      </c>
      <c r="BC9" s="157" t="str">
        <f ca="1">BingoCardGenerator.com!BS6</f>
        <v>Word 49</v>
      </c>
      <c r="BD9" s="155" t="str">
        <f ca="1">BingoCardGenerator.com!BU6</f>
        <v>Word 9</v>
      </c>
      <c r="BE9" s="156" t="str">
        <f ca="1">BingoCardGenerator.com!BV6</f>
        <v>Word 21</v>
      </c>
      <c r="BF9" s="156" t="str">
        <f ca="1">BingoCardGenerator.com!BW6</f>
        <v>Word 36</v>
      </c>
      <c r="BG9" s="156" t="str">
        <f ca="1">BingoCardGenerator.com!BX6</f>
        <v>Word 38</v>
      </c>
      <c r="BH9" s="157" t="str">
        <f ca="1">BingoCardGenerator.com!BY6</f>
        <v>Word 60</v>
      </c>
      <c r="BI9" s="155" t="str">
        <f ca="1">BingoCardGenerator.com!BZ6</f>
        <v>Word 10</v>
      </c>
      <c r="BJ9" s="156" t="str">
        <f ca="1">BingoCardGenerator.com!CA6</f>
        <v>Word 15</v>
      </c>
      <c r="BK9" s="156" t="str">
        <f ca="1">BingoCardGenerator.com!CB6</f>
        <v>Word 25</v>
      </c>
      <c r="BL9" s="156" t="str">
        <f ca="1">BingoCardGenerator.com!CC6</f>
        <v>Word 41</v>
      </c>
      <c r="BM9" s="157" t="str">
        <f ca="1">BingoCardGenerator.com!CD6</f>
        <v>Word 49</v>
      </c>
      <c r="BN9" s="155" t="str">
        <f ca="1">BingoCardGenerator.com!CF6</f>
        <v>Word 1</v>
      </c>
      <c r="BO9" s="156" t="str">
        <f ca="1">BingoCardGenerator.com!CG6</f>
        <v>Word 18</v>
      </c>
      <c r="BP9" s="156" t="str">
        <f ca="1">BingoCardGenerator.com!CH6</f>
        <v>Word 30</v>
      </c>
      <c r="BQ9" s="156" t="str">
        <f ca="1">BingoCardGenerator.com!CI6</f>
        <v>Word 48</v>
      </c>
      <c r="BR9" s="157" t="str">
        <f ca="1">BingoCardGenerator.com!CJ6</f>
        <v>Word 52</v>
      </c>
      <c r="BS9" s="155" t="str">
        <f ca="1">BingoCardGenerator.com!CK6</f>
        <v>Word 4</v>
      </c>
      <c r="BT9" s="156" t="str">
        <f ca="1">BingoCardGenerator.com!CL6</f>
        <v>Word 23</v>
      </c>
      <c r="BU9" s="156" t="str">
        <f ca="1">BingoCardGenerator.com!CM6</f>
        <v>Word 30</v>
      </c>
      <c r="BV9" s="156" t="str">
        <f ca="1">BingoCardGenerator.com!CN6</f>
        <v>Word 39</v>
      </c>
      <c r="BW9" s="157" t="str">
        <f ca="1">BingoCardGenerator.com!CO6</f>
        <v>Word 58</v>
      </c>
      <c r="BX9" s="155" t="str">
        <f ca="1">BingoCardGenerator.com!CQ6</f>
        <v>Word 10</v>
      </c>
      <c r="BY9" s="156" t="str">
        <f ca="1">BingoCardGenerator.com!CR6</f>
        <v>Word 21</v>
      </c>
      <c r="BZ9" s="156" t="str">
        <f ca="1">BingoCardGenerator.com!CS6</f>
        <v>Word 36</v>
      </c>
      <c r="CA9" s="156" t="str">
        <f ca="1">BingoCardGenerator.com!CT6</f>
        <v>Word 45</v>
      </c>
      <c r="CB9" s="157" t="str">
        <f ca="1">BingoCardGenerator.com!CU6</f>
        <v>Word 53</v>
      </c>
      <c r="CC9" s="155" t="str">
        <f ca="1">BingoCardGenerator.com!CV6</f>
        <v>Word 2</v>
      </c>
      <c r="CD9" s="156" t="str">
        <f ca="1">BingoCardGenerator.com!CW6</f>
        <v>Word 20</v>
      </c>
      <c r="CE9" s="156" t="str">
        <f ca="1">BingoCardGenerator.com!CX6</f>
        <v>Word 34</v>
      </c>
      <c r="CF9" s="156" t="str">
        <f ca="1">BingoCardGenerator.com!CY6</f>
        <v>Word 45</v>
      </c>
      <c r="CG9" s="157" t="str">
        <f ca="1">BingoCardGenerator.com!CZ6</f>
        <v>Word 52</v>
      </c>
      <c r="CH9" s="155" t="str">
        <f ca="1">BingoCardGenerator.com!DB6</f>
        <v>Word 1</v>
      </c>
      <c r="CI9" s="156" t="str">
        <f ca="1">BingoCardGenerator.com!DC6</f>
        <v>Word 22</v>
      </c>
      <c r="CJ9" s="156" t="str">
        <f ca="1">BingoCardGenerator.com!DD6</f>
        <v>Word 30</v>
      </c>
      <c r="CK9" s="156" t="str">
        <f ca="1">BingoCardGenerator.com!DE6</f>
        <v>Word 48</v>
      </c>
      <c r="CL9" s="157" t="str">
        <f ca="1">BingoCardGenerator.com!DF6</f>
        <v>Word 50</v>
      </c>
      <c r="CM9" s="155" t="str">
        <f ca="1">BingoCardGenerator.com!DG6</f>
        <v>Word 1</v>
      </c>
      <c r="CN9" s="156" t="str">
        <f ca="1">BingoCardGenerator.com!DH6</f>
        <v>Word 22</v>
      </c>
      <c r="CO9" s="156" t="str">
        <f ca="1">BingoCardGenerator.com!DI6</f>
        <v>Word 28</v>
      </c>
      <c r="CP9" s="156" t="str">
        <f ca="1">BingoCardGenerator.com!DJ6</f>
        <v>Word 42</v>
      </c>
      <c r="CQ9" s="157" t="str">
        <f ca="1">BingoCardGenerator.com!DK6</f>
        <v>Word 55</v>
      </c>
      <c r="CR9" s="155" t="str">
        <f ca="1">BingoCardGenerator.com!DM6</f>
        <v>Word 11</v>
      </c>
      <c r="CS9" s="156" t="str">
        <f ca="1">BingoCardGenerator.com!DN6</f>
        <v>Word 24</v>
      </c>
      <c r="CT9" s="156" t="str">
        <f ca="1">BingoCardGenerator.com!DO6</f>
        <v>Word 27</v>
      </c>
      <c r="CU9" s="156" t="str">
        <f ca="1">BingoCardGenerator.com!DP6</f>
        <v>Word 43</v>
      </c>
      <c r="CV9" s="157" t="str">
        <f ca="1">BingoCardGenerator.com!DQ6</f>
        <v>Word 52</v>
      </c>
      <c r="CW9" s="155" t="str">
        <f ca="1">BingoCardGenerator.com!DR6</f>
        <v>Word 2</v>
      </c>
      <c r="CX9" s="156" t="str">
        <f ca="1">BingoCardGenerator.com!DS6</f>
        <v>Word 15</v>
      </c>
      <c r="CY9" s="156" t="str">
        <f ca="1">BingoCardGenerator.com!DT6</f>
        <v>Word 29</v>
      </c>
      <c r="CZ9" s="156" t="str">
        <f ca="1">BingoCardGenerator.com!DU6</f>
        <v>Word 37</v>
      </c>
      <c r="DA9" s="157" t="str">
        <f ca="1">BingoCardGenerator.com!DV6</f>
        <v>Word 59</v>
      </c>
      <c r="DB9" s="155" t="str">
        <f ca="1">BingoCardGenerator.com!DX6</f>
        <v>Word 3</v>
      </c>
      <c r="DC9" s="156" t="str">
        <f ca="1">BingoCardGenerator.com!DY6</f>
        <v>Word 21</v>
      </c>
      <c r="DD9" s="156" t="str">
        <f ca="1">BingoCardGenerator.com!DZ6</f>
        <v>Word 32</v>
      </c>
      <c r="DE9" s="156" t="str">
        <f ca="1">BingoCardGenerator.com!EA6</f>
        <v>Word 44</v>
      </c>
      <c r="DF9" s="157" t="str">
        <f ca="1">BingoCardGenerator.com!EB6</f>
        <v>Word 58</v>
      </c>
      <c r="DG9" s="155" t="str">
        <f ca="1">BingoCardGenerator.com!EC6</f>
        <v>Word 5</v>
      </c>
      <c r="DH9" s="156" t="str">
        <f ca="1">BingoCardGenerator.com!ED6</f>
        <v>Word 23</v>
      </c>
      <c r="DI9" s="156" t="str">
        <f ca="1">BingoCardGenerator.com!EE6</f>
        <v>Word 27</v>
      </c>
      <c r="DJ9" s="156" t="str">
        <f ca="1">BingoCardGenerator.com!EF6</f>
        <v>Word 37</v>
      </c>
      <c r="DK9" s="157" t="str">
        <f ca="1">BingoCardGenerator.com!EG6</f>
        <v>Word 53</v>
      </c>
      <c r="DL9" s="155" t="str">
        <f ca="1">BingoCardGenerator.com!EI6</f>
        <v>Word 1</v>
      </c>
      <c r="DM9" s="156" t="str">
        <f ca="1">BingoCardGenerator.com!EJ6</f>
        <v>Word 21</v>
      </c>
      <c r="DN9" s="156" t="str">
        <f ca="1">BingoCardGenerator.com!EK6</f>
        <v>Word 34</v>
      </c>
      <c r="DO9" s="156" t="str">
        <f ca="1">BingoCardGenerator.com!EL6</f>
        <v>Word 45</v>
      </c>
      <c r="DP9" s="157" t="str">
        <f ca="1">BingoCardGenerator.com!EM6</f>
        <v>Word 57</v>
      </c>
      <c r="DQ9" s="155" t="str">
        <f ca="1">BingoCardGenerator.com!EN6</f>
        <v>Word 8</v>
      </c>
      <c r="DR9" s="156" t="str">
        <f ca="1">BingoCardGenerator.com!EO6</f>
        <v>Word 13</v>
      </c>
      <c r="DS9" s="156" t="str">
        <f ca="1">BingoCardGenerator.com!EP6</f>
        <v>Word 34</v>
      </c>
      <c r="DT9" s="156" t="str">
        <f ca="1">BingoCardGenerator.com!EQ6</f>
        <v>Word 46</v>
      </c>
      <c r="DU9" s="157" t="str">
        <f ca="1">BingoCardGenerator.com!ER6</f>
        <v>Word 59</v>
      </c>
      <c r="DV9" s="155" t="str">
        <f ca="1">BingoCardGenerator.com!ET6</f>
        <v>Word 7</v>
      </c>
      <c r="DW9" s="156" t="str">
        <f ca="1">BingoCardGenerator.com!EU6</f>
        <v>Word 20</v>
      </c>
      <c r="DX9" s="156" t="str">
        <f ca="1">BingoCardGenerator.com!EV6</f>
        <v>Word 30</v>
      </c>
      <c r="DY9" s="156" t="str">
        <f ca="1">BingoCardGenerator.com!EW6</f>
        <v>Word 46</v>
      </c>
      <c r="DZ9" s="157" t="str">
        <f ca="1">BingoCardGenerator.com!EX6</f>
        <v>Word 52</v>
      </c>
      <c r="EA9" s="155" t="str">
        <f ca="1">BingoCardGenerator.com!EY6</f>
        <v>Word 5</v>
      </c>
      <c r="EB9" s="156" t="str">
        <f ca="1">BingoCardGenerator.com!EZ6</f>
        <v>Word 22</v>
      </c>
      <c r="EC9" s="156" t="str">
        <f ca="1">BingoCardGenerator.com!FA6</f>
        <v>Word 34</v>
      </c>
      <c r="ED9" s="156" t="str">
        <f ca="1">BingoCardGenerator.com!FB6</f>
        <v>Word 48</v>
      </c>
      <c r="EE9" s="157" t="str">
        <f ca="1">BingoCardGenerator.com!FC6</f>
        <v>Word 54</v>
      </c>
      <c r="EF9" s="155" t="str">
        <f ca="1">BingoCardGenerator.com!FE6</f>
        <v>Word 11</v>
      </c>
      <c r="EG9" s="156" t="str">
        <f ca="1">BingoCardGenerator.com!FF6</f>
        <v>Word 20</v>
      </c>
      <c r="EH9" s="156" t="str">
        <f ca="1">BingoCardGenerator.com!FG6</f>
        <v>Word 33</v>
      </c>
      <c r="EI9" s="156" t="str">
        <f ca="1">BingoCardGenerator.com!FH6</f>
        <v>Word 37</v>
      </c>
      <c r="EJ9" s="157" t="str">
        <f ca="1">BingoCardGenerator.com!FI6</f>
        <v>Word 56</v>
      </c>
      <c r="EK9" s="155" t="str">
        <f ca="1">BingoCardGenerator.com!FJ6</f>
        <v>Word 8</v>
      </c>
      <c r="EL9" s="156" t="str">
        <f ca="1">BingoCardGenerator.com!FK6</f>
        <v>Word 17</v>
      </c>
      <c r="EM9" s="156" t="str">
        <f ca="1">BingoCardGenerator.com!FL6</f>
        <v>Word 34</v>
      </c>
      <c r="EN9" s="156" t="str">
        <f ca="1">BingoCardGenerator.com!FM6</f>
        <v>Word 48</v>
      </c>
      <c r="EO9" s="157" t="str">
        <f ca="1">BingoCardGenerator.com!FN6</f>
        <v>Word 55</v>
      </c>
      <c r="EP9" s="155" t="str">
        <f ca="1">BingoCardGenerator.com!FP6</f>
        <v>Word 4</v>
      </c>
      <c r="EQ9" s="156" t="str">
        <f ca="1">BingoCardGenerator.com!FQ6</f>
        <v>Word 22</v>
      </c>
      <c r="ER9" s="156" t="str">
        <f ca="1">BingoCardGenerator.com!FR6</f>
        <v>Word 31</v>
      </c>
      <c r="ES9" s="156" t="str">
        <f ca="1">BingoCardGenerator.com!FS6</f>
        <v>Word 41</v>
      </c>
      <c r="ET9" s="157" t="str">
        <f ca="1">BingoCardGenerator.com!FT6</f>
        <v>Word 49</v>
      </c>
      <c r="EU9" s="155" t="str">
        <f ca="1">BingoCardGenerator.com!FU6</f>
        <v>Word 11</v>
      </c>
      <c r="EV9" s="156" t="str">
        <f ca="1">BingoCardGenerator.com!FV6</f>
        <v>Word 21</v>
      </c>
      <c r="EW9" s="156" t="str">
        <f ca="1">BingoCardGenerator.com!FW6</f>
        <v>Word 31</v>
      </c>
      <c r="EX9" s="156" t="str">
        <f ca="1">BingoCardGenerator.com!FX6</f>
        <v>Word 48</v>
      </c>
      <c r="EY9" s="157" t="str">
        <f ca="1">BingoCardGenerator.com!FY6</f>
        <v>Word 49</v>
      </c>
      <c r="EZ9" s="155" t="str">
        <f ca="1">BingoCardGenerator.com!GA6</f>
        <v>Word 10</v>
      </c>
      <c r="FA9" s="156" t="str">
        <f ca="1">BingoCardGenerator.com!GB6</f>
        <v>Word 17</v>
      </c>
      <c r="FB9" s="156" t="str">
        <f ca="1">BingoCardGenerator.com!GC6</f>
        <v>Word 26</v>
      </c>
      <c r="FC9" s="156" t="str">
        <f ca="1">BingoCardGenerator.com!GD6</f>
        <v>Word 39</v>
      </c>
      <c r="FD9" s="157" t="str">
        <f ca="1">BingoCardGenerator.com!GE6</f>
        <v>Word 57</v>
      </c>
      <c r="FE9" s="155" t="str">
        <f ca="1">BingoCardGenerator.com!GF6</f>
        <v>Word 5</v>
      </c>
      <c r="FF9" s="156" t="str">
        <f ca="1">BingoCardGenerator.com!GG6</f>
        <v>Word 21</v>
      </c>
      <c r="FG9" s="156" t="str">
        <f ca="1">BingoCardGenerator.com!GH6</f>
        <v>Word 29</v>
      </c>
      <c r="FH9" s="156" t="str">
        <f ca="1">BingoCardGenerator.com!GI6</f>
        <v>Word 38</v>
      </c>
      <c r="FI9" s="157" t="str">
        <f ca="1">BingoCardGenerator.com!GJ6</f>
        <v>Word 58</v>
      </c>
      <c r="FJ9" s="155" t="str">
        <f ca="1">BingoCardGenerator.com!GL6</f>
        <v>Word 2</v>
      </c>
      <c r="FK9" s="156" t="str">
        <f ca="1">BingoCardGenerator.com!GM6</f>
        <v>Word 21</v>
      </c>
      <c r="FL9" s="156" t="str">
        <f ca="1">BingoCardGenerator.com!GN6</f>
        <v>Word 25</v>
      </c>
      <c r="FM9" s="156" t="str">
        <f ca="1">BingoCardGenerator.com!GO6</f>
        <v>Word 38</v>
      </c>
      <c r="FN9" s="157" t="str">
        <f ca="1">BingoCardGenerator.com!GP6</f>
        <v>Word 55</v>
      </c>
      <c r="FO9" s="155" t="str">
        <f ca="1">BingoCardGenerator.com!GQ6</f>
        <v>Word 11</v>
      </c>
      <c r="FP9" s="156" t="str">
        <f ca="1">BingoCardGenerator.com!GR6</f>
        <v>Word 18</v>
      </c>
      <c r="FQ9" s="156" t="str">
        <f ca="1">BingoCardGenerator.com!GS6</f>
        <v>Word 28</v>
      </c>
      <c r="FR9" s="156" t="str">
        <f ca="1">BingoCardGenerator.com!GT6</f>
        <v>Word 38</v>
      </c>
      <c r="FS9" s="157" t="str">
        <f ca="1">BingoCardGenerator.com!GU6</f>
        <v>Word 56</v>
      </c>
      <c r="FT9" s="155" t="str">
        <f ca="1">BingoCardGenerator.com!GW6</f>
        <v>Word 5</v>
      </c>
      <c r="FU9" s="156" t="str">
        <f ca="1">BingoCardGenerator.com!GX6</f>
        <v>Word 18</v>
      </c>
      <c r="FV9" s="156" t="str">
        <f ca="1">BingoCardGenerator.com!GY6</f>
        <v>Word 25</v>
      </c>
      <c r="FW9" s="156" t="str">
        <f ca="1">BingoCardGenerator.com!GZ6</f>
        <v>Word 48</v>
      </c>
      <c r="FX9" s="157" t="str">
        <f ca="1">BingoCardGenerator.com!HA6</f>
        <v>Word 58</v>
      </c>
      <c r="FY9" s="155" t="str">
        <f ca="1">BingoCardGenerator.com!HB6</f>
        <v>Word 12</v>
      </c>
      <c r="FZ9" s="156" t="str">
        <f ca="1">BingoCardGenerator.com!HC6</f>
        <v>Word 16</v>
      </c>
      <c r="GA9" s="156" t="str">
        <f ca="1">BingoCardGenerator.com!HD6</f>
        <v>Word 35</v>
      </c>
      <c r="GB9" s="156" t="str">
        <f ca="1">BingoCardGenerator.com!HE6</f>
        <v>Word 46</v>
      </c>
      <c r="GC9" s="157" t="str">
        <f ca="1">BingoCardGenerator.com!HF6</f>
        <v>Word 55</v>
      </c>
      <c r="GD9" s="155" t="str">
        <f ca="1">BingoCardGenerator.com!HH6</f>
        <v>Word 2</v>
      </c>
      <c r="GE9" s="156" t="str">
        <f ca="1">BingoCardGenerator.com!HI6</f>
        <v>Word 13</v>
      </c>
      <c r="GF9" s="156" t="str">
        <f ca="1">BingoCardGenerator.com!HJ6</f>
        <v>Word 30</v>
      </c>
      <c r="GG9" s="156" t="str">
        <f ca="1">BingoCardGenerator.com!HK6</f>
        <v>Word 40</v>
      </c>
      <c r="GH9" s="157" t="str">
        <f ca="1">BingoCardGenerator.com!HL6</f>
        <v>Word 58</v>
      </c>
      <c r="GI9" s="155" t="str">
        <f ca="1">BingoCardGenerator.com!HM6</f>
        <v>Word 2</v>
      </c>
      <c r="GJ9" s="156" t="str">
        <f ca="1">BingoCardGenerator.com!HN6</f>
        <v>Word 15</v>
      </c>
      <c r="GK9" s="156" t="str">
        <f ca="1">BingoCardGenerator.com!HO6</f>
        <v>Word 32</v>
      </c>
      <c r="GL9" s="156" t="str">
        <f ca="1">BingoCardGenerator.com!HP6</f>
        <v>Word 40</v>
      </c>
      <c r="GM9" s="157" t="str">
        <f ca="1">BingoCardGenerator.com!HQ6</f>
        <v>Word 60</v>
      </c>
      <c r="GN9" s="155" t="str">
        <f ca="1">BingoCardGenerator.com!HS6</f>
        <v>Word 3</v>
      </c>
      <c r="GO9" s="156" t="str">
        <f ca="1">BingoCardGenerator.com!HT6</f>
        <v>Word 22</v>
      </c>
      <c r="GP9" s="156" t="str">
        <f ca="1">BingoCardGenerator.com!HU6</f>
        <v>Word 29</v>
      </c>
      <c r="GQ9" s="156" t="str">
        <f ca="1">BingoCardGenerator.com!HV6</f>
        <v>Word 41</v>
      </c>
      <c r="GR9" s="157" t="str">
        <f ca="1">BingoCardGenerator.com!HW6</f>
        <v>Word 52</v>
      </c>
      <c r="GS9" s="155" t="str">
        <f ca="1">BingoCardGenerator.com!HX6</f>
        <v>Word 11</v>
      </c>
      <c r="GT9" s="156" t="str">
        <f ca="1">BingoCardGenerator.com!HY6</f>
        <v>Word 19</v>
      </c>
      <c r="GU9" s="156" t="str">
        <f ca="1">BingoCardGenerator.com!HZ6</f>
        <v>Word 30</v>
      </c>
      <c r="GV9" s="156" t="str">
        <f ca="1">BingoCardGenerator.com!IA6</f>
        <v>Word 45</v>
      </c>
      <c r="GW9" s="157" t="str">
        <f ca="1">BingoCardGenerator.com!IB6</f>
        <v>Word 56</v>
      </c>
      <c r="GX9" s="155" t="str">
        <f ca="1">BingoCardGenerator.com!ID6</f>
        <v>Word 11</v>
      </c>
      <c r="GY9" s="156" t="str">
        <f ca="1">BingoCardGenerator.com!IE6</f>
        <v>Word 16</v>
      </c>
      <c r="GZ9" s="156" t="str">
        <f ca="1">BingoCardGenerator.com!IF6</f>
        <v>Word 30</v>
      </c>
      <c r="HA9" s="156" t="str">
        <f ca="1">BingoCardGenerator.com!IG6</f>
        <v>Word 41</v>
      </c>
      <c r="HB9" s="157" t="str">
        <f ca="1">BingoCardGenerator.com!IH6</f>
        <v>Word 50</v>
      </c>
      <c r="HC9" s="155" t="str">
        <f ca="1">BingoCardGenerator.com!II6</f>
        <v>Word 7</v>
      </c>
      <c r="HD9" s="156" t="str">
        <f ca="1">BingoCardGenerator.com!IJ6</f>
        <v>Word 18</v>
      </c>
      <c r="HE9" s="156" t="str">
        <f ca="1">BingoCardGenerator.com!IK6</f>
        <v>Word 28</v>
      </c>
      <c r="HF9" s="156" t="str">
        <f ca="1">BingoCardGenerator.com!IL6</f>
        <v>Word 38</v>
      </c>
      <c r="HG9" s="157" t="str">
        <f ca="1">BingoCardGenerator.com!IM6</f>
        <v>Word 52</v>
      </c>
      <c r="HH9" s="155" t="str">
        <f ca="1">BingoCardGenerator.com!IO6</f>
        <v>Word 3</v>
      </c>
      <c r="HI9" s="156" t="str">
        <f ca="1">BingoCardGenerator.com!IP6</f>
        <v>Word 15</v>
      </c>
      <c r="HJ9" s="156" t="str">
        <f ca="1">BingoCardGenerator.com!IQ6</f>
        <v>Word 35</v>
      </c>
      <c r="HK9" s="156" t="str">
        <f ca="1">BingoCardGenerator.com!IR6</f>
        <v>Word 40</v>
      </c>
      <c r="HL9" s="157" t="str">
        <f ca="1">BingoCardGenerator.com!IS6</f>
        <v>Word 59</v>
      </c>
      <c r="HM9" s="155" t="str">
        <f ca="1">BingoCardGenerator.com!IT6</f>
        <v>Word 11</v>
      </c>
      <c r="HN9" s="156" t="str">
        <f ca="1">BingoCardGenerator.com!IU6</f>
        <v>Word 16</v>
      </c>
      <c r="HO9" s="156" t="str">
        <f ca="1">BingoCardGenerator.com!IV6</f>
        <v>Word 34</v>
      </c>
      <c r="HP9" s="156" t="str">
        <f ca="1">BingoCardGenerator.com!IW6</f>
        <v>Word 45</v>
      </c>
      <c r="HQ9" s="157" t="str">
        <f ca="1">BingoCardGenerator.com!IX6</f>
        <v>Word 56</v>
      </c>
      <c r="HR9" s="155" t="str">
        <f ca="1">BingoCardGenerator.com!IZ6</f>
        <v>Word 7</v>
      </c>
      <c r="HS9" s="156" t="str">
        <f ca="1">BingoCardGenerator.com!JA6</f>
        <v>Word 19</v>
      </c>
      <c r="HT9" s="156" t="str">
        <f ca="1">BingoCardGenerator.com!JB6</f>
        <v>Word 35</v>
      </c>
      <c r="HU9" s="156" t="str">
        <f ca="1">BingoCardGenerator.com!JC6</f>
        <v>Word 46</v>
      </c>
      <c r="HV9" s="157" t="str">
        <f ca="1">BingoCardGenerator.com!JD6</f>
        <v>Word 56</v>
      </c>
      <c r="HW9" s="155" t="str">
        <f ca="1">BingoCardGenerator.com!JE6</f>
        <v>Word 1</v>
      </c>
      <c r="HX9" s="156" t="str">
        <f ca="1">BingoCardGenerator.com!JF6</f>
        <v>Word 19</v>
      </c>
      <c r="HY9" s="156" t="str">
        <f ca="1">BingoCardGenerator.com!JG6</f>
        <v>Word 35</v>
      </c>
      <c r="HZ9" s="156" t="str">
        <f ca="1">BingoCardGenerator.com!JH6</f>
        <v>Word 37</v>
      </c>
      <c r="IA9" s="157" t="str">
        <f ca="1">BingoCardGenerator.com!JI6</f>
        <v>Word 53</v>
      </c>
      <c r="IB9" s="155" t="str">
        <f ca="1">BingoCardGenerator.com!JK6</f>
        <v>Word 1</v>
      </c>
      <c r="IC9" s="156" t="str">
        <f ca="1">BingoCardGenerator.com!JL6</f>
        <v>Word 23</v>
      </c>
      <c r="ID9" s="156" t="str">
        <f ca="1">BingoCardGenerator.com!JM6</f>
        <v>Word 36</v>
      </c>
      <c r="IE9" s="156" t="str">
        <f ca="1">BingoCardGenerator.com!JN6</f>
        <v>Word 44</v>
      </c>
      <c r="IF9" s="157" t="str">
        <f ca="1">BingoCardGenerator.com!JO6</f>
        <v>Word 50</v>
      </c>
      <c r="IG9" s="155" t="str">
        <f ca="1">BingoCardGenerator.com!JP6</f>
        <v>Word 6</v>
      </c>
      <c r="IH9" s="156" t="str">
        <f ca="1">BingoCardGenerator.com!JQ6</f>
        <v>Word 21</v>
      </c>
      <c r="II9" s="156" t="str">
        <f ca="1">BingoCardGenerator.com!JR6</f>
        <v>Word 26</v>
      </c>
      <c r="IJ9" s="156" t="str">
        <f ca="1">BingoCardGenerator.com!JS6</f>
        <v>Word 41</v>
      </c>
      <c r="IK9" s="157" t="str">
        <f ca="1">BingoCardGenerator.com!JT6</f>
        <v>Word 57</v>
      </c>
      <c r="IL9" s="155" t="str">
        <f ca="1">BingoCardGenerator.com!JV6</f>
        <v>Word 2</v>
      </c>
      <c r="IM9" s="156" t="str">
        <f ca="1">BingoCardGenerator.com!JW6</f>
        <v>Word 15</v>
      </c>
      <c r="IN9" s="156" t="str">
        <f ca="1">BingoCardGenerator.com!JX6</f>
        <v>Word 32</v>
      </c>
      <c r="IO9" s="156" t="str">
        <f ca="1">BingoCardGenerator.com!JY6</f>
        <v>Word 42</v>
      </c>
      <c r="IP9" s="157" t="str">
        <f ca="1">BingoCardGenerator.com!JZ6</f>
        <v>Word 60</v>
      </c>
      <c r="IQ9" s="155" t="str">
        <f ca="1">BingoCardGenerator.com!KA6</f>
        <v>Word 4</v>
      </c>
      <c r="IR9" s="156" t="str">
        <f ca="1">BingoCardGenerator.com!KB6</f>
        <v>Word 14</v>
      </c>
      <c r="IS9" s="156" t="str">
        <f ca="1">BingoCardGenerator.com!KC6</f>
        <v>Word 32</v>
      </c>
      <c r="IT9" s="156" t="str">
        <f ca="1">BingoCardGenerator.com!KD6</f>
        <v>Word 38</v>
      </c>
      <c r="IU9" s="157" t="str">
        <f ca="1">BingoCardGenerator.com!KE6</f>
        <v>Word 59</v>
      </c>
      <c r="IV9" s="155" t="str">
        <f ca="1">BingoCardGenerator.com!KG6</f>
        <v>Word 5</v>
      </c>
      <c r="IW9" s="156" t="str">
        <f ca="1">BingoCardGenerator.com!KH6</f>
        <v>Word 18</v>
      </c>
      <c r="IX9" s="156" t="str">
        <f ca="1">BingoCardGenerator.com!KI6</f>
        <v>Word 33</v>
      </c>
      <c r="IY9" s="156" t="str">
        <f ca="1">BingoCardGenerator.com!KJ6</f>
        <v>Word 42</v>
      </c>
      <c r="IZ9" s="157" t="str">
        <f ca="1">BingoCardGenerator.com!KK6</f>
        <v>Word 56</v>
      </c>
      <c r="JA9" s="155" t="str">
        <f ca="1">BingoCardGenerator.com!KL6</f>
        <v>Word 7</v>
      </c>
      <c r="JB9" s="156" t="str">
        <f ca="1">BingoCardGenerator.com!KM6</f>
        <v>Word 23</v>
      </c>
      <c r="JC9" s="156" t="str">
        <f ca="1">BingoCardGenerator.com!KN6</f>
        <v>Word 28</v>
      </c>
      <c r="JD9" s="156" t="str">
        <f ca="1">BingoCardGenerator.com!KO6</f>
        <v>Word 41</v>
      </c>
      <c r="JE9" s="157" t="str">
        <f ca="1">BingoCardGenerator.com!KP6</f>
        <v>Word 50</v>
      </c>
      <c r="JF9" s="155" t="str">
        <f ca="1">BingoCardGenerator.com!KR6</f>
        <v>Word 3</v>
      </c>
      <c r="JG9" s="156" t="str">
        <f ca="1">BingoCardGenerator.com!KS6</f>
        <v>Word 22</v>
      </c>
      <c r="JH9" s="156" t="str">
        <f ca="1">BingoCardGenerator.com!KT6</f>
        <v>Word 25</v>
      </c>
      <c r="JI9" s="156" t="str">
        <f ca="1">BingoCardGenerator.com!KU6</f>
        <v>Word 45</v>
      </c>
      <c r="JJ9" s="157" t="str">
        <f ca="1">BingoCardGenerator.com!KV6</f>
        <v>Word 54</v>
      </c>
      <c r="JK9" s="155" t="str">
        <f ca="1">BingoCardGenerator.com!KW6</f>
        <v>Word 6</v>
      </c>
      <c r="JL9" s="156" t="str">
        <f ca="1">BingoCardGenerator.com!KX6</f>
        <v>Word 21</v>
      </c>
      <c r="JM9" s="156" t="str">
        <f ca="1">BingoCardGenerator.com!KY6</f>
        <v>Word 25</v>
      </c>
      <c r="JN9" s="156" t="str">
        <f ca="1">BingoCardGenerator.com!KZ6</f>
        <v>Word 48</v>
      </c>
      <c r="JO9" s="157" t="str">
        <f ca="1">BingoCardGenerator.com!LA6</f>
        <v>Word 49</v>
      </c>
      <c r="JP9" s="155" t="str">
        <f ca="1">BingoCardGenerator.com!LC6</f>
        <v>Word 7</v>
      </c>
      <c r="JQ9" s="156" t="str">
        <f ca="1">BingoCardGenerator.com!LD6</f>
        <v>Word 16</v>
      </c>
      <c r="JR9" s="156" t="str">
        <f ca="1">BingoCardGenerator.com!LE6</f>
        <v>Word 25</v>
      </c>
      <c r="JS9" s="156" t="str">
        <f ca="1">BingoCardGenerator.com!LF6</f>
        <v>Word 44</v>
      </c>
      <c r="JT9" s="157" t="str">
        <f ca="1">BingoCardGenerator.com!LG6</f>
        <v>Word 53</v>
      </c>
      <c r="JU9" s="155" t="str">
        <f ca="1">BingoCardGenerator.com!LH6</f>
        <v>Word 2</v>
      </c>
      <c r="JV9" s="156" t="str">
        <f ca="1">BingoCardGenerator.com!LI6</f>
        <v>Word 21</v>
      </c>
      <c r="JW9" s="156" t="str">
        <f ca="1">BingoCardGenerator.com!LJ6</f>
        <v>Word 28</v>
      </c>
      <c r="JX9" s="156" t="str">
        <f ca="1">BingoCardGenerator.com!LK6</f>
        <v>Word 37</v>
      </c>
      <c r="JY9" s="157" t="str">
        <f ca="1">BingoCardGenerator.com!LL6</f>
        <v>Word 49</v>
      </c>
      <c r="JZ9" s="155" t="str">
        <f ca="1">BingoCardGenerator.com!LN6</f>
        <v>Word 7</v>
      </c>
      <c r="KA9" s="156" t="str">
        <f ca="1">BingoCardGenerator.com!LO6</f>
        <v>Word 21</v>
      </c>
      <c r="KB9" s="156" t="str">
        <f ca="1">BingoCardGenerator.com!LP6</f>
        <v>Word 34</v>
      </c>
      <c r="KC9" s="156" t="str">
        <f ca="1">BingoCardGenerator.com!LQ6</f>
        <v>Word 39</v>
      </c>
      <c r="KD9" s="157" t="str">
        <f ca="1">BingoCardGenerator.com!LR6</f>
        <v>Word 53</v>
      </c>
      <c r="KE9" s="155" t="str">
        <f ca="1">BingoCardGenerator.com!LS6</f>
        <v>Word 3</v>
      </c>
      <c r="KF9" s="156" t="str">
        <f ca="1">BingoCardGenerator.com!LT6</f>
        <v>Word 20</v>
      </c>
      <c r="KG9" s="156" t="str">
        <f ca="1">BingoCardGenerator.com!LU6</f>
        <v>Word 30</v>
      </c>
      <c r="KH9" s="156" t="str">
        <f ca="1">BingoCardGenerator.com!LV6</f>
        <v>Word 45</v>
      </c>
      <c r="KI9" s="157" t="str">
        <f ca="1">BingoCardGenerator.com!LW6</f>
        <v>Word 59</v>
      </c>
      <c r="KJ9" s="155" t="str">
        <f ca="1">BingoCardGenerator.com!LY6</f>
        <v>Word 4</v>
      </c>
      <c r="KK9" s="156" t="str">
        <f ca="1">BingoCardGenerator.com!LZ6</f>
        <v>Word 21</v>
      </c>
      <c r="KL9" s="156" t="str">
        <f ca="1">BingoCardGenerator.com!MA6</f>
        <v>Word 33</v>
      </c>
      <c r="KM9" s="156" t="str">
        <f ca="1">BingoCardGenerator.com!MB6</f>
        <v>Word 48</v>
      </c>
      <c r="KN9" s="157" t="str">
        <f ca="1">BingoCardGenerator.com!MC6</f>
        <v>Word 51</v>
      </c>
      <c r="KO9" s="155" t="str">
        <f ca="1">BingoCardGenerator.com!MD6</f>
        <v>Word 9</v>
      </c>
      <c r="KP9" s="156" t="str">
        <f ca="1">BingoCardGenerator.com!ME6</f>
        <v>Word 19</v>
      </c>
      <c r="KQ9" s="156" t="str">
        <f ca="1">BingoCardGenerator.com!MF6</f>
        <v>Word 25</v>
      </c>
      <c r="KR9" s="156" t="str">
        <f ca="1">BingoCardGenerator.com!MG6</f>
        <v>Word 44</v>
      </c>
      <c r="KS9" s="157" t="str">
        <f ca="1">BingoCardGenerator.com!MH6</f>
        <v>Word 49</v>
      </c>
      <c r="KT9" s="155" t="str">
        <f ca="1">BingoCardGenerator.com!MJ6</f>
        <v>Word 10</v>
      </c>
      <c r="KU9" s="156" t="str">
        <f ca="1">BingoCardGenerator.com!MK6</f>
        <v>Word 24</v>
      </c>
      <c r="KV9" s="156" t="str">
        <f ca="1">BingoCardGenerator.com!ML6</f>
        <v>Word 32</v>
      </c>
      <c r="KW9" s="156" t="str">
        <f ca="1">BingoCardGenerator.com!MM6</f>
        <v>Word 41</v>
      </c>
      <c r="KX9" s="157" t="str">
        <f ca="1">BingoCardGenerator.com!MN6</f>
        <v>Word 60</v>
      </c>
      <c r="KY9" s="155" t="str">
        <f ca="1">BingoCardGenerator.com!MO6</f>
        <v>Word 2</v>
      </c>
      <c r="KZ9" s="156" t="str">
        <f ca="1">BingoCardGenerator.com!MP6</f>
        <v>Word 15</v>
      </c>
      <c r="LA9" s="156" t="str">
        <f ca="1">BingoCardGenerator.com!MQ6</f>
        <v>Word 36</v>
      </c>
      <c r="LB9" s="156" t="str">
        <f ca="1">BingoCardGenerator.com!MR6</f>
        <v>Word 41</v>
      </c>
      <c r="LC9" s="157" t="str">
        <f ca="1">BingoCardGenerator.com!MS6</f>
        <v>Word 55</v>
      </c>
      <c r="LD9" s="155" t="str">
        <f ca="1">BingoCardGenerator.com!MU6</f>
        <v>Word 10</v>
      </c>
      <c r="LE9" s="156" t="str">
        <f ca="1">BingoCardGenerator.com!MV6</f>
        <v>Word 16</v>
      </c>
      <c r="LF9" s="156" t="str">
        <f ca="1">BingoCardGenerator.com!MW6</f>
        <v>Word 31</v>
      </c>
      <c r="LG9" s="156" t="str">
        <f ca="1">BingoCardGenerator.com!MX6</f>
        <v>Word 44</v>
      </c>
      <c r="LH9" s="157" t="str">
        <f ca="1">BingoCardGenerator.com!MY6</f>
        <v>Word 49</v>
      </c>
      <c r="LI9" s="155" t="str">
        <f ca="1">BingoCardGenerator.com!MZ6</f>
        <v>Word 11</v>
      </c>
      <c r="LJ9" s="156" t="str">
        <f ca="1">BingoCardGenerator.com!NA6</f>
        <v>Word 15</v>
      </c>
      <c r="LK9" s="156" t="str">
        <f ca="1">BingoCardGenerator.com!NB6</f>
        <v>Word 25</v>
      </c>
      <c r="LL9" s="156" t="str">
        <f ca="1">BingoCardGenerator.com!NC6</f>
        <v>Word 48</v>
      </c>
      <c r="LM9" s="157" t="str">
        <f ca="1">BingoCardGenerator.com!ND6</f>
        <v>Word 52</v>
      </c>
      <c r="LN9" s="155" t="str">
        <f ca="1">BingoCardGenerator.com!NF6</f>
        <v>Word 11</v>
      </c>
      <c r="LO9" s="156" t="str">
        <f ca="1">BingoCardGenerator.com!NG6</f>
        <v>Word 15</v>
      </c>
      <c r="LP9" s="156" t="str">
        <f ca="1">BingoCardGenerator.com!NH6</f>
        <v>Word 32</v>
      </c>
      <c r="LQ9" s="156" t="str">
        <f ca="1">BingoCardGenerator.com!NI6</f>
        <v>Word 41</v>
      </c>
      <c r="LR9" s="157" t="str">
        <f ca="1">BingoCardGenerator.com!NJ6</f>
        <v>Word 49</v>
      </c>
      <c r="LS9" s="155" t="str">
        <f ca="1">BingoCardGenerator.com!NK6</f>
        <v>Word 10</v>
      </c>
      <c r="LT9" s="156" t="str">
        <f ca="1">BingoCardGenerator.com!NL6</f>
        <v>Word 13</v>
      </c>
      <c r="LU9" s="156" t="str">
        <f ca="1">BingoCardGenerator.com!NM6</f>
        <v>Word 30</v>
      </c>
      <c r="LV9" s="156" t="str">
        <f ca="1">BingoCardGenerator.com!NN6</f>
        <v>Word 48</v>
      </c>
      <c r="LW9" s="157" t="str">
        <f ca="1">BingoCardGenerator.com!NO6</f>
        <v>Word 60</v>
      </c>
      <c r="LX9" s="155" t="str">
        <f ca="1">BingoCardGenerator.com!NQ6</f>
        <v>Word 7</v>
      </c>
      <c r="LY9" s="156" t="str">
        <f ca="1">BingoCardGenerator.com!NR6</f>
        <v>Word 20</v>
      </c>
      <c r="LZ9" s="156" t="str">
        <f ca="1">BingoCardGenerator.com!NS6</f>
        <v>Word 33</v>
      </c>
      <c r="MA9" s="156" t="str">
        <f ca="1">BingoCardGenerator.com!NT6</f>
        <v>Word 45</v>
      </c>
      <c r="MB9" s="157" t="str">
        <f ca="1">BingoCardGenerator.com!NU6</f>
        <v>Word 55</v>
      </c>
      <c r="MC9" s="155" t="str">
        <f ca="1">BingoCardGenerator.com!NV6</f>
        <v>Word 7</v>
      </c>
      <c r="MD9" s="156" t="str">
        <f ca="1">BingoCardGenerator.com!NW6</f>
        <v>Word 16</v>
      </c>
      <c r="ME9" s="156" t="str">
        <f ca="1">BingoCardGenerator.com!NX6</f>
        <v>Word 29</v>
      </c>
      <c r="MF9" s="156" t="str">
        <f ca="1">BingoCardGenerator.com!NY6</f>
        <v>Word 40</v>
      </c>
      <c r="MG9" s="157" t="str">
        <f ca="1">BingoCardGenerator.com!NZ6</f>
        <v>Word 60</v>
      </c>
      <c r="MH9" s="155" t="str">
        <f ca="1">BingoCardGenerator.com!OB6</f>
        <v>Word 5</v>
      </c>
      <c r="MI9" s="156" t="str">
        <f ca="1">BingoCardGenerator.com!OC6</f>
        <v>Word 22</v>
      </c>
      <c r="MJ9" s="156" t="str">
        <f ca="1">BingoCardGenerator.com!OD6</f>
        <v>Word 31</v>
      </c>
      <c r="MK9" s="156" t="str">
        <f ca="1">BingoCardGenerator.com!OE6</f>
        <v>Word 38</v>
      </c>
      <c r="ML9" s="157" t="str">
        <f ca="1">BingoCardGenerator.com!OF6</f>
        <v>Word 60</v>
      </c>
      <c r="MM9" s="155" t="str">
        <f ca="1">BingoCardGenerator.com!OG6</f>
        <v>Word 9</v>
      </c>
      <c r="MN9" s="156" t="str">
        <f ca="1">BingoCardGenerator.com!OH6</f>
        <v>Word 24</v>
      </c>
      <c r="MO9" s="156" t="str">
        <f ca="1">BingoCardGenerator.com!OI6</f>
        <v>Word 35</v>
      </c>
      <c r="MP9" s="156" t="str">
        <f ca="1">BingoCardGenerator.com!OJ6</f>
        <v>Word 48</v>
      </c>
      <c r="MQ9" s="157" t="str">
        <f ca="1">BingoCardGenerator.com!OK6</f>
        <v>Word 55</v>
      </c>
      <c r="MR9" s="155" t="str">
        <f ca="1">BingoCardGenerator.com!OM6</f>
        <v>Word 8</v>
      </c>
      <c r="MS9" s="156" t="str">
        <f ca="1">BingoCardGenerator.com!ON6</f>
        <v>Word 23</v>
      </c>
      <c r="MT9" s="156" t="str">
        <f ca="1">BingoCardGenerator.com!OO6</f>
        <v>Word 30</v>
      </c>
      <c r="MU9" s="156" t="str">
        <f ca="1">BingoCardGenerator.com!OP6</f>
        <v>Word 47</v>
      </c>
      <c r="MV9" s="157" t="str">
        <f ca="1">BingoCardGenerator.com!OQ6</f>
        <v>Word 50</v>
      </c>
      <c r="MW9" s="155" t="str">
        <f ca="1">BingoCardGenerator.com!OR6</f>
        <v>Word 12</v>
      </c>
      <c r="MX9" s="156" t="str">
        <f ca="1">BingoCardGenerator.com!OS6</f>
        <v>Word 19</v>
      </c>
      <c r="MY9" s="156" t="str">
        <f ca="1">BingoCardGenerator.com!OT6</f>
        <v>Word 33</v>
      </c>
      <c r="MZ9" s="156" t="str">
        <f ca="1">BingoCardGenerator.com!OU6</f>
        <v>Word 48</v>
      </c>
      <c r="NA9" s="157" t="str">
        <f ca="1">BingoCardGenerator.com!OV6</f>
        <v>Word 52</v>
      </c>
      <c r="NB9" s="155" t="str">
        <f ca="1">BingoCardGenerator.com!OX6</f>
        <v>Word 3</v>
      </c>
      <c r="NC9" s="156" t="str">
        <f ca="1">BingoCardGenerator.com!OY6</f>
        <v>Word 20</v>
      </c>
      <c r="ND9" s="156" t="str">
        <f ca="1">BingoCardGenerator.com!OZ6</f>
        <v>Word 25</v>
      </c>
      <c r="NE9" s="156" t="str">
        <f ca="1">BingoCardGenerator.com!PA6</f>
        <v>Word 43</v>
      </c>
      <c r="NF9" s="157" t="str">
        <f ca="1">BingoCardGenerator.com!PB6</f>
        <v>Word 54</v>
      </c>
      <c r="NG9" s="155" t="str">
        <f ca="1">BingoCardGenerator.com!PC6</f>
        <v>Word 9</v>
      </c>
      <c r="NH9" s="156" t="str">
        <f ca="1">BingoCardGenerator.com!PD6</f>
        <v>Word 13</v>
      </c>
      <c r="NI9" s="156" t="str">
        <f ca="1">BingoCardGenerator.com!PE6</f>
        <v>Word 31</v>
      </c>
      <c r="NJ9" s="156" t="str">
        <f ca="1">BingoCardGenerator.com!PF6</f>
        <v>Word 45</v>
      </c>
      <c r="NK9" s="157" t="str">
        <f ca="1">BingoCardGenerator.com!PG6</f>
        <v>Word 58</v>
      </c>
      <c r="NL9" s="155" t="str">
        <f ca="1">BingoCardGenerator.com!PI6</f>
        <v>Word 11</v>
      </c>
      <c r="NM9" s="156" t="str">
        <f ca="1">BingoCardGenerator.com!PJ6</f>
        <v>Word 22</v>
      </c>
      <c r="NN9" s="156" t="str">
        <f ca="1">BingoCardGenerator.com!PK6</f>
        <v>Word 34</v>
      </c>
      <c r="NO9" s="156" t="str">
        <f ca="1">BingoCardGenerator.com!PL6</f>
        <v>Word 40</v>
      </c>
      <c r="NP9" s="157" t="str">
        <f ca="1">BingoCardGenerator.com!PM6</f>
        <v>Word 54</v>
      </c>
      <c r="NQ9" s="155" t="str">
        <f ca="1">BingoCardGenerator.com!PN6</f>
        <v>Word 4</v>
      </c>
      <c r="NR9" s="156" t="str">
        <f ca="1">BingoCardGenerator.com!PO6</f>
        <v>Word 20</v>
      </c>
      <c r="NS9" s="156" t="str">
        <f ca="1">BingoCardGenerator.com!PP6</f>
        <v>Word 27</v>
      </c>
      <c r="NT9" s="156" t="str">
        <f ca="1">BingoCardGenerator.com!PQ6</f>
        <v>Word 43</v>
      </c>
      <c r="NU9" s="157" t="str">
        <f ca="1">BingoCardGenerator.com!PR6</f>
        <v>Word 49</v>
      </c>
      <c r="NV9" s="155" t="str">
        <f ca="1">BingoCardGenerator.com!PT6</f>
        <v>Word 12</v>
      </c>
      <c r="NW9" s="156" t="str">
        <f ca="1">BingoCardGenerator.com!PU6</f>
        <v>Word 19</v>
      </c>
      <c r="NX9" s="156" t="str">
        <f ca="1">BingoCardGenerator.com!PV6</f>
        <v>Word 35</v>
      </c>
      <c r="NY9" s="156" t="str">
        <f ca="1">BingoCardGenerator.com!PW6</f>
        <v>Word 43</v>
      </c>
      <c r="NZ9" s="157" t="str">
        <f ca="1">BingoCardGenerator.com!PX6</f>
        <v>Word 60</v>
      </c>
      <c r="OA9" s="155" t="str">
        <f ca="1">BingoCardGenerator.com!PY6</f>
        <v>Word 1</v>
      </c>
      <c r="OB9" s="156" t="str">
        <f ca="1">BingoCardGenerator.com!PZ6</f>
        <v>Word 13</v>
      </c>
      <c r="OC9" s="156" t="str">
        <f ca="1">BingoCardGenerator.com!QA6</f>
        <v>Word 35</v>
      </c>
      <c r="OD9" s="156" t="str">
        <f ca="1">BingoCardGenerator.com!QB6</f>
        <v>Word 44</v>
      </c>
      <c r="OE9" s="157" t="str">
        <f ca="1">BingoCardGenerator.com!QC6</f>
        <v>Word 55</v>
      </c>
      <c r="OF9" s="155" t="str">
        <f ca="1">BingoCardGenerator.com!QE6</f>
        <v>Word 3</v>
      </c>
      <c r="OG9" s="156" t="str">
        <f ca="1">BingoCardGenerator.com!QF6</f>
        <v>Word 15</v>
      </c>
      <c r="OH9" s="156" t="str">
        <f ca="1">BingoCardGenerator.com!QG6</f>
        <v>Word 32</v>
      </c>
      <c r="OI9" s="156" t="str">
        <f ca="1">BingoCardGenerator.com!QH6</f>
        <v>Word 38</v>
      </c>
      <c r="OJ9" s="157" t="str">
        <f ca="1">BingoCardGenerator.com!QI6</f>
        <v>Word 52</v>
      </c>
      <c r="OK9" s="155" t="str">
        <f ca="1">BingoCardGenerator.com!QJ6</f>
        <v>Word 11</v>
      </c>
      <c r="OL9" s="156" t="str">
        <f ca="1">BingoCardGenerator.com!QK6</f>
        <v>Word 19</v>
      </c>
      <c r="OM9" s="156" t="str">
        <f ca="1">BingoCardGenerator.com!QL6</f>
        <v>Word 36</v>
      </c>
      <c r="ON9" s="156" t="str">
        <f ca="1">BingoCardGenerator.com!QM6</f>
        <v>Word 37</v>
      </c>
      <c r="OO9" s="157" t="str">
        <f ca="1">BingoCardGenerator.com!QN6</f>
        <v>Word 60</v>
      </c>
      <c r="OP9" s="155" t="str">
        <f ca="1">BingoCardGenerator.com!QP6</f>
        <v>Word 6</v>
      </c>
      <c r="OQ9" s="156" t="str">
        <f ca="1">BingoCardGenerator.com!QQ6</f>
        <v>Word 21</v>
      </c>
      <c r="OR9" s="156" t="str">
        <f ca="1">BingoCardGenerator.com!QR6</f>
        <v>Word 27</v>
      </c>
      <c r="OS9" s="156" t="str">
        <f ca="1">BingoCardGenerator.com!QS6</f>
        <v>Word 38</v>
      </c>
      <c r="OT9" s="157" t="str">
        <f ca="1">BingoCardGenerator.com!QT6</f>
        <v>Word 59</v>
      </c>
      <c r="OU9" s="155" t="str">
        <f ca="1">BingoCardGenerator.com!QU6</f>
        <v>Word 8</v>
      </c>
      <c r="OV9" s="156" t="str">
        <f ca="1">BingoCardGenerator.com!QV6</f>
        <v>Word 14</v>
      </c>
      <c r="OW9" s="156" t="str">
        <f ca="1">BingoCardGenerator.com!QW6</f>
        <v>Word 30</v>
      </c>
      <c r="OX9" s="156" t="str">
        <f ca="1">BingoCardGenerator.com!QX6</f>
        <v>Word 39</v>
      </c>
      <c r="OY9" s="157" t="str">
        <f ca="1">BingoCardGenerator.com!QY6</f>
        <v>Word 59</v>
      </c>
      <c r="OZ9" s="155" t="str">
        <f ca="1">BingoCardGenerator.com!RA6</f>
        <v>Word 12</v>
      </c>
      <c r="PA9" s="156" t="str">
        <f ca="1">BingoCardGenerator.com!RB6</f>
        <v>Word 24</v>
      </c>
      <c r="PB9" s="156" t="str">
        <f ca="1">BingoCardGenerator.com!RC6</f>
        <v>Word 34</v>
      </c>
      <c r="PC9" s="156" t="str">
        <f ca="1">BingoCardGenerator.com!RD6</f>
        <v>Word 42</v>
      </c>
      <c r="PD9" s="157" t="str">
        <f ca="1">BingoCardGenerator.com!RE6</f>
        <v>Word 57</v>
      </c>
      <c r="PE9" s="155" t="str">
        <f ca="1">BingoCardGenerator.com!RF6</f>
        <v>Word 12</v>
      </c>
      <c r="PF9" s="156" t="str">
        <f ca="1">BingoCardGenerator.com!RG6</f>
        <v>Word 22</v>
      </c>
      <c r="PG9" s="156" t="str">
        <f ca="1">BingoCardGenerator.com!RH6</f>
        <v>Word 33</v>
      </c>
      <c r="PH9" s="156" t="str">
        <f ca="1">BingoCardGenerator.com!RI6</f>
        <v>Word 39</v>
      </c>
      <c r="PI9" s="157" t="str">
        <f ca="1">BingoCardGenerator.com!RJ6</f>
        <v>Word 49</v>
      </c>
      <c r="PJ9" s="155" t="str">
        <f ca="1">BingoCardGenerator.com!RL6</f>
        <v>Word 4</v>
      </c>
      <c r="PK9" s="156" t="str">
        <f ca="1">BingoCardGenerator.com!RM6</f>
        <v>Word 15</v>
      </c>
      <c r="PL9" s="156" t="str">
        <f ca="1">BingoCardGenerator.com!RN6</f>
        <v>Word 28</v>
      </c>
      <c r="PM9" s="156" t="str">
        <f ca="1">BingoCardGenerator.com!RO6</f>
        <v>Word 44</v>
      </c>
      <c r="PN9" s="157" t="str">
        <f ca="1">BingoCardGenerator.com!RP6</f>
        <v>Word 56</v>
      </c>
      <c r="PO9" s="155" t="str">
        <f ca="1">BingoCardGenerator.com!RQ6</f>
        <v>Word 5</v>
      </c>
      <c r="PP9" s="156" t="str">
        <f ca="1">BingoCardGenerator.com!RR6</f>
        <v>Word 18</v>
      </c>
      <c r="PQ9" s="156" t="str">
        <f ca="1">BingoCardGenerator.com!RS6</f>
        <v>Word 29</v>
      </c>
      <c r="PR9" s="156" t="str">
        <f ca="1">BingoCardGenerator.com!RT6</f>
        <v>Word 45</v>
      </c>
      <c r="PS9" s="157" t="str">
        <f ca="1">BingoCardGenerator.com!RU6</f>
        <v>Word 53</v>
      </c>
      <c r="PT9" s="155" t="str">
        <f ca="1">BingoCardGenerator.com!RW6</f>
        <v>Word 12</v>
      </c>
      <c r="PU9" s="156" t="str">
        <f ca="1">BingoCardGenerator.com!RX6</f>
        <v>Word 14</v>
      </c>
      <c r="PV9" s="156" t="str">
        <f ca="1">BingoCardGenerator.com!RY6</f>
        <v>Word 26</v>
      </c>
      <c r="PW9" s="156" t="str">
        <f ca="1">BingoCardGenerator.com!RZ6</f>
        <v>Word 46</v>
      </c>
      <c r="PX9" s="157" t="str">
        <f ca="1">BingoCardGenerator.com!SA6</f>
        <v>Word 58</v>
      </c>
      <c r="PY9" s="155" t="str">
        <f ca="1">BingoCardGenerator.com!SB6</f>
        <v>Word 11</v>
      </c>
      <c r="PZ9" s="156" t="str">
        <f ca="1">BingoCardGenerator.com!SC6</f>
        <v>Word 13</v>
      </c>
      <c r="QA9" s="156" t="str">
        <f ca="1">BingoCardGenerator.com!SD6</f>
        <v>Word 25</v>
      </c>
      <c r="QB9" s="156" t="str">
        <f ca="1">BingoCardGenerator.com!SE6</f>
        <v>Word 38</v>
      </c>
      <c r="QC9" s="157" t="str">
        <f ca="1">BingoCardGenerator.com!SF6</f>
        <v>Word 55</v>
      </c>
      <c r="QD9" s="155" t="str">
        <f ca="1">BingoCardGenerator.com!SH6</f>
        <v>Word 4</v>
      </c>
      <c r="QE9" s="156" t="str">
        <f ca="1">BingoCardGenerator.com!SI6</f>
        <v>Word 14</v>
      </c>
      <c r="QF9" s="156" t="str">
        <f ca="1">BingoCardGenerator.com!SJ6</f>
        <v>Word 32</v>
      </c>
      <c r="QG9" s="156" t="str">
        <f ca="1">BingoCardGenerator.com!SK6</f>
        <v>Word 47</v>
      </c>
      <c r="QH9" s="157" t="str">
        <f ca="1">BingoCardGenerator.com!SL6</f>
        <v>Word 60</v>
      </c>
      <c r="QI9" s="155" t="str">
        <f ca="1">BingoCardGenerator.com!SM6</f>
        <v>Word 7</v>
      </c>
      <c r="QJ9" s="156" t="str">
        <f ca="1">BingoCardGenerator.com!SN6</f>
        <v>Word 23</v>
      </c>
      <c r="QK9" s="156" t="str">
        <f ca="1">BingoCardGenerator.com!SO6</f>
        <v>Word 29</v>
      </c>
      <c r="QL9" s="156" t="str">
        <f ca="1">BingoCardGenerator.com!SP6</f>
        <v>Word 38</v>
      </c>
      <c r="QM9" s="157" t="str">
        <f ca="1">BingoCardGenerator.com!SQ6</f>
        <v>Word 60</v>
      </c>
      <c r="QN9" s="155" t="str">
        <f ca="1">BingoCardGenerator.com!SS6</f>
        <v>Word 4</v>
      </c>
      <c r="QO9" s="156" t="str">
        <f ca="1">BingoCardGenerator.com!ST6</f>
        <v>Word 20</v>
      </c>
      <c r="QP9" s="156" t="str">
        <f ca="1">BingoCardGenerator.com!SU6</f>
        <v>Word 30</v>
      </c>
      <c r="QQ9" s="156" t="str">
        <f ca="1">BingoCardGenerator.com!SV6</f>
        <v>Word 48</v>
      </c>
      <c r="QR9" s="157" t="str">
        <f ca="1">BingoCardGenerator.com!SW6</f>
        <v>Word 51</v>
      </c>
      <c r="QS9" s="155" t="str">
        <f ca="1">BingoCardGenerator.com!SX6</f>
        <v>Word 8</v>
      </c>
      <c r="QT9" s="156" t="str">
        <f ca="1">BingoCardGenerator.com!SY6</f>
        <v>Word 15</v>
      </c>
      <c r="QU9" s="156" t="str">
        <f ca="1">BingoCardGenerator.com!SZ6</f>
        <v>Word 30</v>
      </c>
      <c r="QV9" s="156" t="str">
        <f ca="1">BingoCardGenerator.com!TA6</f>
        <v>Word 40</v>
      </c>
      <c r="QW9" s="157" t="str">
        <f ca="1">BingoCardGenerator.com!TB6</f>
        <v>Word 59</v>
      </c>
      <c r="QX9" s="155" t="str">
        <f ca="1">BingoCardGenerator.com!TD6</f>
        <v>Word 11</v>
      </c>
      <c r="QY9" s="156" t="str">
        <f ca="1">BingoCardGenerator.com!TE6</f>
        <v>Word 22</v>
      </c>
      <c r="QZ9" s="156" t="str">
        <f ca="1">BingoCardGenerator.com!TF6</f>
        <v>Word 35</v>
      </c>
      <c r="RA9" s="156" t="str">
        <f ca="1">BingoCardGenerator.com!TG6</f>
        <v>Word 45</v>
      </c>
      <c r="RB9" s="157" t="str">
        <f ca="1">BingoCardGenerator.com!TH6</f>
        <v>Word 59</v>
      </c>
      <c r="RC9" s="155" t="str">
        <f ca="1">BingoCardGenerator.com!TI6</f>
        <v>Word 11</v>
      </c>
      <c r="RD9" s="156" t="str">
        <f ca="1">BingoCardGenerator.com!TJ6</f>
        <v>Word 22</v>
      </c>
      <c r="RE9" s="156" t="str">
        <f ca="1">BingoCardGenerator.com!TK6</f>
        <v>Word 31</v>
      </c>
      <c r="RF9" s="156" t="str">
        <f ca="1">BingoCardGenerator.com!TL6</f>
        <v>Word 43</v>
      </c>
      <c r="RG9" s="157" t="str">
        <f ca="1">BingoCardGenerator.com!TM6</f>
        <v>Word 50</v>
      </c>
      <c r="RH9" s="155" t="str">
        <f ca="1">BingoCardGenerator.com!TO6</f>
        <v>Word 10</v>
      </c>
      <c r="RI9" s="156" t="str">
        <f ca="1">BingoCardGenerator.com!TP6</f>
        <v>Word 17</v>
      </c>
      <c r="RJ9" s="156" t="str">
        <f ca="1">BingoCardGenerator.com!TQ6</f>
        <v>Word 30</v>
      </c>
      <c r="RK9" s="156" t="str">
        <f ca="1">BingoCardGenerator.com!TR6</f>
        <v>Word 37</v>
      </c>
      <c r="RL9" s="157" t="str">
        <f ca="1">BingoCardGenerator.com!TS6</f>
        <v>Word 56</v>
      </c>
      <c r="RM9" s="155" t="str">
        <f ca="1">BingoCardGenerator.com!TT6</f>
        <v>Word 6</v>
      </c>
      <c r="RN9" s="156" t="str">
        <f ca="1">BingoCardGenerator.com!TU6</f>
        <v>Word 18</v>
      </c>
      <c r="RO9" s="156" t="str">
        <f ca="1">BingoCardGenerator.com!TV6</f>
        <v>Word 34</v>
      </c>
      <c r="RP9" s="156" t="str">
        <f ca="1">BingoCardGenerator.com!TW6</f>
        <v>Word 39</v>
      </c>
      <c r="RQ9" s="157" t="str">
        <f ca="1">BingoCardGenerator.com!TX6</f>
        <v>Word 50</v>
      </c>
      <c r="RR9" s="155" t="str">
        <f ca="1">BingoCardGenerator.com!TZ6</f>
        <v>Word 10</v>
      </c>
      <c r="RS9" s="156" t="str">
        <f ca="1">BingoCardGenerator.com!UA6</f>
        <v>Word 15</v>
      </c>
      <c r="RT9" s="156" t="str">
        <f ca="1">BingoCardGenerator.com!UB6</f>
        <v>Word 36</v>
      </c>
      <c r="RU9" s="156" t="str">
        <f ca="1">BingoCardGenerator.com!UC6</f>
        <v>Word 46</v>
      </c>
      <c r="RV9" s="157" t="str">
        <f ca="1">BingoCardGenerator.com!UD6</f>
        <v>Word 51</v>
      </c>
      <c r="RW9" s="155" t="str">
        <f ca="1">BingoCardGenerator.com!UE6</f>
        <v>Word 11</v>
      </c>
      <c r="RX9" s="156" t="str">
        <f ca="1">BingoCardGenerator.com!UF6</f>
        <v>Word 19</v>
      </c>
      <c r="RY9" s="156" t="str">
        <f ca="1">BingoCardGenerator.com!UG6</f>
        <v>Word 27</v>
      </c>
      <c r="RZ9" s="156" t="str">
        <f ca="1">BingoCardGenerator.com!UH6</f>
        <v>Word 38</v>
      </c>
      <c r="SA9" s="157" t="str">
        <f ca="1">BingoCardGenerator.com!UI6</f>
        <v>Word 60</v>
      </c>
      <c r="SB9" s="155" t="str">
        <f ca="1">BingoCardGenerator.com!UK6</f>
        <v>Word 1</v>
      </c>
      <c r="SC9" s="156" t="str">
        <f ca="1">BingoCardGenerator.com!UL6</f>
        <v>Word 24</v>
      </c>
      <c r="SD9" s="156" t="str">
        <f ca="1">BingoCardGenerator.com!UM6</f>
        <v>Word 25</v>
      </c>
      <c r="SE9" s="156" t="str">
        <f ca="1">BingoCardGenerator.com!UN6</f>
        <v>Word 42</v>
      </c>
      <c r="SF9" s="157" t="str">
        <f ca="1">BingoCardGenerator.com!UO6</f>
        <v>Word 49</v>
      </c>
    </row>
    <row r="10" spans="1:501" s="124" customFormat="1" ht="35">
      <c r="A10" s="123"/>
      <c r="B10" s="123"/>
      <c r="C10" s="123" t="str">
        <f>IF('Word List'!$D$1=TRUE,Instructions!$D$17,"")</f>
        <v>Write the description here</v>
      </c>
      <c r="D10" s="123"/>
      <c r="E10" s="123"/>
      <c r="F10" s="123"/>
      <c r="G10" s="123"/>
      <c r="H10" s="123" t="str">
        <f>IF('Word List'!$D$1=TRUE,Instructions!$D$17,"")</f>
        <v>Write the description here</v>
      </c>
      <c r="I10" s="123"/>
      <c r="J10" s="123"/>
      <c r="K10" s="123"/>
      <c r="L10" s="123"/>
      <c r="M10" s="123" t="str">
        <f>IF('Word List'!$D$1=TRUE,Instructions!$D$17,"")</f>
        <v>Write the description here</v>
      </c>
      <c r="N10" s="123"/>
      <c r="O10" s="123"/>
      <c r="P10" s="123"/>
      <c r="Q10" s="123"/>
      <c r="R10" s="123" t="str">
        <f>IF('Word List'!$D$1=TRUE,Instructions!$D$17,"")</f>
        <v>Write the description here</v>
      </c>
      <c r="S10" s="123"/>
      <c r="T10" s="123"/>
      <c r="U10" s="123"/>
      <c r="V10" s="123"/>
      <c r="W10" s="123" t="str">
        <f>IF('Word List'!$D$1=TRUE,Instructions!$D$17,"")</f>
        <v>Write the description here</v>
      </c>
      <c r="X10" s="123"/>
      <c r="Y10" s="123"/>
      <c r="Z10" s="123"/>
      <c r="AA10" s="123"/>
      <c r="AB10" s="123" t="str">
        <f>IF('Word List'!$D$1=TRUE,Instructions!$D$17,"")</f>
        <v>Write the description here</v>
      </c>
      <c r="AC10" s="123"/>
      <c r="AD10" s="123"/>
      <c r="AE10" s="123"/>
      <c r="AF10" s="123"/>
      <c r="AG10" s="123" t="str">
        <f>IF('Word List'!$D$1=TRUE,Instructions!$D$17,"")</f>
        <v>Write the description here</v>
      </c>
      <c r="AH10" s="123"/>
      <c r="AI10" s="123"/>
      <c r="AJ10" s="123"/>
      <c r="AK10" s="123"/>
      <c r="AL10" s="123" t="str">
        <f>IF('Word List'!$D$1=TRUE,Instructions!$D$17,"")</f>
        <v>Write the description here</v>
      </c>
      <c r="AM10" s="123"/>
      <c r="AN10" s="123"/>
      <c r="AO10" s="123"/>
      <c r="AP10" s="123"/>
      <c r="AQ10" s="123" t="str">
        <f>IF('Word List'!$D$1=TRUE,Instructions!$D$17,"")</f>
        <v>Write the description here</v>
      </c>
      <c r="AR10" s="123"/>
      <c r="AS10" s="123"/>
      <c r="AT10" s="123"/>
      <c r="AU10" s="123"/>
      <c r="AV10" s="123" t="str">
        <f>IF('Word List'!$D$1=TRUE,Instructions!$D$17,"")</f>
        <v>Write the description here</v>
      </c>
      <c r="AW10" s="123"/>
      <c r="AX10" s="123"/>
      <c r="AY10" s="123"/>
      <c r="AZ10" s="123"/>
      <c r="BA10" s="123" t="str">
        <f>IF('Word List'!$D$1=TRUE,Instructions!$D$17,"")</f>
        <v>Write the description here</v>
      </c>
      <c r="BB10" s="123"/>
      <c r="BC10" s="123"/>
      <c r="BD10" s="123"/>
      <c r="BE10" s="123"/>
      <c r="BF10" s="123" t="str">
        <f>IF('Word List'!$D$1=TRUE,Instructions!$D$17,"")</f>
        <v>Write the description here</v>
      </c>
      <c r="BG10" s="123"/>
      <c r="BH10" s="123"/>
      <c r="BI10" s="123"/>
      <c r="BJ10" s="123"/>
      <c r="BK10" s="123" t="str">
        <f>IF('Word List'!$D$1=TRUE,Instructions!$D$17,"")</f>
        <v>Write the description here</v>
      </c>
      <c r="BL10" s="123"/>
      <c r="BM10" s="123"/>
      <c r="BN10" s="123"/>
      <c r="BO10" s="123"/>
      <c r="BP10" s="123" t="str">
        <f>IF('Word List'!$D$1=TRUE,Instructions!$D$17,"")</f>
        <v>Write the description here</v>
      </c>
      <c r="BQ10" s="123"/>
      <c r="BR10" s="123"/>
      <c r="BS10" s="123"/>
      <c r="BT10" s="123"/>
      <c r="BU10" s="123" t="str">
        <f>IF('Word List'!$D$1=TRUE,Instructions!$D$17,"")</f>
        <v>Write the description here</v>
      </c>
      <c r="BV10" s="123"/>
      <c r="BW10" s="123"/>
      <c r="BX10" s="123"/>
      <c r="BY10" s="123"/>
      <c r="BZ10" s="123" t="str">
        <f>IF('Word List'!$D$1=TRUE,Instructions!$D$17,"")</f>
        <v>Write the description here</v>
      </c>
      <c r="CA10" s="123"/>
      <c r="CB10" s="123"/>
      <c r="CC10" s="123"/>
      <c r="CD10" s="123"/>
      <c r="CE10" s="123" t="str">
        <f>IF('Word List'!$D$1=TRUE,Instructions!$D$17,"")</f>
        <v>Write the description here</v>
      </c>
      <c r="CF10" s="123"/>
      <c r="CG10" s="123"/>
      <c r="CH10" s="123"/>
      <c r="CI10" s="123"/>
      <c r="CJ10" s="123" t="str">
        <f>IF('Word List'!$D$1=TRUE,Instructions!$D$17,"")</f>
        <v>Write the description here</v>
      </c>
      <c r="CK10" s="123"/>
      <c r="CL10" s="123"/>
      <c r="CM10" s="123"/>
      <c r="CN10" s="123"/>
      <c r="CO10" s="123" t="str">
        <f>IF('Word List'!$D$1=TRUE,Instructions!$D$17,"")</f>
        <v>Write the description here</v>
      </c>
      <c r="CP10" s="123"/>
      <c r="CQ10" s="123"/>
      <c r="CR10" s="123"/>
      <c r="CS10" s="123"/>
      <c r="CT10" s="123" t="str">
        <f>IF('Word List'!$D$1=TRUE,Instructions!$D$17,"")</f>
        <v>Write the description here</v>
      </c>
      <c r="CU10" s="123"/>
      <c r="CV10" s="123"/>
      <c r="CW10" s="123"/>
      <c r="CX10" s="123"/>
      <c r="CY10" s="123" t="str">
        <f>IF('Word List'!$D$1=TRUE,Instructions!$D$17,"")</f>
        <v>Write the description here</v>
      </c>
      <c r="CZ10" s="123"/>
      <c r="DA10" s="123"/>
      <c r="DB10" s="123"/>
      <c r="DC10" s="123"/>
      <c r="DD10" s="123" t="str">
        <f>IF('Word List'!$D$1=TRUE,Instructions!$D$17,"")</f>
        <v>Write the description here</v>
      </c>
      <c r="DE10" s="123"/>
      <c r="DF10" s="123"/>
      <c r="DG10" s="123"/>
      <c r="DH10" s="123"/>
      <c r="DI10" s="123" t="str">
        <f>IF('Word List'!$D$1=TRUE,Instructions!$D$17,"")</f>
        <v>Write the description here</v>
      </c>
      <c r="DJ10" s="123"/>
      <c r="DK10" s="123"/>
      <c r="DL10" s="123"/>
      <c r="DM10" s="123"/>
      <c r="DN10" s="123" t="str">
        <f>IF('Word List'!$D$1=TRUE,Instructions!$D$17,"")</f>
        <v>Write the description here</v>
      </c>
      <c r="DO10" s="123"/>
      <c r="DP10" s="123"/>
      <c r="DQ10" s="123"/>
      <c r="DR10" s="123"/>
      <c r="DS10" s="123" t="str">
        <f>IF('Word List'!$D$1=TRUE,Instructions!$D$17,"")</f>
        <v>Write the description here</v>
      </c>
      <c r="DT10" s="123"/>
      <c r="DU10" s="123"/>
      <c r="DV10" s="123"/>
      <c r="DW10" s="123"/>
      <c r="DX10" s="123" t="str">
        <f>IF('Word List'!$D$1=TRUE,Instructions!$D$17,"")</f>
        <v>Write the description here</v>
      </c>
      <c r="DY10" s="123"/>
      <c r="DZ10" s="123"/>
      <c r="EA10" s="123"/>
      <c r="EB10" s="123"/>
      <c r="EC10" s="123" t="str">
        <f>IF('Word List'!$D$1=TRUE,Instructions!$D$17,"")</f>
        <v>Write the description here</v>
      </c>
      <c r="ED10" s="123"/>
      <c r="EE10" s="123"/>
      <c r="EF10" s="123"/>
      <c r="EG10" s="123"/>
      <c r="EH10" s="123" t="str">
        <f>IF('Word List'!$D$1=TRUE,Instructions!$D$17,"")</f>
        <v>Write the description here</v>
      </c>
      <c r="EI10" s="123"/>
      <c r="EJ10" s="123"/>
      <c r="EK10" s="123"/>
      <c r="EL10" s="123"/>
      <c r="EM10" s="123" t="str">
        <f>IF('Word List'!$D$1=TRUE,Instructions!$D$17,"")</f>
        <v>Write the description here</v>
      </c>
      <c r="EN10" s="123"/>
      <c r="EO10" s="123"/>
      <c r="EP10" s="123"/>
      <c r="EQ10" s="123"/>
      <c r="ER10" s="123" t="str">
        <f>IF('Word List'!$D$1=TRUE,Instructions!$D$17,"")</f>
        <v>Write the description here</v>
      </c>
      <c r="ES10" s="123"/>
      <c r="ET10" s="123"/>
      <c r="EU10" s="123"/>
      <c r="EV10" s="123"/>
      <c r="EW10" s="123" t="str">
        <f>IF('Word List'!$D$1=TRUE,Instructions!$D$17,"")</f>
        <v>Write the description here</v>
      </c>
      <c r="EX10" s="123"/>
      <c r="EY10" s="123"/>
      <c r="EZ10" s="123"/>
      <c r="FA10" s="123"/>
      <c r="FB10" s="123" t="str">
        <f>IF('Word List'!$D$1=TRUE,Instructions!$D$17,"")</f>
        <v>Write the description here</v>
      </c>
      <c r="FC10" s="123"/>
      <c r="FD10" s="123"/>
      <c r="FE10" s="123"/>
      <c r="FF10" s="123"/>
      <c r="FG10" s="123" t="str">
        <f>IF('Word List'!$D$1=TRUE,Instructions!$D$17,"")</f>
        <v>Write the description here</v>
      </c>
      <c r="FH10" s="123"/>
      <c r="FI10" s="123"/>
      <c r="FJ10" s="123"/>
      <c r="FK10" s="123"/>
      <c r="FL10" s="123" t="str">
        <f>IF('Word List'!$D$1=TRUE,Instructions!$D$17,"")</f>
        <v>Write the description here</v>
      </c>
      <c r="FM10" s="123"/>
      <c r="FN10" s="123"/>
      <c r="FO10" s="123"/>
      <c r="FP10" s="123"/>
      <c r="FQ10" s="123" t="str">
        <f>IF('Word List'!$D$1=TRUE,Instructions!$D$17,"")</f>
        <v>Write the description here</v>
      </c>
      <c r="FR10" s="123"/>
      <c r="FS10" s="123"/>
      <c r="FT10" s="123"/>
      <c r="FU10" s="123"/>
      <c r="FV10" s="123" t="str">
        <f>IF('Word List'!$D$1=TRUE,Instructions!$D$17,"")</f>
        <v>Write the description here</v>
      </c>
      <c r="FW10" s="123"/>
      <c r="FX10" s="123"/>
      <c r="FY10" s="123"/>
      <c r="FZ10" s="123"/>
      <c r="GA10" s="123" t="str">
        <f>IF('Word List'!$D$1=TRUE,Instructions!$D$17,"")</f>
        <v>Write the description here</v>
      </c>
      <c r="GB10" s="123"/>
      <c r="GC10" s="123"/>
      <c r="GD10" s="123"/>
      <c r="GE10" s="123"/>
      <c r="GF10" s="123" t="str">
        <f>IF('Word List'!$D$1=TRUE,Instructions!$D$17,"")</f>
        <v>Write the description here</v>
      </c>
      <c r="GG10" s="123"/>
      <c r="GH10" s="123"/>
      <c r="GI10" s="123"/>
      <c r="GJ10" s="123"/>
      <c r="GK10" s="123" t="str">
        <f>IF('Word List'!$D$1=TRUE,Instructions!$D$17,"")</f>
        <v>Write the description here</v>
      </c>
      <c r="GL10" s="123"/>
      <c r="GM10" s="123"/>
      <c r="GN10" s="123"/>
      <c r="GO10" s="123"/>
      <c r="GP10" s="123" t="str">
        <f>IF('Word List'!$D$1=TRUE,Instructions!$D$17,"")</f>
        <v>Write the description here</v>
      </c>
      <c r="GQ10" s="123"/>
      <c r="GR10" s="123"/>
      <c r="GS10" s="123"/>
      <c r="GT10" s="123"/>
      <c r="GU10" s="123" t="str">
        <f>IF('Word List'!$D$1=TRUE,Instructions!$D$17,"")</f>
        <v>Write the description here</v>
      </c>
      <c r="GV10" s="123"/>
      <c r="GW10" s="123"/>
      <c r="GX10" s="123"/>
      <c r="GY10" s="123"/>
      <c r="GZ10" s="123" t="str">
        <f>IF('Word List'!$D$1=TRUE,Instructions!$D$17,"")</f>
        <v>Write the description here</v>
      </c>
      <c r="HA10" s="123"/>
      <c r="HB10" s="123"/>
      <c r="HC10" s="123"/>
      <c r="HD10" s="123"/>
      <c r="HE10" s="123" t="str">
        <f>IF('Word List'!$D$1=TRUE,Instructions!$D$17,"")</f>
        <v>Write the description here</v>
      </c>
      <c r="HF10" s="123"/>
      <c r="HG10" s="123"/>
      <c r="HH10" s="123"/>
      <c r="HI10" s="123"/>
      <c r="HJ10" s="123" t="str">
        <f>IF('Word List'!$D$1=TRUE,Instructions!$D$17,"")</f>
        <v>Write the description here</v>
      </c>
      <c r="HK10" s="123"/>
      <c r="HL10" s="123"/>
      <c r="HM10" s="123"/>
      <c r="HN10" s="123"/>
      <c r="HO10" s="123" t="str">
        <f>IF('Word List'!$D$1=TRUE,Instructions!$D$17,"")</f>
        <v>Write the description here</v>
      </c>
      <c r="HP10" s="123"/>
      <c r="HQ10" s="123"/>
      <c r="HR10" s="123"/>
      <c r="HS10" s="123"/>
      <c r="HT10" s="123" t="str">
        <f>IF('Word List'!$D$1=TRUE,Instructions!$D$17,"")</f>
        <v>Write the description here</v>
      </c>
      <c r="HU10" s="123"/>
      <c r="HV10" s="123"/>
      <c r="HW10" s="123"/>
      <c r="HX10" s="123"/>
      <c r="HY10" s="123" t="str">
        <f>IF('Word List'!$D$1=TRUE,Instructions!$D$17,"")</f>
        <v>Write the description here</v>
      </c>
      <c r="HZ10" s="123"/>
      <c r="IA10" s="123"/>
      <c r="IB10" s="123"/>
      <c r="IC10" s="123"/>
      <c r="ID10" s="123" t="str">
        <f>IF('Word List'!$D$1=TRUE,Instructions!$D$17,"")</f>
        <v>Write the description here</v>
      </c>
      <c r="IE10" s="123"/>
      <c r="IF10" s="123"/>
      <c r="IG10" s="123"/>
      <c r="IH10" s="123"/>
      <c r="II10" s="123" t="str">
        <f>IF('Word List'!$D$1=TRUE,Instructions!$D$17,"")</f>
        <v>Write the description here</v>
      </c>
      <c r="IJ10" s="123"/>
      <c r="IK10" s="123"/>
      <c r="IL10" s="123"/>
      <c r="IM10" s="123"/>
      <c r="IN10" s="123" t="str">
        <f>IF('Word List'!$D$1=TRUE,Instructions!$D$17,"")</f>
        <v>Write the description here</v>
      </c>
      <c r="IO10" s="123"/>
      <c r="IP10" s="123"/>
      <c r="IQ10" s="123"/>
      <c r="IR10" s="123"/>
      <c r="IS10" s="123" t="str">
        <f>IF('Word List'!$D$1=TRUE,Instructions!$D$17,"")</f>
        <v>Write the description here</v>
      </c>
      <c r="IT10" s="123"/>
      <c r="IU10" s="123"/>
      <c r="IV10" s="123"/>
      <c r="IW10" s="123"/>
      <c r="IX10" s="123" t="str">
        <f>IF('Word List'!$D$1=TRUE,Instructions!$D$17,"")</f>
        <v>Write the description here</v>
      </c>
      <c r="IY10" s="123"/>
      <c r="IZ10" s="123"/>
      <c r="JA10" s="123"/>
      <c r="JB10" s="123"/>
      <c r="JC10" s="123" t="str">
        <f>IF('Word List'!$D$1=TRUE,Instructions!$D$17,"")</f>
        <v>Write the description here</v>
      </c>
      <c r="JD10" s="123"/>
      <c r="JE10" s="123"/>
      <c r="JF10" s="123"/>
      <c r="JG10" s="123"/>
      <c r="JH10" s="123" t="str">
        <f>IF('Word List'!$D$1=TRUE,Instructions!$D$17,"")</f>
        <v>Write the description here</v>
      </c>
      <c r="JI10" s="123"/>
      <c r="JJ10" s="123"/>
      <c r="JK10" s="123"/>
      <c r="JL10" s="123"/>
      <c r="JM10" s="123" t="str">
        <f>IF('Word List'!$D$1=TRUE,Instructions!$D$17,"")</f>
        <v>Write the description here</v>
      </c>
      <c r="JN10" s="123"/>
      <c r="JO10" s="123"/>
      <c r="JP10" s="123"/>
      <c r="JQ10" s="123"/>
      <c r="JR10" s="123" t="str">
        <f>IF('Word List'!$D$1=TRUE,Instructions!$D$17,"")</f>
        <v>Write the description here</v>
      </c>
      <c r="JS10" s="123"/>
      <c r="JT10" s="123"/>
      <c r="JU10" s="123"/>
      <c r="JV10" s="123"/>
      <c r="JW10" s="123" t="str">
        <f>IF('Word List'!$D$1=TRUE,Instructions!$D$17,"")</f>
        <v>Write the description here</v>
      </c>
      <c r="JX10" s="123"/>
      <c r="JY10" s="123"/>
      <c r="JZ10" s="123"/>
      <c r="KA10" s="123"/>
      <c r="KB10" s="123" t="str">
        <f>IF('Word List'!$D$1=TRUE,Instructions!$D$17,"")</f>
        <v>Write the description here</v>
      </c>
      <c r="KC10" s="123"/>
      <c r="KD10" s="123"/>
      <c r="KE10" s="123"/>
      <c r="KF10" s="123"/>
      <c r="KG10" s="123" t="str">
        <f>IF('Word List'!$D$1=TRUE,Instructions!$D$17,"")</f>
        <v>Write the description here</v>
      </c>
      <c r="KH10" s="123"/>
      <c r="KI10" s="123"/>
      <c r="KJ10" s="123"/>
      <c r="KK10" s="123"/>
      <c r="KL10" s="123" t="str">
        <f>IF('Word List'!$D$1=TRUE,Instructions!$D$17,"")</f>
        <v>Write the description here</v>
      </c>
      <c r="KM10" s="123"/>
      <c r="KN10" s="123"/>
      <c r="KO10" s="123"/>
      <c r="KP10" s="123"/>
      <c r="KQ10" s="123" t="str">
        <f>IF('Word List'!$D$1=TRUE,Instructions!$D$17,"")</f>
        <v>Write the description here</v>
      </c>
      <c r="KR10" s="123"/>
      <c r="KS10" s="123"/>
      <c r="KT10" s="123"/>
      <c r="KU10" s="123"/>
      <c r="KV10" s="123" t="str">
        <f>IF('Word List'!$D$1=TRUE,Instructions!$D$17,"")</f>
        <v>Write the description here</v>
      </c>
      <c r="KW10" s="123"/>
      <c r="KX10" s="123"/>
      <c r="KY10" s="123"/>
      <c r="KZ10" s="123"/>
      <c r="LA10" s="123" t="str">
        <f>IF('Word List'!$D$1=TRUE,Instructions!$D$17,"")</f>
        <v>Write the description here</v>
      </c>
      <c r="LB10" s="123"/>
      <c r="LC10" s="123"/>
      <c r="LD10" s="123"/>
      <c r="LE10" s="123"/>
      <c r="LF10" s="123" t="str">
        <f>IF('Word List'!$D$1=TRUE,Instructions!$D$17,"")</f>
        <v>Write the description here</v>
      </c>
      <c r="LG10" s="123"/>
      <c r="LH10" s="123"/>
      <c r="LI10" s="123"/>
      <c r="LJ10" s="123"/>
      <c r="LK10" s="123" t="str">
        <f>IF('Word List'!$D$1=TRUE,Instructions!$D$17,"")</f>
        <v>Write the description here</v>
      </c>
      <c r="LL10" s="123"/>
      <c r="LM10" s="123"/>
      <c r="LN10" s="123"/>
      <c r="LO10" s="123"/>
      <c r="LP10" s="123" t="str">
        <f>IF('Word List'!$D$1=TRUE,Instructions!$D$17,"")</f>
        <v>Write the description here</v>
      </c>
      <c r="LQ10" s="123"/>
      <c r="LR10" s="123"/>
      <c r="LS10" s="123"/>
      <c r="LT10" s="123"/>
      <c r="LU10" s="123" t="str">
        <f>IF('Word List'!$D$1=TRUE,Instructions!$D$17,"")</f>
        <v>Write the description here</v>
      </c>
      <c r="LV10" s="123"/>
      <c r="LW10" s="123"/>
      <c r="LX10" s="123"/>
      <c r="LY10" s="123"/>
      <c r="LZ10" s="123" t="str">
        <f>IF('Word List'!$D$1=TRUE,Instructions!$D$17,"")</f>
        <v>Write the description here</v>
      </c>
      <c r="MA10" s="123"/>
      <c r="MB10" s="123"/>
      <c r="MC10" s="123"/>
      <c r="MD10" s="123"/>
      <c r="ME10" s="123" t="str">
        <f>IF('Word List'!$D$1=TRUE,Instructions!$D$17,"")</f>
        <v>Write the description here</v>
      </c>
      <c r="MF10" s="123"/>
      <c r="MG10" s="123"/>
      <c r="MH10" s="123"/>
      <c r="MI10" s="123"/>
      <c r="MJ10" s="123" t="str">
        <f>IF('Word List'!$D$1=TRUE,Instructions!$D$17,"")</f>
        <v>Write the description here</v>
      </c>
      <c r="MK10" s="123"/>
      <c r="ML10" s="123"/>
      <c r="MM10" s="123"/>
      <c r="MN10" s="123"/>
      <c r="MO10" s="123" t="str">
        <f>IF('Word List'!$D$1=TRUE,Instructions!$D$17,"")</f>
        <v>Write the description here</v>
      </c>
      <c r="MP10" s="123"/>
      <c r="MQ10" s="123"/>
      <c r="MR10" s="123"/>
      <c r="MS10" s="123"/>
      <c r="MT10" s="123" t="str">
        <f>IF('Word List'!$D$1=TRUE,Instructions!$D$17,"")</f>
        <v>Write the description here</v>
      </c>
      <c r="MU10" s="123"/>
      <c r="MV10" s="123"/>
      <c r="MW10" s="123"/>
      <c r="MX10" s="123"/>
      <c r="MY10" s="123" t="str">
        <f>IF('Word List'!$D$1=TRUE,Instructions!$D$17,"")</f>
        <v>Write the description here</v>
      </c>
      <c r="MZ10" s="123"/>
      <c r="NA10" s="123"/>
      <c r="NB10" s="123"/>
      <c r="NC10" s="123"/>
      <c r="ND10" s="123" t="str">
        <f>IF('Word List'!$D$1=TRUE,Instructions!$D$17,"")</f>
        <v>Write the description here</v>
      </c>
      <c r="NE10" s="123"/>
      <c r="NF10" s="123"/>
      <c r="NG10" s="123"/>
      <c r="NH10" s="123"/>
      <c r="NI10" s="123" t="str">
        <f>IF('Word List'!$D$1=TRUE,Instructions!$D$17,"")</f>
        <v>Write the description here</v>
      </c>
      <c r="NJ10" s="123"/>
      <c r="NK10" s="123"/>
      <c r="NL10" s="123"/>
      <c r="NM10" s="123"/>
      <c r="NN10" s="123" t="str">
        <f>IF('Word List'!$D$1=TRUE,Instructions!$D$17,"")</f>
        <v>Write the description here</v>
      </c>
      <c r="NO10" s="123"/>
      <c r="NP10" s="123"/>
      <c r="NQ10" s="123"/>
      <c r="NR10" s="123"/>
      <c r="NS10" s="123" t="str">
        <f>IF('Word List'!$D$1=TRUE,Instructions!$D$17,"")</f>
        <v>Write the description here</v>
      </c>
      <c r="NT10" s="123"/>
      <c r="NU10" s="123"/>
      <c r="NV10" s="123"/>
      <c r="NW10" s="123"/>
      <c r="NX10" s="123" t="str">
        <f>IF('Word List'!$D$1=TRUE,Instructions!$D$17,"")</f>
        <v>Write the description here</v>
      </c>
      <c r="NY10" s="123"/>
      <c r="NZ10" s="123"/>
      <c r="OA10" s="123"/>
      <c r="OB10" s="123"/>
      <c r="OC10" s="123" t="str">
        <f>IF('Word List'!$D$1=TRUE,Instructions!$D$17,"")</f>
        <v>Write the description here</v>
      </c>
      <c r="OD10" s="123"/>
      <c r="OE10" s="123"/>
      <c r="OF10" s="123"/>
      <c r="OG10" s="123"/>
      <c r="OH10" s="123" t="str">
        <f>IF('Word List'!$D$1=TRUE,Instructions!$D$17,"")</f>
        <v>Write the description here</v>
      </c>
      <c r="OI10" s="123"/>
      <c r="OJ10" s="123"/>
      <c r="OK10" s="123"/>
      <c r="OL10" s="123"/>
      <c r="OM10" s="123" t="str">
        <f>IF('Word List'!$D$1=TRUE,Instructions!$D$17,"")</f>
        <v>Write the description here</v>
      </c>
      <c r="ON10" s="123"/>
      <c r="OO10" s="123"/>
      <c r="OP10" s="123"/>
      <c r="OQ10" s="123"/>
      <c r="OR10" s="123" t="str">
        <f>IF('Word List'!$D$1=TRUE,Instructions!$D$17,"")</f>
        <v>Write the description here</v>
      </c>
      <c r="OS10" s="123"/>
      <c r="OT10" s="123"/>
      <c r="OU10" s="123"/>
      <c r="OV10" s="123"/>
      <c r="OW10" s="123" t="str">
        <f>IF('Word List'!$D$1=TRUE,Instructions!$D$17,"")</f>
        <v>Write the description here</v>
      </c>
      <c r="OX10" s="123"/>
      <c r="OY10" s="123"/>
      <c r="OZ10" s="123"/>
      <c r="PA10" s="123"/>
      <c r="PB10" s="123" t="str">
        <f>IF('Word List'!$D$1=TRUE,Instructions!$D$17,"")</f>
        <v>Write the description here</v>
      </c>
      <c r="PC10" s="123"/>
      <c r="PD10" s="123"/>
      <c r="PE10" s="123"/>
      <c r="PF10" s="123"/>
      <c r="PG10" s="123" t="str">
        <f>IF('Word List'!$D$1=TRUE,Instructions!$D$17,"")</f>
        <v>Write the description here</v>
      </c>
      <c r="PH10" s="123"/>
      <c r="PI10" s="123"/>
      <c r="PJ10" s="123"/>
      <c r="PK10" s="123"/>
      <c r="PL10" s="123" t="str">
        <f>IF('Word List'!$D$1=TRUE,Instructions!$D$17,"")</f>
        <v>Write the description here</v>
      </c>
      <c r="PM10" s="123"/>
      <c r="PN10" s="123"/>
      <c r="PO10" s="123"/>
      <c r="PP10" s="123"/>
      <c r="PQ10" s="123" t="str">
        <f>IF('Word List'!$D$1=TRUE,Instructions!$D$17,"")</f>
        <v>Write the description here</v>
      </c>
      <c r="PR10" s="123"/>
      <c r="PS10" s="123"/>
      <c r="PT10" s="123"/>
      <c r="PU10" s="123"/>
      <c r="PV10" s="123" t="str">
        <f>IF('Word List'!$D$1=TRUE,Instructions!$D$17,"")</f>
        <v>Write the description here</v>
      </c>
      <c r="PW10" s="123"/>
      <c r="PX10" s="123"/>
      <c r="PY10" s="123"/>
      <c r="PZ10" s="123"/>
      <c r="QA10" s="123" t="str">
        <f>IF('Word List'!$D$1=TRUE,Instructions!$D$17,"")</f>
        <v>Write the description here</v>
      </c>
      <c r="QB10" s="123"/>
      <c r="QC10" s="123"/>
      <c r="QD10" s="123"/>
      <c r="QE10" s="123"/>
      <c r="QF10" s="123" t="str">
        <f>IF('Word List'!$D$1=TRUE,Instructions!$D$17,"")</f>
        <v>Write the description here</v>
      </c>
      <c r="QG10" s="123"/>
      <c r="QH10" s="123"/>
      <c r="QI10" s="123"/>
      <c r="QJ10" s="123"/>
      <c r="QK10" s="123" t="str">
        <f>IF('Word List'!$D$1=TRUE,Instructions!$D$17,"")</f>
        <v>Write the description here</v>
      </c>
      <c r="QL10" s="123"/>
      <c r="QM10" s="123"/>
      <c r="QN10" s="123"/>
      <c r="QO10" s="123"/>
      <c r="QP10" s="123" t="str">
        <f>IF('Word List'!$D$1=TRUE,Instructions!$D$17,"")</f>
        <v>Write the description here</v>
      </c>
      <c r="QQ10" s="123"/>
      <c r="QR10" s="123"/>
      <c r="QS10" s="123"/>
      <c r="QT10" s="123"/>
      <c r="QU10" s="123" t="str">
        <f>IF('Word List'!$D$1=TRUE,Instructions!$D$17,"")</f>
        <v>Write the description here</v>
      </c>
      <c r="QV10" s="123"/>
      <c r="QW10" s="123"/>
      <c r="QX10" s="123"/>
      <c r="QY10" s="123"/>
      <c r="QZ10" s="123" t="str">
        <f>IF('Word List'!$D$1=TRUE,Instructions!$D$17,"")</f>
        <v>Write the description here</v>
      </c>
      <c r="RA10" s="123"/>
      <c r="RB10" s="123"/>
      <c r="RC10" s="123"/>
      <c r="RD10" s="123"/>
      <c r="RE10" s="123" t="str">
        <f>IF('Word List'!$D$1=TRUE,Instructions!$D$17,"")</f>
        <v>Write the description here</v>
      </c>
      <c r="RF10" s="123"/>
      <c r="RG10" s="123"/>
      <c r="RH10" s="123"/>
      <c r="RI10" s="123"/>
      <c r="RJ10" s="123" t="str">
        <f>IF('Word List'!$D$1=TRUE,Instructions!$D$17,"")</f>
        <v>Write the description here</v>
      </c>
      <c r="RK10" s="123"/>
      <c r="RL10" s="123"/>
      <c r="RM10" s="123"/>
      <c r="RN10" s="123"/>
      <c r="RO10" s="123" t="str">
        <f>IF('Word List'!$D$1=TRUE,Instructions!$D$17,"")</f>
        <v>Write the description here</v>
      </c>
      <c r="RP10" s="123"/>
      <c r="RQ10" s="123"/>
      <c r="RR10" s="123"/>
      <c r="RS10" s="123"/>
      <c r="RT10" s="123" t="str">
        <f>IF('Word List'!$D$1=TRUE,Instructions!$D$17,"")</f>
        <v>Write the description here</v>
      </c>
      <c r="RU10" s="123"/>
      <c r="RV10" s="123"/>
      <c r="RW10" s="123"/>
      <c r="RX10" s="123"/>
      <c r="RY10" s="123" t="str">
        <f>IF('Word List'!$D$1=TRUE,Instructions!$D$17,"")</f>
        <v>Write the description here</v>
      </c>
      <c r="RZ10" s="123"/>
      <c r="SA10" s="123"/>
      <c r="SB10" s="123"/>
      <c r="SC10" s="123"/>
      <c r="SD10" s="123" t="str">
        <f>IF('Word List'!$D$1=TRUE,Instructions!$D$17,"")</f>
        <v>Write the description here</v>
      </c>
      <c r="SE10" s="123"/>
      <c r="SF10" s="123"/>
    </row>
    <row r="11" spans="1:501" s="126" customFormat="1" ht="28" customHeight="1">
      <c r="A11" s="103"/>
      <c r="B11" s="103"/>
      <c r="C11" s="125">
        <f>BingoCardGenerator.com!C$31</f>
        <v>1</v>
      </c>
      <c r="D11" s="103"/>
      <c r="E11" s="103"/>
      <c r="F11" s="103"/>
      <c r="G11" s="103"/>
      <c r="H11" s="125">
        <f>BingoCardGenerator.com!H$31</f>
        <v>2</v>
      </c>
      <c r="I11" s="103"/>
      <c r="J11" s="103"/>
      <c r="K11" s="103"/>
      <c r="L11" s="103"/>
      <c r="M11" s="125">
        <f>BingoCardGenerator.com!M$31</f>
        <v>3</v>
      </c>
      <c r="N11" s="103"/>
      <c r="O11" s="103"/>
      <c r="P11" s="103"/>
      <c r="Q11" s="103"/>
      <c r="R11" s="125">
        <f>BingoCardGenerator.com!R$31</f>
        <v>4</v>
      </c>
      <c r="S11" s="103"/>
      <c r="T11" s="103"/>
      <c r="U11" s="103"/>
      <c r="V11" s="103"/>
      <c r="W11" s="125">
        <f>BingoCardGenerator.com!W$31</f>
        <v>5</v>
      </c>
      <c r="X11" s="103"/>
      <c r="Y11" s="103"/>
      <c r="Z11" s="103"/>
      <c r="AA11" s="103"/>
      <c r="AB11" s="125">
        <f>BingoCardGenerator.com!AB$31</f>
        <v>6</v>
      </c>
      <c r="AC11" s="103"/>
      <c r="AD11" s="103"/>
      <c r="AE11" s="103"/>
      <c r="AF11" s="103"/>
      <c r="AG11" s="125">
        <f>BingoCardGenerator.com!AG$31</f>
        <v>7</v>
      </c>
      <c r="AH11" s="103"/>
      <c r="AI11" s="103"/>
      <c r="AJ11" s="103"/>
      <c r="AK11" s="103"/>
      <c r="AL11" s="125">
        <f>BingoCardGenerator.com!AL$31</f>
        <v>8</v>
      </c>
      <c r="AM11" s="103"/>
      <c r="AN11" s="103"/>
      <c r="AO11" s="103"/>
      <c r="AP11" s="103"/>
      <c r="AQ11" s="125">
        <f>BingoCardGenerator.com!AQ$31</f>
        <v>9</v>
      </c>
      <c r="AR11" s="103"/>
      <c r="AS11" s="103"/>
      <c r="AT11" s="103"/>
      <c r="AU11" s="103"/>
      <c r="AV11" s="125">
        <f>BingoCardGenerator.com!AV$31</f>
        <v>10</v>
      </c>
      <c r="AW11" s="103"/>
      <c r="AX11" s="103"/>
      <c r="AY11" s="103"/>
      <c r="AZ11" s="103"/>
      <c r="BA11" s="125">
        <f>BingoCardGenerator.com!BA$31</f>
        <v>11</v>
      </c>
      <c r="BB11" s="103"/>
      <c r="BC11" s="103"/>
      <c r="BD11" s="103"/>
      <c r="BE11" s="103"/>
      <c r="BF11" s="125">
        <f>BingoCardGenerator.com!BF$31</f>
        <v>12</v>
      </c>
      <c r="BG11" s="103"/>
      <c r="BH11" s="103"/>
      <c r="BI11" s="103"/>
      <c r="BJ11" s="103"/>
      <c r="BK11" s="125">
        <f>BingoCardGenerator.com!BK$31</f>
        <v>13</v>
      </c>
      <c r="BL11" s="103"/>
      <c r="BM11" s="103"/>
      <c r="BN11" s="103"/>
      <c r="BO11" s="103"/>
      <c r="BP11" s="125">
        <f>BingoCardGenerator.com!BP$31</f>
        <v>14</v>
      </c>
      <c r="BQ11" s="103"/>
      <c r="BR11" s="103"/>
      <c r="BS11" s="103"/>
      <c r="BT11" s="103"/>
      <c r="BU11" s="125">
        <f>BingoCardGenerator.com!BU$31</f>
        <v>15</v>
      </c>
      <c r="BV11" s="103"/>
      <c r="BW11" s="103"/>
      <c r="BX11" s="103"/>
      <c r="BY11" s="103"/>
      <c r="BZ11" s="125">
        <f>BingoCardGenerator.com!BZ$31</f>
        <v>16</v>
      </c>
      <c r="CA11" s="103"/>
      <c r="CB11" s="103"/>
      <c r="CC11" s="103"/>
      <c r="CD11" s="103"/>
      <c r="CE11" s="125">
        <f>BingoCardGenerator.com!CE$31</f>
        <v>17</v>
      </c>
      <c r="CF11" s="103"/>
      <c r="CG11" s="103"/>
      <c r="CH11" s="103"/>
      <c r="CI11" s="103"/>
      <c r="CJ11" s="125">
        <f>BingoCardGenerator.com!CJ$31</f>
        <v>18</v>
      </c>
      <c r="CK11" s="103"/>
      <c r="CL11" s="103"/>
      <c r="CM11" s="103"/>
      <c r="CN11" s="103"/>
      <c r="CO11" s="125">
        <f>BingoCardGenerator.com!CO$31</f>
        <v>19</v>
      </c>
      <c r="CP11" s="103"/>
      <c r="CQ11" s="103"/>
      <c r="CR11" s="103"/>
      <c r="CS11" s="103"/>
      <c r="CT11" s="125">
        <f>BingoCardGenerator.com!CT$31</f>
        <v>20</v>
      </c>
      <c r="CU11" s="103"/>
      <c r="CV11" s="103"/>
      <c r="CW11" s="103"/>
      <c r="CX11" s="103"/>
      <c r="CY11" s="125">
        <f>BingoCardGenerator.com!CY$31</f>
        <v>21</v>
      </c>
      <c r="CZ11" s="103"/>
      <c r="DA11" s="103"/>
      <c r="DB11" s="103"/>
      <c r="DC11" s="103"/>
      <c r="DD11" s="125">
        <f>BingoCardGenerator.com!DD$31</f>
        <v>22</v>
      </c>
      <c r="DE11" s="103"/>
      <c r="DF11" s="103"/>
      <c r="DG11" s="103"/>
      <c r="DH11" s="103"/>
      <c r="DI11" s="125">
        <f>BingoCardGenerator.com!DI$31</f>
        <v>23</v>
      </c>
      <c r="DJ11" s="103"/>
      <c r="DK11" s="103"/>
      <c r="DL11" s="103"/>
      <c r="DM11" s="103"/>
      <c r="DN11" s="125">
        <f>BingoCardGenerator.com!DN$31</f>
        <v>24</v>
      </c>
      <c r="DO11" s="103"/>
      <c r="DP11" s="103"/>
      <c r="DQ11" s="103"/>
      <c r="DR11" s="103"/>
      <c r="DS11" s="125">
        <f>BingoCardGenerator.com!DS$31</f>
        <v>25</v>
      </c>
      <c r="DT11" s="103"/>
      <c r="DU11" s="103"/>
      <c r="DV11" s="103"/>
      <c r="DW11" s="103"/>
      <c r="DX11" s="125">
        <f>BingoCardGenerator.com!DX$31</f>
        <v>26</v>
      </c>
      <c r="DY11" s="103"/>
      <c r="DZ11" s="103"/>
      <c r="EA11" s="103"/>
      <c r="EB11" s="103"/>
      <c r="EC11" s="125">
        <f>BingoCardGenerator.com!EC$31</f>
        <v>27</v>
      </c>
      <c r="ED11" s="103"/>
      <c r="EE11" s="103"/>
      <c r="EF11" s="103"/>
      <c r="EG11" s="103"/>
      <c r="EH11" s="125">
        <f>BingoCardGenerator.com!EH$31</f>
        <v>28</v>
      </c>
      <c r="EI11" s="103"/>
      <c r="EJ11" s="103"/>
      <c r="EK11" s="103"/>
      <c r="EL11" s="103"/>
      <c r="EM11" s="125">
        <f>BingoCardGenerator.com!EM$31</f>
        <v>29</v>
      </c>
      <c r="EN11" s="103"/>
      <c r="EO11" s="103"/>
      <c r="EP11" s="103"/>
      <c r="EQ11" s="103"/>
      <c r="ER11" s="125">
        <f>BingoCardGenerator.com!ER$31</f>
        <v>30</v>
      </c>
      <c r="ES11" s="103"/>
      <c r="ET11" s="103"/>
      <c r="EU11" s="103"/>
      <c r="EV11" s="103"/>
      <c r="EW11" s="125">
        <f>BingoCardGenerator.com!EW$31</f>
        <v>31</v>
      </c>
      <c r="EX11" s="103"/>
      <c r="EY11" s="103"/>
      <c r="EZ11" s="103"/>
      <c r="FA11" s="103"/>
      <c r="FB11" s="125">
        <f>BingoCardGenerator.com!FB$31</f>
        <v>32</v>
      </c>
      <c r="FC11" s="103"/>
      <c r="FD11" s="103"/>
      <c r="FE11" s="103"/>
      <c r="FF11" s="103"/>
      <c r="FG11" s="125">
        <f>BingoCardGenerator.com!FG$31</f>
        <v>33</v>
      </c>
      <c r="FH11" s="103"/>
      <c r="FI11" s="103"/>
      <c r="FJ11" s="103"/>
      <c r="FK11" s="103"/>
      <c r="FL11" s="125">
        <f>BingoCardGenerator.com!FL$31</f>
        <v>34</v>
      </c>
      <c r="FM11" s="103"/>
      <c r="FN11" s="103"/>
      <c r="FO11" s="103"/>
      <c r="FP11" s="103"/>
      <c r="FQ11" s="125">
        <f>BingoCardGenerator.com!FQ$31</f>
        <v>35</v>
      </c>
      <c r="FR11" s="103"/>
      <c r="FS11" s="103"/>
      <c r="FT11" s="103"/>
      <c r="FU11" s="103"/>
      <c r="FV11" s="125">
        <f>BingoCardGenerator.com!FV$31</f>
        <v>36</v>
      </c>
      <c r="FW11" s="103"/>
      <c r="FX11" s="103"/>
      <c r="FY11" s="103"/>
      <c r="FZ11" s="103"/>
      <c r="GA11" s="125">
        <f>BingoCardGenerator.com!GA$31</f>
        <v>37</v>
      </c>
      <c r="GB11" s="103"/>
      <c r="GC11" s="103"/>
      <c r="GD11" s="103"/>
      <c r="GE11" s="103"/>
      <c r="GF11" s="125">
        <f>BingoCardGenerator.com!GF$31</f>
        <v>38</v>
      </c>
      <c r="GG11" s="103"/>
      <c r="GH11" s="103"/>
      <c r="GI11" s="103"/>
      <c r="GJ11" s="103"/>
      <c r="GK11" s="125">
        <f>BingoCardGenerator.com!GK$31</f>
        <v>39</v>
      </c>
      <c r="GL11" s="103"/>
      <c r="GM11" s="103"/>
      <c r="GN11" s="103"/>
      <c r="GO11" s="103"/>
      <c r="GP11" s="125">
        <f>BingoCardGenerator.com!GP$31</f>
        <v>40</v>
      </c>
      <c r="GQ11" s="103"/>
      <c r="GR11" s="103"/>
      <c r="GS11" s="103"/>
      <c r="GT11" s="103"/>
      <c r="GU11" s="125">
        <f>BingoCardGenerator.com!GU$31</f>
        <v>41</v>
      </c>
      <c r="GV11" s="103"/>
      <c r="GW11" s="103"/>
      <c r="GX11" s="103"/>
      <c r="GY11" s="103"/>
      <c r="GZ11" s="125">
        <f>BingoCardGenerator.com!GZ$31</f>
        <v>42</v>
      </c>
      <c r="HA11" s="103"/>
      <c r="HB11" s="103"/>
      <c r="HC11" s="103"/>
      <c r="HD11" s="103"/>
      <c r="HE11" s="125">
        <f>BingoCardGenerator.com!HE$31</f>
        <v>43</v>
      </c>
      <c r="HF11" s="103"/>
      <c r="HG11" s="103"/>
      <c r="HH11" s="103"/>
      <c r="HI11" s="103"/>
      <c r="HJ11" s="125">
        <f>BingoCardGenerator.com!HJ$31</f>
        <v>44</v>
      </c>
      <c r="HK11" s="103"/>
      <c r="HL11" s="103"/>
      <c r="HM11" s="103"/>
      <c r="HN11" s="103"/>
      <c r="HO11" s="125">
        <f>BingoCardGenerator.com!HO$31</f>
        <v>45</v>
      </c>
      <c r="HP11" s="103"/>
      <c r="HQ11" s="103"/>
      <c r="HR11" s="103"/>
      <c r="HS11" s="103"/>
      <c r="HT11" s="125">
        <f>BingoCardGenerator.com!HT$31</f>
        <v>46</v>
      </c>
      <c r="HU11" s="103"/>
      <c r="HV11" s="103"/>
      <c r="HW11" s="103"/>
      <c r="HX11" s="103"/>
      <c r="HY11" s="125">
        <f>BingoCardGenerator.com!HY$31</f>
        <v>47</v>
      </c>
      <c r="HZ11" s="103"/>
      <c r="IA11" s="103"/>
      <c r="IB11" s="103"/>
      <c r="IC11" s="103"/>
      <c r="ID11" s="125">
        <f>BingoCardGenerator.com!ID$31</f>
        <v>48</v>
      </c>
      <c r="IE11" s="103"/>
      <c r="IF11" s="103"/>
      <c r="IG11" s="103"/>
      <c r="IH11" s="103"/>
      <c r="II11" s="125">
        <f>BingoCardGenerator.com!II$31</f>
        <v>49</v>
      </c>
      <c r="IJ11" s="103"/>
      <c r="IK11" s="103"/>
      <c r="IL11" s="103"/>
      <c r="IM11" s="103"/>
      <c r="IN11" s="125">
        <f>BingoCardGenerator.com!IN$31</f>
        <v>50</v>
      </c>
      <c r="IO11" s="103"/>
      <c r="IP11" s="103"/>
      <c r="IQ11" s="103"/>
      <c r="IR11" s="103"/>
      <c r="IS11" s="125">
        <f>BingoCardGenerator.com!IS$31</f>
        <v>51</v>
      </c>
      <c r="IT11" s="103"/>
      <c r="IU11" s="103"/>
      <c r="IV11" s="103"/>
      <c r="IW11" s="103"/>
      <c r="IX11" s="125">
        <f>BingoCardGenerator.com!IX$31</f>
        <v>52</v>
      </c>
      <c r="IY11" s="103"/>
      <c r="IZ11" s="103"/>
      <c r="JA11" s="103"/>
      <c r="JB11" s="103"/>
      <c r="JC11" s="125">
        <f>BingoCardGenerator.com!JC$31</f>
        <v>53</v>
      </c>
      <c r="JD11" s="103"/>
      <c r="JE11" s="103"/>
      <c r="JF11" s="103"/>
      <c r="JG11" s="103"/>
      <c r="JH11" s="125">
        <f>BingoCardGenerator.com!JH$31</f>
        <v>54</v>
      </c>
      <c r="JI11" s="103"/>
      <c r="JJ11" s="103"/>
      <c r="JK11" s="103"/>
      <c r="JL11" s="103"/>
      <c r="JM11" s="125">
        <f>BingoCardGenerator.com!JM$31</f>
        <v>55</v>
      </c>
      <c r="JN11" s="103"/>
      <c r="JO11" s="103"/>
      <c r="JP11" s="103"/>
      <c r="JQ11" s="103"/>
      <c r="JR11" s="125">
        <f>BingoCardGenerator.com!JR$31</f>
        <v>56</v>
      </c>
      <c r="JS11" s="103"/>
      <c r="JT11" s="103"/>
      <c r="JU11" s="103"/>
      <c r="JV11" s="103"/>
      <c r="JW11" s="125">
        <f>BingoCardGenerator.com!JW$31</f>
        <v>57</v>
      </c>
      <c r="JX11" s="103"/>
      <c r="JY11" s="103"/>
      <c r="JZ11" s="103"/>
      <c r="KA11" s="103"/>
      <c r="KB11" s="125">
        <f>BingoCardGenerator.com!KB$31</f>
        <v>58</v>
      </c>
      <c r="KC11" s="103"/>
      <c r="KD11" s="103"/>
      <c r="KE11" s="103"/>
      <c r="KF11" s="103"/>
      <c r="KG11" s="125">
        <f>BingoCardGenerator.com!KG$31</f>
        <v>59</v>
      </c>
      <c r="KH11" s="103"/>
      <c r="KI11" s="103"/>
      <c r="KJ11" s="103"/>
      <c r="KK11" s="103"/>
      <c r="KL11" s="125">
        <f>BingoCardGenerator.com!KL$31</f>
        <v>60</v>
      </c>
      <c r="KM11" s="103"/>
      <c r="KN11" s="103"/>
      <c r="KO11" s="103"/>
      <c r="KP11" s="103"/>
      <c r="KQ11" s="125">
        <f>BingoCardGenerator.com!KQ$31</f>
        <v>61</v>
      </c>
      <c r="KR11" s="103"/>
      <c r="KS11" s="103"/>
      <c r="KT11" s="103"/>
      <c r="KU11" s="103"/>
      <c r="KV11" s="125">
        <f>BingoCardGenerator.com!KV$31</f>
        <v>62</v>
      </c>
      <c r="KW11" s="103"/>
      <c r="KX11" s="103"/>
      <c r="KY11" s="103"/>
      <c r="KZ11" s="103"/>
      <c r="LA11" s="125">
        <f>BingoCardGenerator.com!LA$31</f>
        <v>63</v>
      </c>
      <c r="LB11" s="103"/>
      <c r="LC11" s="103"/>
      <c r="LD11" s="103"/>
      <c r="LE11" s="103"/>
      <c r="LF11" s="125">
        <f>BingoCardGenerator.com!LF$31</f>
        <v>64</v>
      </c>
      <c r="LG11" s="103"/>
      <c r="LH11" s="103"/>
      <c r="LI11" s="103"/>
      <c r="LJ11" s="103"/>
      <c r="LK11" s="125">
        <f>BingoCardGenerator.com!LK$31</f>
        <v>65</v>
      </c>
      <c r="LL11" s="103"/>
      <c r="LM11" s="103"/>
      <c r="LN11" s="103"/>
      <c r="LO11" s="103"/>
      <c r="LP11" s="125">
        <f>BingoCardGenerator.com!LP$31</f>
        <v>66</v>
      </c>
      <c r="LQ11" s="103"/>
      <c r="LR11" s="103"/>
      <c r="LS11" s="103"/>
      <c r="LT11" s="103"/>
      <c r="LU11" s="125">
        <f>BingoCardGenerator.com!LU$31</f>
        <v>67</v>
      </c>
      <c r="LV11" s="103"/>
      <c r="LW11" s="103"/>
      <c r="LX11" s="103"/>
      <c r="LY11" s="103"/>
      <c r="LZ11" s="125">
        <f>BingoCardGenerator.com!LZ$31</f>
        <v>68</v>
      </c>
      <c r="MA11" s="103"/>
      <c r="MB11" s="103"/>
      <c r="MC11" s="103"/>
      <c r="MD11" s="103"/>
      <c r="ME11" s="125">
        <f>BingoCardGenerator.com!ME$31</f>
        <v>69</v>
      </c>
      <c r="MF11" s="103"/>
      <c r="MG11" s="103"/>
      <c r="MH11" s="103"/>
      <c r="MI11" s="103"/>
      <c r="MJ11" s="125">
        <f>BingoCardGenerator.com!MJ$31</f>
        <v>70</v>
      </c>
      <c r="MK11" s="103"/>
      <c r="ML11" s="103"/>
      <c r="MM11" s="103"/>
      <c r="MN11" s="103"/>
      <c r="MO11" s="125">
        <f>BingoCardGenerator.com!MO$31</f>
        <v>71</v>
      </c>
      <c r="MP11" s="103"/>
      <c r="MQ11" s="103"/>
      <c r="MR11" s="103"/>
      <c r="MS11" s="103"/>
      <c r="MT11" s="125">
        <f>BingoCardGenerator.com!MT$31</f>
        <v>72</v>
      </c>
      <c r="MU11" s="103"/>
      <c r="MV11" s="103"/>
      <c r="MW11" s="103"/>
      <c r="MX11" s="103"/>
      <c r="MY11" s="125">
        <f>BingoCardGenerator.com!MY$31</f>
        <v>73</v>
      </c>
      <c r="MZ11" s="103"/>
      <c r="NA11" s="103"/>
      <c r="NB11" s="103"/>
      <c r="NC11" s="103"/>
      <c r="ND11" s="125">
        <f>BingoCardGenerator.com!ND$31</f>
        <v>74</v>
      </c>
      <c r="NE11" s="103"/>
      <c r="NF11" s="103"/>
      <c r="NG11" s="103"/>
      <c r="NH11" s="103"/>
      <c r="NI11" s="125">
        <f>BingoCardGenerator.com!NI$31</f>
        <v>75</v>
      </c>
      <c r="NJ11" s="103"/>
      <c r="NK11" s="103"/>
      <c r="NL11" s="103"/>
      <c r="NM11" s="103"/>
      <c r="NN11" s="125">
        <f>BingoCardGenerator.com!NN$31</f>
        <v>76</v>
      </c>
      <c r="NO11" s="103"/>
      <c r="NP11" s="103"/>
      <c r="NQ11" s="103"/>
      <c r="NR11" s="103"/>
      <c r="NS11" s="125">
        <f>BingoCardGenerator.com!NS$31</f>
        <v>77</v>
      </c>
      <c r="NT11" s="103"/>
      <c r="NU11" s="103"/>
      <c r="NV11" s="103"/>
      <c r="NW11" s="103"/>
      <c r="NX11" s="125">
        <f>BingoCardGenerator.com!NX$31</f>
        <v>78</v>
      </c>
      <c r="NY11" s="103"/>
      <c r="NZ11" s="103"/>
      <c r="OA11" s="103"/>
      <c r="OB11" s="103"/>
      <c r="OC11" s="125">
        <f>BingoCardGenerator.com!OC$31</f>
        <v>79</v>
      </c>
      <c r="OD11" s="103"/>
      <c r="OE11" s="103"/>
      <c r="OF11" s="103"/>
      <c r="OG11" s="103"/>
      <c r="OH11" s="125">
        <f>BingoCardGenerator.com!OH$31</f>
        <v>80</v>
      </c>
      <c r="OI11" s="103"/>
      <c r="OJ11" s="103"/>
      <c r="OK11" s="103"/>
      <c r="OL11" s="103"/>
      <c r="OM11" s="125">
        <f>BingoCardGenerator.com!OM$31</f>
        <v>81</v>
      </c>
      <c r="ON11" s="103"/>
      <c r="OO11" s="103"/>
      <c r="OP11" s="103"/>
      <c r="OQ11" s="103"/>
      <c r="OR11" s="125">
        <f>BingoCardGenerator.com!OR$31</f>
        <v>82</v>
      </c>
      <c r="OS11" s="103"/>
      <c r="OT11" s="103"/>
      <c r="OU11" s="103"/>
      <c r="OV11" s="103"/>
      <c r="OW11" s="125">
        <f>BingoCardGenerator.com!OW$31</f>
        <v>83</v>
      </c>
      <c r="OX11" s="103"/>
      <c r="OY11" s="103"/>
      <c r="OZ11" s="103"/>
      <c r="PA11" s="103"/>
      <c r="PB11" s="125">
        <f>BingoCardGenerator.com!PB$31</f>
        <v>84</v>
      </c>
      <c r="PC11" s="103"/>
      <c r="PD11" s="103"/>
      <c r="PE11" s="103"/>
      <c r="PF11" s="103"/>
      <c r="PG11" s="125">
        <f>BingoCardGenerator.com!PG$31</f>
        <v>85</v>
      </c>
      <c r="PH11" s="103"/>
      <c r="PI11" s="103"/>
      <c r="PJ11" s="103"/>
      <c r="PK11" s="103"/>
      <c r="PL11" s="125">
        <f>BingoCardGenerator.com!PL$31</f>
        <v>86</v>
      </c>
      <c r="PM11" s="103"/>
      <c r="PN11" s="103"/>
      <c r="PO11" s="103"/>
      <c r="PP11" s="103"/>
      <c r="PQ11" s="125">
        <f>BingoCardGenerator.com!PQ$31</f>
        <v>87</v>
      </c>
      <c r="PR11" s="103"/>
      <c r="PS11" s="103"/>
      <c r="PT11" s="103"/>
      <c r="PU11" s="103"/>
      <c r="PV11" s="125">
        <f>BingoCardGenerator.com!PV$31</f>
        <v>88</v>
      </c>
      <c r="PW11" s="103"/>
      <c r="PX11" s="103"/>
      <c r="PY11" s="103"/>
      <c r="PZ11" s="103"/>
      <c r="QA11" s="125">
        <f>BingoCardGenerator.com!QA$31</f>
        <v>89</v>
      </c>
      <c r="QB11" s="103"/>
      <c r="QC11" s="103"/>
      <c r="QD11" s="103"/>
      <c r="QE11" s="103"/>
      <c r="QF11" s="125">
        <f>BingoCardGenerator.com!QF$31</f>
        <v>90</v>
      </c>
      <c r="QG11" s="103"/>
      <c r="QH11" s="103"/>
      <c r="QI11" s="103"/>
      <c r="QJ11" s="103"/>
      <c r="QK11" s="125">
        <f>BingoCardGenerator.com!QK$31</f>
        <v>91</v>
      </c>
      <c r="QL11" s="103"/>
      <c r="QM11" s="103"/>
      <c r="QN11" s="103"/>
      <c r="QO11" s="103"/>
      <c r="QP11" s="125">
        <f>BingoCardGenerator.com!QP$31</f>
        <v>92</v>
      </c>
      <c r="QQ11" s="103"/>
      <c r="QR11" s="103"/>
      <c r="QS11" s="103"/>
      <c r="QT11" s="103"/>
      <c r="QU11" s="125">
        <f>BingoCardGenerator.com!QU$31</f>
        <v>93</v>
      </c>
      <c r="QV11" s="103"/>
      <c r="QW11" s="103"/>
      <c r="QX11" s="103"/>
      <c r="QY11" s="103"/>
      <c r="QZ11" s="125">
        <f>BingoCardGenerator.com!QZ$31</f>
        <v>94</v>
      </c>
      <c r="RA11" s="103"/>
      <c r="RB11" s="103"/>
      <c r="RC11" s="103"/>
      <c r="RD11" s="103"/>
      <c r="RE11" s="125">
        <f>BingoCardGenerator.com!RE$31</f>
        <v>95</v>
      </c>
      <c r="RF11" s="103"/>
      <c r="RG11" s="103"/>
      <c r="RH11" s="103"/>
      <c r="RI11" s="103"/>
      <c r="RJ11" s="125">
        <f>BingoCardGenerator.com!RJ$31</f>
        <v>96</v>
      </c>
      <c r="RK11" s="103"/>
      <c r="RL11" s="103"/>
      <c r="RM11" s="103"/>
      <c r="RN11" s="103"/>
      <c r="RO11" s="125">
        <f>BingoCardGenerator.com!RO$31</f>
        <v>97</v>
      </c>
      <c r="RP11" s="103"/>
      <c r="RQ11" s="103"/>
      <c r="RR11" s="103"/>
      <c r="RS11" s="103"/>
      <c r="RT11" s="125">
        <f>BingoCardGenerator.com!RT$31</f>
        <v>98</v>
      </c>
      <c r="RU11" s="103"/>
      <c r="RV11" s="103"/>
      <c r="RW11" s="103"/>
      <c r="RX11" s="103"/>
      <c r="RY11" s="125">
        <f>BingoCardGenerator.com!RY$31</f>
        <v>99</v>
      </c>
      <c r="RZ11" s="103"/>
      <c r="SA11" s="103"/>
      <c r="SB11" s="103"/>
      <c r="SC11" s="103"/>
      <c r="SD11" s="125">
        <f>BingoCardGenerator.com!SD$31</f>
        <v>100</v>
      </c>
      <c r="SE11" s="103"/>
      <c r="SF11" s="103"/>
    </row>
    <row r="12" spans="1:501" s="130" customFormat="1" ht="28" customHeight="1">
      <c r="A12" s="127">
        <f>IF('Word List'!$H$1=TRUE,C11,"")</f>
        <v>1</v>
      </c>
      <c r="B12" s="128"/>
      <c r="C12" s="128"/>
      <c r="D12" s="128"/>
      <c r="E12" s="129">
        <f>IF('Word List'!$H$1=TRUE,C11,"")</f>
        <v>1</v>
      </c>
      <c r="F12" s="127">
        <f>IF('Word List'!$H$1=TRUE,H11,"")</f>
        <v>2</v>
      </c>
      <c r="G12" s="128"/>
      <c r="H12" s="128"/>
      <c r="I12" s="128"/>
      <c r="J12" s="129">
        <f>IF('Word List'!$H$1=TRUE,H11,"")</f>
        <v>2</v>
      </c>
      <c r="K12" s="127">
        <f>IF('Word List'!$H$1=TRUE,M11,"")</f>
        <v>3</v>
      </c>
      <c r="L12" s="128"/>
      <c r="M12" s="128"/>
      <c r="N12" s="128"/>
      <c r="O12" s="129">
        <f>IF('Word List'!$H$1=TRUE,M11,"")</f>
        <v>3</v>
      </c>
      <c r="P12" s="127">
        <f>IF('Word List'!$H$1=TRUE,R11,"")</f>
        <v>4</v>
      </c>
      <c r="Q12" s="128"/>
      <c r="R12" s="128"/>
      <c r="S12" s="128"/>
      <c r="T12" s="129">
        <f>IF('Word List'!$H$1=TRUE,R11,"")</f>
        <v>4</v>
      </c>
      <c r="U12" s="127">
        <f>IF('Word List'!$H$1=TRUE,W11,"")</f>
        <v>5</v>
      </c>
      <c r="V12" s="128"/>
      <c r="W12" s="128"/>
      <c r="X12" s="128"/>
      <c r="Y12" s="129">
        <f>IF('Word List'!$H$1=TRUE,W11,"")</f>
        <v>5</v>
      </c>
      <c r="Z12" s="127">
        <f>IF('Word List'!$H$1=TRUE,AB11,"")</f>
        <v>6</v>
      </c>
      <c r="AA12" s="128"/>
      <c r="AB12" s="128"/>
      <c r="AC12" s="128"/>
      <c r="AD12" s="129">
        <f>IF('Word List'!$H$1=TRUE,AB11,"")</f>
        <v>6</v>
      </c>
      <c r="AE12" s="127">
        <f>IF('Word List'!$H$1=TRUE,AG11,"")</f>
        <v>7</v>
      </c>
      <c r="AF12" s="128"/>
      <c r="AG12" s="128"/>
      <c r="AH12" s="128"/>
      <c r="AI12" s="129">
        <f>IF('Word List'!$H$1=TRUE,AG11,"")</f>
        <v>7</v>
      </c>
      <c r="AJ12" s="127">
        <f>IF('Word List'!$H$1=TRUE,AL11,"")</f>
        <v>8</v>
      </c>
      <c r="AK12" s="128"/>
      <c r="AL12" s="128"/>
      <c r="AM12" s="128"/>
      <c r="AN12" s="129">
        <f>IF('Word List'!$H$1=TRUE,AL11,"")</f>
        <v>8</v>
      </c>
      <c r="AO12" s="127">
        <f>IF('Word List'!$H$1=TRUE,AQ11,"")</f>
        <v>9</v>
      </c>
      <c r="AP12" s="128"/>
      <c r="AQ12" s="128"/>
      <c r="AR12" s="128"/>
      <c r="AS12" s="129">
        <f>IF('Word List'!$H$1=TRUE,AQ11,"")</f>
        <v>9</v>
      </c>
      <c r="AT12" s="127">
        <f>IF('Word List'!$H$1=TRUE,AV11,"")</f>
        <v>10</v>
      </c>
      <c r="AU12" s="128"/>
      <c r="AV12" s="128"/>
      <c r="AW12" s="128"/>
      <c r="AX12" s="129">
        <f>IF('Word List'!$H$1=TRUE,AV11,"")</f>
        <v>10</v>
      </c>
      <c r="AY12" s="127">
        <f>IF('Word List'!$H$1=TRUE,BA11,"")</f>
        <v>11</v>
      </c>
      <c r="AZ12" s="128"/>
      <c r="BA12" s="128"/>
      <c r="BB12" s="128"/>
      <c r="BC12" s="129">
        <f>IF('Word List'!$H$1=TRUE,BA11,"")</f>
        <v>11</v>
      </c>
      <c r="BD12" s="127">
        <f>IF('Word List'!$H$1=TRUE,BF11,"")</f>
        <v>12</v>
      </c>
      <c r="BE12" s="128"/>
      <c r="BF12" s="128"/>
      <c r="BG12" s="128"/>
      <c r="BH12" s="129">
        <f>IF('Word List'!$H$1=TRUE,BF11,"")</f>
        <v>12</v>
      </c>
      <c r="BI12" s="127">
        <f>IF('Word List'!$H$1=TRUE,BK11,"")</f>
        <v>13</v>
      </c>
      <c r="BJ12" s="128"/>
      <c r="BK12" s="128"/>
      <c r="BL12" s="128"/>
      <c r="BM12" s="129">
        <f>IF('Word List'!$H$1=TRUE,BK11,"")</f>
        <v>13</v>
      </c>
      <c r="BN12" s="127">
        <f>IF('Word List'!$H$1=TRUE,BP11,"")</f>
        <v>14</v>
      </c>
      <c r="BO12" s="128"/>
      <c r="BP12" s="128"/>
      <c r="BQ12" s="128"/>
      <c r="BR12" s="129">
        <f>IF('Word List'!$H$1=TRUE,BP11,"")</f>
        <v>14</v>
      </c>
      <c r="BS12" s="127">
        <f>IF('Word List'!$H$1=TRUE,BU11,"")</f>
        <v>15</v>
      </c>
      <c r="BT12" s="128"/>
      <c r="BU12" s="128"/>
      <c r="BV12" s="128"/>
      <c r="BW12" s="129">
        <f>IF('Word List'!$H$1=TRUE,BU11,"")</f>
        <v>15</v>
      </c>
      <c r="BX12" s="127">
        <f>IF('Word List'!$H$1=TRUE,BZ11,"")</f>
        <v>16</v>
      </c>
      <c r="BY12" s="128"/>
      <c r="BZ12" s="128"/>
      <c r="CA12" s="128"/>
      <c r="CB12" s="129">
        <f>IF('Word List'!$H$1=TRUE,BZ11,"")</f>
        <v>16</v>
      </c>
      <c r="CC12" s="127">
        <f>IF('Word List'!$H$1=TRUE,CE11,"")</f>
        <v>17</v>
      </c>
      <c r="CD12" s="128"/>
      <c r="CE12" s="128"/>
      <c r="CF12" s="128"/>
      <c r="CG12" s="129">
        <f>IF('Word List'!$H$1=TRUE,CE11,"")</f>
        <v>17</v>
      </c>
      <c r="CH12" s="127">
        <f>IF('Word List'!$H$1=TRUE,CJ11,"")</f>
        <v>18</v>
      </c>
      <c r="CI12" s="128"/>
      <c r="CJ12" s="128"/>
      <c r="CK12" s="128"/>
      <c r="CL12" s="129">
        <f>IF('Word List'!$H$1=TRUE,CJ11,"")</f>
        <v>18</v>
      </c>
      <c r="CM12" s="127">
        <f>IF('Word List'!$H$1=TRUE,CO11,"")</f>
        <v>19</v>
      </c>
      <c r="CN12" s="128"/>
      <c r="CO12" s="128"/>
      <c r="CP12" s="128"/>
      <c r="CQ12" s="129">
        <f>IF('Word List'!$H$1=TRUE,CO11,"")</f>
        <v>19</v>
      </c>
      <c r="CR12" s="127">
        <f>IF('Word List'!$H$1=TRUE,CT11,"")</f>
        <v>20</v>
      </c>
      <c r="CS12" s="128"/>
      <c r="CT12" s="128"/>
      <c r="CU12" s="128"/>
      <c r="CV12" s="129">
        <f>IF('Word List'!$H$1=TRUE,CT11,"")</f>
        <v>20</v>
      </c>
      <c r="CW12" s="127">
        <f>IF('Word List'!$H$1=TRUE,CY11,"")</f>
        <v>21</v>
      </c>
      <c r="CX12" s="128"/>
      <c r="CY12" s="128"/>
      <c r="CZ12" s="128"/>
      <c r="DA12" s="129">
        <f>IF('Word List'!$H$1=TRUE,CY11,"")</f>
        <v>21</v>
      </c>
      <c r="DB12" s="127">
        <f>IF('Word List'!$H$1=TRUE,DD11,"")</f>
        <v>22</v>
      </c>
      <c r="DC12" s="128"/>
      <c r="DD12" s="128"/>
      <c r="DE12" s="128"/>
      <c r="DF12" s="129">
        <f>IF('Word List'!$H$1=TRUE,DD11,"")</f>
        <v>22</v>
      </c>
      <c r="DG12" s="127">
        <f>IF('Word List'!$H$1=TRUE,DI11,"")</f>
        <v>23</v>
      </c>
      <c r="DH12" s="128"/>
      <c r="DI12" s="128"/>
      <c r="DJ12" s="128"/>
      <c r="DK12" s="129">
        <f>IF('Word List'!$H$1=TRUE,DI11,"")</f>
        <v>23</v>
      </c>
      <c r="DL12" s="127">
        <f>IF('Word List'!$H$1=TRUE,DN11,"")</f>
        <v>24</v>
      </c>
      <c r="DM12" s="128"/>
      <c r="DN12" s="128"/>
      <c r="DO12" s="128"/>
      <c r="DP12" s="129">
        <f>IF('Word List'!$H$1=TRUE,DN11,"")</f>
        <v>24</v>
      </c>
      <c r="DQ12" s="127">
        <f>IF('Word List'!$H$1=TRUE,DS11,"")</f>
        <v>25</v>
      </c>
      <c r="DR12" s="128"/>
      <c r="DS12" s="128"/>
      <c r="DT12" s="128"/>
      <c r="DU12" s="129">
        <f>IF('Word List'!$H$1=TRUE,DS11,"")</f>
        <v>25</v>
      </c>
      <c r="DV12" s="127">
        <f>IF('Word List'!$H$1=TRUE,DX11,"")</f>
        <v>26</v>
      </c>
      <c r="DW12" s="128"/>
      <c r="DX12" s="128"/>
      <c r="DY12" s="128"/>
      <c r="DZ12" s="129">
        <f>IF('Word List'!$H$1=TRUE,DX11,"")</f>
        <v>26</v>
      </c>
      <c r="EA12" s="127">
        <f>IF('Word List'!$H$1=TRUE,EC11,"")</f>
        <v>27</v>
      </c>
      <c r="EB12" s="128"/>
      <c r="EC12" s="128"/>
      <c r="ED12" s="128"/>
      <c r="EE12" s="129">
        <f>IF('Word List'!$H$1=TRUE,EC11,"")</f>
        <v>27</v>
      </c>
      <c r="EF12" s="127">
        <f>IF('Word List'!$H$1=TRUE,EH11,"")</f>
        <v>28</v>
      </c>
      <c r="EG12" s="128"/>
      <c r="EH12" s="128"/>
      <c r="EI12" s="128"/>
      <c r="EJ12" s="129">
        <f>IF('Word List'!$H$1=TRUE,EH11,"")</f>
        <v>28</v>
      </c>
      <c r="EK12" s="127">
        <f>IF('Word List'!$H$1=TRUE,EM11,"")</f>
        <v>29</v>
      </c>
      <c r="EL12" s="128"/>
      <c r="EM12" s="128"/>
      <c r="EN12" s="128"/>
      <c r="EO12" s="129">
        <f>IF('Word List'!$H$1=TRUE,EM11,"")</f>
        <v>29</v>
      </c>
      <c r="EP12" s="127">
        <f>IF('Word List'!$H$1=TRUE,ER11,"")</f>
        <v>30</v>
      </c>
      <c r="EQ12" s="128"/>
      <c r="ER12" s="128"/>
      <c r="ES12" s="128"/>
      <c r="ET12" s="129">
        <f>IF('Word List'!$H$1=TRUE,ER11,"")</f>
        <v>30</v>
      </c>
      <c r="EU12" s="127">
        <f>IF('Word List'!$H$1=TRUE,EW11,"")</f>
        <v>31</v>
      </c>
      <c r="EV12" s="128"/>
      <c r="EW12" s="128"/>
      <c r="EX12" s="128"/>
      <c r="EY12" s="129">
        <f>IF('Word List'!$H$1=TRUE,EW11,"")</f>
        <v>31</v>
      </c>
      <c r="EZ12" s="127">
        <f>IF('Word List'!$H$1=TRUE,FB11,"")</f>
        <v>32</v>
      </c>
      <c r="FA12" s="128"/>
      <c r="FB12" s="128"/>
      <c r="FC12" s="128"/>
      <c r="FD12" s="129">
        <f>IF('Word List'!$H$1=TRUE,FB11,"")</f>
        <v>32</v>
      </c>
      <c r="FE12" s="127">
        <f>IF('Word List'!$H$1=TRUE,FG11,"")</f>
        <v>33</v>
      </c>
      <c r="FF12" s="128"/>
      <c r="FG12" s="128"/>
      <c r="FH12" s="128"/>
      <c r="FI12" s="129">
        <f>IF('Word List'!$H$1=TRUE,FG11,"")</f>
        <v>33</v>
      </c>
      <c r="FJ12" s="127">
        <f>IF('Word List'!$H$1=TRUE,FL11,"")</f>
        <v>34</v>
      </c>
      <c r="FK12" s="128"/>
      <c r="FL12" s="128"/>
      <c r="FM12" s="128"/>
      <c r="FN12" s="129">
        <f>IF('Word List'!$H$1=TRUE,FL11,"")</f>
        <v>34</v>
      </c>
      <c r="FO12" s="127">
        <f>IF('Word List'!$H$1=TRUE,FQ11,"")</f>
        <v>35</v>
      </c>
      <c r="FP12" s="128"/>
      <c r="FQ12" s="128"/>
      <c r="FR12" s="128"/>
      <c r="FS12" s="129">
        <f>IF('Word List'!$H$1=TRUE,FQ11,"")</f>
        <v>35</v>
      </c>
      <c r="FT12" s="127">
        <f>IF('Word List'!$H$1=TRUE,FV11,"")</f>
        <v>36</v>
      </c>
      <c r="FU12" s="128"/>
      <c r="FV12" s="128"/>
      <c r="FW12" s="128"/>
      <c r="FX12" s="129">
        <f>IF('Word List'!$H$1=TRUE,FV11,"")</f>
        <v>36</v>
      </c>
      <c r="FY12" s="127">
        <f>IF('Word List'!$H$1=TRUE,GA11,"")</f>
        <v>37</v>
      </c>
      <c r="FZ12" s="128"/>
      <c r="GA12" s="128"/>
      <c r="GB12" s="128"/>
      <c r="GC12" s="129">
        <f>IF('Word List'!$H$1=TRUE,GA11,"")</f>
        <v>37</v>
      </c>
      <c r="GD12" s="127">
        <f>IF('Word List'!$H$1=TRUE,GF11,"")</f>
        <v>38</v>
      </c>
      <c r="GE12" s="128"/>
      <c r="GF12" s="128"/>
      <c r="GG12" s="128"/>
      <c r="GH12" s="129">
        <f>IF('Word List'!$H$1=TRUE,GF11,"")</f>
        <v>38</v>
      </c>
      <c r="GI12" s="127">
        <f>IF('Word List'!$H$1=TRUE,GK11,"")</f>
        <v>39</v>
      </c>
      <c r="GJ12" s="128"/>
      <c r="GK12" s="128"/>
      <c r="GL12" s="128"/>
      <c r="GM12" s="129">
        <f>IF('Word List'!$H$1=TRUE,GK11,"")</f>
        <v>39</v>
      </c>
      <c r="GN12" s="127">
        <f>IF('Word List'!$H$1=TRUE,GP11,"")</f>
        <v>40</v>
      </c>
      <c r="GO12" s="128"/>
      <c r="GP12" s="128"/>
      <c r="GQ12" s="128"/>
      <c r="GR12" s="129">
        <f>IF('Word List'!$H$1=TRUE,GP11,"")</f>
        <v>40</v>
      </c>
      <c r="GS12" s="127">
        <f>IF('Word List'!$H$1=TRUE,GU11,"")</f>
        <v>41</v>
      </c>
      <c r="GT12" s="128"/>
      <c r="GU12" s="128"/>
      <c r="GV12" s="128"/>
      <c r="GW12" s="129">
        <f>IF('Word List'!$H$1=TRUE,GU11,"")</f>
        <v>41</v>
      </c>
      <c r="GX12" s="127">
        <f>IF('Word List'!$H$1=TRUE,GZ11,"")</f>
        <v>42</v>
      </c>
      <c r="GY12" s="128"/>
      <c r="GZ12" s="128"/>
      <c r="HA12" s="128"/>
      <c r="HB12" s="129">
        <f>IF('Word List'!$H$1=TRUE,GZ11,"")</f>
        <v>42</v>
      </c>
      <c r="HC12" s="127">
        <f>IF('Word List'!$H$1=TRUE,HE11,"")</f>
        <v>43</v>
      </c>
      <c r="HD12" s="128"/>
      <c r="HE12" s="128"/>
      <c r="HF12" s="128"/>
      <c r="HG12" s="129">
        <f>IF('Word List'!$H$1=TRUE,HE11,"")</f>
        <v>43</v>
      </c>
      <c r="HH12" s="127">
        <f>IF('Word List'!$H$1=TRUE,HJ11,"")</f>
        <v>44</v>
      </c>
      <c r="HI12" s="128"/>
      <c r="HJ12" s="128"/>
      <c r="HK12" s="128"/>
      <c r="HL12" s="129">
        <f>IF('Word List'!$H$1=TRUE,HJ11,"")</f>
        <v>44</v>
      </c>
      <c r="HM12" s="127">
        <f>IF('Word List'!$H$1=TRUE,HO11,"")</f>
        <v>45</v>
      </c>
      <c r="HN12" s="128"/>
      <c r="HO12" s="128"/>
      <c r="HP12" s="128"/>
      <c r="HQ12" s="129">
        <f>IF('Word List'!$H$1=TRUE,HO11,"")</f>
        <v>45</v>
      </c>
      <c r="HR12" s="127">
        <f>IF('Word List'!$H$1=TRUE,HT11,"")</f>
        <v>46</v>
      </c>
      <c r="HS12" s="128"/>
      <c r="HT12" s="128"/>
      <c r="HU12" s="128"/>
      <c r="HV12" s="129">
        <f>IF('Word List'!$H$1=TRUE,HT11,"")</f>
        <v>46</v>
      </c>
      <c r="HW12" s="127">
        <f>IF('Word List'!$H$1=TRUE,HY11,"")</f>
        <v>47</v>
      </c>
      <c r="HX12" s="128"/>
      <c r="HY12" s="128"/>
      <c r="HZ12" s="128"/>
      <c r="IA12" s="129">
        <f>IF('Word List'!$H$1=TRUE,HY11,"")</f>
        <v>47</v>
      </c>
      <c r="IB12" s="127">
        <f>IF('Word List'!$H$1=TRUE,ID11,"")</f>
        <v>48</v>
      </c>
      <c r="IC12" s="128"/>
      <c r="ID12" s="128"/>
      <c r="IE12" s="128"/>
      <c r="IF12" s="129">
        <f>IF('Word List'!$H$1=TRUE,ID11,"")</f>
        <v>48</v>
      </c>
      <c r="IG12" s="127">
        <f>IF('Word List'!$H$1=TRUE,II11,"")</f>
        <v>49</v>
      </c>
      <c r="IH12" s="128"/>
      <c r="II12" s="128"/>
      <c r="IJ12" s="128"/>
      <c r="IK12" s="129">
        <f>IF('Word List'!$H$1=TRUE,II11,"")</f>
        <v>49</v>
      </c>
      <c r="IL12" s="127">
        <f>IF('Word List'!$H$1=TRUE,IN11,"")</f>
        <v>50</v>
      </c>
      <c r="IM12" s="128"/>
      <c r="IN12" s="128"/>
      <c r="IO12" s="128"/>
      <c r="IP12" s="129">
        <f>IF('Word List'!$H$1=TRUE,IN11,"")</f>
        <v>50</v>
      </c>
      <c r="IQ12" s="127">
        <f>IF('Word List'!$H$1=TRUE,IS11,"")</f>
        <v>51</v>
      </c>
      <c r="IR12" s="128"/>
      <c r="IS12" s="128"/>
      <c r="IT12" s="128"/>
      <c r="IU12" s="129">
        <f>IF('Word List'!$H$1=TRUE,IS11,"")</f>
        <v>51</v>
      </c>
      <c r="IV12" s="127">
        <f>IF('Word List'!$H$1=TRUE,IX11,"")</f>
        <v>52</v>
      </c>
      <c r="IW12" s="128"/>
      <c r="IX12" s="128"/>
      <c r="IY12" s="128"/>
      <c r="IZ12" s="129">
        <f>IF('Word List'!$H$1=TRUE,IX11,"")</f>
        <v>52</v>
      </c>
      <c r="JA12" s="127">
        <f>IF('Word List'!$H$1=TRUE,JC11,"")</f>
        <v>53</v>
      </c>
      <c r="JB12" s="128"/>
      <c r="JC12" s="128"/>
      <c r="JD12" s="128"/>
      <c r="JE12" s="129">
        <f>IF('Word List'!$H$1=TRUE,JC11,"")</f>
        <v>53</v>
      </c>
      <c r="JF12" s="127">
        <f>IF('Word List'!$H$1=TRUE,JH11,"")</f>
        <v>54</v>
      </c>
      <c r="JG12" s="128"/>
      <c r="JH12" s="128"/>
      <c r="JI12" s="128"/>
      <c r="JJ12" s="129">
        <f>IF('Word List'!$H$1=TRUE,JH11,"")</f>
        <v>54</v>
      </c>
      <c r="JK12" s="127">
        <f>IF('Word List'!$H$1=TRUE,JM11,"")</f>
        <v>55</v>
      </c>
      <c r="JL12" s="128"/>
      <c r="JM12" s="128"/>
      <c r="JN12" s="128"/>
      <c r="JO12" s="129">
        <f>IF('Word List'!$H$1=TRUE,JM11,"")</f>
        <v>55</v>
      </c>
      <c r="JP12" s="127">
        <f>IF('Word List'!$H$1=TRUE,JR11,"")</f>
        <v>56</v>
      </c>
      <c r="JQ12" s="128"/>
      <c r="JR12" s="128"/>
      <c r="JS12" s="128"/>
      <c r="JT12" s="129">
        <f>IF('Word List'!$H$1=TRUE,JR11,"")</f>
        <v>56</v>
      </c>
      <c r="JU12" s="127">
        <f>IF('Word List'!$H$1=TRUE,JW11,"")</f>
        <v>57</v>
      </c>
      <c r="JV12" s="128"/>
      <c r="JW12" s="128"/>
      <c r="JX12" s="128"/>
      <c r="JY12" s="129">
        <f>IF('Word List'!$H$1=TRUE,JW11,"")</f>
        <v>57</v>
      </c>
      <c r="JZ12" s="127">
        <f>IF('Word List'!$H$1=TRUE,KB11,"")</f>
        <v>58</v>
      </c>
      <c r="KA12" s="128"/>
      <c r="KB12" s="128"/>
      <c r="KC12" s="128"/>
      <c r="KD12" s="129">
        <f>IF('Word List'!$H$1=TRUE,KB11,"")</f>
        <v>58</v>
      </c>
      <c r="KE12" s="127">
        <f>IF('Word List'!$H$1=TRUE,KG11,"")</f>
        <v>59</v>
      </c>
      <c r="KF12" s="128"/>
      <c r="KG12" s="128"/>
      <c r="KH12" s="128"/>
      <c r="KI12" s="129">
        <f>IF('Word List'!$H$1=TRUE,KG11,"")</f>
        <v>59</v>
      </c>
      <c r="KJ12" s="127">
        <f>IF('Word List'!$H$1=TRUE,KL11,"")</f>
        <v>60</v>
      </c>
      <c r="KK12" s="128"/>
      <c r="KL12" s="128"/>
      <c r="KM12" s="128"/>
      <c r="KN12" s="129">
        <f>IF('Word List'!$H$1=TRUE,KL11,"")</f>
        <v>60</v>
      </c>
      <c r="KO12" s="127">
        <f>IF('Word List'!$H$1=TRUE,KQ11,"")</f>
        <v>61</v>
      </c>
      <c r="KP12" s="128"/>
      <c r="KQ12" s="128"/>
      <c r="KR12" s="128"/>
      <c r="KS12" s="129">
        <f>IF('Word List'!$H$1=TRUE,KQ11,"")</f>
        <v>61</v>
      </c>
      <c r="KT12" s="127">
        <f>IF('Word List'!$H$1=TRUE,KV11,"")</f>
        <v>62</v>
      </c>
      <c r="KU12" s="128"/>
      <c r="KV12" s="128"/>
      <c r="KW12" s="128"/>
      <c r="KX12" s="129">
        <f>IF('Word List'!$H$1=TRUE,KV11,"")</f>
        <v>62</v>
      </c>
      <c r="KY12" s="127">
        <f>IF('Word List'!$H$1=TRUE,LA11,"")</f>
        <v>63</v>
      </c>
      <c r="KZ12" s="128"/>
      <c r="LA12" s="128"/>
      <c r="LB12" s="128"/>
      <c r="LC12" s="129">
        <f>IF('Word List'!$H$1=TRUE,LA11,"")</f>
        <v>63</v>
      </c>
      <c r="LD12" s="127">
        <f>IF('Word List'!$H$1=TRUE,LF11,"")</f>
        <v>64</v>
      </c>
      <c r="LE12" s="128"/>
      <c r="LF12" s="128"/>
      <c r="LG12" s="128"/>
      <c r="LH12" s="129">
        <f>IF('Word List'!$H$1=TRUE,LF11,"")</f>
        <v>64</v>
      </c>
      <c r="LI12" s="127">
        <f>IF('Word List'!$H$1=TRUE,LK11,"")</f>
        <v>65</v>
      </c>
      <c r="LJ12" s="128"/>
      <c r="LK12" s="128"/>
      <c r="LL12" s="128"/>
      <c r="LM12" s="129">
        <f>IF('Word List'!$H$1=TRUE,LK11,"")</f>
        <v>65</v>
      </c>
      <c r="LN12" s="127">
        <f>IF('Word List'!$H$1=TRUE,LP11,"")</f>
        <v>66</v>
      </c>
      <c r="LO12" s="128"/>
      <c r="LP12" s="128"/>
      <c r="LQ12" s="128"/>
      <c r="LR12" s="129">
        <f>IF('Word List'!$H$1=TRUE,LP11,"")</f>
        <v>66</v>
      </c>
      <c r="LS12" s="127">
        <f>IF('Word List'!$H$1=TRUE,LU11,"")</f>
        <v>67</v>
      </c>
      <c r="LT12" s="128"/>
      <c r="LU12" s="128"/>
      <c r="LV12" s="128"/>
      <c r="LW12" s="129">
        <f>IF('Word List'!$H$1=TRUE,LU11,"")</f>
        <v>67</v>
      </c>
      <c r="LX12" s="127">
        <f>IF('Word List'!$H$1=TRUE,LZ11,"")</f>
        <v>68</v>
      </c>
      <c r="LY12" s="128"/>
      <c r="LZ12" s="128"/>
      <c r="MA12" s="128"/>
      <c r="MB12" s="129">
        <f>IF('Word List'!$H$1=TRUE,LZ11,"")</f>
        <v>68</v>
      </c>
      <c r="MC12" s="127">
        <f>IF('Word List'!$H$1=TRUE,ME11,"")</f>
        <v>69</v>
      </c>
      <c r="MD12" s="128"/>
      <c r="ME12" s="128"/>
      <c r="MF12" s="128"/>
      <c r="MG12" s="129">
        <f>IF('Word List'!$H$1=TRUE,ME11,"")</f>
        <v>69</v>
      </c>
      <c r="MH12" s="127">
        <f>IF('Word List'!$H$1=TRUE,MJ11,"")</f>
        <v>70</v>
      </c>
      <c r="MI12" s="128"/>
      <c r="MJ12" s="128"/>
      <c r="MK12" s="128"/>
      <c r="ML12" s="129">
        <f>IF('Word List'!$H$1=TRUE,MJ11,"")</f>
        <v>70</v>
      </c>
      <c r="MM12" s="127">
        <f>IF('Word List'!$H$1=TRUE,MO11,"")</f>
        <v>71</v>
      </c>
      <c r="MN12" s="128"/>
      <c r="MO12" s="128"/>
      <c r="MP12" s="128"/>
      <c r="MQ12" s="129">
        <f>IF('Word List'!$H$1=TRUE,MO11,"")</f>
        <v>71</v>
      </c>
      <c r="MR12" s="127">
        <f>IF('Word List'!$H$1=TRUE,MT11,"")</f>
        <v>72</v>
      </c>
      <c r="MS12" s="128"/>
      <c r="MT12" s="128"/>
      <c r="MU12" s="128"/>
      <c r="MV12" s="129">
        <f>IF('Word List'!$H$1=TRUE,MT11,"")</f>
        <v>72</v>
      </c>
      <c r="MW12" s="127">
        <f>IF('Word List'!$H$1=TRUE,MY11,"")</f>
        <v>73</v>
      </c>
      <c r="MX12" s="128"/>
      <c r="MY12" s="128"/>
      <c r="MZ12" s="128"/>
      <c r="NA12" s="129">
        <f>IF('Word List'!$H$1=TRUE,MY11,"")</f>
        <v>73</v>
      </c>
      <c r="NB12" s="127">
        <f>IF('Word List'!$H$1=TRUE,ND11,"")</f>
        <v>74</v>
      </c>
      <c r="NC12" s="128"/>
      <c r="ND12" s="128"/>
      <c r="NE12" s="128"/>
      <c r="NF12" s="129">
        <f>IF('Word List'!$H$1=TRUE,ND11,"")</f>
        <v>74</v>
      </c>
      <c r="NG12" s="127">
        <f>IF('Word List'!$H$1=TRUE,NI11,"")</f>
        <v>75</v>
      </c>
      <c r="NH12" s="128"/>
      <c r="NI12" s="128"/>
      <c r="NJ12" s="128"/>
      <c r="NK12" s="129">
        <f>IF('Word List'!$H$1=TRUE,NI11,"")</f>
        <v>75</v>
      </c>
      <c r="NL12" s="127">
        <f>IF('Word List'!$H$1=TRUE,NN11,"")</f>
        <v>76</v>
      </c>
      <c r="NM12" s="128"/>
      <c r="NN12" s="128"/>
      <c r="NO12" s="128"/>
      <c r="NP12" s="129">
        <f>IF('Word List'!$H$1=TRUE,NN11,"")</f>
        <v>76</v>
      </c>
      <c r="NQ12" s="127">
        <f>IF('Word List'!$H$1=TRUE,NS11,"")</f>
        <v>77</v>
      </c>
      <c r="NR12" s="128"/>
      <c r="NS12" s="128"/>
      <c r="NT12" s="128"/>
      <c r="NU12" s="129">
        <f>IF('Word List'!$H$1=TRUE,NS11,"")</f>
        <v>77</v>
      </c>
      <c r="NV12" s="127">
        <f>IF('Word List'!$H$1=TRUE,NX11,"")</f>
        <v>78</v>
      </c>
      <c r="NW12" s="128"/>
      <c r="NX12" s="128"/>
      <c r="NY12" s="128"/>
      <c r="NZ12" s="129">
        <f>IF('Word List'!$H$1=TRUE,NX11,"")</f>
        <v>78</v>
      </c>
      <c r="OA12" s="127">
        <f>IF('Word List'!$H$1=TRUE,OC11,"")</f>
        <v>79</v>
      </c>
      <c r="OB12" s="128"/>
      <c r="OC12" s="128"/>
      <c r="OD12" s="128"/>
      <c r="OE12" s="129">
        <f>IF('Word List'!$H$1=TRUE,OC11,"")</f>
        <v>79</v>
      </c>
      <c r="OF12" s="127">
        <f>IF('Word List'!$H$1=TRUE,OH11,"")</f>
        <v>80</v>
      </c>
      <c r="OG12" s="128"/>
      <c r="OH12" s="128"/>
      <c r="OI12" s="128"/>
      <c r="OJ12" s="129">
        <f>IF('Word List'!$H$1=TRUE,OH11,"")</f>
        <v>80</v>
      </c>
      <c r="OK12" s="127">
        <f>IF('Word List'!$H$1=TRUE,OM11,"")</f>
        <v>81</v>
      </c>
      <c r="OL12" s="128"/>
      <c r="OM12" s="128"/>
      <c r="ON12" s="128"/>
      <c r="OO12" s="129">
        <f>IF('Word List'!$H$1=TRUE,OM11,"")</f>
        <v>81</v>
      </c>
      <c r="OP12" s="127">
        <f>IF('Word List'!$H$1=TRUE,OR11,"")</f>
        <v>82</v>
      </c>
      <c r="OQ12" s="128"/>
      <c r="OR12" s="128"/>
      <c r="OS12" s="128"/>
      <c r="OT12" s="129">
        <f>IF('Word List'!$H$1=TRUE,OR11,"")</f>
        <v>82</v>
      </c>
      <c r="OU12" s="127">
        <f>IF('Word List'!$H$1=TRUE,OW11,"")</f>
        <v>83</v>
      </c>
      <c r="OV12" s="128"/>
      <c r="OW12" s="128"/>
      <c r="OX12" s="128"/>
      <c r="OY12" s="129">
        <f>IF('Word List'!$H$1=TRUE,OW11,"")</f>
        <v>83</v>
      </c>
      <c r="OZ12" s="127">
        <f>IF('Word List'!$H$1=TRUE,PB11,"")</f>
        <v>84</v>
      </c>
      <c r="PA12" s="128"/>
      <c r="PB12" s="128"/>
      <c r="PC12" s="128"/>
      <c r="PD12" s="129">
        <f>IF('Word List'!$H$1=TRUE,PB11,"")</f>
        <v>84</v>
      </c>
      <c r="PE12" s="127">
        <f>IF('Word List'!$H$1=TRUE,PG11,"")</f>
        <v>85</v>
      </c>
      <c r="PF12" s="128"/>
      <c r="PG12" s="128"/>
      <c r="PH12" s="128"/>
      <c r="PI12" s="129">
        <f>IF('Word List'!$H$1=TRUE,PG11,"")</f>
        <v>85</v>
      </c>
      <c r="PJ12" s="127">
        <f>IF('Word List'!$H$1=TRUE,PL11,"")</f>
        <v>86</v>
      </c>
      <c r="PK12" s="128"/>
      <c r="PL12" s="128"/>
      <c r="PM12" s="128"/>
      <c r="PN12" s="129">
        <f>IF('Word List'!$H$1=TRUE,PL11,"")</f>
        <v>86</v>
      </c>
      <c r="PO12" s="127">
        <f>IF('Word List'!$H$1=TRUE,PQ11,"")</f>
        <v>87</v>
      </c>
      <c r="PP12" s="128"/>
      <c r="PQ12" s="128"/>
      <c r="PR12" s="128"/>
      <c r="PS12" s="129">
        <f>IF('Word List'!$H$1=TRUE,PQ11,"")</f>
        <v>87</v>
      </c>
      <c r="PT12" s="127">
        <f>IF('Word List'!$H$1=TRUE,PV11,"")</f>
        <v>88</v>
      </c>
      <c r="PU12" s="128"/>
      <c r="PV12" s="128"/>
      <c r="PW12" s="128"/>
      <c r="PX12" s="129">
        <f>IF('Word List'!$H$1=TRUE,PV11,"")</f>
        <v>88</v>
      </c>
      <c r="PY12" s="127">
        <f>IF('Word List'!$H$1=TRUE,QA11,"")</f>
        <v>89</v>
      </c>
      <c r="PZ12" s="128"/>
      <c r="QA12" s="128"/>
      <c r="QB12" s="128"/>
      <c r="QC12" s="129">
        <f>IF('Word List'!$H$1=TRUE,QA11,"")</f>
        <v>89</v>
      </c>
      <c r="QD12" s="127">
        <f>IF('Word List'!$H$1=TRUE,QF11,"")</f>
        <v>90</v>
      </c>
      <c r="QE12" s="128"/>
      <c r="QF12" s="128"/>
      <c r="QG12" s="128"/>
      <c r="QH12" s="129">
        <f>IF('Word List'!$H$1=TRUE,QF11,"")</f>
        <v>90</v>
      </c>
      <c r="QI12" s="127">
        <f>IF('Word List'!$H$1=TRUE,QK11,"")</f>
        <v>91</v>
      </c>
      <c r="QJ12" s="128"/>
      <c r="QK12" s="128"/>
      <c r="QL12" s="128"/>
      <c r="QM12" s="129">
        <f>IF('Word List'!$H$1=TRUE,QK11,"")</f>
        <v>91</v>
      </c>
      <c r="QN12" s="127">
        <f>IF('Word List'!$H$1=TRUE,QP11,"")</f>
        <v>92</v>
      </c>
      <c r="QO12" s="128"/>
      <c r="QP12" s="128"/>
      <c r="QQ12" s="128"/>
      <c r="QR12" s="129">
        <f>IF('Word List'!$H$1=TRUE,QP11,"")</f>
        <v>92</v>
      </c>
      <c r="QS12" s="127">
        <f>IF('Word List'!$H$1=TRUE,QU11,"")</f>
        <v>93</v>
      </c>
      <c r="QT12" s="128"/>
      <c r="QU12" s="128"/>
      <c r="QV12" s="128"/>
      <c r="QW12" s="129">
        <f>IF('Word List'!$H$1=TRUE,QU11,"")</f>
        <v>93</v>
      </c>
      <c r="QX12" s="127">
        <f>IF('Word List'!$H$1=TRUE,QZ11,"")</f>
        <v>94</v>
      </c>
      <c r="QY12" s="128"/>
      <c r="QZ12" s="128"/>
      <c r="RA12" s="128"/>
      <c r="RB12" s="129">
        <f>IF('Word List'!$H$1=TRUE,QZ11,"")</f>
        <v>94</v>
      </c>
      <c r="RC12" s="127">
        <f>IF('Word List'!$H$1=TRUE,RE11,"")</f>
        <v>95</v>
      </c>
      <c r="RD12" s="128"/>
      <c r="RE12" s="128"/>
      <c r="RF12" s="128"/>
      <c r="RG12" s="129">
        <f>IF('Word List'!$H$1=TRUE,RE11,"")</f>
        <v>95</v>
      </c>
      <c r="RH12" s="127">
        <f>IF('Word List'!$H$1=TRUE,RJ11,"")</f>
        <v>96</v>
      </c>
      <c r="RI12" s="128"/>
      <c r="RJ12" s="128"/>
      <c r="RK12" s="128"/>
      <c r="RL12" s="129">
        <f>IF('Word List'!$H$1=TRUE,RJ11,"")</f>
        <v>96</v>
      </c>
      <c r="RM12" s="127">
        <f>IF('Word List'!$H$1=TRUE,RO11,"")</f>
        <v>97</v>
      </c>
      <c r="RN12" s="128"/>
      <c r="RO12" s="128"/>
      <c r="RP12" s="128"/>
      <c r="RQ12" s="129">
        <f>IF('Word List'!$H$1=TRUE,RO11,"")</f>
        <v>97</v>
      </c>
      <c r="RR12" s="127">
        <f>IF('Word List'!$H$1=TRUE,RT11,"")</f>
        <v>98</v>
      </c>
      <c r="RS12" s="128"/>
      <c r="RT12" s="128"/>
      <c r="RU12" s="128"/>
      <c r="RV12" s="129">
        <f>IF('Word List'!$H$1=TRUE,RT11,"")</f>
        <v>98</v>
      </c>
      <c r="RW12" s="127">
        <f>IF('Word List'!$H$1=TRUE,RY11,"")</f>
        <v>99</v>
      </c>
      <c r="RX12" s="128"/>
      <c r="RY12" s="128"/>
      <c r="RZ12" s="128"/>
      <c r="SA12" s="129">
        <f>IF('Word List'!$H$1=TRUE,RY11,"")</f>
        <v>99</v>
      </c>
      <c r="SB12" s="127">
        <f>IF('Word List'!$H$1=TRUE,SD11,"")</f>
        <v>100</v>
      </c>
      <c r="SC12" s="128"/>
      <c r="SD12" s="128"/>
      <c r="SE12" s="128"/>
      <c r="SF12" s="129">
        <f>IF('Word List'!$H$1=TRUE,SD11,"")</f>
        <v>100</v>
      </c>
    </row>
    <row r="24" spans="322:463" ht="18">
      <c r="LJ24" s="131"/>
    </row>
    <row r="25" spans="322:463" ht="18">
      <c r="MG25" s="131"/>
    </row>
    <row r="27" spans="322:463" ht="18">
      <c r="QU27" s="131"/>
    </row>
    <row r="29" spans="322:463" ht="18">
      <c r="NZ29" s="131"/>
    </row>
    <row r="37" spans="191:285" ht="18">
      <c r="GI37" s="131"/>
      <c r="JY37" s="131"/>
    </row>
    <row r="53" spans="273:273" ht="18">
      <c r="JM53" s="131"/>
    </row>
  </sheetData>
  <sheetProtection password="B690" sheet="1" objects="1" scenarios="1" formatCells="0" formatColumns="0" formatRows="0" selectLockedCells="1"/>
  <phoneticPr fontId="3" type="noConversion"/>
  <printOptions horizontalCentered="1" verticalCentered="1"/>
  <pageMargins left="0.39000000000000007" right="0.39000000000000007" top="0.39000000000000007" bottom="0.39000000000000007" header="0" footer="0"/>
  <pageSetup pageOrder="overThenDown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J16"/>
  <sheetViews>
    <sheetView showRuler="0" workbookViewId="0">
      <selection activeCell="K3" sqref="K3"/>
    </sheetView>
  </sheetViews>
  <sheetFormatPr baseColWidth="10" defaultColWidth="10.796875" defaultRowHeight="18"/>
  <cols>
    <col min="1" max="1" width="4" style="145" customWidth="1"/>
    <col min="2" max="2" width="18" style="134" customWidth="1"/>
    <col min="3" max="3" width="4" style="145" customWidth="1"/>
    <col min="4" max="4" width="18" style="134" customWidth="1"/>
    <col min="5" max="5" width="4" style="145" customWidth="1"/>
    <col min="6" max="6" width="18" style="134" customWidth="1"/>
    <col min="7" max="7" width="4" style="145" customWidth="1"/>
    <col min="8" max="8" width="18" style="134" customWidth="1"/>
    <col min="9" max="9" width="4" style="145" customWidth="1"/>
    <col min="10" max="10" width="18" style="134" customWidth="1"/>
    <col min="11" max="16384" width="10.796875" style="134"/>
  </cols>
  <sheetData>
    <row r="1" spans="1:10" ht="19" thickBot="1">
      <c r="A1" s="137" t="b">
        <v>1</v>
      </c>
      <c r="B1" s="133"/>
      <c r="C1" s="137"/>
      <c r="D1" s="133" t="b">
        <v>1</v>
      </c>
      <c r="E1" s="224" t="str">
        <f>BingoCardGenerator.com!A13</f>
        <v>BingoCardGenerator.com</v>
      </c>
      <c r="F1" s="224"/>
      <c r="G1" s="138"/>
      <c r="H1" s="133" t="b">
        <v>1</v>
      </c>
      <c r="I1" s="137"/>
      <c r="J1" s="133"/>
    </row>
    <row r="2" spans="1:10" ht="30" customHeight="1" thickBot="1">
      <c r="A2" s="225" t="s">
        <v>31</v>
      </c>
      <c r="B2" s="226"/>
      <c r="C2" s="226"/>
      <c r="D2" s="226"/>
      <c r="E2" s="226"/>
      <c r="F2" s="226"/>
      <c r="G2" s="226"/>
      <c r="H2" s="226"/>
      <c r="I2" s="226"/>
      <c r="J2" s="227"/>
    </row>
    <row r="3" spans="1:10" s="135" customFormat="1" ht="36" customHeight="1">
      <c r="A3" s="228" t="str">
        <f>Instructions!$D$10</f>
        <v>B</v>
      </c>
      <c r="B3" s="229"/>
      <c r="C3" s="228" t="str">
        <f>Instructions!$E$10</f>
        <v>I</v>
      </c>
      <c r="D3" s="229"/>
      <c r="E3" s="228" t="str">
        <f>Instructions!$F$10</f>
        <v>N</v>
      </c>
      <c r="F3" s="229"/>
      <c r="G3" s="228" t="str">
        <f>Instructions!$G$10</f>
        <v>G</v>
      </c>
      <c r="H3" s="229"/>
      <c r="I3" s="228" t="str">
        <f>Instructions!$H$10</f>
        <v>O</v>
      </c>
      <c r="J3" s="229"/>
    </row>
    <row r="4" spans="1:10" s="142" customFormat="1" ht="75" customHeight="1">
      <c r="A4" s="139" t="str">
        <f>Instructions!$D$10</f>
        <v>B</v>
      </c>
      <c r="B4" s="140" t="str">
        <f>Instructions!I22</f>
        <v>Word 1</v>
      </c>
      <c r="C4" s="141" t="str">
        <f>Instructions!$E$10</f>
        <v>I</v>
      </c>
      <c r="D4" s="141" t="str">
        <f>Instructions!I34</f>
        <v>Word 13</v>
      </c>
      <c r="E4" s="139" t="str">
        <f>Instructions!$F$10</f>
        <v>N</v>
      </c>
      <c r="F4" s="140" t="str">
        <f>Instructions!I46</f>
        <v>Word 25</v>
      </c>
      <c r="G4" s="141" t="str">
        <f>Instructions!$G$10</f>
        <v>G</v>
      </c>
      <c r="H4" s="141" t="str">
        <f>Instructions!I58</f>
        <v>Word 37</v>
      </c>
      <c r="I4" s="139" t="str">
        <f>Instructions!$H$10</f>
        <v>O</v>
      </c>
      <c r="J4" s="140" t="str">
        <f>Instructions!I70</f>
        <v>Word 49</v>
      </c>
    </row>
    <row r="5" spans="1:10" s="142" customFormat="1" ht="75" customHeight="1">
      <c r="A5" s="139" t="str">
        <f>Instructions!$D$10</f>
        <v>B</v>
      </c>
      <c r="B5" s="140" t="str">
        <f>Instructions!I23</f>
        <v>Word 2</v>
      </c>
      <c r="C5" s="141" t="str">
        <f>Instructions!$E$10</f>
        <v>I</v>
      </c>
      <c r="D5" s="141" t="str">
        <f>Instructions!I35</f>
        <v>Word 14</v>
      </c>
      <c r="E5" s="139" t="str">
        <f>Instructions!$F$10</f>
        <v>N</v>
      </c>
      <c r="F5" s="140" t="str">
        <f>Instructions!I47</f>
        <v>Word 26</v>
      </c>
      <c r="G5" s="141" t="str">
        <f>Instructions!$G$10</f>
        <v>G</v>
      </c>
      <c r="H5" s="141" t="str">
        <f>Instructions!I59</f>
        <v>Word 38</v>
      </c>
      <c r="I5" s="139" t="str">
        <f>Instructions!$H$10</f>
        <v>O</v>
      </c>
      <c r="J5" s="140" t="str">
        <f>Instructions!I71</f>
        <v>Word 50</v>
      </c>
    </row>
    <row r="6" spans="1:10" s="142" customFormat="1" ht="75" customHeight="1">
      <c r="A6" s="139" t="str">
        <f>Instructions!$D$10</f>
        <v>B</v>
      </c>
      <c r="B6" s="140" t="str">
        <f>Instructions!I24</f>
        <v>Word 3</v>
      </c>
      <c r="C6" s="141" t="str">
        <f>Instructions!$E$10</f>
        <v>I</v>
      </c>
      <c r="D6" s="141" t="str">
        <f>Instructions!I36</f>
        <v>Word 15</v>
      </c>
      <c r="E6" s="139" t="str">
        <f>Instructions!$F$10</f>
        <v>N</v>
      </c>
      <c r="F6" s="140" t="str">
        <f>Instructions!I48</f>
        <v>Word 27</v>
      </c>
      <c r="G6" s="141" t="str">
        <f>Instructions!$G$10</f>
        <v>G</v>
      </c>
      <c r="H6" s="141" t="str">
        <f>Instructions!I60</f>
        <v>Word 39</v>
      </c>
      <c r="I6" s="139" t="str">
        <f>Instructions!$H$10</f>
        <v>O</v>
      </c>
      <c r="J6" s="140" t="str">
        <f>Instructions!I72</f>
        <v>Word 51</v>
      </c>
    </row>
    <row r="7" spans="1:10" s="142" customFormat="1" ht="75" customHeight="1">
      <c r="A7" s="139" t="str">
        <f>Instructions!$D$10</f>
        <v>B</v>
      </c>
      <c r="B7" s="140" t="str">
        <f>Instructions!I25</f>
        <v>Word 4</v>
      </c>
      <c r="C7" s="141" t="str">
        <f>Instructions!$E$10</f>
        <v>I</v>
      </c>
      <c r="D7" s="141" t="str">
        <f>Instructions!I37</f>
        <v>Word 16</v>
      </c>
      <c r="E7" s="139" t="str">
        <f>Instructions!$F$10</f>
        <v>N</v>
      </c>
      <c r="F7" s="140" t="str">
        <f>Instructions!I49</f>
        <v>Word 28</v>
      </c>
      <c r="G7" s="141" t="str">
        <f>Instructions!$G$10</f>
        <v>G</v>
      </c>
      <c r="H7" s="141" t="str">
        <f>Instructions!I61</f>
        <v>Word 40</v>
      </c>
      <c r="I7" s="139" t="str">
        <f>Instructions!$H$10</f>
        <v>O</v>
      </c>
      <c r="J7" s="140" t="str">
        <f>Instructions!I73</f>
        <v>Word 52</v>
      </c>
    </row>
    <row r="8" spans="1:10" s="142" customFormat="1" ht="75" customHeight="1">
      <c r="A8" s="139" t="str">
        <f>Instructions!$D$10</f>
        <v>B</v>
      </c>
      <c r="B8" s="140" t="str">
        <f>Instructions!I26</f>
        <v>Word 5</v>
      </c>
      <c r="C8" s="141" t="str">
        <f>Instructions!$E$10</f>
        <v>I</v>
      </c>
      <c r="D8" s="141" t="str">
        <f>Instructions!I38</f>
        <v>Word 17</v>
      </c>
      <c r="E8" s="139" t="str">
        <f>Instructions!$F$10</f>
        <v>N</v>
      </c>
      <c r="F8" s="140" t="str">
        <f>Instructions!I50</f>
        <v>Word 29</v>
      </c>
      <c r="G8" s="141" t="str">
        <f>Instructions!$G$10</f>
        <v>G</v>
      </c>
      <c r="H8" s="141" t="str">
        <f>Instructions!I62</f>
        <v>Word 41</v>
      </c>
      <c r="I8" s="139" t="str">
        <f>Instructions!$H$10</f>
        <v>O</v>
      </c>
      <c r="J8" s="140" t="str">
        <f>Instructions!I74</f>
        <v>Word 53</v>
      </c>
    </row>
    <row r="9" spans="1:10" s="142" customFormat="1" ht="75" customHeight="1">
      <c r="A9" s="139" t="str">
        <f>Instructions!$D$10</f>
        <v>B</v>
      </c>
      <c r="B9" s="140" t="str">
        <f>Instructions!I27</f>
        <v>Word 6</v>
      </c>
      <c r="C9" s="141" t="str">
        <f>Instructions!$E$10</f>
        <v>I</v>
      </c>
      <c r="D9" s="141" t="str">
        <f>Instructions!I39</f>
        <v>Word 18</v>
      </c>
      <c r="E9" s="139" t="str">
        <f>Instructions!$F$10</f>
        <v>N</v>
      </c>
      <c r="F9" s="140" t="str">
        <f>Instructions!I51</f>
        <v>Word 30</v>
      </c>
      <c r="G9" s="141" t="str">
        <f>Instructions!$G$10</f>
        <v>G</v>
      </c>
      <c r="H9" s="141" t="str">
        <f>Instructions!I63</f>
        <v>Word 42</v>
      </c>
      <c r="I9" s="139" t="str">
        <f>Instructions!$H$10</f>
        <v>O</v>
      </c>
      <c r="J9" s="140" t="str">
        <f>Instructions!I75</f>
        <v>Word 54</v>
      </c>
    </row>
    <row r="10" spans="1:10" s="142" customFormat="1" ht="75" customHeight="1">
      <c r="A10" s="139" t="str">
        <f>Instructions!$D$10</f>
        <v>B</v>
      </c>
      <c r="B10" s="140" t="str">
        <f>Instructions!I28</f>
        <v>Word 7</v>
      </c>
      <c r="C10" s="141" t="str">
        <f>Instructions!$E$10</f>
        <v>I</v>
      </c>
      <c r="D10" s="141" t="str">
        <f>Instructions!I40</f>
        <v>Word 19</v>
      </c>
      <c r="E10" s="139" t="str">
        <f>Instructions!$F$10</f>
        <v>N</v>
      </c>
      <c r="F10" s="140" t="str">
        <f>Instructions!I52</f>
        <v>Word 31</v>
      </c>
      <c r="G10" s="141" t="str">
        <f>Instructions!$G$10</f>
        <v>G</v>
      </c>
      <c r="H10" s="141" t="str">
        <f>Instructions!I64</f>
        <v>Word 43</v>
      </c>
      <c r="I10" s="139" t="str">
        <f>Instructions!$H$10</f>
        <v>O</v>
      </c>
      <c r="J10" s="140" t="str">
        <f>Instructions!I76</f>
        <v>Word 55</v>
      </c>
    </row>
    <row r="11" spans="1:10" s="142" customFormat="1" ht="75" customHeight="1">
      <c r="A11" s="139" t="str">
        <f>Instructions!$D$10</f>
        <v>B</v>
      </c>
      <c r="B11" s="140" t="str">
        <f>Instructions!I29</f>
        <v>Word 8</v>
      </c>
      <c r="C11" s="141" t="str">
        <f>Instructions!$E$10</f>
        <v>I</v>
      </c>
      <c r="D11" s="141" t="str">
        <f>Instructions!I41</f>
        <v>Word 20</v>
      </c>
      <c r="E11" s="139" t="str">
        <f>Instructions!$F$10</f>
        <v>N</v>
      </c>
      <c r="F11" s="140" t="str">
        <f>Instructions!I53</f>
        <v>Word 32</v>
      </c>
      <c r="G11" s="141" t="str">
        <f>Instructions!$G$10</f>
        <v>G</v>
      </c>
      <c r="H11" s="141" t="str">
        <f>Instructions!I65</f>
        <v>Word 44</v>
      </c>
      <c r="I11" s="139" t="str">
        <f>Instructions!$H$10</f>
        <v>O</v>
      </c>
      <c r="J11" s="140" t="str">
        <f>Instructions!I77</f>
        <v>Word 56</v>
      </c>
    </row>
    <row r="12" spans="1:10" s="142" customFormat="1" ht="75" customHeight="1">
      <c r="A12" s="139" t="str">
        <f>Instructions!$D$10</f>
        <v>B</v>
      </c>
      <c r="B12" s="140" t="str">
        <f>Instructions!I30</f>
        <v>Word 9</v>
      </c>
      <c r="C12" s="141" t="str">
        <f>Instructions!$E$10</f>
        <v>I</v>
      </c>
      <c r="D12" s="141" t="str">
        <f>Instructions!I42</f>
        <v>Word 21</v>
      </c>
      <c r="E12" s="139" t="str">
        <f>Instructions!$F$10</f>
        <v>N</v>
      </c>
      <c r="F12" s="140" t="str">
        <f>Instructions!I54</f>
        <v>Word 33</v>
      </c>
      <c r="G12" s="141" t="str">
        <f>Instructions!$G$10</f>
        <v>G</v>
      </c>
      <c r="H12" s="141" t="str">
        <f>Instructions!I66</f>
        <v>Word 45</v>
      </c>
      <c r="I12" s="139" t="str">
        <f>Instructions!$H$10</f>
        <v>O</v>
      </c>
      <c r="J12" s="140" t="str">
        <f>Instructions!I78</f>
        <v>Word 57</v>
      </c>
    </row>
    <row r="13" spans="1:10" s="142" customFormat="1" ht="75" customHeight="1">
      <c r="A13" s="139" t="str">
        <f>Instructions!$D$10</f>
        <v>B</v>
      </c>
      <c r="B13" s="140" t="str">
        <f>Instructions!I31</f>
        <v>Word 10</v>
      </c>
      <c r="C13" s="141" t="str">
        <f>Instructions!$E$10</f>
        <v>I</v>
      </c>
      <c r="D13" s="141" t="str">
        <f>Instructions!I43</f>
        <v>Word 22</v>
      </c>
      <c r="E13" s="139" t="str">
        <f>Instructions!$F$10</f>
        <v>N</v>
      </c>
      <c r="F13" s="140" t="str">
        <f>Instructions!I55</f>
        <v>Word 34</v>
      </c>
      <c r="G13" s="141" t="str">
        <f>Instructions!$G$10</f>
        <v>G</v>
      </c>
      <c r="H13" s="141" t="str">
        <f>Instructions!I67</f>
        <v>Word 46</v>
      </c>
      <c r="I13" s="139" t="str">
        <f>Instructions!$H$10</f>
        <v>O</v>
      </c>
      <c r="J13" s="140" t="str">
        <f>Instructions!I79</f>
        <v>Word 58</v>
      </c>
    </row>
    <row r="14" spans="1:10" s="142" customFormat="1" ht="75" customHeight="1">
      <c r="A14" s="139" t="str">
        <f>Instructions!$D$10</f>
        <v>B</v>
      </c>
      <c r="B14" s="140" t="str">
        <f>Instructions!I32</f>
        <v>Word 11</v>
      </c>
      <c r="C14" s="141" t="str">
        <f>Instructions!$E$10</f>
        <v>I</v>
      </c>
      <c r="D14" s="141" t="str">
        <f>Instructions!I44</f>
        <v>Word 23</v>
      </c>
      <c r="E14" s="139" t="str">
        <f>Instructions!$F$10</f>
        <v>N</v>
      </c>
      <c r="F14" s="140" t="str">
        <f>Instructions!I56</f>
        <v>Word 35</v>
      </c>
      <c r="G14" s="141" t="str">
        <f>Instructions!$G$10</f>
        <v>G</v>
      </c>
      <c r="H14" s="141" t="str">
        <f>Instructions!I68</f>
        <v>Word 47</v>
      </c>
      <c r="I14" s="139" t="str">
        <f>Instructions!$H$10</f>
        <v>O</v>
      </c>
      <c r="J14" s="140" t="str">
        <f>Instructions!I80</f>
        <v>Word 59</v>
      </c>
    </row>
    <row r="15" spans="1:10" s="142" customFormat="1" ht="75" customHeight="1">
      <c r="A15" s="139" t="str">
        <f>Instructions!$D$10</f>
        <v>B</v>
      </c>
      <c r="B15" s="140" t="str">
        <f>Instructions!I33</f>
        <v>Word 12</v>
      </c>
      <c r="C15" s="141" t="str">
        <f>Instructions!$E$10</f>
        <v>I</v>
      </c>
      <c r="D15" s="141" t="str">
        <f>Instructions!I45</f>
        <v>Word 24</v>
      </c>
      <c r="E15" s="139" t="str">
        <f>Instructions!$F$10</f>
        <v>N</v>
      </c>
      <c r="F15" s="140" t="str">
        <f>Instructions!I57</f>
        <v>Word 36</v>
      </c>
      <c r="G15" s="141" t="str">
        <f>Instructions!$G$10</f>
        <v>G</v>
      </c>
      <c r="H15" s="141" t="str">
        <f>Instructions!I69</f>
        <v>Word 48</v>
      </c>
      <c r="I15" s="139" t="str">
        <f>Instructions!$H$10</f>
        <v>O</v>
      </c>
      <c r="J15" s="140" t="str">
        <f>Instructions!I81</f>
        <v>Word 60</v>
      </c>
    </row>
    <row r="16" spans="1:10">
      <c r="A16" s="143"/>
      <c r="B16" s="136"/>
      <c r="C16" s="143"/>
      <c r="D16" s="136"/>
      <c r="E16" s="223" t="str">
        <f>BingoCardGenerator.com!A13</f>
        <v>BingoCardGenerator.com</v>
      </c>
      <c r="F16" s="223"/>
      <c r="G16" s="144"/>
      <c r="H16" s="136"/>
      <c r="I16" s="143"/>
      <c r="J16" s="136"/>
    </row>
  </sheetData>
  <sheetProtection password="B690" sheet="1" objects="1" scenarios="1" formatCells="0" formatColumns="0" formatRows="0" selectLockedCells="1"/>
  <mergeCells count="8">
    <mergeCell ref="E16:F16"/>
    <mergeCell ref="E1:F1"/>
    <mergeCell ref="A2:J2"/>
    <mergeCell ref="A3:B3"/>
    <mergeCell ref="C3:D3"/>
    <mergeCell ref="E3:F3"/>
    <mergeCell ref="G3:H3"/>
    <mergeCell ref="I3:J3"/>
  </mergeCells>
  <phoneticPr fontId="3" type="noConversion"/>
  <printOptions horizontalCentered="1" verticalCentered="1"/>
  <pageMargins left="0.39000000000000007" right="0.39000000000000007" top="0.39000000000000007" bottom="0.39000000000000007" header="0" footer="0"/>
  <pageSetup pageOrder="overThenDown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9" tint="0.39997558519241921"/>
  </sheetPr>
  <dimension ref="A1:UO1695"/>
  <sheetViews>
    <sheetView showRuler="0" zoomScale="150" zoomScaleNormal="150" zoomScalePageLayoutView="125" workbookViewId="0">
      <selection activeCell="K16" sqref="K16"/>
    </sheetView>
  </sheetViews>
  <sheetFormatPr baseColWidth="10" defaultColWidth="8.796875" defaultRowHeight="14"/>
  <cols>
    <col min="1" max="1" width="10.796875" style="193" customWidth="1"/>
    <col min="2" max="2" width="5.796875" style="193" customWidth="1"/>
    <col min="3" max="3" width="10.796875" style="193" customWidth="1"/>
    <col min="4" max="4" width="5.796875" style="193" customWidth="1"/>
    <col min="5" max="5" width="10.796875" style="193" customWidth="1"/>
    <col min="6" max="6" width="5.796875" style="193" customWidth="1"/>
    <col min="7" max="7" width="10.796875" style="193" customWidth="1"/>
    <col min="8" max="8" width="5.796875" style="193" customWidth="1"/>
    <col min="9" max="9" width="10.796875" style="193" customWidth="1"/>
    <col min="10" max="10" width="5.796875" style="193" customWidth="1"/>
    <col min="11" max="11" width="3.3984375" style="193" customWidth="1"/>
    <col min="12" max="21" width="4.3984375" style="196" customWidth="1"/>
    <col min="22" max="282" width="4.3984375" style="197" customWidth="1"/>
    <col min="283" max="548" width="4" style="197" customWidth="1"/>
    <col min="549" max="556" width="3.3984375" style="197" customWidth="1"/>
    <col min="557" max="557" width="3.796875" style="197" customWidth="1"/>
    <col min="558" max="650" width="3.3984375" style="197" customWidth="1"/>
    <col min="651" max="16384" width="8.796875" style="197"/>
  </cols>
  <sheetData>
    <row r="1" spans="1:561" s="193" customFormat="1">
      <c r="A1" s="193" t="str">
        <f>Instructions!$I$22</f>
        <v>Word 1</v>
      </c>
      <c r="B1" s="193">
        <f t="shared" ref="B1:B12" ca="1" si="0">RAND()</f>
        <v>0.34078329770895599</v>
      </c>
      <c r="C1" s="193" t="str">
        <f>Instructions!$I$34</f>
        <v>Word 13</v>
      </c>
      <c r="D1" s="193">
        <f t="shared" ref="D1:D9" ca="1" si="1">RAND()</f>
        <v>0.85461879360717874</v>
      </c>
      <c r="E1" s="193" t="str">
        <f>Instructions!$I$46</f>
        <v>Word 25</v>
      </c>
      <c r="F1" s="193">
        <f t="shared" ref="F1:F11" ca="1" si="2">RAND()</f>
        <v>0.60175533848316998</v>
      </c>
      <c r="G1" s="193" t="str">
        <f>Instructions!$I$58</f>
        <v>Word 37</v>
      </c>
      <c r="H1" s="193">
        <f t="shared" ref="H1:J12" ca="1" si="3">RAND()</f>
        <v>0.16274521463180835</v>
      </c>
      <c r="I1" s="193" t="str">
        <f>Instructions!$I$70</f>
        <v>Word 49</v>
      </c>
      <c r="J1" s="193">
        <f t="shared" ca="1" si="3"/>
        <v>0.92570242735572805</v>
      </c>
      <c r="L1" s="194" t="str">
        <f>Instructions!$D$10</f>
        <v>B</v>
      </c>
      <c r="M1" s="194" t="str">
        <f>Instructions!$E$10</f>
        <v>I</v>
      </c>
      <c r="N1" s="194" t="str">
        <f>Instructions!$F$10</f>
        <v>N</v>
      </c>
      <c r="O1" s="194" t="str">
        <f>Instructions!$G$10</f>
        <v>G</v>
      </c>
      <c r="P1" s="194" t="str">
        <f>Instructions!$H$10</f>
        <v>O</v>
      </c>
      <c r="Q1" s="195"/>
      <c r="R1" s="194" t="str">
        <f>Instructions!$D$10</f>
        <v>B</v>
      </c>
      <c r="S1" s="194" t="str">
        <f>Instructions!$E$10</f>
        <v>I</v>
      </c>
      <c r="T1" s="194" t="str">
        <f>Instructions!$F$10</f>
        <v>N</v>
      </c>
      <c r="U1" s="194" t="str">
        <f>Instructions!$G$10</f>
        <v>G</v>
      </c>
      <c r="V1" s="194" t="str">
        <f>Instructions!$H$10</f>
        <v>O</v>
      </c>
      <c r="W1" s="194" t="str">
        <f>Instructions!$D$10</f>
        <v>B</v>
      </c>
      <c r="X1" s="194" t="str">
        <f>Instructions!$E$10</f>
        <v>I</v>
      </c>
      <c r="Y1" s="194" t="str">
        <f>Instructions!$F$10</f>
        <v>N</v>
      </c>
      <c r="Z1" s="194" t="str">
        <f>Instructions!$G$10</f>
        <v>G</v>
      </c>
      <c r="AA1" s="194" t="str">
        <f>Instructions!$H$10</f>
        <v>O</v>
      </c>
      <c r="AB1" s="195"/>
      <c r="AC1" s="194" t="str">
        <f>Instructions!$D$10</f>
        <v>B</v>
      </c>
      <c r="AD1" s="194" t="str">
        <f>Instructions!$E$10</f>
        <v>I</v>
      </c>
      <c r="AE1" s="194" t="str">
        <f>Instructions!$F$10</f>
        <v>N</v>
      </c>
      <c r="AF1" s="194" t="str">
        <f>Instructions!$G$10</f>
        <v>G</v>
      </c>
      <c r="AG1" s="194" t="str">
        <f>Instructions!$H$10</f>
        <v>O</v>
      </c>
      <c r="AH1" s="194" t="str">
        <f>Instructions!$D$10</f>
        <v>B</v>
      </c>
      <c r="AI1" s="194" t="str">
        <f>Instructions!$E$10</f>
        <v>I</v>
      </c>
      <c r="AJ1" s="194" t="str">
        <f>Instructions!$F$10</f>
        <v>N</v>
      </c>
      <c r="AK1" s="194" t="str">
        <f>Instructions!$G$10</f>
        <v>G</v>
      </c>
      <c r="AL1" s="194" t="str">
        <f>Instructions!$H$10</f>
        <v>O</v>
      </c>
      <c r="AM1" s="195"/>
      <c r="AN1" s="194" t="str">
        <f>Instructions!$D$10</f>
        <v>B</v>
      </c>
      <c r="AO1" s="194" t="str">
        <f>Instructions!$E$10</f>
        <v>I</v>
      </c>
      <c r="AP1" s="194" t="str">
        <f>Instructions!$F$10</f>
        <v>N</v>
      </c>
      <c r="AQ1" s="194" t="str">
        <f>Instructions!$G$10</f>
        <v>G</v>
      </c>
      <c r="AR1" s="194" t="str">
        <f>Instructions!$H$10</f>
        <v>O</v>
      </c>
      <c r="AS1" s="194" t="str">
        <f>Instructions!$D$10</f>
        <v>B</v>
      </c>
      <c r="AT1" s="194" t="str">
        <f>Instructions!$E$10</f>
        <v>I</v>
      </c>
      <c r="AU1" s="194" t="str">
        <f>Instructions!$F$10</f>
        <v>N</v>
      </c>
      <c r="AV1" s="194" t="str">
        <f>Instructions!$G$10</f>
        <v>G</v>
      </c>
      <c r="AW1" s="194" t="str">
        <f>Instructions!$H$10</f>
        <v>O</v>
      </c>
      <c r="AX1" s="195"/>
      <c r="AY1" s="194" t="str">
        <f>Instructions!$D$10</f>
        <v>B</v>
      </c>
      <c r="AZ1" s="194" t="str">
        <f>Instructions!$E$10</f>
        <v>I</v>
      </c>
      <c r="BA1" s="194" t="str">
        <f>Instructions!$F$10</f>
        <v>N</v>
      </c>
      <c r="BB1" s="194" t="str">
        <f>Instructions!$G$10</f>
        <v>G</v>
      </c>
      <c r="BC1" s="194" t="str">
        <f>Instructions!$H$10</f>
        <v>O</v>
      </c>
      <c r="BD1" s="194" t="str">
        <f>Instructions!$D$10</f>
        <v>B</v>
      </c>
      <c r="BE1" s="194" t="str">
        <f>Instructions!$E$10</f>
        <v>I</v>
      </c>
      <c r="BF1" s="194" t="str">
        <f>Instructions!$F$10</f>
        <v>N</v>
      </c>
      <c r="BG1" s="194" t="str">
        <f>Instructions!$G$10</f>
        <v>G</v>
      </c>
      <c r="BH1" s="194" t="str">
        <f>Instructions!$H$10</f>
        <v>O</v>
      </c>
      <c r="BI1" s="195"/>
      <c r="BJ1" s="194" t="str">
        <f>Instructions!$D$10</f>
        <v>B</v>
      </c>
      <c r="BK1" s="194" t="str">
        <f>Instructions!$E$10</f>
        <v>I</v>
      </c>
      <c r="BL1" s="194" t="str">
        <f>Instructions!$F$10</f>
        <v>N</v>
      </c>
      <c r="BM1" s="194" t="str">
        <f>Instructions!$G$10</f>
        <v>G</v>
      </c>
      <c r="BN1" s="194" t="str">
        <f>Instructions!$H$10</f>
        <v>O</v>
      </c>
      <c r="BO1" s="194" t="str">
        <f>Instructions!$D$10</f>
        <v>B</v>
      </c>
      <c r="BP1" s="194" t="str">
        <f>Instructions!$E$10</f>
        <v>I</v>
      </c>
      <c r="BQ1" s="194" t="str">
        <f>Instructions!$F$10</f>
        <v>N</v>
      </c>
      <c r="BR1" s="194" t="str">
        <f>Instructions!$G$10</f>
        <v>G</v>
      </c>
      <c r="BS1" s="194" t="str">
        <f>Instructions!$H$10</f>
        <v>O</v>
      </c>
      <c r="BT1" s="195"/>
      <c r="BU1" s="194" t="str">
        <f>Instructions!$D$10</f>
        <v>B</v>
      </c>
      <c r="BV1" s="194" t="str">
        <f>Instructions!$E$10</f>
        <v>I</v>
      </c>
      <c r="BW1" s="194" t="str">
        <f>Instructions!$F$10</f>
        <v>N</v>
      </c>
      <c r="BX1" s="194" t="str">
        <f>Instructions!$G$10</f>
        <v>G</v>
      </c>
      <c r="BY1" s="194" t="str">
        <f>Instructions!$H$10</f>
        <v>O</v>
      </c>
      <c r="BZ1" s="194" t="str">
        <f>Instructions!$D$10</f>
        <v>B</v>
      </c>
      <c r="CA1" s="194" t="str">
        <f>Instructions!$E$10</f>
        <v>I</v>
      </c>
      <c r="CB1" s="194" t="str">
        <f>Instructions!$F$10</f>
        <v>N</v>
      </c>
      <c r="CC1" s="194" t="str">
        <f>Instructions!$G$10</f>
        <v>G</v>
      </c>
      <c r="CD1" s="194" t="str">
        <f>Instructions!$H$10</f>
        <v>O</v>
      </c>
      <c r="CE1" s="195"/>
      <c r="CF1" s="194" t="str">
        <f>Instructions!$D$10</f>
        <v>B</v>
      </c>
      <c r="CG1" s="194" t="str">
        <f>Instructions!$E$10</f>
        <v>I</v>
      </c>
      <c r="CH1" s="194" t="str">
        <f>Instructions!$F$10</f>
        <v>N</v>
      </c>
      <c r="CI1" s="194" t="str">
        <f>Instructions!$G$10</f>
        <v>G</v>
      </c>
      <c r="CJ1" s="194" t="str">
        <f>Instructions!$H$10</f>
        <v>O</v>
      </c>
      <c r="CK1" s="194" t="str">
        <f>Instructions!$D$10</f>
        <v>B</v>
      </c>
      <c r="CL1" s="194" t="str">
        <f>Instructions!$E$10</f>
        <v>I</v>
      </c>
      <c r="CM1" s="194" t="str">
        <f>Instructions!$F$10</f>
        <v>N</v>
      </c>
      <c r="CN1" s="194" t="str">
        <f>Instructions!$G$10</f>
        <v>G</v>
      </c>
      <c r="CO1" s="194" t="str">
        <f>Instructions!$H$10</f>
        <v>O</v>
      </c>
      <c r="CP1" s="195"/>
      <c r="CQ1" s="194" t="str">
        <f>Instructions!$D$10</f>
        <v>B</v>
      </c>
      <c r="CR1" s="194" t="str">
        <f>Instructions!$E$10</f>
        <v>I</v>
      </c>
      <c r="CS1" s="194" t="str">
        <f>Instructions!$F$10</f>
        <v>N</v>
      </c>
      <c r="CT1" s="194" t="str">
        <f>Instructions!$G$10</f>
        <v>G</v>
      </c>
      <c r="CU1" s="194" t="str">
        <f>Instructions!$H$10</f>
        <v>O</v>
      </c>
      <c r="CV1" s="194" t="str">
        <f>Instructions!$D$10</f>
        <v>B</v>
      </c>
      <c r="CW1" s="194" t="str">
        <f>Instructions!$E$10</f>
        <v>I</v>
      </c>
      <c r="CX1" s="194" t="str">
        <f>Instructions!$F$10</f>
        <v>N</v>
      </c>
      <c r="CY1" s="194" t="str">
        <f>Instructions!$G$10</f>
        <v>G</v>
      </c>
      <c r="CZ1" s="194" t="str">
        <f>Instructions!$H$10</f>
        <v>O</v>
      </c>
      <c r="DA1" s="195"/>
      <c r="DB1" s="194" t="str">
        <f>Instructions!$D$10</f>
        <v>B</v>
      </c>
      <c r="DC1" s="194" t="str">
        <f>Instructions!$E$10</f>
        <v>I</v>
      </c>
      <c r="DD1" s="194" t="str">
        <f>Instructions!$F$10</f>
        <v>N</v>
      </c>
      <c r="DE1" s="194" t="str">
        <f>Instructions!$G$10</f>
        <v>G</v>
      </c>
      <c r="DF1" s="194" t="str">
        <f>Instructions!$H$10</f>
        <v>O</v>
      </c>
      <c r="DG1" s="194" t="str">
        <f>Instructions!$D$10</f>
        <v>B</v>
      </c>
      <c r="DH1" s="194" t="str">
        <f>Instructions!$E$10</f>
        <v>I</v>
      </c>
      <c r="DI1" s="194" t="str">
        <f>Instructions!$F$10</f>
        <v>N</v>
      </c>
      <c r="DJ1" s="194" t="str">
        <f>Instructions!$G$10</f>
        <v>G</v>
      </c>
      <c r="DK1" s="194" t="str">
        <f>Instructions!$H$10</f>
        <v>O</v>
      </c>
      <c r="DL1" s="195"/>
      <c r="DM1" s="194" t="str">
        <f>Instructions!$D$10</f>
        <v>B</v>
      </c>
      <c r="DN1" s="194" t="str">
        <f>Instructions!$E$10</f>
        <v>I</v>
      </c>
      <c r="DO1" s="194" t="str">
        <f>Instructions!$F$10</f>
        <v>N</v>
      </c>
      <c r="DP1" s="194" t="str">
        <f>Instructions!$G$10</f>
        <v>G</v>
      </c>
      <c r="DQ1" s="194" t="str">
        <f>Instructions!$H$10</f>
        <v>O</v>
      </c>
      <c r="DR1" s="194" t="str">
        <f>Instructions!$D$10</f>
        <v>B</v>
      </c>
      <c r="DS1" s="194" t="str">
        <f>Instructions!$E$10</f>
        <v>I</v>
      </c>
      <c r="DT1" s="194" t="str">
        <f>Instructions!$F$10</f>
        <v>N</v>
      </c>
      <c r="DU1" s="194" t="str">
        <f>Instructions!$G$10</f>
        <v>G</v>
      </c>
      <c r="DV1" s="194" t="str">
        <f>Instructions!$H$10</f>
        <v>O</v>
      </c>
      <c r="DW1" s="195"/>
      <c r="DX1" s="194" t="str">
        <f>Instructions!$D$10</f>
        <v>B</v>
      </c>
      <c r="DY1" s="194" t="str">
        <f>Instructions!$E$10</f>
        <v>I</v>
      </c>
      <c r="DZ1" s="194" t="str">
        <f>Instructions!$F$10</f>
        <v>N</v>
      </c>
      <c r="EA1" s="194" t="str">
        <f>Instructions!$G$10</f>
        <v>G</v>
      </c>
      <c r="EB1" s="194" t="str">
        <f>Instructions!$H$10</f>
        <v>O</v>
      </c>
      <c r="EC1" s="194" t="str">
        <f>Instructions!$D$10</f>
        <v>B</v>
      </c>
      <c r="ED1" s="194" t="str">
        <f>Instructions!$E$10</f>
        <v>I</v>
      </c>
      <c r="EE1" s="194" t="str">
        <f>Instructions!$F$10</f>
        <v>N</v>
      </c>
      <c r="EF1" s="194" t="str">
        <f>Instructions!$G$10</f>
        <v>G</v>
      </c>
      <c r="EG1" s="194" t="str">
        <f>Instructions!$H$10</f>
        <v>O</v>
      </c>
      <c r="EH1" s="195"/>
      <c r="EI1" s="194" t="str">
        <f>Instructions!$D$10</f>
        <v>B</v>
      </c>
      <c r="EJ1" s="194" t="str">
        <f>Instructions!$E$10</f>
        <v>I</v>
      </c>
      <c r="EK1" s="194" t="str">
        <f>Instructions!$F$10</f>
        <v>N</v>
      </c>
      <c r="EL1" s="194" t="str">
        <f>Instructions!$G$10</f>
        <v>G</v>
      </c>
      <c r="EM1" s="194" t="str">
        <f>Instructions!$H$10</f>
        <v>O</v>
      </c>
      <c r="EN1" s="194" t="str">
        <f>Instructions!$D$10</f>
        <v>B</v>
      </c>
      <c r="EO1" s="194" t="str">
        <f>Instructions!$E$10</f>
        <v>I</v>
      </c>
      <c r="EP1" s="194" t="str">
        <f>Instructions!$F$10</f>
        <v>N</v>
      </c>
      <c r="EQ1" s="194" t="str">
        <f>Instructions!$G$10</f>
        <v>G</v>
      </c>
      <c r="ER1" s="194" t="str">
        <f>Instructions!$H$10</f>
        <v>O</v>
      </c>
      <c r="ES1" s="195"/>
      <c r="ET1" s="194" t="str">
        <f>Instructions!$D$10</f>
        <v>B</v>
      </c>
      <c r="EU1" s="194" t="str">
        <f>Instructions!$E$10</f>
        <v>I</v>
      </c>
      <c r="EV1" s="194" t="str">
        <f>Instructions!$F$10</f>
        <v>N</v>
      </c>
      <c r="EW1" s="194" t="str">
        <f>Instructions!$G$10</f>
        <v>G</v>
      </c>
      <c r="EX1" s="194" t="str">
        <f>Instructions!$H$10</f>
        <v>O</v>
      </c>
      <c r="EY1" s="194" t="str">
        <f>Instructions!$D$10</f>
        <v>B</v>
      </c>
      <c r="EZ1" s="194" t="str">
        <f>Instructions!$E$10</f>
        <v>I</v>
      </c>
      <c r="FA1" s="194" t="str">
        <f>Instructions!$F$10</f>
        <v>N</v>
      </c>
      <c r="FB1" s="194" t="str">
        <f>Instructions!$G$10</f>
        <v>G</v>
      </c>
      <c r="FC1" s="194" t="str">
        <f>Instructions!$H$10</f>
        <v>O</v>
      </c>
      <c r="FD1" s="195"/>
      <c r="FE1" s="194" t="str">
        <f>Instructions!$D$10</f>
        <v>B</v>
      </c>
      <c r="FF1" s="194" t="str">
        <f>Instructions!$E$10</f>
        <v>I</v>
      </c>
      <c r="FG1" s="194" t="str">
        <f>Instructions!$F$10</f>
        <v>N</v>
      </c>
      <c r="FH1" s="194" t="str">
        <f>Instructions!$G$10</f>
        <v>G</v>
      </c>
      <c r="FI1" s="194" t="str">
        <f>Instructions!$H$10</f>
        <v>O</v>
      </c>
      <c r="FJ1" s="194" t="str">
        <f>Instructions!$D$10</f>
        <v>B</v>
      </c>
      <c r="FK1" s="194" t="str">
        <f>Instructions!$E$10</f>
        <v>I</v>
      </c>
      <c r="FL1" s="194" t="str">
        <f>Instructions!$F$10</f>
        <v>N</v>
      </c>
      <c r="FM1" s="194" t="str">
        <f>Instructions!$G$10</f>
        <v>G</v>
      </c>
      <c r="FN1" s="194" t="str">
        <f>Instructions!$H$10</f>
        <v>O</v>
      </c>
      <c r="FO1" s="195"/>
      <c r="FP1" s="194" t="str">
        <f>Instructions!$D$10</f>
        <v>B</v>
      </c>
      <c r="FQ1" s="194" t="str">
        <f>Instructions!$E$10</f>
        <v>I</v>
      </c>
      <c r="FR1" s="194" t="str">
        <f>Instructions!$F$10</f>
        <v>N</v>
      </c>
      <c r="FS1" s="194" t="str">
        <f>Instructions!$G$10</f>
        <v>G</v>
      </c>
      <c r="FT1" s="194" t="str">
        <f>Instructions!$H$10</f>
        <v>O</v>
      </c>
      <c r="FU1" s="194" t="str">
        <f>Instructions!$D$10</f>
        <v>B</v>
      </c>
      <c r="FV1" s="194" t="str">
        <f>Instructions!$E$10</f>
        <v>I</v>
      </c>
      <c r="FW1" s="194" t="str">
        <f>Instructions!$F$10</f>
        <v>N</v>
      </c>
      <c r="FX1" s="194" t="str">
        <f>Instructions!$G$10</f>
        <v>G</v>
      </c>
      <c r="FY1" s="194" t="str">
        <f>Instructions!$H$10</f>
        <v>O</v>
      </c>
      <c r="FZ1" s="195"/>
      <c r="GA1" s="194" t="str">
        <f>Instructions!$D$10</f>
        <v>B</v>
      </c>
      <c r="GB1" s="194" t="str">
        <f>Instructions!$E$10</f>
        <v>I</v>
      </c>
      <c r="GC1" s="194" t="str">
        <f>Instructions!$F$10</f>
        <v>N</v>
      </c>
      <c r="GD1" s="194" t="str">
        <f>Instructions!$G$10</f>
        <v>G</v>
      </c>
      <c r="GE1" s="194" t="str">
        <f>Instructions!$H$10</f>
        <v>O</v>
      </c>
      <c r="GF1" s="194" t="str">
        <f>Instructions!$D$10</f>
        <v>B</v>
      </c>
      <c r="GG1" s="194" t="str">
        <f>Instructions!$E$10</f>
        <v>I</v>
      </c>
      <c r="GH1" s="194" t="str">
        <f>Instructions!$F$10</f>
        <v>N</v>
      </c>
      <c r="GI1" s="194" t="str">
        <f>Instructions!$G$10</f>
        <v>G</v>
      </c>
      <c r="GJ1" s="194" t="str">
        <f>Instructions!$H$10</f>
        <v>O</v>
      </c>
      <c r="GK1" s="195"/>
      <c r="GL1" s="194" t="str">
        <f>Instructions!$D$10</f>
        <v>B</v>
      </c>
      <c r="GM1" s="194" t="str">
        <f>Instructions!$E$10</f>
        <v>I</v>
      </c>
      <c r="GN1" s="194" t="str">
        <f>Instructions!$F$10</f>
        <v>N</v>
      </c>
      <c r="GO1" s="194" t="str">
        <f>Instructions!$G$10</f>
        <v>G</v>
      </c>
      <c r="GP1" s="194" t="str">
        <f>Instructions!$H$10</f>
        <v>O</v>
      </c>
      <c r="GQ1" s="194" t="str">
        <f>Instructions!$D$10</f>
        <v>B</v>
      </c>
      <c r="GR1" s="194" t="str">
        <f>Instructions!$E$10</f>
        <v>I</v>
      </c>
      <c r="GS1" s="194" t="str">
        <f>Instructions!$F$10</f>
        <v>N</v>
      </c>
      <c r="GT1" s="194" t="str">
        <f>Instructions!$G$10</f>
        <v>G</v>
      </c>
      <c r="GU1" s="194" t="str">
        <f>Instructions!$H$10</f>
        <v>O</v>
      </c>
      <c r="GV1" s="195"/>
      <c r="GW1" s="194" t="str">
        <f>Instructions!$D$10</f>
        <v>B</v>
      </c>
      <c r="GX1" s="194" t="str">
        <f>Instructions!$E$10</f>
        <v>I</v>
      </c>
      <c r="GY1" s="194" t="str">
        <f>Instructions!$F$10</f>
        <v>N</v>
      </c>
      <c r="GZ1" s="194" t="str">
        <f>Instructions!$G$10</f>
        <v>G</v>
      </c>
      <c r="HA1" s="194" t="str">
        <f>Instructions!$H$10</f>
        <v>O</v>
      </c>
      <c r="HB1" s="194" t="str">
        <f>Instructions!$D$10</f>
        <v>B</v>
      </c>
      <c r="HC1" s="194" t="str">
        <f>Instructions!$E$10</f>
        <v>I</v>
      </c>
      <c r="HD1" s="194" t="str">
        <f>Instructions!$F$10</f>
        <v>N</v>
      </c>
      <c r="HE1" s="194" t="str">
        <f>Instructions!$G$10</f>
        <v>G</v>
      </c>
      <c r="HF1" s="194" t="str">
        <f>Instructions!$H$10</f>
        <v>O</v>
      </c>
      <c r="HG1" s="195"/>
      <c r="HH1" s="194" t="str">
        <f>Instructions!$D$10</f>
        <v>B</v>
      </c>
      <c r="HI1" s="194" t="str">
        <f>Instructions!$E$10</f>
        <v>I</v>
      </c>
      <c r="HJ1" s="194" t="str">
        <f>Instructions!$F$10</f>
        <v>N</v>
      </c>
      <c r="HK1" s="194" t="str">
        <f>Instructions!$G$10</f>
        <v>G</v>
      </c>
      <c r="HL1" s="194" t="str">
        <f>Instructions!$H$10</f>
        <v>O</v>
      </c>
      <c r="HM1" s="194" t="str">
        <f>Instructions!$D$10</f>
        <v>B</v>
      </c>
      <c r="HN1" s="194" t="str">
        <f>Instructions!$E$10</f>
        <v>I</v>
      </c>
      <c r="HO1" s="194" t="str">
        <f>Instructions!$F$10</f>
        <v>N</v>
      </c>
      <c r="HP1" s="194" t="str">
        <f>Instructions!$G$10</f>
        <v>G</v>
      </c>
      <c r="HQ1" s="194" t="str">
        <f>Instructions!$H$10</f>
        <v>O</v>
      </c>
      <c r="HR1" s="195"/>
      <c r="HS1" s="194" t="str">
        <f>Instructions!$D$10</f>
        <v>B</v>
      </c>
      <c r="HT1" s="194" t="str">
        <f>Instructions!$E$10</f>
        <v>I</v>
      </c>
      <c r="HU1" s="194" t="str">
        <f>Instructions!$F$10</f>
        <v>N</v>
      </c>
      <c r="HV1" s="194" t="str">
        <f>Instructions!$G$10</f>
        <v>G</v>
      </c>
      <c r="HW1" s="194" t="str">
        <f>Instructions!$H$10</f>
        <v>O</v>
      </c>
      <c r="HX1" s="194" t="str">
        <f>Instructions!$D$10</f>
        <v>B</v>
      </c>
      <c r="HY1" s="194" t="str">
        <f>Instructions!$E$10</f>
        <v>I</v>
      </c>
      <c r="HZ1" s="194" t="str">
        <f>Instructions!$F$10</f>
        <v>N</v>
      </c>
      <c r="IA1" s="194" t="str">
        <f>Instructions!$G$10</f>
        <v>G</v>
      </c>
      <c r="IB1" s="194" t="str">
        <f>Instructions!$H$10</f>
        <v>O</v>
      </c>
      <c r="IC1" s="195"/>
      <c r="ID1" s="194" t="str">
        <f>Instructions!$D$10</f>
        <v>B</v>
      </c>
      <c r="IE1" s="194" t="str">
        <f>Instructions!$E$10</f>
        <v>I</v>
      </c>
      <c r="IF1" s="194" t="str">
        <f>Instructions!$F$10</f>
        <v>N</v>
      </c>
      <c r="IG1" s="194" t="str">
        <f>Instructions!$G$10</f>
        <v>G</v>
      </c>
      <c r="IH1" s="194" t="str">
        <f>Instructions!$H$10</f>
        <v>O</v>
      </c>
      <c r="II1" s="194" t="str">
        <f>Instructions!$D$10</f>
        <v>B</v>
      </c>
      <c r="IJ1" s="194" t="str">
        <f>Instructions!$E$10</f>
        <v>I</v>
      </c>
      <c r="IK1" s="194" t="str">
        <f>Instructions!$F$10</f>
        <v>N</v>
      </c>
      <c r="IL1" s="194" t="str">
        <f>Instructions!$G$10</f>
        <v>G</v>
      </c>
      <c r="IM1" s="194" t="str">
        <f>Instructions!$H$10</f>
        <v>O</v>
      </c>
      <c r="IN1" s="195"/>
      <c r="IO1" s="194" t="str">
        <f>Instructions!$D$10</f>
        <v>B</v>
      </c>
      <c r="IP1" s="194" t="str">
        <f>Instructions!$E$10</f>
        <v>I</v>
      </c>
      <c r="IQ1" s="194" t="str">
        <f>Instructions!$F$10</f>
        <v>N</v>
      </c>
      <c r="IR1" s="194" t="str">
        <f>Instructions!$G$10</f>
        <v>G</v>
      </c>
      <c r="IS1" s="194" t="str">
        <f>Instructions!$H$10</f>
        <v>O</v>
      </c>
      <c r="IT1" s="194" t="str">
        <f>Instructions!$D$10</f>
        <v>B</v>
      </c>
      <c r="IU1" s="194" t="str">
        <f>Instructions!$E$10</f>
        <v>I</v>
      </c>
      <c r="IV1" s="194" t="str">
        <f>Instructions!$F$10</f>
        <v>N</v>
      </c>
      <c r="IW1" s="194" t="str">
        <f>Instructions!$G$10</f>
        <v>G</v>
      </c>
      <c r="IX1" s="194" t="str">
        <f>Instructions!$H$10</f>
        <v>O</v>
      </c>
      <c r="IY1" s="195"/>
      <c r="IZ1" s="194" t="str">
        <f>Instructions!$D$10</f>
        <v>B</v>
      </c>
      <c r="JA1" s="194" t="str">
        <f>Instructions!$E$10</f>
        <v>I</v>
      </c>
      <c r="JB1" s="194" t="str">
        <f>Instructions!$F$10</f>
        <v>N</v>
      </c>
      <c r="JC1" s="194" t="str">
        <f>Instructions!$G$10</f>
        <v>G</v>
      </c>
      <c r="JD1" s="194" t="str">
        <f>Instructions!$H$10</f>
        <v>O</v>
      </c>
      <c r="JE1" s="194" t="str">
        <f>Instructions!$D$10</f>
        <v>B</v>
      </c>
      <c r="JF1" s="194" t="str">
        <f>Instructions!$E$10</f>
        <v>I</v>
      </c>
      <c r="JG1" s="194" t="str">
        <f>Instructions!$F$10</f>
        <v>N</v>
      </c>
      <c r="JH1" s="194" t="str">
        <f>Instructions!$G$10</f>
        <v>G</v>
      </c>
      <c r="JI1" s="194" t="str">
        <f>Instructions!$H$10</f>
        <v>O</v>
      </c>
      <c r="JJ1" s="195"/>
      <c r="JK1" s="194" t="str">
        <f>Instructions!$D$10</f>
        <v>B</v>
      </c>
      <c r="JL1" s="194" t="str">
        <f>Instructions!$E$10</f>
        <v>I</v>
      </c>
      <c r="JM1" s="194" t="str">
        <f>Instructions!$F$10</f>
        <v>N</v>
      </c>
      <c r="JN1" s="194" t="str">
        <f>Instructions!$G$10</f>
        <v>G</v>
      </c>
      <c r="JO1" s="194" t="str">
        <f>Instructions!$H$10</f>
        <v>O</v>
      </c>
      <c r="JP1" s="194" t="str">
        <f>Instructions!$D$10</f>
        <v>B</v>
      </c>
      <c r="JQ1" s="194" t="str">
        <f>Instructions!$E$10</f>
        <v>I</v>
      </c>
      <c r="JR1" s="194" t="str">
        <f>Instructions!$F$10</f>
        <v>N</v>
      </c>
      <c r="JS1" s="194" t="str">
        <f>Instructions!$G$10</f>
        <v>G</v>
      </c>
      <c r="JT1" s="194" t="str">
        <f>Instructions!$H$10</f>
        <v>O</v>
      </c>
      <c r="JU1" s="195"/>
      <c r="JV1" s="194" t="str">
        <f>Instructions!$D$10</f>
        <v>B</v>
      </c>
      <c r="JW1" s="194" t="str">
        <f>Instructions!$E$10</f>
        <v>I</v>
      </c>
      <c r="JX1" s="194" t="str">
        <f>Instructions!$F$10</f>
        <v>N</v>
      </c>
      <c r="JY1" s="194" t="str">
        <f>Instructions!$G$10</f>
        <v>G</v>
      </c>
      <c r="JZ1" s="194" t="str">
        <f>Instructions!$H$10</f>
        <v>O</v>
      </c>
      <c r="KA1" s="194" t="str">
        <f>Instructions!$D$10</f>
        <v>B</v>
      </c>
      <c r="KB1" s="194" t="str">
        <f>Instructions!$E$10</f>
        <v>I</v>
      </c>
      <c r="KC1" s="194" t="str">
        <f>Instructions!$F$10</f>
        <v>N</v>
      </c>
      <c r="KD1" s="194" t="str">
        <f>Instructions!$G$10</f>
        <v>G</v>
      </c>
      <c r="KE1" s="194" t="str">
        <f>Instructions!$H$10</f>
        <v>O</v>
      </c>
      <c r="KF1" s="195"/>
      <c r="KG1" s="194" t="str">
        <f>Instructions!$D$10</f>
        <v>B</v>
      </c>
      <c r="KH1" s="194" t="str">
        <f>Instructions!$E$10</f>
        <v>I</v>
      </c>
      <c r="KI1" s="194" t="str">
        <f>Instructions!$F$10</f>
        <v>N</v>
      </c>
      <c r="KJ1" s="194" t="str">
        <f>Instructions!$G$10</f>
        <v>G</v>
      </c>
      <c r="KK1" s="194" t="str">
        <f>Instructions!$H$10</f>
        <v>O</v>
      </c>
      <c r="KL1" s="194" t="str">
        <f>Instructions!$D$10</f>
        <v>B</v>
      </c>
      <c r="KM1" s="194" t="str">
        <f>Instructions!$E$10</f>
        <v>I</v>
      </c>
      <c r="KN1" s="194" t="str">
        <f>Instructions!$F$10</f>
        <v>N</v>
      </c>
      <c r="KO1" s="194" t="str">
        <f>Instructions!$G$10</f>
        <v>G</v>
      </c>
      <c r="KP1" s="194" t="str">
        <f>Instructions!$H$10</f>
        <v>O</v>
      </c>
      <c r="KQ1" s="195"/>
      <c r="KR1" s="194" t="str">
        <f>Instructions!$D$10</f>
        <v>B</v>
      </c>
      <c r="KS1" s="194" t="str">
        <f>Instructions!$E$10</f>
        <v>I</v>
      </c>
      <c r="KT1" s="194" t="str">
        <f>Instructions!$F$10</f>
        <v>N</v>
      </c>
      <c r="KU1" s="194" t="str">
        <f>Instructions!$G$10</f>
        <v>G</v>
      </c>
      <c r="KV1" s="194" t="str">
        <f>Instructions!$H$10</f>
        <v>O</v>
      </c>
      <c r="KW1" s="194" t="str">
        <f>Instructions!$D$10</f>
        <v>B</v>
      </c>
      <c r="KX1" s="194" t="str">
        <f>Instructions!$E$10</f>
        <v>I</v>
      </c>
      <c r="KY1" s="194" t="str">
        <f>Instructions!$F$10</f>
        <v>N</v>
      </c>
      <c r="KZ1" s="194" t="str">
        <f>Instructions!$G$10</f>
        <v>G</v>
      </c>
      <c r="LA1" s="194" t="str">
        <f>Instructions!$H$10</f>
        <v>O</v>
      </c>
      <c r="LB1" s="194"/>
      <c r="LC1" s="194" t="str">
        <f>Instructions!$D$10</f>
        <v>B</v>
      </c>
      <c r="LD1" s="194" t="str">
        <f>Instructions!$E$10</f>
        <v>I</v>
      </c>
      <c r="LE1" s="194" t="str">
        <f>Instructions!$F$10</f>
        <v>N</v>
      </c>
      <c r="LF1" s="194" t="str">
        <f>Instructions!$G$10</f>
        <v>G</v>
      </c>
      <c r="LG1" s="194" t="str">
        <f>Instructions!$H$10</f>
        <v>O</v>
      </c>
      <c r="LH1" s="194" t="str">
        <f>Instructions!$D$10</f>
        <v>B</v>
      </c>
      <c r="LI1" s="194" t="str">
        <f>Instructions!$E$10</f>
        <v>I</v>
      </c>
      <c r="LJ1" s="194" t="str">
        <f>Instructions!$F$10</f>
        <v>N</v>
      </c>
      <c r="LK1" s="194" t="str">
        <f>Instructions!$G$10</f>
        <v>G</v>
      </c>
      <c r="LL1" s="194" t="str">
        <f>Instructions!$H$10</f>
        <v>O</v>
      </c>
      <c r="LM1" s="194"/>
      <c r="LN1" s="194" t="str">
        <f>Instructions!$D$10</f>
        <v>B</v>
      </c>
      <c r="LO1" s="194" t="str">
        <f>Instructions!$E$10</f>
        <v>I</v>
      </c>
      <c r="LP1" s="194" t="str">
        <f>Instructions!$F$10</f>
        <v>N</v>
      </c>
      <c r="LQ1" s="194" t="str">
        <f>Instructions!$G$10</f>
        <v>G</v>
      </c>
      <c r="LR1" s="194" t="str">
        <f>Instructions!$H$10</f>
        <v>O</v>
      </c>
      <c r="LS1" s="194" t="str">
        <f>Instructions!$D$10</f>
        <v>B</v>
      </c>
      <c r="LT1" s="194" t="str">
        <f>Instructions!$E$10</f>
        <v>I</v>
      </c>
      <c r="LU1" s="194" t="str">
        <f>Instructions!$F$10</f>
        <v>N</v>
      </c>
      <c r="LV1" s="194" t="str">
        <f>Instructions!$G$10</f>
        <v>G</v>
      </c>
      <c r="LW1" s="194" t="str">
        <f>Instructions!$H$10</f>
        <v>O</v>
      </c>
      <c r="LX1" s="194"/>
      <c r="LY1" s="194" t="str">
        <f>Instructions!$D$10</f>
        <v>B</v>
      </c>
      <c r="LZ1" s="194" t="str">
        <f>Instructions!$E$10</f>
        <v>I</v>
      </c>
      <c r="MA1" s="194" t="str">
        <f>Instructions!$F$10</f>
        <v>N</v>
      </c>
      <c r="MB1" s="194" t="str">
        <f>Instructions!$G$10</f>
        <v>G</v>
      </c>
      <c r="MC1" s="194" t="str">
        <f>Instructions!$H$10</f>
        <v>O</v>
      </c>
      <c r="MD1" s="194" t="str">
        <f>Instructions!$D$10</f>
        <v>B</v>
      </c>
      <c r="ME1" s="194" t="str">
        <f>Instructions!$E$10</f>
        <v>I</v>
      </c>
      <c r="MF1" s="194" t="str">
        <f>Instructions!$F$10</f>
        <v>N</v>
      </c>
      <c r="MG1" s="194" t="str">
        <f>Instructions!$G$10</f>
        <v>G</v>
      </c>
      <c r="MH1" s="194" t="str">
        <f>Instructions!$H$10</f>
        <v>O</v>
      </c>
      <c r="MI1" s="195"/>
      <c r="MJ1" s="194" t="str">
        <f>Instructions!$D$10</f>
        <v>B</v>
      </c>
      <c r="MK1" s="194" t="str">
        <f>Instructions!$E$10</f>
        <v>I</v>
      </c>
      <c r="ML1" s="194" t="str">
        <f>Instructions!$F$10</f>
        <v>N</v>
      </c>
      <c r="MM1" s="194" t="str">
        <f>Instructions!$G$10</f>
        <v>G</v>
      </c>
      <c r="MN1" s="194" t="str">
        <f>Instructions!$H$10</f>
        <v>O</v>
      </c>
      <c r="MO1" s="194" t="str">
        <f>Instructions!$D$10</f>
        <v>B</v>
      </c>
      <c r="MP1" s="194" t="str">
        <f>Instructions!$E$10</f>
        <v>I</v>
      </c>
      <c r="MQ1" s="194" t="str">
        <f>Instructions!$F$10</f>
        <v>N</v>
      </c>
      <c r="MR1" s="194" t="str">
        <f>Instructions!$G$10</f>
        <v>G</v>
      </c>
      <c r="MS1" s="194" t="str">
        <f>Instructions!$H$10</f>
        <v>O</v>
      </c>
      <c r="MT1" s="195"/>
      <c r="MU1" s="194" t="str">
        <f>Instructions!$D$10</f>
        <v>B</v>
      </c>
      <c r="MV1" s="194" t="str">
        <f>Instructions!$E$10</f>
        <v>I</v>
      </c>
      <c r="MW1" s="194" t="str">
        <f>Instructions!$F$10</f>
        <v>N</v>
      </c>
      <c r="MX1" s="194" t="str">
        <f>Instructions!$G$10</f>
        <v>G</v>
      </c>
      <c r="MY1" s="194" t="str">
        <f>Instructions!$H$10</f>
        <v>O</v>
      </c>
      <c r="MZ1" s="194" t="str">
        <f>Instructions!$D$10</f>
        <v>B</v>
      </c>
      <c r="NA1" s="194" t="str">
        <f>Instructions!$E$10</f>
        <v>I</v>
      </c>
      <c r="NB1" s="194" t="str">
        <f>Instructions!$F$10</f>
        <v>N</v>
      </c>
      <c r="NC1" s="194" t="str">
        <f>Instructions!$G$10</f>
        <v>G</v>
      </c>
      <c r="ND1" s="194" t="str">
        <f>Instructions!$H$10</f>
        <v>O</v>
      </c>
      <c r="NE1" s="195"/>
      <c r="NF1" s="194" t="str">
        <f>Instructions!$D$10</f>
        <v>B</v>
      </c>
      <c r="NG1" s="194" t="str">
        <f>Instructions!$E$10</f>
        <v>I</v>
      </c>
      <c r="NH1" s="194" t="str">
        <f>Instructions!$F$10</f>
        <v>N</v>
      </c>
      <c r="NI1" s="194" t="str">
        <f>Instructions!$G$10</f>
        <v>G</v>
      </c>
      <c r="NJ1" s="194" t="str">
        <f>Instructions!$H$10</f>
        <v>O</v>
      </c>
      <c r="NK1" s="194" t="str">
        <f>Instructions!$D$10</f>
        <v>B</v>
      </c>
      <c r="NL1" s="194" t="str">
        <f>Instructions!$E$10</f>
        <v>I</v>
      </c>
      <c r="NM1" s="194" t="str">
        <f>Instructions!$F$10</f>
        <v>N</v>
      </c>
      <c r="NN1" s="194" t="str">
        <f>Instructions!$G$10</f>
        <v>G</v>
      </c>
      <c r="NO1" s="194" t="str">
        <f>Instructions!$H$10</f>
        <v>O</v>
      </c>
      <c r="NP1" s="195"/>
      <c r="NQ1" s="194" t="str">
        <f>Instructions!$D$10</f>
        <v>B</v>
      </c>
      <c r="NR1" s="194" t="str">
        <f>Instructions!$E$10</f>
        <v>I</v>
      </c>
      <c r="NS1" s="194" t="str">
        <f>Instructions!$F$10</f>
        <v>N</v>
      </c>
      <c r="NT1" s="194" t="str">
        <f>Instructions!$G$10</f>
        <v>G</v>
      </c>
      <c r="NU1" s="194" t="str">
        <f>Instructions!$H$10</f>
        <v>O</v>
      </c>
      <c r="NV1" s="194" t="str">
        <f>Instructions!$D$10</f>
        <v>B</v>
      </c>
      <c r="NW1" s="194" t="str">
        <f>Instructions!$E$10</f>
        <v>I</v>
      </c>
      <c r="NX1" s="194" t="str">
        <f>Instructions!$F$10</f>
        <v>N</v>
      </c>
      <c r="NY1" s="194" t="str">
        <f>Instructions!$G$10</f>
        <v>G</v>
      </c>
      <c r="NZ1" s="194" t="str">
        <f>Instructions!$H$10</f>
        <v>O</v>
      </c>
      <c r="OA1" s="195"/>
      <c r="OB1" s="194" t="str">
        <f>Instructions!$D$10</f>
        <v>B</v>
      </c>
      <c r="OC1" s="194" t="str">
        <f>Instructions!$E$10</f>
        <v>I</v>
      </c>
      <c r="OD1" s="194" t="str">
        <f>Instructions!$F$10</f>
        <v>N</v>
      </c>
      <c r="OE1" s="194" t="str">
        <f>Instructions!$G$10</f>
        <v>G</v>
      </c>
      <c r="OF1" s="194" t="str">
        <f>Instructions!$H$10</f>
        <v>O</v>
      </c>
      <c r="OG1" s="194" t="str">
        <f>Instructions!$D$10</f>
        <v>B</v>
      </c>
      <c r="OH1" s="194" t="str">
        <f>Instructions!$E$10</f>
        <v>I</v>
      </c>
      <c r="OI1" s="194" t="str">
        <f>Instructions!$F$10</f>
        <v>N</v>
      </c>
      <c r="OJ1" s="194" t="str">
        <f>Instructions!$G$10</f>
        <v>G</v>
      </c>
      <c r="OK1" s="194" t="str">
        <f>Instructions!$H$10</f>
        <v>O</v>
      </c>
      <c r="OL1" s="195"/>
      <c r="OM1" s="194" t="str">
        <f>Instructions!$D$10</f>
        <v>B</v>
      </c>
      <c r="ON1" s="194" t="str">
        <f>Instructions!$E$10</f>
        <v>I</v>
      </c>
      <c r="OO1" s="194" t="str">
        <f>Instructions!$F$10</f>
        <v>N</v>
      </c>
      <c r="OP1" s="194" t="str">
        <f>Instructions!$G$10</f>
        <v>G</v>
      </c>
      <c r="OQ1" s="194" t="str">
        <f>Instructions!$H$10</f>
        <v>O</v>
      </c>
      <c r="OR1" s="194" t="str">
        <f>Instructions!$D$10</f>
        <v>B</v>
      </c>
      <c r="OS1" s="194" t="str">
        <f>Instructions!$E$10</f>
        <v>I</v>
      </c>
      <c r="OT1" s="194" t="str">
        <f>Instructions!$F$10</f>
        <v>N</v>
      </c>
      <c r="OU1" s="194" t="str">
        <f>Instructions!$G$10</f>
        <v>G</v>
      </c>
      <c r="OV1" s="194" t="str">
        <f>Instructions!$H$10</f>
        <v>O</v>
      </c>
      <c r="OW1" s="195"/>
      <c r="OX1" s="194" t="str">
        <f>Instructions!$D$10</f>
        <v>B</v>
      </c>
      <c r="OY1" s="194" t="str">
        <f>Instructions!$E$10</f>
        <v>I</v>
      </c>
      <c r="OZ1" s="194" t="str">
        <f>Instructions!$F$10</f>
        <v>N</v>
      </c>
      <c r="PA1" s="194" t="str">
        <f>Instructions!$G$10</f>
        <v>G</v>
      </c>
      <c r="PB1" s="194" t="str">
        <f>Instructions!$H$10</f>
        <v>O</v>
      </c>
      <c r="PC1" s="194" t="str">
        <f>Instructions!$D$10</f>
        <v>B</v>
      </c>
      <c r="PD1" s="194" t="str">
        <f>Instructions!$E$10</f>
        <v>I</v>
      </c>
      <c r="PE1" s="194" t="str">
        <f>Instructions!$F$10</f>
        <v>N</v>
      </c>
      <c r="PF1" s="194" t="str">
        <f>Instructions!$G$10</f>
        <v>G</v>
      </c>
      <c r="PG1" s="194" t="str">
        <f>Instructions!$H$10</f>
        <v>O</v>
      </c>
      <c r="PH1" s="195"/>
      <c r="PI1" s="194" t="str">
        <f>Instructions!$D$10</f>
        <v>B</v>
      </c>
      <c r="PJ1" s="194" t="str">
        <f>Instructions!$E$10</f>
        <v>I</v>
      </c>
      <c r="PK1" s="194" t="str">
        <f>Instructions!$F$10</f>
        <v>N</v>
      </c>
      <c r="PL1" s="194" t="str">
        <f>Instructions!$G$10</f>
        <v>G</v>
      </c>
      <c r="PM1" s="194" t="str">
        <f>Instructions!$H$10</f>
        <v>O</v>
      </c>
      <c r="PN1" s="194" t="str">
        <f>Instructions!$D$10</f>
        <v>B</v>
      </c>
      <c r="PO1" s="194" t="str">
        <f>Instructions!$E$10</f>
        <v>I</v>
      </c>
      <c r="PP1" s="194" t="str">
        <f>Instructions!$F$10</f>
        <v>N</v>
      </c>
      <c r="PQ1" s="194" t="str">
        <f>Instructions!$G$10</f>
        <v>G</v>
      </c>
      <c r="PR1" s="194" t="str">
        <f>Instructions!$H$10</f>
        <v>O</v>
      </c>
      <c r="PS1" s="195"/>
      <c r="PT1" s="194" t="str">
        <f>Instructions!$D$10</f>
        <v>B</v>
      </c>
      <c r="PU1" s="194" t="str">
        <f>Instructions!$E$10</f>
        <v>I</v>
      </c>
      <c r="PV1" s="194" t="str">
        <f>Instructions!$F$10</f>
        <v>N</v>
      </c>
      <c r="PW1" s="194" t="str">
        <f>Instructions!$G$10</f>
        <v>G</v>
      </c>
      <c r="PX1" s="194" t="str">
        <f>Instructions!$H$10</f>
        <v>O</v>
      </c>
      <c r="PY1" s="194" t="str">
        <f>Instructions!$D$10</f>
        <v>B</v>
      </c>
      <c r="PZ1" s="194" t="str">
        <f>Instructions!$E$10</f>
        <v>I</v>
      </c>
      <c r="QA1" s="194" t="str">
        <f>Instructions!$F$10</f>
        <v>N</v>
      </c>
      <c r="QB1" s="194" t="str">
        <f>Instructions!$G$10</f>
        <v>G</v>
      </c>
      <c r="QC1" s="194" t="str">
        <f>Instructions!$H$10</f>
        <v>O</v>
      </c>
      <c r="QD1" s="195"/>
      <c r="QE1" s="194" t="str">
        <f>Instructions!$D$10</f>
        <v>B</v>
      </c>
      <c r="QF1" s="194" t="str">
        <f>Instructions!$E$10</f>
        <v>I</v>
      </c>
      <c r="QG1" s="194" t="str">
        <f>Instructions!$F$10</f>
        <v>N</v>
      </c>
      <c r="QH1" s="194" t="str">
        <f>Instructions!$G$10</f>
        <v>G</v>
      </c>
      <c r="QI1" s="194" t="str">
        <f>Instructions!$H$10</f>
        <v>O</v>
      </c>
      <c r="QJ1" s="194" t="str">
        <f>Instructions!$D$10</f>
        <v>B</v>
      </c>
      <c r="QK1" s="194" t="str">
        <f>Instructions!$E$10</f>
        <v>I</v>
      </c>
      <c r="QL1" s="194" t="str">
        <f>Instructions!$F$10</f>
        <v>N</v>
      </c>
      <c r="QM1" s="194" t="str">
        <f>Instructions!$G$10</f>
        <v>G</v>
      </c>
      <c r="QN1" s="194" t="str">
        <f>Instructions!$H$10</f>
        <v>O</v>
      </c>
      <c r="QO1" s="195"/>
      <c r="QP1" s="194" t="str">
        <f>Instructions!$D$10</f>
        <v>B</v>
      </c>
      <c r="QQ1" s="194" t="str">
        <f>Instructions!$E$10</f>
        <v>I</v>
      </c>
      <c r="QR1" s="194" t="str">
        <f>Instructions!$F$10</f>
        <v>N</v>
      </c>
      <c r="QS1" s="194" t="str">
        <f>Instructions!$G$10</f>
        <v>G</v>
      </c>
      <c r="QT1" s="194" t="str">
        <f>Instructions!$H$10</f>
        <v>O</v>
      </c>
      <c r="QU1" s="194" t="str">
        <f>Instructions!$D$10</f>
        <v>B</v>
      </c>
      <c r="QV1" s="194" t="str">
        <f>Instructions!$E$10</f>
        <v>I</v>
      </c>
      <c r="QW1" s="194" t="str">
        <f>Instructions!$F$10</f>
        <v>N</v>
      </c>
      <c r="QX1" s="194" t="str">
        <f>Instructions!$G$10</f>
        <v>G</v>
      </c>
      <c r="QY1" s="194" t="str">
        <f>Instructions!$H$10</f>
        <v>O</v>
      </c>
      <c r="QZ1" s="195"/>
      <c r="RA1" s="194" t="str">
        <f>Instructions!$D$10</f>
        <v>B</v>
      </c>
      <c r="RB1" s="194" t="str">
        <f>Instructions!$E$10</f>
        <v>I</v>
      </c>
      <c r="RC1" s="194" t="str">
        <f>Instructions!$F$10</f>
        <v>N</v>
      </c>
      <c r="RD1" s="194" t="str">
        <f>Instructions!$G$10</f>
        <v>G</v>
      </c>
      <c r="RE1" s="194" t="str">
        <f>Instructions!$H$10</f>
        <v>O</v>
      </c>
      <c r="RF1" s="194" t="str">
        <f>Instructions!$D$10</f>
        <v>B</v>
      </c>
      <c r="RG1" s="194" t="str">
        <f>Instructions!$E$10</f>
        <v>I</v>
      </c>
      <c r="RH1" s="194" t="str">
        <f>Instructions!$F$10</f>
        <v>N</v>
      </c>
      <c r="RI1" s="194" t="str">
        <f>Instructions!$G$10</f>
        <v>G</v>
      </c>
      <c r="RJ1" s="194" t="str">
        <f>Instructions!$H$10</f>
        <v>O</v>
      </c>
      <c r="RK1" s="195"/>
      <c r="RL1" s="194" t="str">
        <f>Instructions!$D$10</f>
        <v>B</v>
      </c>
      <c r="RM1" s="194" t="str">
        <f>Instructions!$E$10</f>
        <v>I</v>
      </c>
      <c r="RN1" s="194" t="str">
        <f>Instructions!$F$10</f>
        <v>N</v>
      </c>
      <c r="RO1" s="194" t="str">
        <f>Instructions!$G$10</f>
        <v>G</v>
      </c>
      <c r="RP1" s="194" t="str">
        <f>Instructions!$H$10</f>
        <v>O</v>
      </c>
      <c r="RQ1" s="194" t="str">
        <f>Instructions!$D$10</f>
        <v>B</v>
      </c>
      <c r="RR1" s="194" t="str">
        <f>Instructions!$E$10</f>
        <v>I</v>
      </c>
      <c r="RS1" s="194" t="str">
        <f>Instructions!$F$10</f>
        <v>N</v>
      </c>
      <c r="RT1" s="194" t="str">
        <f>Instructions!$G$10</f>
        <v>G</v>
      </c>
      <c r="RU1" s="194" t="str">
        <f>Instructions!$H$10</f>
        <v>O</v>
      </c>
      <c r="RV1" s="195"/>
      <c r="RW1" s="194" t="str">
        <f>Instructions!$D$10</f>
        <v>B</v>
      </c>
      <c r="RX1" s="194" t="str">
        <f>Instructions!$E$10</f>
        <v>I</v>
      </c>
      <c r="RY1" s="194" t="str">
        <f>Instructions!$F$10</f>
        <v>N</v>
      </c>
      <c r="RZ1" s="194" t="str">
        <f>Instructions!$G$10</f>
        <v>G</v>
      </c>
      <c r="SA1" s="194" t="str">
        <f>Instructions!$H$10</f>
        <v>O</v>
      </c>
      <c r="SB1" s="194" t="str">
        <f>Instructions!$D$10</f>
        <v>B</v>
      </c>
      <c r="SC1" s="194" t="str">
        <f>Instructions!$E$10</f>
        <v>I</v>
      </c>
      <c r="SD1" s="194" t="str">
        <f>Instructions!$F$10</f>
        <v>N</v>
      </c>
      <c r="SE1" s="194" t="str">
        <f>Instructions!$G$10</f>
        <v>G</v>
      </c>
      <c r="SF1" s="194" t="str">
        <f>Instructions!$H$10</f>
        <v>O</v>
      </c>
      <c r="SG1" s="195"/>
      <c r="SH1" s="194" t="str">
        <f>Instructions!$D$10</f>
        <v>B</v>
      </c>
      <c r="SI1" s="194" t="str">
        <f>Instructions!$E$10</f>
        <v>I</v>
      </c>
      <c r="SJ1" s="194" t="str">
        <f>Instructions!$F$10</f>
        <v>N</v>
      </c>
      <c r="SK1" s="194" t="str">
        <f>Instructions!$G$10</f>
        <v>G</v>
      </c>
      <c r="SL1" s="194" t="str">
        <f>Instructions!$H$10</f>
        <v>O</v>
      </c>
      <c r="SM1" s="194" t="str">
        <f>Instructions!$D$10</f>
        <v>B</v>
      </c>
      <c r="SN1" s="194" t="str">
        <f>Instructions!$E$10</f>
        <v>I</v>
      </c>
      <c r="SO1" s="194" t="str">
        <f>Instructions!$F$10</f>
        <v>N</v>
      </c>
      <c r="SP1" s="194" t="str">
        <f>Instructions!$G$10</f>
        <v>G</v>
      </c>
      <c r="SQ1" s="194" t="str">
        <f>Instructions!$H$10</f>
        <v>O</v>
      </c>
      <c r="SR1" s="195"/>
      <c r="SS1" s="194" t="str">
        <f>Instructions!$D$10</f>
        <v>B</v>
      </c>
      <c r="ST1" s="194" t="str">
        <f>Instructions!$E$10</f>
        <v>I</v>
      </c>
      <c r="SU1" s="194" t="str">
        <f>Instructions!$F$10</f>
        <v>N</v>
      </c>
      <c r="SV1" s="194" t="str">
        <f>Instructions!$G$10</f>
        <v>G</v>
      </c>
      <c r="SW1" s="194" t="str">
        <f>Instructions!$H$10</f>
        <v>O</v>
      </c>
      <c r="SX1" s="194" t="str">
        <f>Instructions!$D$10</f>
        <v>B</v>
      </c>
      <c r="SY1" s="194" t="str">
        <f>Instructions!$E$10</f>
        <v>I</v>
      </c>
      <c r="SZ1" s="194" t="str">
        <f>Instructions!$F$10</f>
        <v>N</v>
      </c>
      <c r="TA1" s="194" t="str">
        <f>Instructions!$G$10</f>
        <v>G</v>
      </c>
      <c r="TB1" s="194" t="str">
        <f>Instructions!$H$10</f>
        <v>O</v>
      </c>
      <c r="TC1" s="195"/>
      <c r="TD1" s="194" t="str">
        <f>Instructions!$D$10</f>
        <v>B</v>
      </c>
      <c r="TE1" s="194" t="str">
        <f>Instructions!$E$10</f>
        <v>I</v>
      </c>
      <c r="TF1" s="194" t="str">
        <f>Instructions!$F$10</f>
        <v>N</v>
      </c>
      <c r="TG1" s="194" t="str">
        <f>Instructions!$G$10</f>
        <v>G</v>
      </c>
      <c r="TH1" s="194" t="str">
        <f>Instructions!$H$10</f>
        <v>O</v>
      </c>
      <c r="TI1" s="194" t="str">
        <f>Instructions!$D$10</f>
        <v>B</v>
      </c>
      <c r="TJ1" s="194" t="str">
        <f>Instructions!$E$10</f>
        <v>I</v>
      </c>
      <c r="TK1" s="194" t="str">
        <f>Instructions!$F$10</f>
        <v>N</v>
      </c>
      <c r="TL1" s="194" t="str">
        <f>Instructions!$G$10</f>
        <v>G</v>
      </c>
      <c r="TM1" s="194" t="str">
        <f>Instructions!$H$10</f>
        <v>O</v>
      </c>
      <c r="TN1" s="195"/>
      <c r="TO1" s="194" t="str">
        <f>Instructions!$D$10</f>
        <v>B</v>
      </c>
      <c r="TP1" s="194" t="str">
        <f>Instructions!$E$10</f>
        <v>I</v>
      </c>
      <c r="TQ1" s="194" t="str">
        <f>Instructions!$F$10</f>
        <v>N</v>
      </c>
      <c r="TR1" s="194" t="str">
        <f>Instructions!$G$10</f>
        <v>G</v>
      </c>
      <c r="TS1" s="194" t="str">
        <f>Instructions!$H$10</f>
        <v>O</v>
      </c>
      <c r="TT1" s="194" t="str">
        <f>Instructions!$D$10</f>
        <v>B</v>
      </c>
      <c r="TU1" s="194" t="str">
        <f>Instructions!$E$10</f>
        <v>I</v>
      </c>
      <c r="TV1" s="194" t="str">
        <f>Instructions!$F$10</f>
        <v>N</v>
      </c>
      <c r="TW1" s="194" t="str">
        <f>Instructions!$G$10</f>
        <v>G</v>
      </c>
      <c r="TX1" s="194" t="str">
        <f>Instructions!$H$10</f>
        <v>O</v>
      </c>
      <c r="TY1" s="195"/>
      <c r="TZ1" s="194" t="str">
        <f>Instructions!$D$10</f>
        <v>B</v>
      </c>
      <c r="UA1" s="194" t="str">
        <f>Instructions!$E$10</f>
        <v>I</v>
      </c>
      <c r="UB1" s="194" t="str">
        <f>Instructions!$F$10</f>
        <v>N</v>
      </c>
      <c r="UC1" s="194" t="str">
        <f>Instructions!$G$10</f>
        <v>G</v>
      </c>
      <c r="UD1" s="194" t="str">
        <f>Instructions!$H$10</f>
        <v>O</v>
      </c>
      <c r="UE1" s="194" t="str">
        <f>Instructions!$D$10</f>
        <v>B</v>
      </c>
      <c r="UF1" s="194" t="str">
        <f>Instructions!$E$10</f>
        <v>I</v>
      </c>
      <c r="UG1" s="194" t="str">
        <f>Instructions!$F$10</f>
        <v>N</v>
      </c>
      <c r="UH1" s="194" t="str">
        <f>Instructions!$G$10</f>
        <v>G</v>
      </c>
      <c r="UI1" s="194" t="str">
        <f>Instructions!$H$10</f>
        <v>O</v>
      </c>
      <c r="UJ1" s="195"/>
      <c r="UK1" s="194" t="str">
        <f>Instructions!$D$10</f>
        <v>B</v>
      </c>
      <c r="UL1" s="194" t="str">
        <f>Instructions!$E$10</f>
        <v>I</v>
      </c>
      <c r="UM1" s="194" t="str">
        <f>Instructions!$F$10</f>
        <v>N</v>
      </c>
      <c r="UN1" s="194" t="str">
        <f>Instructions!$G$10</f>
        <v>G</v>
      </c>
      <c r="UO1" s="194" t="str">
        <f>Instructions!$H$10</f>
        <v>O</v>
      </c>
    </row>
    <row r="2" spans="1:561" s="193" customFormat="1">
      <c r="A2" s="193" t="str">
        <f>Instructions!$I$23</f>
        <v>Word 2</v>
      </c>
      <c r="B2" s="193">
        <f t="shared" ca="1" si="0"/>
        <v>0.73962937929162009</v>
      </c>
      <c r="C2" s="193" t="str">
        <f>Instructions!$I$35</f>
        <v>Word 14</v>
      </c>
      <c r="D2" s="193">
        <f t="shared" ca="1" si="1"/>
        <v>0.58313634759704491</v>
      </c>
      <c r="E2" s="193" t="str">
        <f>Instructions!$I$47</f>
        <v>Word 26</v>
      </c>
      <c r="F2" s="193">
        <f t="shared" ca="1" si="2"/>
        <v>0.8047605539463345</v>
      </c>
      <c r="G2" s="193" t="str">
        <f>Instructions!$I$59</f>
        <v>Word 38</v>
      </c>
      <c r="H2" s="193">
        <f t="shared" ca="1" si="3"/>
        <v>0.40054888681729828</v>
      </c>
      <c r="I2" s="193" t="str">
        <f>Instructions!$I$71</f>
        <v>Word 50</v>
      </c>
      <c r="J2" s="193">
        <f t="shared" ca="1" si="3"/>
        <v>0.49709603083797038</v>
      </c>
      <c r="L2" s="193" t="str">
        <f ca="1">INDEX(BingoCardGenerator.com!$A$1:$A$12,MATCH(LARGE(BingoCardGenerator.com!$B$1:$B$12,ROW()-1),BingoCardGenerator.com!$B$1:$B$12,0))</f>
        <v>Word 8</v>
      </c>
      <c r="M2" s="193" t="str">
        <f ca="1">INDEX(BingoCardGenerator.com!$C$1:$C$12,MATCH(LARGE(BingoCardGenerator.com!$D$1:$D$12,ROW()-1),BingoCardGenerator.com!$D$1:$D$12,0))</f>
        <v>Word 16</v>
      </c>
      <c r="N2" s="193" t="str">
        <f ca="1">INDEX(BingoCardGenerator.com!$E$1:$E$12,MATCH(LARGE(BingoCardGenerator.com!$F$1:$F$12,ROW()-1),BingoCardGenerator.com!$F$1:$F$12,0))</f>
        <v>Word 32</v>
      </c>
      <c r="O2" s="193" t="str">
        <f ca="1">INDEX(BingoCardGenerator.com!$G$1:$G$12,MATCH(LARGE(BingoCardGenerator.com!$H$1:$H$12,ROW()-1),BingoCardGenerator.com!$H$1:$H$12,0))</f>
        <v>Word 47</v>
      </c>
      <c r="P2" s="193" t="str">
        <f ca="1">INDEX(BingoCardGenerator.com!$I$1:$I$12,MATCH(LARGE(BingoCardGenerator.com!$J$1:$J$12,ROW()-1),BingoCardGenerator.com!$J$1:$J$12,0))</f>
        <v>Word 54</v>
      </c>
      <c r="R2" s="193" t="str">
        <f ca="1">INDEX(BingoCardGenerator.com!$A$17:$A$28,MATCH(LARGE(BingoCardGenerator.com!$B$17:$B$28,ROW()-1),BingoCardGenerator.com!$B$17:$B$28,0))</f>
        <v>Word 12</v>
      </c>
      <c r="S2" s="193" t="str">
        <f ca="1">INDEX(BingoCardGenerator.com!$C$17:$C$28,MATCH(LARGE(BingoCardGenerator.com!$D$17:$D$28,ROW()-1),BingoCardGenerator.com!$D$17:$D$28,0))</f>
        <v>Word 13</v>
      </c>
      <c r="T2" s="193" t="str">
        <f ca="1">INDEX(BingoCardGenerator.com!$E$17:$E$28,MATCH(LARGE(BingoCardGenerator.com!$F$17:$F$28,ROW()-1),BingoCardGenerator.com!$F$17:$F$28,0))</f>
        <v>Word 25</v>
      </c>
      <c r="U2" s="193" t="str">
        <f ca="1">INDEX(BingoCardGenerator.com!$G$17:$G$28,MATCH(LARGE(BingoCardGenerator.com!$H$17:$H$28,ROW()-1),BingoCardGenerator.com!$H$17:$H$28,0))</f>
        <v>Word 47</v>
      </c>
      <c r="V2" s="193" t="str">
        <f ca="1">INDEX(BingoCardGenerator.com!$I$17:$I$28,MATCH(LARGE(BingoCardGenerator.com!$J$17:$J$28,ROW()-1),BingoCardGenerator.com!$J$17:$J$28,0))</f>
        <v>Word 59</v>
      </c>
      <c r="W2" s="193" t="str">
        <f ca="1">INDEX(BingoCardGenerator.com!$A$34:$A$45,MATCH(LARGE(BingoCardGenerator.com!$B$34:$B$45,ROW()-1),BingoCardGenerator.com!$B$34:$B$45,0))</f>
        <v>Word 5</v>
      </c>
      <c r="X2" s="193" t="str">
        <f ca="1">INDEX(BingoCardGenerator.com!$C$34:$C$45,MATCH(LARGE(BingoCardGenerator.com!$D$34:$D$45,ROW()-1),BingoCardGenerator.com!$D$34:$D$45,0))</f>
        <v>Word 13</v>
      </c>
      <c r="Y2" s="193" t="str">
        <f ca="1">INDEX(BingoCardGenerator.com!$E$34:$E$45,MATCH(LARGE(BingoCardGenerator.com!$F$34:$F$45,ROW()-1),BingoCardGenerator.com!$F$34:$F$45,0))</f>
        <v>Word 36</v>
      </c>
      <c r="Z2" s="193" t="str">
        <f ca="1">INDEX(BingoCardGenerator.com!$G$34:$G$45,MATCH(LARGE(BingoCardGenerator.com!$H$34:$H$45,ROW()-1),BingoCardGenerator.com!$H$34:$H$45,0))</f>
        <v>Word 44</v>
      </c>
      <c r="AA2" s="193" t="str">
        <f ca="1">INDEX(BingoCardGenerator.com!$I$34:$I$45,MATCH(LARGE(BingoCardGenerator.com!$J$34:$J$45,ROW()-1),BingoCardGenerator.com!$J$34:$J$45,0))</f>
        <v>Word 51</v>
      </c>
      <c r="AC2" s="193" t="str">
        <f ca="1">INDEX(BingoCardGenerator.com!$A$51:$A$62,MATCH(LARGE(BingoCardGenerator.com!$B$51:$B$62,ROW()-1),BingoCardGenerator.com!$B$51:$B$62,0))</f>
        <v>Word 2</v>
      </c>
      <c r="AD2" s="193" t="str">
        <f ca="1">INDEX(BingoCardGenerator.com!$C$51:$C$62,MATCH(LARGE(BingoCardGenerator.com!$D$51:$D$62,ROW()-1),BingoCardGenerator.com!$D$51:$D$62,0))</f>
        <v>Word 15</v>
      </c>
      <c r="AE2" s="193" t="str">
        <f ca="1">INDEX(BingoCardGenerator.com!$E$51:$E$62,MATCH(LARGE(BingoCardGenerator.com!$F$51:$F$62,ROW()-1),BingoCardGenerator.com!$F$51:$F$62,0))</f>
        <v>Word 32</v>
      </c>
      <c r="AF2" s="193" t="str">
        <f ca="1">INDEX(BingoCardGenerator.com!$G$51:$G$62,MATCH(LARGE(BingoCardGenerator.com!$H$51:$H$62,ROW()-1),BingoCardGenerator.com!$H$51:$H$62,0))</f>
        <v>Word 41</v>
      </c>
      <c r="AG2" s="193" t="str">
        <f ca="1">INDEX(BingoCardGenerator.com!$I$51:$I$62,MATCH(LARGE(BingoCardGenerator.com!$J$51:$J$62,ROW()-1),BingoCardGenerator.com!$J$51:$J$62,0))</f>
        <v>Word 49</v>
      </c>
      <c r="AH2" s="193" t="str">
        <f ca="1">INDEX(BingoCardGenerator.com!$A$68:$A$79,MATCH(LARGE(BingoCardGenerator.com!$B$68:$B$79,ROW()-1),BingoCardGenerator.com!$B$68:$B$79,0))</f>
        <v>Word 6</v>
      </c>
      <c r="AI2" s="193" t="str">
        <f ca="1">INDEX(BingoCardGenerator.com!$C$68:$C$79,MATCH(LARGE(BingoCardGenerator.com!$D$68:$D$79,ROW()-1),BingoCardGenerator.com!$D$68:$D$79,0))</f>
        <v>Word 22</v>
      </c>
      <c r="AJ2" s="193" t="str">
        <f ca="1">INDEX(BingoCardGenerator.com!$E$68:$E$79,MATCH(LARGE(BingoCardGenerator.com!$F$68:$F$79,ROW()-1),BingoCardGenerator.com!$F$68:$F$79,0))</f>
        <v>Word 25</v>
      </c>
      <c r="AK2" s="193" t="str">
        <f ca="1">INDEX(BingoCardGenerator.com!$G$68:$G$79,MATCH(LARGE(BingoCardGenerator.com!$H$68:$H$79,ROW()-1),BingoCardGenerator.com!$H$68:$H$79,0))</f>
        <v>Word 43</v>
      </c>
      <c r="AL2" s="193" t="str">
        <f ca="1">INDEX(BingoCardGenerator.com!$I$68:$I$79,MATCH(LARGE(BingoCardGenerator.com!$J$68:$J$79,ROW()-1),BingoCardGenerator.com!$J$68:$J$79,0))</f>
        <v>Word 59</v>
      </c>
      <c r="AN2" s="193" t="str">
        <f ca="1">INDEX(BingoCardGenerator.com!$A$85:$A$96,MATCH(LARGE(BingoCardGenerator.com!$B$85:$B$96,ROW()-1),BingoCardGenerator.com!$B$85:$B$96,0))</f>
        <v>Word 4</v>
      </c>
      <c r="AO2" s="193" t="str">
        <f ca="1">INDEX(BingoCardGenerator.com!$C$85:$C$96,MATCH(LARGE(BingoCardGenerator.com!$D$85:$D$96,ROW()-1),BingoCardGenerator.com!$D$85:$D$96,0))</f>
        <v>Word 13</v>
      </c>
      <c r="AP2" s="193" t="str">
        <f ca="1">INDEX(BingoCardGenerator.com!$E$85:$E$96,MATCH(LARGE(BingoCardGenerator.com!$F$85:$F$96,ROW()-1),BingoCardGenerator.com!$F$85:$F$96,0))</f>
        <v>Word 26</v>
      </c>
      <c r="AQ2" s="193" t="str">
        <f ca="1">INDEX(BingoCardGenerator.com!$G$85:$G$96,MATCH(LARGE(BingoCardGenerator.com!$H$85:$H$96,ROW()-1),BingoCardGenerator.com!$H$85:$H$96,0))</f>
        <v>Word 43</v>
      </c>
      <c r="AR2" s="193" t="str">
        <f ca="1">INDEX(BingoCardGenerator.com!$I$85:$I$96,MATCH(LARGE(BingoCardGenerator.com!$J$85:$J$96,ROW()-1),BingoCardGenerator.com!$J$85:$J$96,0))</f>
        <v>Word 55</v>
      </c>
      <c r="AS2" s="193" t="str">
        <f ca="1">INDEX(BingoCardGenerator.com!$A$102:$A$113,MATCH(LARGE(BingoCardGenerator.com!$B$102:$B$113,ROW()-1),BingoCardGenerator.com!$B$102:$B$113,0))</f>
        <v>Word 7</v>
      </c>
      <c r="AT2" s="193" t="str">
        <f ca="1">INDEX(BingoCardGenerator.com!$C$102:$C$113,MATCH(LARGE(BingoCardGenerator.com!$D$102:$D$113,ROW()-1),BingoCardGenerator.com!$D$102:$D$113,0))</f>
        <v>Word 22</v>
      </c>
      <c r="AU2" s="193" t="str">
        <f ca="1">INDEX(BingoCardGenerator.com!$E$102:$E$113,MATCH(LARGE(BingoCardGenerator.com!$F$102:$F$113,ROW()-1),BingoCardGenerator.com!$F$102:$F$113,0))</f>
        <v>Word 27</v>
      </c>
      <c r="AV2" s="193" t="str">
        <f ca="1">INDEX(BingoCardGenerator.com!$G$102:$G$113,MATCH(LARGE(BingoCardGenerator.com!$H$102:$H$113,ROW()-1),BingoCardGenerator.com!$H$102:$H$113,0))</f>
        <v>Word 41</v>
      </c>
      <c r="AW2" s="193" t="str">
        <f ca="1">INDEX(BingoCardGenerator.com!$I$102:$I$113,MATCH(LARGE(BingoCardGenerator.com!$J$102:$J$113,ROW()-1),BingoCardGenerator.com!$J$102:$J$113,0))</f>
        <v>Word 55</v>
      </c>
      <c r="AY2" s="193" t="str">
        <f ca="1">INDEX(BingoCardGenerator.com!$A$119:$A$130,MATCH(LARGE(BingoCardGenerator.com!$B$119:$B$130,ROW()-1),BingoCardGenerator.com!$B$119:$B$130,0))</f>
        <v>Word 10</v>
      </c>
      <c r="AZ2" s="193" t="str">
        <f ca="1">INDEX(BingoCardGenerator.com!$C$119:$C$130,MATCH(LARGE(BingoCardGenerator.com!$D$119:$D$130,ROW()-1),BingoCardGenerator.com!$D$119:$D$130,0))</f>
        <v>Word 14</v>
      </c>
      <c r="BA2" s="193" t="str">
        <f ca="1">INDEX(BingoCardGenerator.com!$E$119:$E$130,MATCH(LARGE(BingoCardGenerator.com!$F$119:$F$130,ROW()-1),BingoCardGenerator.com!$F$119:$F$130,0))</f>
        <v>Word 26</v>
      </c>
      <c r="BB2" s="193" t="str">
        <f ca="1">INDEX(BingoCardGenerator.com!$G$119:$G$130,MATCH(LARGE(BingoCardGenerator.com!$H$119:$H$130,ROW()-1),BingoCardGenerator.com!$H$119:$H$130,0))</f>
        <v>Word 46</v>
      </c>
      <c r="BC2" s="193" t="str">
        <f ca="1">INDEX(BingoCardGenerator.com!$I$119:$I$130,MATCH(LARGE(BingoCardGenerator.com!$J$119:$J$130,ROW()-1),BingoCardGenerator.com!$J$119:$J$130,0))</f>
        <v>Word 51</v>
      </c>
      <c r="BD2" s="193" t="str">
        <f ca="1">INDEX(BingoCardGenerator.com!$A$136:$A$147,MATCH(LARGE(BingoCardGenerator.com!$B$136:$B$147,ROW()-1),BingoCardGenerator.com!$B$136:$B$147,0))</f>
        <v>Word 7</v>
      </c>
      <c r="BE2" s="193" t="str">
        <f ca="1">INDEX(BingoCardGenerator.com!$C$136:$C$147,MATCH(LARGE(BingoCardGenerator.com!$D$136:$D$147,ROW()-1),BingoCardGenerator.com!$D$136:$D$147,0))</f>
        <v>Word 15</v>
      </c>
      <c r="BF2" s="193" t="str">
        <f ca="1">INDEX(BingoCardGenerator.com!$E$136:$E$147,MATCH(LARGE(BingoCardGenerator.com!$F$136:$F$147,ROW()-1),BingoCardGenerator.com!$F$136:$F$147,0))</f>
        <v>Word 32</v>
      </c>
      <c r="BG2" s="193" t="str">
        <f ca="1">INDEX(BingoCardGenerator.com!$G$136:$G$147,MATCH(LARGE(BingoCardGenerator.com!$H$136:$H$147,ROW()-1),BingoCardGenerator.com!$H$136:$H$147,0))</f>
        <v>Word 48</v>
      </c>
      <c r="BH2" s="193" t="str">
        <f ca="1">INDEX(BingoCardGenerator.com!$I$136:$I$147,MATCH(LARGE(BingoCardGenerator.com!$J$136:$J$147,ROW()-1),BingoCardGenerator.com!$J$136:$J$147,0))</f>
        <v>Word 60</v>
      </c>
      <c r="BJ2" s="193" t="str">
        <f ca="1">INDEX(BingoCardGenerator.com!$A$153:$A$164,MATCH(LARGE(BingoCardGenerator.com!$B$153:$B$164,ROW()-1),BingoCardGenerator.com!$B$153:$B$164,0))</f>
        <v>Word 4</v>
      </c>
      <c r="BK2" s="193" t="str">
        <f ca="1">INDEX(BingoCardGenerator.com!$C$153:$C$164,MATCH(LARGE(BingoCardGenerator.com!$D$153:$D$164,ROW()-1),BingoCardGenerator.com!$D$153:$D$164,0))</f>
        <v>Word 17</v>
      </c>
      <c r="BL2" s="193" t="str">
        <f ca="1">INDEX(BingoCardGenerator.com!$E$153:$E$164,MATCH(LARGE(BingoCardGenerator.com!$F$153:$F$164,ROW()-1),BingoCardGenerator.com!$F$153:$F$164,0))</f>
        <v>Word 27</v>
      </c>
      <c r="BM2" s="193" t="str">
        <f ca="1">INDEX(BingoCardGenerator.com!$G$153:$G$164,MATCH(LARGE(BingoCardGenerator.com!$H$153:$H$164,ROW()-1),BingoCardGenerator.com!$H$153:$H$164,0))</f>
        <v>Word 37</v>
      </c>
      <c r="BN2" s="193" t="str">
        <f ca="1">INDEX(BingoCardGenerator.com!$I$153:$I$164,MATCH(LARGE(BingoCardGenerator.com!$J$153:$J$164,ROW()-1),BingoCardGenerator.com!$J$153:$J$164,0))</f>
        <v>Word 50</v>
      </c>
      <c r="BO2" s="193" t="str">
        <f ca="1">INDEX(BingoCardGenerator.com!$A$170:$A$181,MATCH(LARGE(BingoCardGenerator.com!$B$170:$B$181,ROW()-1),BingoCardGenerator.com!$B$170:$B$181,0))</f>
        <v>Word 8</v>
      </c>
      <c r="BP2" s="193" t="str">
        <f ca="1">INDEX(BingoCardGenerator.com!$C$170:$C$181,MATCH(LARGE(BingoCardGenerator.com!$D$170:$D$181,ROW()-1),BingoCardGenerator.com!$D$170:$D$181,0))</f>
        <v>Word 20</v>
      </c>
      <c r="BQ2" s="193" t="str">
        <f ca="1">INDEX(BingoCardGenerator.com!$E$170:$E$181,MATCH(LARGE(BingoCardGenerator.com!$F$170:$F$181,ROW()-1),BingoCardGenerator.com!$F$170:$F$181,0))</f>
        <v>Word 35</v>
      </c>
      <c r="BR2" s="193" t="str">
        <f ca="1">INDEX(BingoCardGenerator.com!$G$170:$G$181,MATCH(LARGE(BingoCardGenerator.com!$H$170:$H$181,ROW()-1),BingoCardGenerator.com!$H$170:$H$181,0))</f>
        <v>Word 43</v>
      </c>
      <c r="BS2" s="193" t="str">
        <f ca="1">INDEX(BingoCardGenerator.com!$I$170:$I$181,MATCH(LARGE(BingoCardGenerator.com!$J$170:$J$181,ROW()-1),BingoCardGenerator.com!$J$170:$J$181,0))</f>
        <v>Word 53</v>
      </c>
      <c r="BU2" s="193" t="str">
        <f ca="1">INDEX(BingoCardGenerator.com!$A$187:$A$198,MATCH(LARGE(BingoCardGenerator.com!$B$187:$B$198,ROW()-1),BingoCardGenerator.com!$B$187:$B$198,0))</f>
        <v>Word 5</v>
      </c>
      <c r="BV2" s="193" t="str">
        <f ca="1">INDEX(BingoCardGenerator.com!$C$187:$C$198,MATCH(LARGE(BingoCardGenerator.com!$D$187:$D$198,ROW()-1),BingoCardGenerator.com!$D$187:$D$198,0))</f>
        <v>Word 23</v>
      </c>
      <c r="BW2" s="193" t="str">
        <f ca="1">INDEX(BingoCardGenerator.com!$E$187:$E$198,MATCH(LARGE(BingoCardGenerator.com!$F$187:$F$198,ROW()-1),BingoCardGenerator.com!$F$187:$F$198,0))</f>
        <v>Word 25</v>
      </c>
      <c r="BX2" s="193" t="str">
        <f ca="1">INDEX(BingoCardGenerator.com!$G$187:$G$198,MATCH(LARGE(BingoCardGenerator.com!$H$187:$H$198,ROW()-1),BingoCardGenerator.com!$H$187:$H$198,0))</f>
        <v>Word 48</v>
      </c>
      <c r="BY2" s="193" t="str">
        <f ca="1">INDEX(BingoCardGenerator.com!$I$187:$I$198,MATCH(LARGE(BingoCardGenerator.com!$J$187:$J$198,ROW()-1),BingoCardGenerator.com!$J$187:$J$198,0))</f>
        <v>Word 50</v>
      </c>
      <c r="BZ2" s="193" t="str">
        <f ca="1">INDEX(BingoCardGenerator.com!$A$204:$A$215,MATCH(LARGE(BingoCardGenerator.com!$B$204:$B$215,ROW()-1),BingoCardGenerator.com!$B$204:$B$215,0))</f>
        <v>Word 8</v>
      </c>
      <c r="CA2" s="193" t="str">
        <f ca="1">INDEX(BingoCardGenerator.com!$C$204:$C$215,MATCH(LARGE(BingoCardGenerator.com!$D$204:$D$215,ROW()-1),BingoCardGenerator.com!$D$204:$D$215,0))</f>
        <v>Word 20</v>
      </c>
      <c r="CB2" s="193" t="str">
        <f ca="1">INDEX(BingoCardGenerator.com!$E$204:$E$215,MATCH(LARGE(BingoCardGenerator.com!$F$204:$F$215,ROW()-1),BingoCardGenerator.com!$F$204:$F$215,0))</f>
        <v>Word 33</v>
      </c>
      <c r="CC2" s="193" t="str">
        <f ca="1">INDEX(BingoCardGenerator.com!$G$204:$G$215,MATCH(LARGE(BingoCardGenerator.com!$H$204:$H$215,ROW()-1),BingoCardGenerator.com!$H$204:$H$215,0))</f>
        <v>Word 48</v>
      </c>
      <c r="CD2" s="193" t="str">
        <f ca="1">INDEX(BingoCardGenerator.com!$I$204:$I$215,MATCH(LARGE(BingoCardGenerator.com!$J$204:$J$215,ROW()-1),BingoCardGenerator.com!$J$204:$J$215,0))</f>
        <v>Word 53</v>
      </c>
      <c r="CF2" s="193" t="str">
        <f ca="1">INDEX(BingoCardGenerator.com!$A$221:$A$232,MATCH(LARGE(BingoCardGenerator.com!$B$221:$B$232,ROW()-1),BingoCardGenerator.com!$B$221:$B$232,0))</f>
        <v>Word 5</v>
      </c>
      <c r="CG2" s="193" t="str">
        <f ca="1">INDEX(BingoCardGenerator.com!$C$221:$C$232,MATCH(LARGE(BingoCardGenerator.com!$D$221:$D$232,ROW()-1),BingoCardGenerator.com!$D$221:$D$232,0))</f>
        <v>Word 19</v>
      </c>
      <c r="CH2" s="193" t="str">
        <f ca="1">INDEX(BingoCardGenerator.com!$E$221:$E$232,MATCH(LARGE(BingoCardGenerator.com!$F$221:$F$232,ROW()-1),BingoCardGenerator.com!$F$221:$F$232,0))</f>
        <v>Word 26</v>
      </c>
      <c r="CI2" s="193" t="str">
        <f ca="1">INDEX(BingoCardGenerator.com!$G$221:$G$232,MATCH(LARGE(BingoCardGenerator.com!$H$221:$H$232,ROW()-1),BingoCardGenerator.com!$H$221:$H$232,0))</f>
        <v>Word 37</v>
      </c>
      <c r="CJ2" s="193" t="str">
        <f ca="1">INDEX(BingoCardGenerator.com!$I$221:$I$232,MATCH(LARGE(BingoCardGenerator.com!$J$221:$J$232,ROW()-1),BingoCardGenerator.com!$J$221:$J$232,0))</f>
        <v>Word 49</v>
      </c>
      <c r="CK2" s="193" t="str">
        <f ca="1">INDEX(BingoCardGenerator.com!$A$238:$A$249,MATCH(LARGE(BingoCardGenerator.com!$B$238:$B$249,ROW()-1),BingoCardGenerator.com!$B$238:$B$249,0))</f>
        <v>Word 6</v>
      </c>
      <c r="CL2" s="193" t="str">
        <f ca="1">INDEX(BingoCardGenerator.com!$C$238:$C$249,MATCH(LARGE(BingoCardGenerator.com!$D$238:$D$249,ROW()-1),BingoCardGenerator.com!$D$238:$D$249,0))</f>
        <v>Word 19</v>
      </c>
      <c r="CM2" s="193" t="str">
        <f ca="1">INDEX(BingoCardGenerator.com!$E$238:$E$249,MATCH(LARGE(BingoCardGenerator.com!$F$238:$F$249,ROW()-1),BingoCardGenerator.com!$F$238:$F$249,0))</f>
        <v>Word 33</v>
      </c>
      <c r="CN2" s="193" t="str">
        <f ca="1">INDEX(BingoCardGenerator.com!$G$238:$G$249,MATCH(LARGE(BingoCardGenerator.com!$H$238:$H$249,ROW()-1),BingoCardGenerator.com!$H$238:$H$249,0))</f>
        <v>Word 42</v>
      </c>
      <c r="CO2" s="193" t="str">
        <f ca="1">INDEX(BingoCardGenerator.com!$I$238:$I$249,MATCH(LARGE(BingoCardGenerator.com!$J$238:$J$249,ROW()-1),BingoCardGenerator.com!$J$238:$J$249,0))</f>
        <v>Word 60</v>
      </c>
      <c r="CQ2" s="193" t="str">
        <f ca="1">INDEX(BingoCardGenerator.com!$A$255:$A$266,MATCH(LARGE(BingoCardGenerator.com!$B$255:$B$266,ROW()-1),BingoCardGenerator.com!$B$255:$B$266,0))</f>
        <v>Word 5</v>
      </c>
      <c r="CR2" s="193" t="str">
        <f ca="1">INDEX(BingoCardGenerator.com!$C$255:$C$266,MATCH(LARGE(BingoCardGenerator.com!$D$255:$D$266,ROW()-1),BingoCardGenerator.com!$D$255:$D$266,0))</f>
        <v>Word 18</v>
      </c>
      <c r="CS2" s="193" t="str">
        <f ca="1">INDEX(BingoCardGenerator.com!$E$255:$E$266,MATCH(LARGE(BingoCardGenerator.com!$F$255:$F$266,ROW()-1),BingoCardGenerator.com!$F$255:$F$266,0))</f>
        <v>Word 28</v>
      </c>
      <c r="CT2" s="193" t="str">
        <f ca="1">INDEX(BingoCardGenerator.com!$G$255:$G$266,MATCH(LARGE(BingoCardGenerator.com!$H$255:$H$266,ROW()-1),BingoCardGenerator.com!$H$255:$H$266,0))</f>
        <v>Word 37</v>
      </c>
      <c r="CU2" s="193" t="str">
        <f ca="1">INDEX(BingoCardGenerator.com!$I$255:$I$266,MATCH(LARGE(BingoCardGenerator.com!$J$255:$J$266,ROW()-1),BingoCardGenerator.com!$J$255:$J$266,0))</f>
        <v>Word 59</v>
      </c>
      <c r="CV2" s="193" t="str">
        <f ca="1">INDEX(BingoCardGenerator.com!$A$272:$A$283,MATCH(LARGE(BingoCardGenerator.com!$B$272:$B$283,ROW()-1),BingoCardGenerator.com!$B$272:$B$283,0))</f>
        <v>Word 3</v>
      </c>
      <c r="CW2" s="193" t="str">
        <f ca="1">INDEX(BingoCardGenerator.com!$C$272:$C$283,MATCH(LARGE(BingoCardGenerator.com!$D$272:$D$283,ROW()-1),BingoCardGenerator.com!$D$272:$D$283,0))</f>
        <v>Word 18</v>
      </c>
      <c r="CX2" s="193" t="str">
        <f ca="1">INDEX(BingoCardGenerator.com!$E$272:$E$283,MATCH(LARGE(BingoCardGenerator.com!$F$272:$F$283,ROW()-1),BingoCardGenerator.com!$F$272:$F$283,0))</f>
        <v>Word 26</v>
      </c>
      <c r="CY2" s="193" t="str">
        <f ca="1">INDEX(BingoCardGenerator.com!$G$272:$G$283,MATCH(LARGE(BingoCardGenerator.com!$H$272:$H$283,ROW()-1),BingoCardGenerator.com!$H$272:$H$283,0))</f>
        <v>Word 37</v>
      </c>
      <c r="CZ2" s="193" t="str">
        <f ca="1">INDEX(BingoCardGenerator.com!$I$272:$I$283,MATCH(LARGE(BingoCardGenerator.com!$J$272:$J$283,ROW()-1),BingoCardGenerator.com!$J$272:$J$283,0))</f>
        <v>Word 49</v>
      </c>
      <c r="DB2" s="193" t="str">
        <f ca="1">INDEX(BingoCardGenerator.com!$A$289:$A$300,MATCH(LARGE(BingoCardGenerator.com!$B$289:$B$300,ROW()-1),BingoCardGenerator.com!$B$289:$B$300,0))</f>
        <v>Word 4</v>
      </c>
      <c r="DC2" s="193" t="str">
        <f ca="1">INDEX(BingoCardGenerator.com!$C$289:$C$300,MATCH(LARGE(BingoCardGenerator.com!$D$289:$D$300,ROW()-1),BingoCardGenerator.com!$D$289:$D$300,0))</f>
        <v>Word 19</v>
      </c>
      <c r="DD2" s="193" t="str">
        <f ca="1">INDEX(BingoCardGenerator.com!$E$289:$E$300,MATCH(LARGE(BingoCardGenerator.com!$F$289:$F$300,ROW()-1),BingoCardGenerator.com!$F$289:$F$300,0))</f>
        <v>Word 35</v>
      </c>
      <c r="DE2" s="193" t="str">
        <f ca="1">INDEX(BingoCardGenerator.com!$G$289:$G$300,MATCH(LARGE(BingoCardGenerator.com!$H$289:$H$300,ROW()-1),BingoCardGenerator.com!$H$289:$H$300,0))</f>
        <v>Word 43</v>
      </c>
      <c r="DF2" s="193" t="str">
        <f ca="1">INDEX(BingoCardGenerator.com!$I$289:$I$300,MATCH(LARGE(BingoCardGenerator.com!$J$289:$J$300,ROW()-1),BingoCardGenerator.com!$J$289:$J$300,0))</f>
        <v>Word 60</v>
      </c>
      <c r="DG2" s="193" t="str">
        <f ca="1">INDEX(BingoCardGenerator.com!$A$306:$A$317,MATCH(LARGE(BingoCardGenerator.com!$B$306:$B$317,ROW()-1),BingoCardGenerator.com!$B$306:$B$317,0))</f>
        <v>Word 7</v>
      </c>
      <c r="DH2" s="193" t="str">
        <f ca="1">INDEX(BingoCardGenerator.com!$C$306:$C$317,MATCH(LARGE(BingoCardGenerator.com!$D$306:$D$317,ROW()-1),BingoCardGenerator.com!$D$306:$D$317,0))</f>
        <v>Word 16</v>
      </c>
      <c r="DI2" s="193" t="str">
        <f ca="1">INDEX(BingoCardGenerator.com!$E$306:$E$317,MATCH(LARGE(BingoCardGenerator.com!$F$306:$F$317,ROW()-1),BingoCardGenerator.com!$F$306:$F$317,0))</f>
        <v>Word 32</v>
      </c>
      <c r="DJ2" s="193" t="str">
        <f ca="1">INDEX(BingoCardGenerator.com!$G$306:$G$317,MATCH(LARGE(BingoCardGenerator.com!$H$306:$H$317,ROW()-1),BingoCardGenerator.com!$H$306:$H$317,0))</f>
        <v>Word 43</v>
      </c>
      <c r="DK2" s="193" t="str">
        <f ca="1">INDEX(BingoCardGenerator.com!$I$306:$I$317,MATCH(LARGE(BingoCardGenerator.com!$J$306:$J$317,ROW()-1),BingoCardGenerator.com!$J$306:$J$317,0))</f>
        <v>Word 56</v>
      </c>
      <c r="DM2" s="193" t="str">
        <f ca="1">INDEX(BingoCardGenerator.com!$A$323:$A$334,MATCH(LARGE(BingoCardGenerator.com!$B$323:$B$334,ROW()-1),BingoCardGenerator.com!$B$323:$B$334,0))</f>
        <v>Word 10</v>
      </c>
      <c r="DN2" s="193" t="str">
        <f ca="1">INDEX(BingoCardGenerator.com!$C$323:$C$334,MATCH(LARGE(BingoCardGenerator.com!$D$323:$D$334,ROW()-1),BingoCardGenerator.com!$D$323:$D$334,0))</f>
        <v>Word 14</v>
      </c>
      <c r="DO2" s="193" t="str">
        <f ca="1">INDEX(BingoCardGenerator.com!$E$323:$E$334,MATCH(LARGE(BingoCardGenerator.com!$F$323:$F$334,ROW()-1),BingoCardGenerator.com!$F$323:$F$334,0))</f>
        <v>Word 25</v>
      </c>
      <c r="DP2" s="193" t="str">
        <f ca="1">INDEX(BingoCardGenerator.com!$G$323:$G$334,MATCH(LARGE(BingoCardGenerator.com!$H$323:$H$334,ROW()-1),BingoCardGenerator.com!$H$323:$H$334,0))</f>
        <v>Word 39</v>
      </c>
      <c r="DQ2" s="193" t="str">
        <f ca="1">INDEX(BingoCardGenerator.com!$I$323:$I$334,MATCH(LARGE(BingoCardGenerator.com!$J$323:$J$334,ROW()-1),BingoCardGenerator.com!$J$323:$J$334,0))</f>
        <v>Word 56</v>
      </c>
      <c r="DR2" s="193" t="str">
        <f ca="1">INDEX(BingoCardGenerator.com!$A$340:$A$351,MATCH(LARGE(BingoCardGenerator.com!$B$340:$B$351,ROW()-1),BingoCardGenerator.com!$B$340:$B$351,0))</f>
        <v>Word 11</v>
      </c>
      <c r="DS2" s="193" t="str">
        <f ca="1">INDEX(BingoCardGenerator.com!$C$340:$C$351,MATCH(LARGE(BingoCardGenerator.com!$D$340:$D$351,ROW()-1),BingoCardGenerator.com!$D$340:$D$351,0))</f>
        <v>Word 14</v>
      </c>
      <c r="DT2" s="193" t="str">
        <f ca="1">INDEX(BingoCardGenerator.com!$E$340:$E$351,MATCH(LARGE(BingoCardGenerator.com!$F$340:$F$351,ROW()-1),BingoCardGenerator.com!$F$340:$F$351,0))</f>
        <v>Word 30</v>
      </c>
      <c r="DU2" s="193" t="str">
        <f ca="1">INDEX(BingoCardGenerator.com!$G$340:$G$351,MATCH(LARGE(BingoCardGenerator.com!$H$340:$H$351,ROW()-1),BingoCardGenerator.com!$H$340:$H$351,0))</f>
        <v>Word 48</v>
      </c>
      <c r="DV2" s="193" t="str">
        <f ca="1">INDEX(BingoCardGenerator.com!$I$340:$I$351,MATCH(LARGE(BingoCardGenerator.com!$J$340:$J$351,ROW()-1),BingoCardGenerator.com!$J$340:$J$351,0))</f>
        <v>Word 50</v>
      </c>
      <c r="DX2" s="193" t="str">
        <f ca="1">INDEX(BingoCardGenerator.com!$A$357:$A$368,MATCH(LARGE(BingoCardGenerator.com!$B$357:$B$368,ROW()-1),BingoCardGenerator.com!$B$357:$B$368,0))</f>
        <v>Word 10</v>
      </c>
      <c r="DY2" s="193" t="str">
        <f ca="1">INDEX(BingoCardGenerator.com!$C$357:$C$368,MATCH(LARGE(BingoCardGenerator.com!$D$357:$D$368,ROW()-1),BingoCardGenerator.com!$D$357:$D$368,0))</f>
        <v>Word 20</v>
      </c>
      <c r="DZ2" s="193" t="str">
        <f ca="1">INDEX(BingoCardGenerator.com!$E$357:$E$368,MATCH(LARGE(BingoCardGenerator.com!$F$357:$F$368,ROW()-1),BingoCardGenerator.com!$F$357:$F$368,0))</f>
        <v>Word 28</v>
      </c>
      <c r="EA2" s="193" t="str">
        <f ca="1">INDEX(BingoCardGenerator.com!$G$357:$G$368,MATCH(LARGE(BingoCardGenerator.com!$H$357:$H$368,ROW()-1),BingoCardGenerator.com!$H$357:$H$368,0))</f>
        <v>Word 46</v>
      </c>
      <c r="EB2" s="193" t="str">
        <f ca="1">INDEX(BingoCardGenerator.com!$I$357:$I$368,MATCH(LARGE(BingoCardGenerator.com!$J$357:$J$368,ROW()-1),BingoCardGenerator.com!$J$357:$J$368,0))</f>
        <v>Word 51</v>
      </c>
      <c r="EC2" s="193" t="str">
        <f ca="1">INDEX(BingoCardGenerator.com!$A$374:$A$385,MATCH(LARGE(BingoCardGenerator.com!$B$374:$B$385,ROW()-1),BingoCardGenerator.com!$B$374:$B$385,0))</f>
        <v>Word 1</v>
      </c>
      <c r="ED2" s="193" t="str">
        <f ca="1">INDEX(BingoCardGenerator.com!$C$374:$C$385,MATCH(LARGE(BingoCardGenerator.com!$D$374:$D$385,ROW()-1),BingoCardGenerator.com!$D$374:$D$385,0))</f>
        <v>Word 15</v>
      </c>
      <c r="EE2" s="193" t="str">
        <f ca="1">INDEX(BingoCardGenerator.com!$E$374:$E$385,MATCH(LARGE(BingoCardGenerator.com!$F$374:$F$385,ROW()-1),BingoCardGenerator.com!$F$374:$F$385,0))</f>
        <v>Word 33</v>
      </c>
      <c r="EF2" s="193" t="str">
        <f ca="1">INDEX(BingoCardGenerator.com!$G$374:$G$385,MATCH(LARGE(BingoCardGenerator.com!$H$374:$H$385,ROW()-1),BingoCardGenerator.com!$H$374:$H$385,0))</f>
        <v>Word 46</v>
      </c>
      <c r="EG2" s="193" t="str">
        <f ca="1">INDEX(BingoCardGenerator.com!$I$374:$I$385,MATCH(LARGE(BingoCardGenerator.com!$J$374:$J$385,ROW()-1),BingoCardGenerator.com!$J$374:$J$385,0))</f>
        <v>Word 56</v>
      </c>
      <c r="EI2" s="193" t="str">
        <f ca="1">INDEX(BingoCardGenerator.com!$A$391:$A$402,MATCH(LARGE(BingoCardGenerator.com!$B$391:$B$402,ROW()-1),BingoCardGenerator.com!$B$391:$B$402,0))</f>
        <v>Word 7</v>
      </c>
      <c r="EJ2" s="193" t="str">
        <f ca="1">INDEX(BingoCardGenerator.com!$C$391:$C$402,MATCH(LARGE(BingoCardGenerator.com!$D$391:$D$402,ROW()-1),BingoCardGenerator.com!$D$391:$D$402,0))</f>
        <v>Word 13</v>
      </c>
      <c r="EK2" s="193" t="str">
        <f ca="1">INDEX(BingoCardGenerator.com!$E$391:$E$402,MATCH(LARGE(BingoCardGenerator.com!$F$391:$F$402,ROW()-1),BingoCardGenerator.com!$F$391:$F$402,0))</f>
        <v>Word 30</v>
      </c>
      <c r="EL2" s="193" t="str">
        <f ca="1">INDEX(BingoCardGenerator.com!$G$391:$G$402,MATCH(LARGE(BingoCardGenerator.com!$H$391:$H$402,ROW()-1),BingoCardGenerator.com!$H$391:$H$402,0))</f>
        <v>Word 46</v>
      </c>
      <c r="EM2" s="193" t="str">
        <f ca="1">INDEX(BingoCardGenerator.com!$I$391:$I$402,MATCH(LARGE(BingoCardGenerator.com!$J$391:$J$402,ROW()-1),BingoCardGenerator.com!$J$391:$J$402,0))</f>
        <v>Word 50</v>
      </c>
      <c r="EN2" s="193" t="str">
        <f ca="1">INDEX(BingoCardGenerator.com!$A$408:$A$419,MATCH(LARGE(BingoCardGenerator.com!$B$408:$B$419,ROW()-1),BingoCardGenerator.com!$B$408:$B$419,0))</f>
        <v>Word 9</v>
      </c>
      <c r="EO2" s="193" t="str">
        <f ca="1">INDEX(BingoCardGenerator.com!$C$408:$C$419,MATCH(LARGE(BingoCardGenerator.com!$D$408:$D$419,ROW()-1),BingoCardGenerator.com!$D$408:$D$419,0))</f>
        <v>Word 24</v>
      </c>
      <c r="EP2" s="193" t="str">
        <f ca="1">INDEX(BingoCardGenerator.com!$E$408:$E$419,MATCH(LARGE(BingoCardGenerator.com!$F$408:$F$419,ROW()-1),BingoCardGenerator.com!$F$408:$F$419,0))</f>
        <v>Word 32</v>
      </c>
      <c r="EQ2" s="193" t="str">
        <f ca="1">INDEX(BingoCardGenerator.com!$G$408:$G$419,MATCH(LARGE(BingoCardGenerator.com!$H$408:$H$419,ROW()-1),BingoCardGenerator.com!$H$408:$H$419,0))</f>
        <v>Word 41</v>
      </c>
      <c r="ER2" s="193" t="str">
        <f ca="1">INDEX(BingoCardGenerator.com!$I$408:$I$419,MATCH(LARGE(BingoCardGenerator.com!$J$408:$J$419,ROW()-1),BingoCardGenerator.com!$J$408:$J$419,0))</f>
        <v>Word 53</v>
      </c>
      <c r="ET2" s="193" t="str">
        <f ca="1">INDEX(BingoCardGenerator.com!$A$425:$A$436,MATCH(LARGE(BingoCardGenerator.com!$B$425:$B$436,ROW()-1),BingoCardGenerator.com!$B$425:$B$436,0))</f>
        <v>Word 10</v>
      </c>
      <c r="EU2" s="193" t="str">
        <f ca="1">INDEX(BingoCardGenerator.com!$C$425:$C$436,MATCH(LARGE(BingoCardGenerator.com!$D$425:$D$436,ROW()-1),BingoCardGenerator.com!$D$425:$D$436,0))</f>
        <v>Word 21</v>
      </c>
      <c r="EV2" s="193" t="str">
        <f ca="1">INDEX(BingoCardGenerator.com!$E$425:$E$436,MATCH(LARGE(BingoCardGenerator.com!$F$425:$F$436,ROW()-1),BingoCardGenerator.com!$F$425:$F$436,0))</f>
        <v>Word 35</v>
      </c>
      <c r="EW2" s="193" t="str">
        <f ca="1">INDEX(BingoCardGenerator.com!$G$425:$G$436,MATCH(LARGE(BingoCardGenerator.com!$H$425:$H$436,ROW()-1),BingoCardGenerator.com!$H$425:$H$436,0))</f>
        <v>Word 43</v>
      </c>
      <c r="EX2" s="193" t="str">
        <f ca="1">INDEX(BingoCardGenerator.com!$I$425:$I$436,MATCH(LARGE(BingoCardGenerator.com!$J$425:$J$436,ROW()-1),BingoCardGenerator.com!$J$425:$J$436,0))</f>
        <v>Word 58</v>
      </c>
      <c r="EY2" s="193" t="str">
        <f ca="1">INDEX(BingoCardGenerator.com!$A$442:$A$453,MATCH(LARGE(BingoCardGenerator.com!$B$442:$B$453,ROW()-1),BingoCardGenerator.com!$B$442:$B$453,0))</f>
        <v>Word 6</v>
      </c>
      <c r="EZ2" s="193" t="str">
        <f ca="1">INDEX(BingoCardGenerator.com!$C$442:$C$453,MATCH(LARGE(BingoCardGenerator.com!$D$442:$D$453,ROW()-1),BingoCardGenerator.com!$D$442:$D$453,0))</f>
        <v>Word 16</v>
      </c>
      <c r="FA2" s="193" t="str">
        <f ca="1">INDEX(BingoCardGenerator.com!$E$442:$E$453,MATCH(LARGE(BingoCardGenerator.com!$F$442:$F$453,ROW()-1),BingoCardGenerator.com!$F$442:$F$453,0))</f>
        <v>Word 28</v>
      </c>
      <c r="FB2" s="193" t="str">
        <f ca="1">INDEX(BingoCardGenerator.com!$G$442:$G$453,MATCH(LARGE(BingoCardGenerator.com!$H$442:$H$453,ROW()-1),BingoCardGenerator.com!$H$442:$H$453,0))</f>
        <v>Word 45</v>
      </c>
      <c r="FC2" s="193" t="str">
        <f ca="1">INDEX(BingoCardGenerator.com!$I$442:$I$453,MATCH(LARGE(BingoCardGenerator.com!$J$442:$J$453,ROW()-1),BingoCardGenerator.com!$J$442:$J$453,0))</f>
        <v>Word 52</v>
      </c>
      <c r="FE2" s="193" t="str">
        <f ca="1">INDEX(BingoCardGenerator.com!$A$459:$A$470,MATCH(LARGE(BingoCardGenerator.com!$B$459:$B$470,ROW()-1),BingoCardGenerator.com!$B$459:$B$470,0))</f>
        <v>Word 4</v>
      </c>
      <c r="FF2" s="193" t="str">
        <f ca="1">INDEX(BingoCardGenerator.com!$C$459:$C$470,MATCH(LARGE(BingoCardGenerator.com!$D$459:$D$470,ROW()-1),BingoCardGenerator.com!$D$459:$D$470,0))</f>
        <v>Word 23</v>
      </c>
      <c r="FG2" s="193" t="str">
        <f ca="1">INDEX(BingoCardGenerator.com!$E$459:$E$470,MATCH(LARGE(BingoCardGenerator.com!$F$459:$F$470,ROW()-1),BingoCardGenerator.com!$F$459:$F$470,0))</f>
        <v>Word 34</v>
      </c>
      <c r="FH2" s="193" t="str">
        <f ca="1">INDEX(BingoCardGenerator.com!$G$459:$G$470,MATCH(LARGE(BingoCardGenerator.com!$H$459:$H$470,ROW()-1),BingoCardGenerator.com!$H$459:$H$470,0))</f>
        <v>Word 39</v>
      </c>
      <c r="FI2" s="193" t="str">
        <f ca="1">INDEX(BingoCardGenerator.com!$I$459:$I$470,MATCH(LARGE(BingoCardGenerator.com!$J$459:$J$470,ROW()-1),BingoCardGenerator.com!$J$459:$J$470,0))</f>
        <v>Word 50</v>
      </c>
      <c r="FJ2" s="193" t="str">
        <f ca="1">INDEX(BingoCardGenerator.com!$A$476:$A$487,MATCH(LARGE(BingoCardGenerator.com!$B$476:$B$487,ROW()-1),BingoCardGenerator.com!$B$476:$B$487,0))</f>
        <v>Word 3</v>
      </c>
      <c r="FK2" s="193" t="str">
        <f ca="1">INDEX(BingoCardGenerator.com!$C$476:$C$487,MATCH(LARGE(BingoCardGenerator.com!$D$476:$D$487,ROW()-1),BingoCardGenerator.com!$D$476:$D$487,0))</f>
        <v>Word 22</v>
      </c>
      <c r="FL2" s="193" t="str">
        <f ca="1">INDEX(BingoCardGenerator.com!$E$476:$E$487,MATCH(LARGE(BingoCardGenerator.com!$F$476:$F$487,ROW()-1),BingoCardGenerator.com!$F$476:$F$487,0))</f>
        <v>Word 35</v>
      </c>
      <c r="FM2" s="193" t="str">
        <f ca="1">INDEX(BingoCardGenerator.com!$G$476:$G$487,MATCH(LARGE(BingoCardGenerator.com!$H$476:$H$487,ROW()-1),BingoCardGenerator.com!$H$476:$H$487,0))</f>
        <v>Word 45</v>
      </c>
      <c r="FN2" s="193" t="str">
        <f ca="1">INDEX(BingoCardGenerator.com!$I$476:$I$487,MATCH(LARGE(BingoCardGenerator.com!$J$476:$J$487,ROW()-1),BingoCardGenerator.com!$J$476:$J$487,0))</f>
        <v>Word 50</v>
      </c>
      <c r="FP2" s="193" t="str">
        <f ca="1">INDEX(BingoCardGenerator.com!$A$493:$A$504,MATCH(LARGE(BingoCardGenerator.com!$B$493:$B$504,ROW()-1),BingoCardGenerator.com!$B$493:$B$504,0))</f>
        <v>Word 8</v>
      </c>
      <c r="FQ2" s="193" t="str">
        <f ca="1">INDEX(BingoCardGenerator.com!$C$493:$C$504,MATCH(LARGE(BingoCardGenerator.com!$D$493:$D$504,ROW()-1),BingoCardGenerator.com!$D$493:$D$504,0))</f>
        <v>Word 14</v>
      </c>
      <c r="FR2" s="193" t="str">
        <f ca="1">INDEX(BingoCardGenerator.com!$E$493:$E$504,MATCH(LARGE(BingoCardGenerator.com!$F$493:$F$504,ROW()-1),BingoCardGenerator.com!$F$493:$F$504,0))</f>
        <v>Word 32</v>
      </c>
      <c r="FS2" s="193" t="str">
        <f ca="1">INDEX(BingoCardGenerator.com!$G$493:$G$504,MATCH(LARGE(BingoCardGenerator.com!$H$493:$H$504,ROW()-1),BingoCardGenerator.com!$H$493:$H$504,0))</f>
        <v>Word 40</v>
      </c>
      <c r="FT2" s="193" t="str">
        <f ca="1">INDEX(BingoCardGenerator.com!$I$493:$I$504,MATCH(LARGE(BingoCardGenerator.com!$J$493:$J$504,ROW()-1),BingoCardGenerator.com!$J$493:$J$504,0))</f>
        <v>Word 57</v>
      </c>
      <c r="FU2" s="193" t="str">
        <f ca="1">INDEX(BingoCardGenerator.com!$A$510:$A$521,MATCH(LARGE(BingoCardGenerator.com!$B$510:$B$521,ROW()-1),BingoCardGenerator.com!$B$510:$B$521,0))</f>
        <v>Word 10</v>
      </c>
      <c r="FV2" s="193" t="str">
        <f ca="1">INDEX(BingoCardGenerator.com!$C$510:$C$521,MATCH(LARGE(BingoCardGenerator.com!$D$510:$D$521,ROW()-1),BingoCardGenerator.com!$D$510:$D$521,0))</f>
        <v>Word 19</v>
      </c>
      <c r="FW2" s="193" t="str">
        <f ca="1">INDEX(BingoCardGenerator.com!$E$510:$E$521,MATCH(LARGE(BingoCardGenerator.com!$F$510:$F$521,ROW()-1),BingoCardGenerator.com!$F$510:$F$521,0))</f>
        <v>Word 27</v>
      </c>
      <c r="FX2" s="193" t="str">
        <f ca="1">INDEX(BingoCardGenerator.com!$G$510:$G$521,MATCH(LARGE(BingoCardGenerator.com!$H$510:$H$521,ROW()-1),BingoCardGenerator.com!$H$510:$H$521,0))</f>
        <v>Word 47</v>
      </c>
      <c r="FY2" s="193" t="str">
        <f ca="1">INDEX(BingoCardGenerator.com!$I$510:$I$521,MATCH(LARGE(BingoCardGenerator.com!$J$510:$J$521,ROW()-1),BingoCardGenerator.com!$J$510:$J$521,0))</f>
        <v>Word 55</v>
      </c>
      <c r="GA2" s="193" t="str">
        <f ca="1">INDEX(BingoCardGenerator.com!$A$527:$A$538,MATCH(LARGE(BingoCardGenerator.com!$B$527:$B$538,ROW()-1),BingoCardGenerator.com!$B$527:$B$538,0))</f>
        <v>Word 8</v>
      </c>
      <c r="GB2" s="193" t="str">
        <f ca="1">INDEX(BingoCardGenerator.com!$C$527:$C$538,MATCH(LARGE(BingoCardGenerator.com!$D$527:$D$538,ROW()-1),BingoCardGenerator.com!$D$527:$D$538,0))</f>
        <v>Word 23</v>
      </c>
      <c r="GC2" s="193" t="str">
        <f ca="1">INDEX(BingoCardGenerator.com!$E$527:$E$538,MATCH(LARGE(BingoCardGenerator.com!$F$527:$F$538,ROW()-1),BingoCardGenerator.com!$F$527:$F$538,0))</f>
        <v>Word 28</v>
      </c>
      <c r="GD2" s="193" t="str">
        <f ca="1">INDEX(BingoCardGenerator.com!$G$527:$G$538,MATCH(LARGE(BingoCardGenerator.com!$H$527:$H$538,ROW()-1),BingoCardGenerator.com!$H$527:$H$538,0))</f>
        <v>Word 45</v>
      </c>
      <c r="GE2" s="193" t="str">
        <f ca="1">INDEX(BingoCardGenerator.com!$I$527:$I$538,MATCH(LARGE(BingoCardGenerator.com!$J$527:$J$538,ROW()-1),BingoCardGenerator.com!$J$527:$J$538,0))</f>
        <v>Word 53</v>
      </c>
      <c r="GF2" s="193" t="str">
        <f ca="1">INDEX(BingoCardGenerator.com!$A$544:$A$555,MATCH(LARGE(BingoCardGenerator.com!$B$544:$B$555,ROW()-1),BingoCardGenerator.com!$B$544:$B$555,0))</f>
        <v>Word 4</v>
      </c>
      <c r="GG2" s="193" t="str">
        <f ca="1">INDEX(BingoCardGenerator.com!$C$544:$C$555,MATCH(LARGE(BingoCardGenerator.com!$D$544:$D$555,ROW()-1),BingoCardGenerator.com!$D$544:$D$555,0))</f>
        <v>Word 15</v>
      </c>
      <c r="GH2" s="193" t="str">
        <f ca="1">INDEX(BingoCardGenerator.com!$E$544:$E$555,MATCH(LARGE(BingoCardGenerator.com!$F$544:$F$555,ROW()-1),BingoCardGenerator.com!$F$544:$F$555,0))</f>
        <v>Word 30</v>
      </c>
      <c r="GI2" s="193" t="str">
        <f ca="1">INDEX(BingoCardGenerator.com!$G$544:$G$555,MATCH(LARGE(BingoCardGenerator.com!$H$544:$H$555,ROW()-1),BingoCardGenerator.com!$H$544:$H$555,0))</f>
        <v>Word 43</v>
      </c>
      <c r="GJ2" s="193" t="str">
        <f ca="1">INDEX(BingoCardGenerator.com!$I$544:$I$555,MATCH(LARGE(BingoCardGenerator.com!$J$544:$J$555,ROW()-1),BingoCardGenerator.com!$J$544:$J$555,0))</f>
        <v>Word 49</v>
      </c>
      <c r="GL2" s="193" t="str">
        <f ca="1">INDEX(BingoCardGenerator.com!$A$561:$A$572,MATCH(LARGE(BingoCardGenerator.com!$B$561:$B$572,ROW()-1),BingoCardGenerator.com!$B$561:$B$572,0))</f>
        <v>Word 7</v>
      </c>
      <c r="GM2" s="193" t="str">
        <f ca="1">INDEX(BingoCardGenerator.com!$C$561:$C$572,MATCH(LARGE(BingoCardGenerator.com!$D$561:$D$572,ROW()-1),BingoCardGenerator.com!$D$561:$D$572,0))</f>
        <v>Word 17</v>
      </c>
      <c r="GN2" s="193" t="str">
        <f ca="1">INDEX(BingoCardGenerator.com!$E$561:$E$572,MATCH(LARGE(BingoCardGenerator.com!$F$561:$F$572,ROW()-1),BingoCardGenerator.com!$F$561:$F$572,0))</f>
        <v>Word 30</v>
      </c>
      <c r="GO2" s="193" t="str">
        <f ca="1">INDEX(BingoCardGenerator.com!$G$561:$G$572,MATCH(LARGE(BingoCardGenerator.com!$H$561:$H$572,ROW()-1),BingoCardGenerator.com!$H$561:$H$572,0))</f>
        <v>Word 40</v>
      </c>
      <c r="GP2" s="193" t="str">
        <f ca="1">INDEX(BingoCardGenerator.com!$I$561:$I$572,MATCH(LARGE(BingoCardGenerator.com!$J$561:$J$572,ROW()-1),BingoCardGenerator.com!$J$561:$J$572,0))</f>
        <v>Word 56</v>
      </c>
      <c r="GQ2" s="193" t="str">
        <f ca="1">INDEX(BingoCardGenerator.com!$A$578:$A$589,MATCH(LARGE(BingoCardGenerator.com!$B$578:$B$589,ROW()-1),BingoCardGenerator.com!$B$578:$B$589,0))</f>
        <v>Word 4</v>
      </c>
      <c r="GR2" s="193" t="str">
        <f ca="1">INDEX(BingoCardGenerator.com!$C$578:$C$589,MATCH(LARGE(BingoCardGenerator.com!$D$578:$D$589,ROW()-1),BingoCardGenerator.com!$D$578:$D$589,0))</f>
        <v>Word 24</v>
      </c>
      <c r="GS2" s="193" t="str">
        <f ca="1">INDEX(BingoCardGenerator.com!$E$578:$E$589,MATCH(LARGE(BingoCardGenerator.com!$F$578:$F$589,ROW()-1),BingoCardGenerator.com!$F$578:$F$589,0))</f>
        <v>Word 35</v>
      </c>
      <c r="GT2" s="193" t="str">
        <f ca="1">INDEX(BingoCardGenerator.com!$G$578:$G$589,MATCH(LARGE(BingoCardGenerator.com!$H$578:$H$589,ROW()-1),BingoCardGenerator.com!$H$578:$H$589,0))</f>
        <v>Word 45</v>
      </c>
      <c r="GU2" s="193" t="str">
        <f ca="1">INDEX(BingoCardGenerator.com!$I$578:$I$589,MATCH(LARGE(BingoCardGenerator.com!$J$578:$J$589,ROW()-1),BingoCardGenerator.com!$J$578:$J$589,0))</f>
        <v>Word 49</v>
      </c>
      <c r="GW2" s="193" t="str">
        <f ca="1">INDEX(BingoCardGenerator.com!$A$595:$A$606,MATCH(LARGE(BingoCardGenerator.com!$B$595:$B$606,ROW()-1),BingoCardGenerator.com!$B$595:$B$606,0))</f>
        <v>Word 9</v>
      </c>
      <c r="GX2" s="193" t="str">
        <f ca="1">INDEX(BingoCardGenerator.com!$C$595:$C$606,MATCH(LARGE(BingoCardGenerator.com!$D$595:$D$606,ROW()-1),BingoCardGenerator.com!$D$595:$D$606,0))</f>
        <v>Word 17</v>
      </c>
      <c r="GY2" s="193" t="str">
        <f ca="1">INDEX(BingoCardGenerator.com!$E$595:$E$606,MATCH(LARGE(BingoCardGenerator.com!$F$595:$F$606,ROW()-1),BingoCardGenerator.com!$F$595:$F$606,0))</f>
        <v>Word 31</v>
      </c>
      <c r="GZ2" s="193" t="str">
        <f ca="1">INDEX(BingoCardGenerator.com!$G$595:$G$606,MATCH(LARGE(BingoCardGenerator.com!$H$595:$H$606,ROW()-1),BingoCardGenerator.com!$H$595:$H$606,0))</f>
        <v>Word 42</v>
      </c>
      <c r="HA2" s="193" t="str">
        <f ca="1">INDEX(BingoCardGenerator.com!$I$595:$I$606,MATCH(LARGE(BingoCardGenerator.com!$J$595:$J$606,ROW()-1),BingoCardGenerator.com!$J$595:$J$606,0))</f>
        <v>Word 57</v>
      </c>
      <c r="HB2" s="193" t="str">
        <f ca="1">INDEX(BingoCardGenerator.com!$A$612:$A$623,MATCH(LARGE(BingoCardGenerator.com!$B$612:$B$623,ROW()-1),BingoCardGenerator.com!$B$612:$B$623,0))</f>
        <v>Word 10</v>
      </c>
      <c r="HC2" s="193" t="str">
        <f ca="1">INDEX(BingoCardGenerator.com!$C$612:$C$623,MATCH(LARGE(BingoCardGenerator.com!$D$612:$D$623,ROW()-1),BingoCardGenerator.com!$D$612:$D$623,0))</f>
        <v>Word 20</v>
      </c>
      <c r="HD2" s="193" t="str">
        <f ca="1">INDEX(BingoCardGenerator.com!$E$612:$E$623,MATCH(LARGE(BingoCardGenerator.com!$F$612:$F$623,ROW()-1),BingoCardGenerator.com!$F$612:$F$623,0))</f>
        <v>Word 27</v>
      </c>
      <c r="HE2" s="193" t="str">
        <f ca="1">INDEX(BingoCardGenerator.com!$G$612:$G$623,MATCH(LARGE(BingoCardGenerator.com!$H$612:$H$623,ROW()-1),BingoCardGenerator.com!$H$612:$H$623,0))</f>
        <v>Word 44</v>
      </c>
      <c r="HF2" s="193" t="str">
        <f ca="1">INDEX(BingoCardGenerator.com!$I$612:$I$623,MATCH(LARGE(BingoCardGenerator.com!$J$612:$J$623,ROW()-1),BingoCardGenerator.com!$J$612:$J$623,0))</f>
        <v>Word 58</v>
      </c>
      <c r="HH2" s="193" t="str">
        <f ca="1">INDEX(BingoCardGenerator.com!$A$629:$A$640,MATCH(LARGE(BingoCardGenerator.com!$B$629:$B$640,ROW()-1),BingoCardGenerator.com!$B$629:$B$640,0))</f>
        <v>Word 7</v>
      </c>
      <c r="HI2" s="193" t="str">
        <f ca="1">INDEX(BingoCardGenerator.com!$C$629:$C$640,MATCH(LARGE(BingoCardGenerator.com!$D$629:$D$640,ROW()-1),BingoCardGenerator.com!$D$629:$D$640,0))</f>
        <v>Word 24</v>
      </c>
      <c r="HJ2" s="193" t="str">
        <f ca="1">INDEX(BingoCardGenerator.com!$E$629:$E$640,MATCH(LARGE(BingoCardGenerator.com!$F$629:$F$640,ROW()-1),BingoCardGenerator.com!$F$629:$F$640,0))</f>
        <v>Word 27</v>
      </c>
      <c r="HK2" s="193" t="str">
        <f ca="1">INDEX(BingoCardGenerator.com!$G$629:$G$640,MATCH(LARGE(BingoCardGenerator.com!$H$629:$H$640,ROW()-1),BingoCardGenerator.com!$H$629:$H$640,0))</f>
        <v>Word 46</v>
      </c>
      <c r="HL2" s="193" t="str">
        <f ca="1">INDEX(BingoCardGenerator.com!$I$629:$I$640,MATCH(LARGE(BingoCardGenerator.com!$J$629:$J$640,ROW()-1),BingoCardGenerator.com!$J$629:$J$640,0))</f>
        <v>Word 56</v>
      </c>
      <c r="HM2" s="193" t="str">
        <f ca="1">INDEX(BingoCardGenerator.com!$A$646:$A$657,MATCH(LARGE(BingoCardGenerator.com!$B$646:$B$657,ROW()-1),BingoCardGenerator.com!$B$646:$B$657,0))</f>
        <v>Word 4</v>
      </c>
      <c r="HN2" s="193" t="str">
        <f ca="1">INDEX(BingoCardGenerator.com!$C$646:$C$657,MATCH(LARGE(BingoCardGenerator.com!$D$646:$D$657,ROW()-1),BingoCardGenerator.com!$D$646:$D$657,0))</f>
        <v>Word 13</v>
      </c>
      <c r="HO2" s="193" t="str">
        <f ca="1">INDEX(BingoCardGenerator.com!$E$646:$E$657,MATCH(LARGE(BingoCardGenerator.com!$F$646:$F$657,ROW()-1),BingoCardGenerator.com!$F$646:$F$657,0))</f>
        <v>Word 27</v>
      </c>
      <c r="HP2" s="193" t="str">
        <f ca="1">INDEX(BingoCardGenerator.com!$G$646:$G$657,MATCH(LARGE(BingoCardGenerator.com!$H$646:$H$657,ROW()-1),BingoCardGenerator.com!$H$646:$H$657,0))</f>
        <v>Word 39</v>
      </c>
      <c r="HQ2" s="193" t="str">
        <f ca="1">INDEX(BingoCardGenerator.com!$I$646:$I$657,MATCH(LARGE(BingoCardGenerator.com!$J$646:$J$657,ROW()-1),BingoCardGenerator.com!$J$646:$J$657,0))</f>
        <v>Word 54</v>
      </c>
      <c r="HS2" s="193" t="str">
        <f ca="1">INDEX(BingoCardGenerator.com!$A$663:$A$674,MATCH(LARGE(BingoCardGenerator.com!$B$663:$B$674,ROW()-1),BingoCardGenerator.com!$B$663:$B$674,0))</f>
        <v>Word 10</v>
      </c>
      <c r="HT2" s="193" t="str">
        <f ca="1">INDEX(BingoCardGenerator.com!$C$663:$C$674,MATCH(LARGE(BingoCardGenerator.com!$D$663:$D$674,ROW()-1),BingoCardGenerator.com!$D$663:$D$674,0))</f>
        <v>Word 19</v>
      </c>
      <c r="HU2" s="193" t="str">
        <f ca="1">INDEX(BingoCardGenerator.com!$E$663:$E$674,MATCH(LARGE(BingoCardGenerator.com!$F$663:$F$674,ROW()-1),BingoCardGenerator.com!$F$663:$F$674,0))</f>
        <v>Word 26</v>
      </c>
      <c r="HV2" s="193" t="str">
        <f ca="1">INDEX(BingoCardGenerator.com!$G$663:$G$674,MATCH(LARGE(BingoCardGenerator.com!$H$663:$H$674,ROW()-1),BingoCardGenerator.com!$H$663:$H$674,0))</f>
        <v>Word 43</v>
      </c>
      <c r="HW2" s="193" t="str">
        <f ca="1">INDEX(BingoCardGenerator.com!$I$663:$I$674,MATCH(LARGE(BingoCardGenerator.com!$J$663:$J$674,ROW()-1),BingoCardGenerator.com!$J$663:$J$674,0))</f>
        <v>Word 54</v>
      </c>
      <c r="HX2" s="193" t="str">
        <f ca="1">INDEX(BingoCardGenerator.com!$A$680:$A$691,MATCH(LARGE(BingoCardGenerator.com!$B$680:$B$691,ROW()-1),BingoCardGenerator.com!$B$680:$B$691,0))</f>
        <v>Word 1</v>
      </c>
      <c r="HY2" s="193" t="str">
        <f ca="1">INDEX(BingoCardGenerator.com!$C$680:$C$691,MATCH(LARGE(BingoCardGenerator.com!$D$680:$D$691,ROW()-1),BingoCardGenerator.com!$D$680:$D$691,0))</f>
        <v>Word 17</v>
      </c>
      <c r="HZ2" s="193" t="str">
        <f ca="1">INDEX(BingoCardGenerator.com!$E$680:$E$691,MATCH(LARGE(BingoCardGenerator.com!$F$680:$F$691,ROW()-1),BingoCardGenerator.com!$F$680:$F$691,0))</f>
        <v>Word 33</v>
      </c>
      <c r="IA2" s="193" t="str">
        <f ca="1">INDEX(BingoCardGenerator.com!$G$680:$G$691,MATCH(LARGE(BingoCardGenerator.com!$H$680:$H$691,ROW()-1),BingoCardGenerator.com!$H$680:$H$691,0))</f>
        <v>Word 42</v>
      </c>
      <c r="IB2" s="193" t="str">
        <f ca="1">INDEX(BingoCardGenerator.com!$I$680:$I$691,MATCH(LARGE(BingoCardGenerator.com!$J$680:$J$691,ROW()-1),BingoCardGenerator.com!$J$680:$J$691,0))</f>
        <v>Word 57</v>
      </c>
      <c r="ID2" s="193" t="str">
        <f ca="1">INDEX(BingoCardGenerator.com!$A$697:$A$708,MATCH(LARGE(BingoCardGenerator.com!$B$697:$B$708,ROW()-1),BingoCardGenerator.com!$B$697:$B$708,0))</f>
        <v>Word 10</v>
      </c>
      <c r="IE2" s="193" t="str">
        <f ca="1">INDEX(BingoCardGenerator.com!$C$697:$C$708,MATCH(LARGE(BingoCardGenerator.com!$D$697:$D$708,ROW()-1),BingoCardGenerator.com!$D$697:$D$708,0))</f>
        <v>Word 21</v>
      </c>
      <c r="IF2" s="193" t="str">
        <f ca="1">INDEX(BingoCardGenerator.com!$E$697:$E$708,MATCH(LARGE(BingoCardGenerator.com!$F$697:$F$708,ROW()-1),BingoCardGenerator.com!$F$697:$F$708,0))</f>
        <v>Word 25</v>
      </c>
      <c r="IG2" s="193" t="str">
        <f ca="1">INDEX(BingoCardGenerator.com!$G$697:$G$708,MATCH(LARGE(BingoCardGenerator.com!$H$697:$H$708,ROW()-1),BingoCardGenerator.com!$H$697:$H$708,0))</f>
        <v>Word 39</v>
      </c>
      <c r="IH2" s="193" t="str">
        <f ca="1">INDEX(BingoCardGenerator.com!$I$697:$I$708,MATCH(LARGE(BingoCardGenerator.com!$J$697:$J$708,ROW()-1),BingoCardGenerator.com!$J$697:$J$708,0))</f>
        <v>Word 59</v>
      </c>
      <c r="II2" s="193" t="str">
        <f ca="1">INDEX(BingoCardGenerator.com!$A$714:$A$725,MATCH(LARGE(BingoCardGenerator.com!$B$714:$B$725,ROW()-1),BingoCardGenerator.com!$B$714:$B$725,0))</f>
        <v>Word 11</v>
      </c>
      <c r="IJ2" s="193" t="str">
        <f ca="1">INDEX(BingoCardGenerator.com!$C$714:$C$725,MATCH(LARGE(BingoCardGenerator.com!$D$714:$D$725,ROW()-1),BingoCardGenerator.com!$D$714:$D$725,0))</f>
        <v>Word 22</v>
      </c>
      <c r="IK2" s="193" t="str">
        <f ca="1">INDEX(BingoCardGenerator.com!$E$714:$E$725,MATCH(LARGE(BingoCardGenerator.com!$F$714:$F$725,ROW()-1),BingoCardGenerator.com!$F$714:$F$725,0))</f>
        <v>Word 34</v>
      </c>
      <c r="IL2" s="193" t="str">
        <f ca="1">INDEX(BingoCardGenerator.com!$G$714:$G$725,MATCH(LARGE(BingoCardGenerator.com!$H$714:$H$725,ROW()-1),BingoCardGenerator.com!$H$714:$H$725,0))</f>
        <v>Word 44</v>
      </c>
      <c r="IM2" s="193" t="str">
        <f ca="1">INDEX(BingoCardGenerator.com!$I$714:$I$725,MATCH(LARGE(BingoCardGenerator.com!$J$714:$J$725,ROW()-1),BingoCardGenerator.com!$J$714:$J$725,0))</f>
        <v>Word 54</v>
      </c>
      <c r="IO2" s="193" t="str">
        <f ca="1">INDEX(BingoCardGenerator.com!$A$731:$A$742,MATCH(LARGE(BingoCardGenerator.com!$B$731:$B$742,ROW()-1),BingoCardGenerator.com!$B$731:$B$742,0))</f>
        <v>Word 7</v>
      </c>
      <c r="IP2" s="193" t="str">
        <f ca="1">INDEX(BingoCardGenerator.com!$C$731:$C$742,MATCH(LARGE(BingoCardGenerator.com!$D$731:$D$742,ROW()-1),BingoCardGenerator.com!$D$731:$D$742,0))</f>
        <v>Word 19</v>
      </c>
      <c r="IQ2" s="193" t="str">
        <f ca="1">INDEX(BingoCardGenerator.com!$E$731:$E$742,MATCH(LARGE(BingoCardGenerator.com!$F$731:$F$742,ROW()-1),BingoCardGenerator.com!$F$731:$F$742,0))</f>
        <v>Word 29</v>
      </c>
      <c r="IR2" s="193" t="str">
        <f ca="1">INDEX(BingoCardGenerator.com!$G$731:$G$742,MATCH(LARGE(BingoCardGenerator.com!$H$731:$H$742,ROW()-1),BingoCardGenerator.com!$H$731:$H$742,0))</f>
        <v>Word 44</v>
      </c>
      <c r="IS2" s="193" t="str">
        <f ca="1">INDEX(BingoCardGenerator.com!$I$731:$I$742,MATCH(LARGE(BingoCardGenerator.com!$J$731:$J$742,ROW()-1),BingoCardGenerator.com!$J$731:$J$742,0))</f>
        <v>Word 52</v>
      </c>
      <c r="IT2" s="193" t="str">
        <f ca="1">INDEX(BingoCardGenerator.com!$A$748:$A$759,MATCH(LARGE(BingoCardGenerator.com!$B$748:$B$759,ROW()-1),BingoCardGenerator.com!$B$748:$B$759,0))</f>
        <v>Word 10</v>
      </c>
      <c r="IU2" s="193" t="str">
        <f ca="1">INDEX(BingoCardGenerator.com!$C$748:$C$759,MATCH(LARGE(BingoCardGenerator.com!$D$748:$D$759,ROW()-1),BingoCardGenerator.com!$D$748:$D$759,0))</f>
        <v>Word 22</v>
      </c>
      <c r="IV2" s="193" t="str">
        <f ca="1">INDEX(BingoCardGenerator.com!$E$748:$E$759,MATCH(LARGE(BingoCardGenerator.com!$F$748:$F$759,ROW()-1),BingoCardGenerator.com!$F$748:$F$759,0))</f>
        <v>Word 36</v>
      </c>
      <c r="IW2" s="193" t="str">
        <f ca="1">INDEX(BingoCardGenerator.com!$G$748:$G$759,MATCH(LARGE(BingoCardGenerator.com!$H$748:$H$759,ROW()-1),BingoCardGenerator.com!$H$748:$H$759,0))</f>
        <v>Word 38</v>
      </c>
      <c r="IX2" s="193" t="str">
        <f ca="1">INDEX(BingoCardGenerator.com!$I$748:$I$759,MATCH(LARGE(BingoCardGenerator.com!$J$748:$J$759,ROW()-1),BingoCardGenerator.com!$J$748:$J$759,0))</f>
        <v>Word 58</v>
      </c>
      <c r="IZ2" s="193" t="str">
        <f ca="1">INDEX(BingoCardGenerator.com!$A$765:$A$776,MATCH(LARGE(BingoCardGenerator.com!$B$765:$B$776,ROW()-1),BingoCardGenerator.com!$B$765:$B$776,0))</f>
        <v>Word 5</v>
      </c>
      <c r="JA2" s="193" t="str">
        <f ca="1">INDEX(BingoCardGenerator.com!$C$765:$C$776,MATCH(LARGE(BingoCardGenerator.com!$D$765:$D$776,ROW()-1),BingoCardGenerator.com!$D$765:$D$776,0))</f>
        <v>Word 17</v>
      </c>
      <c r="JB2" s="193" t="str">
        <f ca="1">INDEX(BingoCardGenerator.com!$E$765:$E$776,MATCH(LARGE(BingoCardGenerator.com!$F$765:$F$776,ROW()-1),BingoCardGenerator.com!$F$765:$F$776,0))</f>
        <v>Word 26</v>
      </c>
      <c r="JC2" s="193" t="str">
        <f ca="1">INDEX(BingoCardGenerator.com!$G$765:$G$776,MATCH(LARGE(BingoCardGenerator.com!$H$765:$H$776,ROW()-1),BingoCardGenerator.com!$H$765:$H$776,0))</f>
        <v>Word 39</v>
      </c>
      <c r="JD2" s="193" t="str">
        <f ca="1">INDEX(BingoCardGenerator.com!$I$765:$I$776,MATCH(LARGE(BingoCardGenerator.com!$J$765:$J$776,ROW()-1),BingoCardGenerator.com!$J$765:$J$776,0))</f>
        <v>Word 53</v>
      </c>
      <c r="JE2" s="193" t="str">
        <f ca="1">INDEX(BingoCardGenerator.com!$A$782:$A$793,MATCH(LARGE(BingoCardGenerator.com!$B$782:$B$793,ROW()-1),BingoCardGenerator.com!$B$782:$B$793,0))</f>
        <v>Word 12</v>
      </c>
      <c r="JF2" s="193" t="str">
        <f ca="1">INDEX(BingoCardGenerator.com!$C$782:$C$793,MATCH(LARGE(BingoCardGenerator.com!$D$782:$D$793,ROW()-1),BingoCardGenerator.com!$D$782:$D$793,0))</f>
        <v>Word 23</v>
      </c>
      <c r="JG2" s="193" t="str">
        <f ca="1">INDEX(BingoCardGenerator.com!$E$782:$E$793,MATCH(LARGE(BingoCardGenerator.com!$F$782:$F$793,ROW()-1),BingoCardGenerator.com!$F$782:$F$793,0))</f>
        <v>Word 31</v>
      </c>
      <c r="JH2" s="193" t="str">
        <f ca="1">INDEX(BingoCardGenerator.com!$G$782:$G$793,MATCH(LARGE(BingoCardGenerator.com!$H$782:$H$793,ROW()-1),BingoCardGenerator.com!$H$782:$H$793,0))</f>
        <v>Word 44</v>
      </c>
      <c r="JI2" s="193" t="str">
        <f ca="1">INDEX(BingoCardGenerator.com!$I$782:$I$793,MATCH(LARGE(BingoCardGenerator.com!$J$782:$J$793,ROW()-1),BingoCardGenerator.com!$J$782:$J$793,0))</f>
        <v>Word 60</v>
      </c>
      <c r="JK2" s="193" t="str">
        <f ca="1">INDEX(BingoCardGenerator.com!$A$799:$A$810,MATCH(LARGE(BingoCardGenerator.com!$B$799:$B$810,ROW()-1),BingoCardGenerator.com!$B$799:$B$810,0))</f>
        <v>Word 8</v>
      </c>
      <c r="JL2" s="193" t="str">
        <f ca="1">INDEX(BingoCardGenerator.com!$C$799:$C$810,MATCH(LARGE(BingoCardGenerator.com!$D$799:$D$810,ROW()-1),BingoCardGenerator.com!$D$799:$D$810,0))</f>
        <v>Word 15</v>
      </c>
      <c r="JM2" s="193" t="str">
        <f ca="1">INDEX(BingoCardGenerator.com!$E$799:$E$810,MATCH(LARGE(BingoCardGenerator.com!$F$799:$F$810,ROW()-1),BingoCardGenerator.com!$F$799:$F$810,0))</f>
        <v>Word 34</v>
      </c>
      <c r="JN2" s="193" t="str">
        <f ca="1">INDEX(BingoCardGenerator.com!$G$799:$G$810,MATCH(LARGE(BingoCardGenerator.com!$H$799:$H$810,ROW()-1),BingoCardGenerator.com!$H$799:$H$810,0))</f>
        <v>Word 46</v>
      </c>
      <c r="JO2" s="193" t="str">
        <f ca="1">INDEX(BingoCardGenerator.com!$I$799:$I$810,MATCH(LARGE(BingoCardGenerator.com!$J$799:$J$810,ROW()-1),BingoCardGenerator.com!$J$799:$J$810,0))</f>
        <v>Word 53</v>
      </c>
      <c r="JP2" s="193" t="str">
        <f ca="1">INDEX(BingoCardGenerator.com!$A$816:$A$827,MATCH(LARGE(BingoCardGenerator.com!$B$816:$B$827,ROW()-1),BingoCardGenerator.com!$B$816:$B$827,0))</f>
        <v>Word 8</v>
      </c>
      <c r="JQ2" s="193" t="str">
        <f ca="1">INDEX(BingoCardGenerator.com!$C$816:$C$827,MATCH(LARGE(BingoCardGenerator.com!$D$816:$D$827,ROW()-1),BingoCardGenerator.com!$D$816:$D$827,0))</f>
        <v>Word 13</v>
      </c>
      <c r="JR2" s="193" t="str">
        <f ca="1">INDEX(BingoCardGenerator.com!$E$816:$E$827,MATCH(LARGE(BingoCardGenerator.com!$F$816:$F$827,ROW()-1),BingoCardGenerator.com!$F$816:$F$827,0))</f>
        <v>Word 27</v>
      </c>
      <c r="JS2" s="193" t="str">
        <f ca="1">INDEX(BingoCardGenerator.com!$G$816:$G$827,MATCH(LARGE(BingoCardGenerator.com!$H$816:$H$827,ROW()-1),BingoCardGenerator.com!$H$816:$H$827,0))</f>
        <v>Word 40</v>
      </c>
      <c r="JT2" s="193" t="str">
        <f ca="1">INDEX(BingoCardGenerator.com!$I$816:$I$827,MATCH(LARGE(BingoCardGenerator.com!$J$816:$J$827,ROW()-1),BingoCardGenerator.com!$J$816:$J$827,0))</f>
        <v>Word 49</v>
      </c>
      <c r="JV2" s="193" t="str">
        <f ca="1">INDEX(BingoCardGenerator.com!$A$833:$A$844,MATCH(LARGE(BingoCardGenerator.com!$B$833:$B$844,ROW()-1),BingoCardGenerator.com!$B$833:$B$844,0))</f>
        <v>Word 6</v>
      </c>
      <c r="JW2" s="193" t="str">
        <f ca="1">INDEX(BingoCardGenerator.com!$C$833:$C$844,MATCH(LARGE(BingoCardGenerator.com!$D$833:$D$844,ROW()-1),BingoCardGenerator.com!$D$833:$D$844,0))</f>
        <v>Word 13</v>
      </c>
      <c r="JX2" s="193" t="str">
        <f ca="1">INDEX(BingoCardGenerator.com!$E$833:$E$844,MATCH(LARGE(BingoCardGenerator.com!$F$833:$F$844,ROW()-1),BingoCardGenerator.com!$F$833:$F$844,0))</f>
        <v>Word 30</v>
      </c>
      <c r="JY2" s="193" t="str">
        <f ca="1">INDEX(BingoCardGenerator.com!$G$833:$G$844,MATCH(LARGE(BingoCardGenerator.com!$H$833:$H$844,ROW()-1),BingoCardGenerator.com!$H$833:$H$844,0))</f>
        <v>Word 38</v>
      </c>
      <c r="JZ2" s="193" t="str">
        <f ca="1">INDEX(BingoCardGenerator.com!$I$833:$I$844,MATCH(LARGE(BingoCardGenerator.com!$J$833:$J$844,ROW()-1),BingoCardGenerator.com!$J$833:$J$844,0))</f>
        <v>Word 49</v>
      </c>
      <c r="KA2" s="194" t="str">
        <f ca="1">INDEX(BingoCardGenerator.com!$A$850:$A$861,MATCH(LARGE(BingoCardGenerator.com!$B$850:$B$861,ROW()-1),BingoCardGenerator.com!$B$850:$B$861,0))</f>
        <v>Word 2</v>
      </c>
      <c r="KB2" s="194" t="str">
        <f ca="1">INDEX(BingoCardGenerator.com!$C$850:$C$861,MATCH(LARGE(BingoCardGenerator.com!$D$850:$D$861,ROW()-1),BingoCardGenerator.com!$D$850:$D$861,0))</f>
        <v>Word 18</v>
      </c>
      <c r="KC2" s="194" t="str">
        <f ca="1">INDEX(BingoCardGenerator.com!$E$850:$E$861,MATCH(LARGE(BingoCardGenerator.com!$F$850:$F$861,ROW()-1),BingoCardGenerator.com!$F$850:$F$861,0))</f>
        <v>Word 25</v>
      </c>
      <c r="KD2" s="194" t="str">
        <f ca="1">INDEX(BingoCardGenerator.com!$G$850:$G$861,MATCH(LARGE(BingoCardGenerator.com!$H$850:$H$861,ROW()-1),BingoCardGenerator.com!$H$850:$H$861,0))</f>
        <v>Word 42</v>
      </c>
      <c r="KE2" s="194" t="str">
        <f ca="1">INDEX(BingoCardGenerator.com!$I$850:$I$861,MATCH(LARGE(BingoCardGenerator.com!$J$850:$J$861,ROW()-1),BingoCardGenerator.com!$J$850:$J$861,0))</f>
        <v>Word 50</v>
      </c>
      <c r="KF2" s="195"/>
      <c r="KG2" s="194" t="str">
        <f ca="1">INDEX(BingoCardGenerator.com!$A$867:$A$878,MATCH(LARGE(BingoCardGenerator.com!$B$867:$B$878,ROW()-1),BingoCardGenerator.com!$B$867:$B$878,0))</f>
        <v>Word 10</v>
      </c>
      <c r="KH2" s="194" t="str">
        <f ca="1">INDEX(BingoCardGenerator.com!$C$867:$C$878,MATCH(LARGE(BingoCardGenerator.com!$D$867:$D$878,ROW()-1),BingoCardGenerator.com!$D$867:$D$878,0))</f>
        <v>Word 23</v>
      </c>
      <c r="KI2" s="194" t="str">
        <f ca="1">INDEX(BingoCardGenerator.com!$E$867:$E$878,MATCH(LARGE(BingoCardGenerator.com!$F$867:$F$878,ROW()-1),BingoCardGenerator.com!$F$867:$F$878,0))</f>
        <v>Word 31</v>
      </c>
      <c r="KJ2" s="194" t="str">
        <f ca="1">INDEX(BingoCardGenerator.com!$G$867:$G$878,MATCH(LARGE(BingoCardGenerator.com!$H$867:$H$878,ROW()-1),BingoCardGenerator.com!$H$867:$H$878,0))</f>
        <v>Word 48</v>
      </c>
      <c r="KK2" s="194" t="str">
        <f ca="1">INDEX(BingoCardGenerator.com!$I$867:$I$878,MATCH(LARGE(BingoCardGenerator.com!$J$867:$J$878,ROW()-1),BingoCardGenerator.com!$J$867:$J$878,0))</f>
        <v>Word 54</v>
      </c>
      <c r="KL2" s="194" t="str">
        <f ca="1">INDEX(BingoCardGenerator.com!$A$884:$A$895,MATCH(LARGE(BingoCardGenerator.com!$B$884:$B$895,ROW()-1),BingoCardGenerator.com!$B$884:$B$895,0))</f>
        <v>Word 6</v>
      </c>
      <c r="KM2" s="194" t="str">
        <f ca="1">INDEX(BingoCardGenerator.com!$C$884:$C$895,MATCH(LARGE(BingoCardGenerator.com!$D$884:$D$895,ROW()-1),BingoCardGenerator.com!$D$884:$D$895,0))</f>
        <v>Word 22</v>
      </c>
      <c r="KN2" s="194" t="str">
        <f ca="1">INDEX(BingoCardGenerator.com!$E$884:$E$895,MATCH(LARGE(BingoCardGenerator.com!$F$884:$F$895,ROW()-1),BingoCardGenerator.com!$F$884:$F$895,0))</f>
        <v>Word 34</v>
      </c>
      <c r="KO2" s="194" t="str">
        <f ca="1">INDEX(BingoCardGenerator.com!$G$884:$G$895,MATCH(LARGE(BingoCardGenerator.com!$H$884:$H$895,ROW()-1),BingoCardGenerator.com!$H$884:$H$895,0))</f>
        <v>Word 37</v>
      </c>
      <c r="KP2" s="194" t="str">
        <f ca="1">INDEX(BingoCardGenerator.com!$I$884:$I$895,MATCH(LARGE(BingoCardGenerator.com!$J$884:$J$895,ROW()-1),BingoCardGenerator.com!$J$884:$J$895,0))</f>
        <v>Word 53</v>
      </c>
      <c r="KQ2" s="195"/>
      <c r="KR2" s="194" t="str">
        <f ca="1">INDEX(BingoCardGenerator.com!$A$901:$A$912,MATCH(LARGE(BingoCardGenerator.com!$B$901:$B$912,ROW()-1),BingoCardGenerator.com!$B$901:$B$912,0))</f>
        <v>Word 10</v>
      </c>
      <c r="KS2" s="194" t="str">
        <f ca="1">INDEX(BingoCardGenerator.com!$C$901:$C$912,MATCH(LARGE(BingoCardGenerator.com!$D$901:$D$912,ROW()-1),BingoCardGenerator.com!$D$901:$D$912,0))</f>
        <v>Word 15</v>
      </c>
      <c r="KT2" s="194" t="str">
        <f ca="1">INDEX(BingoCardGenerator.com!$E$901:$E$912,MATCH(LARGE(BingoCardGenerator.com!$F$901:$F$912,ROW()-1),BingoCardGenerator.com!$F$901:$F$912,0))</f>
        <v>Word 36</v>
      </c>
      <c r="KU2" s="194" t="str">
        <f ca="1">INDEX(BingoCardGenerator.com!$G$901:$G$912,MATCH(LARGE(BingoCardGenerator.com!$H$901:$H$912,ROW()-1),BingoCardGenerator.com!$H$901:$H$912,0))</f>
        <v>Word 47</v>
      </c>
      <c r="KV2" s="194" t="str">
        <f ca="1">INDEX(BingoCardGenerator.com!$I$901:$I$912,MATCH(LARGE(BingoCardGenerator.com!$J$901:$J$912,ROW()-1),BingoCardGenerator.com!$J$901:$J$912,0))</f>
        <v>Word 53</v>
      </c>
      <c r="KW2" s="194" t="str">
        <f ca="1">INDEX(BingoCardGenerator.com!$A$918:$A$929,MATCH(LARGE(BingoCardGenerator.com!$B$918:$B$929,ROW()-1),BingoCardGenerator.com!$B$918:$B$929,0))</f>
        <v>Word 9</v>
      </c>
      <c r="KX2" s="194" t="str">
        <f ca="1">INDEX(BingoCardGenerator.com!$C$918:$C$929,MATCH(LARGE(BingoCardGenerator.com!$D$918:$D$929,ROW()-1),BingoCardGenerator.com!$D$918:$D$929,0))</f>
        <v>Word 24</v>
      </c>
      <c r="KY2" s="194" t="str">
        <f ca="1">INDEX(BingoCardGenerator.com!$E$918:$E$929,MATCH(LARGE(BingoCardGenerator.com!$F$918:$F$929,ROW()-1),BingoCardGenerator.com!$F$918:$F$929,0))</f>
        <v>Word 33</v>
      </c>
      <c r="KZ2" s="194" t="str">
        <f ca="1">INDEX(BingoCardGenerator.com!$G$918:$G$929,MATCH(LARGE(BingoCardGenerator.com!$H$918:$H$929,ROW()-1),BingoCardGenerator.com!$H$918:$H$929,0))</f>
        <v>Word 38</v>
      </c>
      <c r="LA2" s="194" t="str">
        <f ca="1">INDEX(BingoCardGenerator.com!$I$918:$I$929,MATCH(LARGE(BingoCardGenerator.com!$J$918:$J$929,ROW()-1),BingoCardGenerator.com!$J$918:$J$929,0))</f>
        <v>Word 57</v>
      </c>
      <c r="LB2" s="195"/>
      <c r="LC2" s="194" t="str">
        <f ca="1">INDEX(BingoCardGenerator.com!$A$935:$A$946,MATCH(LARGE(BingoCardGenerator.com!$B$935:$B$946,ROW()-1),BingoCardGenerator.com!$B$935:$B$946,0))</f>
        <v>Word 9</v>
      </c>
      <c r="LD2" s="194" t="str">
        <f ca="1">INDEX(BingoCardGenerator.com!$C$935:$C$946,MATCH(LARGE(BingoCardGenerator.com!$D$935:$D$946,ROW()-1),BingoCardGenerator.com!$D$935:$D$946,0))</f>
        <v>Word 19</v>
      </c>
      <c r="LE2" s="194" t="str">
        <f ca="1">INDEX(BingoCardGenerator.com!$E$935:$E$946,MATCH(LARGE(BingoCardGenerator.com!$F$935:$F$946,ROW()-1),BingoCardGenerator.com!$F$935:$F$946,0))</f>
        <v>Word 28</v>
      </c>
      <c r="LF2" s="194" t="str">
        <f ca="1">INDEX(BingoCardGenerator.com!$G$935:$G$946,MATCH(LARGE(BingoCardGenerator.com!$H$935:$H$946,ROW()-1),BingoCardGenerator.com!$H$935:$H$946,0))</f>
        <v>Word 38</v>
      </c>
      <c r="LG2" s="194" t="str">
        <f ca="1">INDEX(BingoCardGenerator.com!$I$935:$I$946,MATCH(LARGE(BingoCardGenerator.com!$J$935:$J$946,ROW()-1),BingoCardGenerator.com!$J$935:$J$946,0))</f>
        <v>Word 57</v>
      </c>
      <c r="LH2" s="194" t="str">
        <f ca="1">INDEX(BingoCardGenerator.com!$A$952:$A$963,MATCH(LARGE(BingoCardGenerator.com!$B$952:$B$963,ROW()-1),BingoCardGenerator.com!$B$952:$B$963,0))</f>
        <v>Word 9</v>
      </c>
      <c r="LI2" s="194" t="str">
        <f ca="1">INDEX(BingoCardGenerator.com!$C$952:$C$963,MATCH(LARGE(BingoCardGenerator.com!$D$952:$D$963,ROW()-1),BingoCardGenerator.com!$D$952:$D$963,0))</f>
        <v>Word 18</v>
      </c>
      <c r="LJ2" s="194" t="str">
        <f ca="1">INDEX(BingoCardGenerator.com!$E$952:$E$963,MATCH(LARGE(BingoCardGenerator.com!$F$952:$F$963,ROW()-1),BingoCardGenerator.com!$F$952:$F$963,0))</f>
        <v>Word 33</v>
      </c>
      <c r="LK2" s="194" t="str">
        <f ca="1">INDEX(BingoCardGenerator.com!$G$952:$G$963,MATCH(LARGE(BingoCardGenerator.com!$H$952:$H$963,ROW()-1),BingoCardGenerator.com!$H$952:$H$963,0))</f>
        <v>Word 43</v>
      </c>
      <c r="LL2" s="194" t="str">
        <f ca="1">INDEX(BingoCardGenerator.com!$I$952:$I$963,MATCH(LARGE(BingoCardGenerator.com!$J$952:$J$963,ROW()-1),BingoCardGenerator.com!$J$952:$J$963,0))</f>
        <v>Word 58</v>
      </c>
      <c r="LM2" s="195"/>
      <c r="LN2" s="194" t="str">
        <f ca="1">INDEX(BingoCardGenerator.com!$A$969:$A$980,MATCH(LARGE(BingoCardGenerator.com!$B$969:$B$980,ROW()-1),BingoCardGenerator.com!$B$969:$B$980,0))</f>
        <v>Word 11</v>
      </c>
      <c r="LO2" s="194" t="str">
        <f ca="1">INDEX(BingoCardGenerator.com!$C$969:$C$980,MATCH(LARGE(BingoCardGenerator.com!$D$969:$D$980,ROW()-1),BingoCardGenerator.com!$D$969:$D$980,0))</f>
        <v>Word 13</v>
      </c>
      <c r="LP2" s="194" t="str">
        <f ca="1">INDEX(BingoCardGenerator.com!$E$969:$E$980,MATCH(LARGE(BingoCardGenerator.com!$F$969:$F$980,ROW()-1),BingoCardGenerator.com!$F$969:$F$980,0))</f>
        <v>Word 29</v>
      </c>
      <c r="LQ2" s="194" t="str">
        <f ca="1">INDEX(BingoCardGenerator.com!$G$969:$G$980,MATCH(LARGE(BingoCardGenerator.com!$H$969:$H$980,ROW()-1),BingoCardGenerator.com!$H$969:$H$980,0))</f>
        <v>Word 48</v>
      </c>
      <c r="LR2" s="194" t="str">
        <f ca="1">INDEX(BingoCardGenerator.com!$I$969:$I$980,MATCH(LARGE(BingoCardGenerator.com!$J$969:$J$980,ROW()-1),BingoCardGenerator.com!$J$969:$J$980,0))</f>
        <v>Word 52</v>
      </c>
      <c r="LS2" s="194" t="str">
        <f ca="1">INDEX(BingoCardGenerator.com!$A$986:$A$997,MATCH(LARGE(BingoCardGenerator.com!$B$986:$B$997,ROW()-1),BingoCardGenerator.com!$B$986:$B$997,0))</f>
        <v>Word 9</v>
      </c>
      <c r="LT2" s="194" t="str">
        <f ca="1">INDEX(BingoCardGenerator.com!$C$986:$C$997,MATCH(LARGE(BingoCardGenerator.com!$D$986:$D$997,ROW()-1),BingoCardGenerator.com!$D$986:$D$997,0))</f>
        <v>Word 19</v>
      </c>
      <c r="LU2" s="194" t="str">
        <f ca="1">INDEX(BingoCardGenerator.com!$E$986:$E$997,MATCH(LARGE(BingoCardGenerator.com!$F$986:$F$997,ROW()-1),BingoCardGenerator.com!$F$986:$F$997,0))</f>
        <v>Word 32</v>
      </c>
      <c r="LV2" s="194" t="str">
        <f ca="1">INDEX(BingoCardGenerator.com!$G$986:$G$997,MATCH(LARGE(BingoCardGenerator.com!$H$986:$H$997,ROW()-1),BingoCardGenerator.com!$H$986:$H$997,0))</f>
        <v>Word 43</v>
      </c>
      <c r="LW2" s="194" t="str">
        <f ca="1">INDEX(BingoCardGenerator.com!$I$986:$I$997,MATCH(LARGE(BingoCardGenerator.com!$J$986:$J$997,ROW()-1),BingoCardGenerator.com!$J$986:$J$997,0))</f>
        <v>Word 58</v>
      </c>
      <c r="LX2" s="195"/>
      <c r="LY2" s="194" t="str">
        <f ca="1">INDEX(BingoCardGenerator.com!$A$1003:$A$1014,MATCH(LARGE(BingoCardGenerator.com!$B$1003:$B$1014,ROW()-1),BingoCardGenerator.com!$B$1003:$B$1014,0))</f>
        <v>Word 8</v>
      </c>
      <c r="LZ2" s="194" t="str">
        <f ca="1">INDEX(BingoCardGenerator.com!$C$1003:$C$1014,MATCH(LARGE(BingoCardGenerator.com!$D$1003:$D$1014,ROW()-1),BingoCardGenerator.com!$D$1003:$D$1014,0))</f>
        <v>Word 23</v>
      </c>
      <c r="MA2" s="194" t="str">
        <f ca="1">INDEX(BingoCardGenerator.com!$E$1003:$E$1014,MATCH(LARGE(BingoCardGenerator.com!$F$1003:$F$1014,ROW()-1),BingoCardGenerator.com!$F$1003:$F$1014,0))</f>
        <v>Word 29</v>
      </c>
      <c r="MB2" s="194" t="str">
        <f ca="1">INDEX(BingoCardGenerator.com!$G$1003:$G$1014,MATCH(LARGE(BingoCardGenerator.com!$H$1003:$H$1014,ROW()-1),BingoCardGenerator.com!$H$1003:$H$1014,0))</f>
        <v>Word 44</v>
      </c>
      <c r="MC2" s="194" t="str">
        <f ca="1">INDEX(BingoCardGenerator.com!$I$1003:$I$1014,MATCH(LARGE(BingoCardGenerator.com!$J$1003:$J$1014,ROW()-1),BingoCardGenerator.com!$J$1003:$J$1014,0))</f>
        <v>Word 56</v>
      </c>
      <c r="MD2" s="194" t="str">
        <f ca="1">INDEX(BingoCardGenerator.com!$A$1020:$A$1031,MATCH(LARGE(BingoCardGenerator.com!$B$1020:$B$1031,ROW()-1),BingoCardGenerator.com!$B$1020:$B$1031,0))</f>
        <v>Word 11</v>
      </c>
      <c r="ME2" s="194" t="str">
        <f ca="1">INDEX(BingoCardGenerator.com!$C$1020:$C$1031,MATCH(LARGE(BingoCardGenerator.com!$D$1020:$D$1031,ROW()-1),BingoCardGenerator.com!$D$1020:$D$1031,0))</f>
        <v>Word 14</v>
      </c>
      <c r="MF2" s="194" t="str">
        <f ca="1">INDEX(BingoCardGenerator.com!$E$1020:$E$1031,MATCH(LARGE(BingoCardGenerator.com!$F$1020:$F$1031,ROW()-1),BingoCardGenerator.com!$F$1020:$F$1031,0))</f>
        <v>Word 34</v>
      </c>
      <c r="MG2" s="194" t="str">
        <f ca="1">INDEX(BingoCardGenerator.com!$G$1020:$G$1031,MATCH(LARGE(BingoCardGenerator.com!$H$1020:$H$1031,ROW()-1),BingoCardGenerator.com!$H$1020:$H$1031,0))</f>
        <v>Word 38</v>
      </c>
      <c r="MH2" s="194" t="str">
        <f ca="1">INDEX(BingoCardGenerator.com!$I$1020:$I$1031,MATCH(LARGE(BingoCardGenerator.com!$J$1020:$J$1031,ROW()-1),BingoCardGenerator.com!$J$1020:$J$1031,0))</f>
        <v>Word 59</v>
      </c>
      <c r="MI2" s="195"/>
      <c r="MJ2" s="194" t="str">
        <f ca="1">INDEX(BingoCardGenerator.com!$A$1037:$A$1048,MATCH(LARGE(BingoCardGenerator.com!$B$1037:$B$1048,ROW()-1),BingoCardGenerator.com!$B$1037:$B$1048,0))</f>
        <v>Word 7</v>
      </c>
      <c r="MK2" s="194" t="str">
        <f ca="1">INDEX(BingoCardGenerator.com!$C$1037:$C$1048,MATCH(LARGE(BingoCardGenerator.com!$D$1037:$D$1048,ROW()-1),BingoCardGenerator.com!$D$1037:$D$1048,0))</f>
        <v>Word 16</v>
      </c>
      <c r="ML2" s="194" t="str">
        <f ca="1">INDEX(BingoCardGenerator.com!$E$1037:$E$1048,MATCH(LARGE(BingoCardGenerator.com!$F$1037:$F$1048,ROW()-1),BingoCardGenerator.com!$F$1037:$F$1048,0))</f>
        <v>Word 29</v>
      </c>
      <c r="MM2" s="194" t="str">
        <f ca="1">INDEX(BingoCardGenerator.com!$G$1037:$G$1048,MATCH(LARGE(BingoCardGenerator.com!$H$1037:$H$1048,ROW()-1),BingoCardGenerator.com!$H$1037:$H$1048,0))</f>
        <v>Word 44</v>
      </c>
      <c r="MN2" s="194" t="str">
        <f ca="1">INDEX(BingoCardGenerator.com!$I$1037:$I$1048,MATCH(LARGE(BingoCardGenerator.com!$J$1037:$J$1048,ROW()-1),BingoCardGenerator.com!$J$1037:$J$1048,0))</f>
        <v>Word 53</v>
      </c>
      <c r="MO2" s="194" t="str">
        <f ca="1">INDEX(BingoCardGenerator.com!$A$1054:$A$1065,MATCH(LARGE(BingoCardGenerator.com!$B$1054:$B$1065,ROW()-1),BingoCardGenerator.com!$B$1054:$B$1065,0))</f>
        <v>Word 5</v>
      </c>
      <c r="MP2" s="194" t="str">
        <f ca="1">INDEX(BingoCardGenerator.com!$C$1054:$C$1065,MATCH(LARGE(BingoCardGenerator.com!$D$1054:$D$1065,ROW()-1),BingoCardGenerator.com!$D$1054:$D$1065,0))</f>
        <v>Word 14</v>
      </c>
      <c r="MQ2" s="194" t="str">
        <f ca="1">INDEX(BingoCardGenerator.com!$E$1054:$E$1065,MATCH(LARGE(BingoCardGenerator.com!$F$1054:$F$1065,ROW()-1),BingoCardGenerator.com!$F$1054:$F$1065,0))</f>
        <v>Word 34</v>
      </c>
      <c r="MR2" s="194" t="str">
        <f ca="1">INDEX(BingoCardGenerator.com!$G$1054:$G$1065,MATCH(LARGE(BingoCardGenerator.com!$H$1054:$H$1065,ROW()-1),BingoCardGenerator.com!$H$1054:$H$1065,0))</f>
        <v>Word 46</v>
      </c>
      <c r="MS2" s="194" t="str">
        <f ca="1">INDEX(BingoCardGenerator.com!$I$1054:$I$1065,MATCH(LARGE(BingoCardGenerator.com!$J$1054:$J$1065,ROW()-1),BingoCardGenerator.com!$J$1054:$J$1065,0))</f>
        <v>Word 49</v>
      </c>
      <c r="MT2" s="195"/>
      <c r="MU2" s="194" t="str">
        <f ca="1">INDEX(BingoCardGenerator.com!$A$1071:$A$1082,MATCH(LARGE(BingoCardGenerator.com!$B$1071:$B$1082,ROW()-1),BingoCardGenerator.com!$B$1071:$B$1082,0))</f>
        <v>Word 7</v>
      </c>
      <c r="MV2" s="194" t="str">
        <f ca="1">INDEX(BingoCardGenerator.com!$C$1071:$C$1082,MATCH(LARGE(BingoCardGenerator.com!$D$1071:$D$1082,ROW()-1),BingoCardGenerator.com!$D$1071:$D$1082,0))</f>
        <v>Word 24</v>
      </c>
      <c r="MW2" s="194" t="str">
        <f ca="1">INDEX(BingoCardGenerator.com!$E$1071:$E$1082,MATCH(LARGE(BingoCardGenerator.com!$F$1071:$F$1082,ROW()-1),BingoCardGenerator.com!$F$1071:$F$1082,0))</f>
        <v>Word 34</v>
      </c>
      <c r="MX2" s="194" t="str">
        <f ca="1">INDEX(BingoCardGenerator.com!$G$1071:$G$1082,MATCH(LARGE(BingoCardGenerator.com!$H$1071:$H$1082,ROW()-1),BingoCardGenerator.com!$H$1071:$H$1082,0))</f>
        <v>Word 41</v>
      </c>
      <c r="MY2" s="194" t="str">
        <f ca="1">INDEX(BingoCardGenerator.com!$I$1071:$I$1082,MATCH(LARGE(BingoCardGenerator.com!$J$1071:$J$1082,ROW()-1),BingoCardGenerator.com!$J$1071:$J$1082,0))</f>
        <v>Word 52</v>
      </c>
      <c r="MZ2" s="194" t="str">
        <f ca="1">INDEX(BingoCardGenerator.com!$A$1088:$A$1099,MATCH(LARGE(BingoCardGenerator.com!$B$1088:$B$1099,ROW()-1),BingoCardGenerator.com!$B$1088:$B$1099,0))</f>
        <v>Word 7</v>
      </c>
      <c r="NA2" s="194" t="str">
        <f ca="1">INDEX(BingoCardGenerator.com!$C$1088:$C$1099,MATCH(LARGE(BingoCardGenerator.com!$D$1088:$D$1099,ROW()-1),BingoCardGenerator.com!$D$1088:$D$1099,0))</f>
        <v>Word 20</v>
      </c>
      <c r="NB2" s="194" t="str">
        <f ca="1">INDEX(BingoCardGenerator.com!$E$1088:$E$1099,MATCH(LARGE(BingoCardGenerator.com!$F$1088:$F$1099,ROW()-1),BingoCardGenerator.com!$F$1088:$F$1099,0))</f>
        <v>Word 28</v>
      </c>
      <c r="NC2" s="194" t="str">
        <f ca="1">INDEX(BingoCardGenerator.com!$G$1088:$G$1099,MATCH(LARGE(BingoCardGenerator.com!$H$1088:$H$1099,ROW()-1),BingoCardGenerator.com!$H$1088:$H$1099,0))</f>
        <v>Word 37</v>
      </c>
      <c r="ND2" s="194" t="str">
        <f ca="1">INDEX(BingoCardGenerator.com!$I$1088:$I$1099,MATCH(LARGE(BingoCardGenerator.com!$J$1088:$J$1099,ROW()-1),BingoCardGenerator.com!$J$1088:$J$1099,0))</f>
        <v>Word 51</v>
      </c>
      <c r="NE2" s="195"/>
      <c r="NF2" s="194" t="str">
        <f ca="1">INDEX(BingoCardGenerator.com!$A$1105:$A$1116,MATCH(LARGE(BingoCardGenerator.com!$B$1105:$B$1116,ROW()-1),BingoCardGenerator.com!$B$1105:$B$1116,0))</f>
        <v>Word 8</v>
      </c>
      <c r="NG2" s="194" t="str">
        <f ca="1">INDEX(BingoCardGenerator.com!$C$1105:$C$1116,MATCH(LARGE(BingoCardGenerator.com!$D$1105:$D$1116,ROW()-1),BingoCardGenerator.com!$D$1105:$D$1116,0))</f>
        <v>Word 14</v>
      </c>
      <c r="NH2" s="194" t="str">
        <f ca="1">INDEX(BingoCardGenerator.com!$E$1105:$E$1116,MATCH(LARGE(BingoCardGenerator.com!$F$1105:$F$1116,ROW()-1),BingoCardGenerator.com!$F$1105:$F$1116,0))</f>
        <v>Word 35</v>
      </c>
      <c r="NI2" s="194" t="str">
        <f ca="1">INDEX(BingoCardGenerator.com!$G$1105:$G$1116,MATCH(LARGE(BingoCardGenerator.com!$H$1105:$H$1116,ROW()-1),BingoCardGenerator.com!$H$1105:$H$1116,0))</f>
        <v>Word 42</v>
      </c>
      <c r="NJ2" s="194" t="str">
        <f ca="1">INDEX(BingoCardGenerator.com!$I$1105:$I$1116,MATCH(LARGE(BingoCardGenerator.com!$J$1105:$J$1116,ROW()-1),BingoCardGenerator.com!$J$1105:$J$1116,0))</f>
        <v>Word 56</v>
      </c>
      <c r="NK2" s="194" t="str">
        <f ca="1">INDEX(BingoCardGenerator.com!$A$1122:$A$1133,MATCH(LARGE(BingoCardGenerator.com!$B$1122:$B$1133,ROW()-1),BingoCardGenerator.com!$B$1122:$B$1133,0))</f>
        <v>Word 6</v>
      </c>
      <c r="NL2" s="194" t="str">
        <f ca="1">INDEX(BingoCardGenerator.com!$C$1122:$C$1133,MATCH(LARGE(BingoCardGenerator.com!$D$1122:$D$1133,ROW()-1),BingoCardGenerator.com!$D$1122:$D$1133,0))</f>
        <v>Word 17</v>
      </c>
      <c r="NM2" s="194" t="str">
        <f ca="1">INDEX(BingoCardGenerator.com!$E$1122:$E$1133,MATCH(LARGE(BingoCardGenerator.com!$F$1122:$F$1133,ROW()-1),BingoCardGenerator.com!$F$1122:$F$1133,0))</f>
        <v>Word 33</v>
      </c>
      <c r="NN2" s="194" t="str">
        <f ca="1">INDEX(BingoCardGenerator.com!$G$1122:$G$1133,MATCH(LARGE(BingoCardGenerator.com!$H$1122:$H$1133,ROW()-1),BingoCardGenerator.com!$H$1122:$H$1133,0))</f>
        <v>Word 44</v>
      </c>
      <c r="NO2" s="194" t="str">
        <f ca="1">INDEX(BingoCardGenerator.com!$I$1122:$I$1133,MATCH(LARGE(BingoCardGenerator.com!$J$1122:$J$1133,ROW()-1),BingoCardGenerator.com!$J$1122:$J$1133,0))</f>
        <v>Word 53</v>
      </c>
      <c r="NP2" s="195"/>
      <c r="NQ2" s="194" t="str">
        <f ca="1">INDEX(BingoCardGenerator.com!$A$1139:$A$1150,MATCH(LARGE(BingoCardGenerator.com!$B$1139:$B$1150,ROW()-1),BingoCardGenerator.com!$B$1139:$B$1150,0))</f>
        <v>Word 4</v>
      </c>
      <c r="NR2" s="194" t="str">
        <f ca="1">INDEX(BingoCardGenerator.com!$C$1139:$C$1150,MATCH(LARGE(BingoCardGenerator.com!$D$1139:$D$1150,ROW()-1),BingoCardGenerator.com!$D$1139:$D$1150,0))</f>
        <v>Word 17</v>
      </c>
      <c r="NS2" s="194" t="str">
        <f ca="1">INDEX(BingoCardGenerator.com!$E$1139:$E$1150,MATCH(LARGE(BingoCardGenerator.com!$F$1139:$F$1150,ROW()-1),BingoCardGenerator.com!$F$1139:$F$1150,0))</f>
        <v>Word 28</v>
      </c>
      <c r="NT2" s="194" t="str">
        <f ca="1">INDEX(BingoCardGenerator.com!$G$1139:$G$1150,MATCH(LARGE(BingoCardGenerator.com!$H$1139:$H$1150,ROW()-1),BingoCardGenerator.com!$H$1139:$H$1150,0))</f>
        <v>Word 37</v>
      </c>
      <c r="NU2" s="194" t="str">
        <f ca="1">INDEX(BingoCardGenerator.com!$I$1139:$I$1150,MATCH(LARGE(BingoCardGenerator.com!$J$1139:$J$1150,ROW()-1),BingoCardGenerator.com!$J$1139:$J$1150,0))</f>
        <v>Word 49</v>
      </c>
      <c r="NV2" s="194" t="str">
        <f ca="1">INDEX(BingoCardGenerator.com!$A$1156:$A$1167,MATCH(LARGE(BingoCardGenerator.com!$B$1156:$B$1167,ROW()-1),BingoCardGenerator.com!$B$1156:$B$1167,0))</f>
        <v>Word 6</v>
      </c>
      <c r="NW2" s="194" t="str">
        <f ca="1">INDEX(BingoCardGenerator.com!$C$1156:$C$1167,MATCH(LARGE(BingoCardGenerator.com!$D$1156:$D$1167,ROW()-1),BingoCardGenerator.com!$D$1156:$D$1167,0))</f>
        <v>Word 19</v>
      </c>
      <c r="NX2" s="194" t="str">
        <f ca="1">INDEX(BingoCardGenerator.com!$E$1156:$E$1167,MATCH(LARGE(BingoCardGenerator.com!$F$1156:$F$1167,ROW()-1),BingoCardGenerator.com!$F$1156:$F$1167,0))</f>
        <v>Word 35</v>
      </c>
      <c r="NY2" s="194" t="str">
        <f ca="1">INDEX(BingoCardGenerator.com!$G$1156:$G$1167,MATCH(LARGE(BingoCardGenerator.com!$H$1156:$H$1167,ROW()-1),BingoCardGenerator.com!$H$1156:$H$1167,0))</f>
        <v>Word 37</v>
      </c>
      <c r="NZ2" s="194" t="str">
        <f ca="1">INDEX(BingoCardGenerator.com!$I$1156:$I$1167,MATCH(LARGE(BingoCardGenerator.com!$J$1156:$J$1167,ROW()-1),BingoCardGenerator.com!$J$1156:$J$1167,0))</f>
        <v>Word 56</v>
      </c>
      <c r="OA2" s="195"/>
      <c r="OB2" s="194" t="str">
        <f ca="1">INDEX(BingoCardGenerator.com!$A$1173:$A$1184,MATCH(LARGE(BingoCardGenerator.com!$B$1173:$B$1184,ROW()-1),BingoCardGenerator.com!$B$1173:$B$1184,0))</f>
        <v>Word 11</v>
      </c>
      <c r="OC2" s="194" t="str">
        <f ca="1">INDEX(BingoCardGenerator.com!$C$1173:$C$1184,MATCH(LARGE(BingoCardGenerator.com!$D$1173:$D$1184,ROW()-1),BingoCardGenerator.com!$D$1173:$D$1184,0))</f>
        <v>Word 18</v>
      </c>
      <c r="OD2" s="194" t="str">
        <f ca="1">INDEX(BingoCardGenerator.com!$E$1173:$E$1184,MATCH(LARGE(BingoCardGenerator.com!$F$1173:$F$1184,ROW()-1),BingoCardGenerator.com!$F$1173:$F$1184,0))</f>
        <v>Word 34</v>
      </c>
      <c r="OE2" s="194" t="str">
        <f ca="1">INDEX(BingoCardGenerator.com!$G$1173:$G$1184,MATCH(LARGE(BingoCardGenerator.com!$H$1173:$H$1184,ROW()-1),BingoCardGenerator.com!$H$1173:$H$1184,0))</f>
        <v>Word 44</v>
      </c>
      <c r="OF2" s="194" t="str">
        <f ca="1">INDEX(BingoCardGenerator.com!$I$1173:$I$1184,MATCH(LARGE(BingoCardGenerator.com!$J$1173:$J$1184,ROW()-1),BingoCardGenerator.com!$J$1173:$J$1184,0))</f>
        <v>Word 55</v>
      </c>
      <c r="OG2" s="194" t="str">
        <f ca="1">INDEX(BingoCardGenerator.com!$A$1190:$A$1201,MATCH(LARGE(BingoCardGenerator.com!$B$1190:$B$1201,ROW()-1),BingoCardGenerator.com!$B$1190:$B$1201,0))</f>
        <v>Word 11</v>
      </c>
      <c r="OH2" s="194" t="str">
        <f ca="1">INDEX(BingoCardGenerator.com!$C$1190:$C$1201,MATCH(LARGE(BingoCardGenerator.com!$D$1190:$D$1201,ROW()-1),BingoCardGenerator.com!$D$1190:$D$1201,0))</f>
        <v>Word 18</v>
      </c>
      <c r="OI2" s="194" t="str">
        <f ca="1">INDEX(BingoCardGenerator.com!$E$1190:$E$1201,MATCH(LARGE(BingoCardGenerator.com!$F$1190:$F$1201,ROW()-1),BingoCardGenerator.com!$F$1190:$F$1201,0))</f>
        <v>Word 26</v>
      </c>
      <c r="OJ2" s="194" t="str">
        <f ca="1">INDEX(BingoCardGenerator.com!$G$1190:$G$1201,MATCH(LARGE(BingoCardGenerator.com!$H$1190:$H$1201,ROW()-1),BingoCardGenerator.com!$H$1190:$H$1201,0))</f>
        <v>Word 45</v>
      </c>
      <c r="OK2" s="194" t="str">
        <f ca="1">INDEX(BingoCardGenerator.com!$I$1190:$I$1201,MATCH(LARGE(BingoCardGenerator.com!$J$1190:$J$1201,ROW()-1),BingoCardGenerator.com!$J$1190:$J$1201,0))</f>
        <v>Word 49</v>
      </c>
      <c r="OL2" s="195"/>
      <c r="OM2" s="194" t="str">
        <f ca="1">INDEX(BingoCardGenerator.com!$A$1207:$A$1218,MATCH(LARGE(BingoCardGenerator.com!$B$1207:$B$1218,ROW()-1),BingoCardGenerator.com!$B$1207:$B$1218,0))</f>
        <v>Word 5</v>
      </c>
      <c r="ON2" s="194" t="str">
        <f ca="1">INDEX(BingoCardGenerator.com!$C$1207:$C$1218,MATCH(LARGE(BingoCardGenerator.com!$D$1207:$D$1218,ROW()-1),BingoCardGenerator.com!$D$1207:$D$1218,0))</f>
        <v>Word 14</v>
      </c>
      <c r="OO2" s="194" t="str">
        <f ca="1">INDEX(BingoCardGenerator.com!$E$1207:$E$1218,MATCH(LARGE(BingoCardGenerator.com!$F$1207:$F$1218,ROW()-1),BingoCardGenerator.com!$F$1207:$F$1218,0))</f>
        <v>Word 33</v>
      </c>
      <c r="OP2" s="194" t="str">
        <f ca="1">INDEX(BingoCardGenerator.com!$G$1207:$G$1218,MATCH(LARGE(BingoCardGenerator.com!$H$1207:$H$1218,ROW()-1),BingoCardGenerator.com!$H$1207:$H$1218,0))</f>
        <v>Word 38</v>
      </c>
      <c r="OQ2" s="194" t="str">
        <f ca="1">INDEX(BingoCardGenerator.com!$I$1207:$I$1218,MATCH(LARGE(BingoCardGenerator.com!$J$1207:$J$1218,ROW()-1),BingoCardGenerator.com!$J$1207:$J$1218,0))</f>
        <v>Word 56</v>
      </c>
      <c r="OR2" s="194" t="str">
        <f ca="1">INDEX(BingoCardGenerator.com!$A$1224:$A$1235,MATCH(LARGE(BingoCardGenerator.com!$B$1224:$B$1235,ROW()-1),BingoCardGenerator.com!$B$1224:$B$1235,0))</f>
        <v>Word 7</v>
      </c>
      <c r="OS2" s="194" t="str">
        <f ca="1">INDEX(BingoCardGenerator.com!$C$1224:$C$1235,MATCH(LARGE(BingoCardGenerator.com!$D$1224:$D$1235,ROW()-1),BingoCardGenerator.com!$D$1224:$D$1235,0))</f>
        <v>Word 14</v>
      </c>
      <c r="OT2" s="194" t="str">
        <f ca="1">INDEX(BingoCardGenerator.com!$E$1224:$E$1235,MATCH(LARGE(BingoCardGenerator.com!$F$1224:$F$1235,ROW()-1),BingoCardGenerator.com!$F$1224:$F$1235,0))</f>
        <v>Word 34</v>
      </c>
      <c r="OU2" s="194" t="str">
        <f ca="1">INDEX(BingoCardGenerator.com!$G$1224:$G$1235,MATCH(LARGE(BingoCardGenerator.com!$H$1224:$H$1235,ROW()-1),BingoCardGenerator.com!$H$1224:$H$1235,0))</f>
        <v>Word 44</v>
      </c>
      <c r="OV2" s="194" t="str">
        <f ca="1">INDEX(BingoCardGenerator.com!$I$1224:$I$1235,MATCH(LARGE(BingoCardGenerator.com!$J$1224:$J$1235,ROW()-1),BingoCardGenerator.com!$J$1224:$J$1235,0))</f>
        <v>Word 49</v>
      </c>
      <c r="OW2" s="195"/>
      <c r="OX2" s="195" t="str">
        <f ca="1">INDEX(BingoCardGenerator.com!$A$1241:$A$1252,MATCH(LARGE(BingoCardGenerator.com!$B$1241:$B$1252,ROW()-1),BingoCardGenerator.com!$B$1241:$B$1252,0))</f>
        <v>Word 5</v>
      </c>
      <c r="OY2" s="195" t="str">
        <f ca="1">INDEX(BingoCardGenerator.com!$C$1241:$C$1252,MATCH(LARGE(BingoCardGenerator.com!$D$1241:$D$1252,ROW()-1),BingoCardGenerator.com!$D$1241:$D$1252,0))</f>
        <v>Word 18</v>
      </c>
      <c r="OZ2" s="195" t="str">
        <f ca="1">INDEX(BingoCardGenerator.com!$E$1241:$E$1252,MATCH(LARGE(BingoCardGenerator.com!$F$1241:$F$1252,ROW()-1),BingoCardGenerator.com!$F$1241:$F$1252,0))</f>
        <v>Word 36</v>
      </c>
      <c r="PA2" s="195" t="str">
        <f ca="1">INDEX(BingoCardGenerator.com!$G$1241:$G$1252,MATCH(LARGE(BingoCardGenerator.com!$H$1241:$H$1252,ROW()-1),BingoCardGenerator.com!$H$1241:$H$1252,0))</f>
        <v>Word 38</v>
      </c>
      <c r="PB2" s="195" t="str">
        <f ca="1">INDEX(BingoCardGenerator.com!$I$1241:$I$1252,MATCH(LARGE(BingoCardGenerator.com!$J$1241:$J$1252,ROW()-1),BingoCardGenerator.com!$J$1241:$J$1252,0))</f>
        <v>Word 52</v>
      </c>
      <c r="PC2" s="195" t="str">
        <f ca="1">INDEX(BingoCardGenerator.com!$A$1258:$A$1269,MATCH(LARGE(BingoCardGenerator.com!$B$1258:$B$1269,ROW()-1),BingoCardGenerator.com!$B$1258:$B$1269,0))</f>
        <v>Word 5</v>
      </c>
      <c r="PD2" s="195" t="str">
        <f ca="1">INDEX(BingoCardGenerator.com!$C$1258:$C$1269,MATCH(LARGE(BingoCardGenerator.com!$D$1258:$D$1269,ROW()-1),BingoCardGenerator.com!$D$1258:$D$1269,0))</f>
        <v>Word 15</v>
      </c>
      <c r="PE2" s="195" t="str">
        <f ca="1">INDEX(BingoCardGenerator.com!$E$1258:$E$1269,MATCH(LARGE(BingoCardGenerator.com!$F$1258:$F$1269,ROW()-1),BingoCardGenerator.com!$F$1258:$F$1269,0))</f>
        <v>Word 30</v>
      </c>
      <c r="PF2" s="195" t="str">
        <f ca="1">INDEX(BingoCardGenerator.com!$G$1258:$G$1269,MATCH(LARGE(BingoCardGenerator.com!$H$1258:$H$1269,ROW()-1),BingoCardGenerator.com!$H$1258:$H$1269,0))</f>
        <v>Word 44</v>
      </c>
      <c r="PG2" s="195" t="str">
        <f ca="1">INDEX(BingoCardGenerator.com!$I$1258:$I$1269,MATCH(LARGE(BingoCardGenerator.com!$J$1258:$J$1269,ROW()-1),BingoCardGenerator.com!$J$1258:$J$1269,0))</f>
        <v>Word 51</v>
      </c>
      <c r="PH2" s="195"/>
      <c r="PI2" s="195" t="str">
        <f ca="1">INDEX(BingoCardGenerator.com!$A$1275:$A$1286,MATCH(LARGE(BingoCardGenerator.com!$B$1275:$B$1286,ROW()-1),BingoCardGenerator.com!$B$1275:$B$1286,0))</f>
        <v>Word 12</v>
      </c>
      <c r="PJ2" s="195" t="str">
        <f ca="1">INDEX(BingoCardGenerator.com!$C$1275:$C$1286,MATCH(LARGE(BingoCardGenerator.com!$D$1275:$D$1286,ROW()-1),BingoCardGenerator.com!$D$1275:$D$1286,0))</f>
        <v>Word 19</v>
      </c>
      <c r="PK2" s="195" t="str">
        <f ca="1">INDEX(BingoCardGenerator.com!$E$1275:$E$1286,MATCH(LARGE(BingoCardGenerator.com!$F$1275:$F$1286,ROW()-1),BingoCardGenerator.com!$F$1275:$F$1286,0))</f>
        <v>Word 29</v>
      </c>
      <c r="PL2" s="195" t="str">
        <f ca="1">INDEX(BingoCardGenerator.com!$G$1275:$G$1286,MATCH(LARGE(BingoCardGenerator.com!$H$1275:$H$1286,ROW()-1),BingoCardGenerator.com!$H$1275:$H$1286,0))</f>
        <v>Word 39</v>
      </c>
      <c r="PM2" s="195" t="str">
        <f ca="1">INDEX(BingoCardGenerator.com!$I$1275:$I$1286,MATCH(LARGE(BingoCardGenerator.com!$J$1275:$J$1286,ROW()-1),BingoCardGenerator.com!$J$1275:$J$1286,0))</f>
        <v>Word 55</v>
      </c>
      <c r="PN2" s="195" t="str">
        <f ca="1">INDEX(BingoCardGenerator.com!$A$1292:$A$1303,MATCH(LARGE(BingoCardGenerator.com!$B$1292:$B$1303,ROW()-1),BingoCardGenerator.com!$B$1292:$B$1303,0))</f>
        <v>Word 5</v>
      </c>
      <c r="PO2" s="195" t="str">
        <f ca="1">INDEX(BingoCardGenerator.com!$C$1292:$C$1303,MATCH(LARGE(BingoCardGenerator.com!$D$1292:$D$1303,ROW()-1),BingoCardGenerator.com!$D$1292:$D$1303,0))</f>
        <v>Word 19</v>
      </c>
      <c r="PP2" s="195" t="str">
        <f ca="1">INDEX(BingoCardGenerator.com!$E$1292:$E$1303,MATCH(LARGE(BingoCardGenerator.com!$F$1292:$F$1303,ROW()-1),BingoCardGenerator.com!$F$1292:$F$1303,0))</f>
        <v>Word 36</v>
      </c>
      <c r="PQ2" s="195" t="str">
        <f ca="1">INDEX(BingoCardGenerator.com!$G$1292:$G$1303,MATCH(LARGE(BingoCardGenerator.com!$H$1292:$H$1303,ROW()-1),BingoCardGenerator.com!$H$1292:$H$1303,0))</f>
        <v>Word 41</v>
      </c>
      <c r="PR2" s="195" t="str">
        <f ca="1">INDEX(BingoCardGenerator.com!$I$1292:$I$1303,MATCH(LARGE(BingoCardGenerator.com!$J$1292:$J$1303,ROW()-1),BingoCardGenerator.com!$J$1292:$J$1303,0))</f>
        <v>Word 56</v>
      </c>
      <c r="PS2" s="195"/>
      <c r="PT2" s="195" t="str">
        <f ca="1">INDEX(BingoCardGenerator.com!$A$1309:$A$1320,MATCH(LARGE(BingoCardGenerator.com!$B$1309:$B$1320,ROW()-1),BingoCardGenerator.com!$B$1309:$B$1320,0))</f>
        <v>Word 4</v>
      </c>
      <c r="PU2" s="195" t="str">
        <f ca="1">INDEX(BingoCardGenerator.com!$C$1309:$C$1320,MATCH(LARGE(BingoCardGenerator.com!$D$1309:$D$1320,ROW()-1),BingoCardGenerator.com!$D$1309:$D$1320,0))</f>
        <v>Word 21</v>
      </c>
      <c r="PV2" s="195" t="str">
        <f ca="1">INDEX(BingoCardGenerator.com!$E$1309:$E$1320,MATCH(LARGE(BingoCardGenerator.com!$F$1309:$F$1320,ROW()-1),BingoCardGenerator.com!$F$1309:$F$1320,0))</f>
        <v>Word 36</v>
      </c>
      <c r="PW2" s="195" t="str">
        <f ca="1">INDEX(BingoCardGenerator.com!$G$1309:$G$1320,MATCH(LARGE(BingoCardGenerator.com!$H$1309:$H$1320,ROW()-1),BingoCardGenerator.com!$H$1309:$H$1320,0))</f>
        <v>Word 44</v>
      </c>
      <c r="PX2" s="195" t="str">
        <f ca="1">INDEX(BingoCardGenerator.com!$I$1309:$I$1320,MATCH(LARGE(BingoCardGenerator.com!$J$1309:$J$1320,ROW()-1),BingoCardGenerator.com!$J$1309:$J$1320,0))</f>
        <v>Word 52</v>
      </c>
      <c r="PY2" s="195" t="str">
        <f ca="1">INDEX(BingoCardGenerator.com!$A$1326:$A$1337,MATCH(LARGE(BingoCardGenerator.com!$B$1326:$B$1337,ROW()-1),BingoCardGenerator.com!$B$1326:$B$1337,0))</f>
        <v>Word 5</v>
      </c>
      <c r="PZ2" s="195" t="str">
        <f ca="1">INDEX(BingoCardGenerator.com!$C$1326:$C$1337,MATCH(LARGE(BingoCardGenerator.com!$D$1326:$D$1337,ROW()-1),BingoCardGenerator.com!$D$1326:$D$1337,0))</f>
        <v>Word 22</v>
      </c>
      <c r="QA2" s="195" t="str">
        <f ca="1">INDEX(BingoCardGenerator.com!$E$1326:$E$1337,MATCH(LARGE(BingoCardGenerator.com!$F$1326:$F$1337,ROW()-1),BingoCardGenerator.com!$F$1326:$F$1337,0))</f>
        <v>Word 31</v>
      </c>
      <c r="QB2" s="195" t="str">
        <f ca="1">INDEX(BingoCardGenerator.com!$G$1326:$G$1337,MATCH(LARGE(BingoCardGenerator.com!$H$1326:$H$1337,ROW()-1),BingoCardGenerator.com!$H$1326:$H$1337,0))</f>
        <v>Word 38</v>
      </c>
      <c r="QC2" s="195" t="str">
        <f ca="1">INDEX(BingoCardGenerator.com!$I$1326:$I$1337,MATCH(LARGE(BingoCardGenerator.com!$J$1326:$J$1337,ROW()-1),BingoCardGenerator.com!$J$1326:$J$1337,0))</f>
        <v>Word 53</v>
      </c>
      <c r="QD2" s="195"/>
      <c r="QE2" s="195" t="str">
        <f ca="1">INDEX(BingoCardGenerator.com!$A$1343:$A$1354,MATCH(LARGE(BingoCardGenerator.com!$B$1343:$B$1354,ROW()-1),BingoCardGenerator.com!$B$1343:$B$1354,0))</f>
        <v>Word 11</v>
      </c>
      <c r="QF2" s="195" t="str">
        <f ca="1">INDEX(BingoCardGenerator.com!$C$1343:$C$1354,MATCH(LARGE(BingoCardGenerator.com!$D$1343:$D$1354,ROW()-1),BingoCardGenerator.com!$D$1343:$D$1354,0))</f>
        <v>Word 13</v>
      </c>
      <c r="QG2" s="195" t="str">
        <f ca="1">INDEX(BingoCardGenerator.com!$E$1343:$E$1354,MATCH(LARGE(BingoCardGenerator.com!$F$1343:$F$1354,ROW()-1),BingoCardGenerator.com!$F$1343:$F$1354,0))</f>
        <v>Word 26</v>
      </c>
      <c r="QH2" s="195" t="str">
        <f ca="1">INDEX(BingoCardGenerator.com!$G$1343:$G$1354,MATCH(LARGE(BingoCardGenerator.com!$H$1343:$H$1354,ROW()-1),BingoCardGenerator.com!$H$1343:$H$1354,0))</f>
        <v>Word 43</v>
      </c>
      <c r="QI2" s="195" t="str">
        <f ca="1">INDEX(BingoCardGenerator.com!$I$1343:$I$1354,MATCH(LARGE(BingoCardGenerator.com!$J$1343:$J$1354,ROW()-1),BingoCardGenerator.com!$J$1343:$J$1354,0))</f>
        <v>Word 51</v>
      </c>
      <c r="QJ2" s="195" t="str">
        <f ca="1">INDEX(BingoCardGenerator.com!$A$1360:$A$1371,MATCH(LARGE(BingoCardGenerator.com!$B$1360:$B$1371,ROW()-1),BingoCardGenerator.com!$B$1360:$B$1371,0))</f>
        <v>Word 4</v>
      </c>
      <c r="QK2" s="195" t="str">
        <f ca="1">INDEX(BingoCardGenerator.com!$C$1360:$C$1371,MATCH(LARGE(BingoCardGenerator.com!$D$1360:$D$1371,ROW()-1),BingoCardGenerator.com!$D$1360:$D$1371,0))</f>
        <v>Word 13</v>
      </c>
      <c r="QL2" s="195" t="str">
        <f ca="1">INDEX(BingoCardGenerator.com!$E$1360:$E$1371,MATCH(LARGE(BingoCardGenerator.com!$F$1360:$F$1371,ROW()-1),BingoCardGenerator.com!$F$1360:$F$1371,0))</f>
        <v>Word 31</v>
      </c>
      <c r="QM2" s="195" t="str">
        <f ca="1">INDEX(BingoCardGenerator.com!$G$1360:$G$1371,MATCH(LARGE(BingoCardGenerator.com!$H$1360:$H$1371,ROW()-1),BingoCardGenerator.com!$H$1360:$H$1371,0))</f>
        <v>Word 47</v>
      </c>
      <c r="QN2" s="195" t="str">
        <f ca="1">INDEX(BingoCardGenerator.com!$I$1360:$I$1371,MATCH(LARGE(BingoCardGenerator.com!$J$1360:$J$1371,ROW()-1),BingoCardGenerator.com!$J$1360:$J$1371,0))</f>
        <v>Word 49</v>
      </c>
      <c r="QO2" s="195"/>
      <c r="QP2" s="195" t="str">
        <f ca="1">INDEX(BingoCardGenerator.com!$A$1377:$A$1388,MATCH(LARGE(BingoCardGenerator.com!$B$1377:$B$1388,ROW()-1),BingoCardGenerator.com!$B$1377:$B$1388,0))</f>
        <v>Word 5</v>
      </c>
      <c r="QQ2" s="195" t="str">
        <f ca="1">INDEX(BingoCardGenerator.com!$C$1377:$C$1388,MATCH(LARGE(BingoCardGenerator.com!$D$1377:$D$1388,ROW()-1),BingoCardGenerator.com!$D$1377:$D$1388,0))</f>
        <v>Word 18</v>
      </c>
      <c r="QR2" s="195" t="str">
        <f ca="1">INDEX(BingoCardGenerator.com!$E$1377:$E$1388,MATCH(LARGE(BingoCardGenerator.com!$F$1377:$F$1388,ROW()-1),BingoCardGenerator.com!$F$1377:$F$1388,0))</f>
        <v>Word 33</v>
      </c>
      <c r="QS2" s="195" t="str">
        <f ca="1">INDEX(BingoCardGenerator.com!$G$1377:$G$1388,MATCH(LARGE(BingoCardGenerator.com!$H$1377:$H$1388,ROW()-1),BingoCardGenerator.com!$H$1377:$H$1388,0))</f>
        <v>Word 39</v>
      </c>
      <c r="QT2" s="195" t="str">
        <f ca="1">INDEX(BingoCardGenerator.com!$I$1377:$I$1388,MATCH(LARGE(BingoCardGenerator.com!$J$1377:$J$1388,ROW()-1),BingoCardGenerator.com!$J$1377:$J$1388,0))</f>
        <v>Word 50</v>
      </c>
      <c r="QU2" s="195" t="str">
        <f ca="1">INDEX(BingoCardGenerator.com!$A$1394:$A$1405,MATCH(LARGE(BingoCardGenerator.com!$B$1394:$B$1405,ROW()-1),BingoCardGenerator.com!$B$1394:$B$1405,0))</f>
        <v>Word 3</v>
      </c>
      <c r="QV2" s="195" t="str">
        <f ca="1">INDEX(BingoCardGenerator.com!$C$1394:$C$1405,MATCH(LARGE(BingoCardGenerator.com!$D$1394:$D$1405,ROW()-1),BingoCardGenerator.com!$D$1394:$D$1405,0))</f>
        <v>Word 22</v>
      </c>
      <c r="QW2" s="195" t="str">
        <f ca="1">INDEX(BingoCardGenerator.com!$E$1394:$E$1405,MATCH(LARGE(BingoCardGenerator.com!$F$1394:$F$1405,ROW()-1),BingoCardGenerator.com!$F$1394:$F$1405,0))</f>
        <v>Word 34</v>
      </c>
      <c r="QX2" s="195" t="str">
        <f ca="1">INDEX(BingoCardGenerator.com!$G$1394:$G$1405,MATCH(LARGE(BingoCardGenerator.com!$H$1394:$H$1405,ROW()-1),BingoCardGenerator.com!$H$1394:$H$1405,0))</f>
        <v>Word 47</v>
      </c>
      <c r="QY2" s="195" t="str">
        <f ca="1">INDEX(BingoCardGenerator.com!$I$1394:$I$1405,MATCH(LARGE(BingoCardGenerator.com!$J$1394:$J$1405,ROW()-1),BingoCardGenerator.com!$J$1394:$J$1405,0))</f>
        <v>Word 60</v>
      </c>
      <c r="QZ2" s="195"/>
      <c r="RA2" s="195" t="str">
        <f ca="1">INDEX(BingoCardGenerator.com!$A$1411:$A$1422,MATCH(LARGE(BingoCardGenerator.com!$B$1411:$B$1422,ROW()-1),BingoCardGenerator.com!$B$1411:$B$1422,0))</f>
        <v>Word 8</v>
      </c>
      <c r="RB2" s="195" t="str">
        <f ca="1">INDEX(BingoCardGenerator.com!$C$1411:$C$1422,MATCH(LARGE(BingoCardGenerator.com!$D$1411:$D$1422,ROW()-1),BingoCardGenerator.com!$D$1411:$D$1422,0))</f>
        <v>Word 19</v>
      </c>
      <c r="RC2" s="195" t="str">
        <f ca="1">INDEX(BingoCardGenerator.com!$E$1411:$E$1422,MATCH(LARGE(BingoCardGenerator.com!$F$1411:$F$1422,ROW()-1),BingoCardGenerator.com!$F$1411:$F$1422,0))</f>
        <v>Word 36</v>
      </c>
      <c r="RD2" s="195" t="str">
        <f ca="1">INDEX(BingoCardGenerator.com!$G$1411:$G$1422,MATCH(LARGE(BingoCardGenerator.com!$H$1411:$H$1422,ROW()-1),BingoCardGenerator.com!$H$1411:$H$1422,0))</f>
        <v>Word 48</v>
      </c>
      <c r="RE2" s="195" t="str">
        <f ca="1">INDEX(BingoCardGenerator.com!$I$1411:$I$1422,MATCH(LARGE(BingoCardGenerator.com!$J$1411:$J$1422,ROW()-1),BingoCardGenerator.com!$J$1411:$J$1422,0))</f>
        <v>Word 59</v>
      </c>
      <c r="RF2" s="195" t="str">
        <f ca="1">INDEX(BingoCardGenerator.com!$A$1428:$A$1439,MATCH(LARGE(BingoCardGenerator.com!$B$1428:$B$1439,ROW()-1),BingoCardGenerator.com!$B$1428:$B$1439,0))</f>
        <v>Word 8</v>
      </c>
      <c r="RG2" s="195" t="str">
        <f ca="1">INDEX(BingoCardGenerator.com!$C$1428:$C$1439,MATCH(LARGE(BingoCardGenerator.com!$D$1428:$D$1439,ROW()-1),BingoCardGenerator.com!$D$1428:$D$1439,0))</f>
        <v>Word 23</v>
      </c>
      <c r="RH2" s="195" t="str">
        <f ca="1">INDEX(BingoCardGenerator.com!$E$1428:$E$1439,MATCH(LARGE(BingoCardGenerator.com!$F$1428:$F$1439,ROW()-1),BingoCardGenerator.com!$F$1428:$F$1439,0))</f>
        <v>Word 34</v>
      </c>
      <c r="RI2" s="195" t="str">
        <f ca="1">INDEX(BingoCardGenerator.com!$G$1428:$G$1439,MATCH(LARGE(BingoCardGenerator.com!$H$1428:$H$1439,ROW()-1),BingoCardGenerator.com!$H$1428:$H$1439,0))</f>
        <v>Word 45</v>
      </c>
      <c r="RJ2" s="195" t="str">
        <f ca="1">INDEX(BingoCardGenerator.com!$I$1428:$I$1439,MATCH(LARGE(BingoCardGenerator.com!$J$1428:$J$1439,ROW()-1),BingoCardGenerator.com!$J$1428:$J$1439,0))</f>
        <v>Word 54</v>
      </c>
      <c r="RK2" s="195"/>
      <c r="RL2" s="195" t="str">
        <f ca="1">INDEX(BingoCardGenerator.com!$A$1445:$A$1456,MATCH(LARGE(BingoCardGenerator.com!$B$1445:$B$1456,ROW()-1),BingoCardGenerator.com!$B$1445:$B$1456,0))</f>
        <v>Word 6</v>
      </c>
      <c r="RM2" s="195" t="str">
        <f ca="1">INDEX(BingoCardGenerator.com!$C$1445:$C$1456,MATCH(LARGE(BingoCardGenerator.com!$D$1445:$D$1456,ROW()-1),BingoCardGenerator.com!$D$1445:$D$1456,0))</f>
        <v>Word 13</v>
      </c>
      <c r="RN2" s="195" t="str">
        <f ca="1">INDEX(BingoCardGenerator.com!$E$1445:$E$1456,MATCH(LARGE(BingoCardGenerator.com!$F$1445:$F$1456,ROW()-1),BingoCardGenerator.com!$F$1445:$F$1456,0))</f>
        <v>Word 33</v>
      </c>
      <c r="RO2" s="195" t="str">
        <f ca="1">INDEX(BingoCardGenerator.com!$G$1445:$G$1456,MATCH(LARGE(BingoCardGenerator.com!$H$1445:$H$1456,ROW()-1),BingoCardGenerator.com!$H$1445:$H$1456,0))</f>
        <v>Word 47</v>
      </c>
      <c r="RP2" s="195" t="str">
        <f ca="1">INDEX(BingoCardGenerator.com!$I$1445:$I$1456,MATCH(LARGE(BingoCardGenerator.com!$J$1445:$J$1456,ROW()-1),BingoCardGenerator.com!$J$1445:$J$1456,0))</f>
        <v>Word 60</v>
      </c>
      <c r="RQ2" s="195" t="str">
        <f ca="1">INDEX(BingoCardGenerator.com!$A$1462:$A$1473,MATCH(LARGE(BingoCardGenerator.com!$B$1462:$B$1473,ROW()-1),BingoCardGenerator.com!$B$1462:$B$1473,0))</f>
        <v>Word 1</v>
      </c>
      <c r="RR2" s="195" t="str">
        <f ca="1">INDEX(BingoCardGenerator.com!$C$1462:$C$1473,MATCH(LARGE(BingoCardGenerator.com!$D$1462:$D$1473,ROW()-1),BingoCardGenerator.com!$D$1462:$D$1473,0))</f>
        <v>Word 15</v>
      </c>
      <c r="RS2" s="195" t="str">
        <f ca="1">INDEX(BingoCardGenerator.com!$E$1462:$E$1473,MATCH(LARGE(BingoCardGenerator.com!$F$1462:$F$1473,ROW()-1),BingoCardGenerator.com!$F$1462:$F$1473,0))</f>
        <v>Word 28</v>
      </c>
      <c r="RT2" s="195" t="str">
        <f ca="1">INDEX(BingoCardGenerator.com!$G$1462:$G$1473,MATCH(LARGE(BingoCardGenerator.com!$H$1462:$H$1473,ROW()-1),BingoCardGenerator.com!$H$1462:$H$1473,0))</f>
        <v>Word 39</v>
      </c>
      <c r="RU2" s="195" t="str">
        <f ca="1">INDEX(BingoCardGenerator.com!$I$1462:$I$1473,MATCH(LARGE(BingoCardGenerator.com!$J$1462:$J$1473,ROW()-1),BingoCardGenerator.com!$J$1462:$J$1473,0))</f>
        <v>Word 58</v>
      </c>
      <c r="RV2" s="195"/>
      <c r="RW2" s="195" t="str">
        <f ca="1">INDEX(BingoCardGenerator.com!$A$1479:$A$1490,MATCH(LARGE(BingoCardGenerator.com!$B$1479:$B$1490,ROW()-1),BingoCardGenerator.com!$B$1479:$B$1490,0))</f>
        <v>Word 2</v>
      </c>
      <c r="RX2" s="195" t="str">
        <f ca="1">INDEX(BingoCardGenerator.com!$C$1479:$C$1490,MATCH(LARGE(BingoCardGenerator.com!$D$1479:$D$1490,ROW()-1),BingoCardGenerator.com!$D$1479:$D$1490,0))</f>
        <v>Word 13</v>
      </c>
      <c r="RY2" s="195" t="str">
        <f ca="1">INDEX(BingoCardGenerator.com!$E$1479:$E$1490,MATCH(LARGE(BingoCardGenerator.com!$F$1479:$F$1490,ROW()-1),BingoCardGenerator.com!$F$1479:$F$1490,0))</f>
        <v>Word 33</v>
      </c>
      <c r="RZ2" s="195" t="str">
        <f ca="1">INDEX(BingoCardGenerator.com!$G$1479:$G$1490,MATCH(LARGE(BingoCardGenerator.com!$H$1479:$H$1490,ROW()-1),BingoCardGenerator.com!$H$1479:$H$1490,0))</f>
        <v>Word 38</v>
      </c>
      <c r="SA2" s="195" t="str">
        <f ca="1">INDEX(BingoCardGenerator.com!$I$1479:$I$1490,MATCH(LARGE(BingoCardGenerator.com!$J$1479:$J$1490,ROW()-1),BingoCardGenerator.com!$J$1479:$J$1490,0))</f>
        <v>Word 54</v>
      </c>
      <c r="SB2" s="195" t="str">
        <f ca="1">INDEX(BingoCardGenerator.com!$A$1496:$A$1507,MATCH(LARGE(BingoCardGenerator.com!$B$1496:$B$1507,ROW()-1),BingoCardGenerator.com!$B$1496:$B$1507,0))</f>
        <v>Word 1</v>
      </c>
      <c r="SC2" s="195" t="str">
        <f ca="1">INDEX(BingoCardGenerator.com!$C$1496:$C$1507,MATCH(LARGE(BingoCardGenerator.com!$D$1496:$D$1507,ROW()-1),BingoCardGenerator.com!$D$1496:$D$1507,0))</f>
        <v>Word 21</v>
      </c>
      <c r="SD2" s="195" t="str">
        <f ca="1">INDEX(BingoCardGenerator.com!$E$1496:$E$1507,MATCH(LARGE(BingoCardGenerator.com!$F$1496:$F$1507,ROW()-1),BingoCardGenerator.com!$F$1496:$F$1507,0))</f>
        <v>Word 31</v>
      </c>
      <c r="SE2" s="195" t="str">
        <f ca="1">INDEX(BingoCardGenerator.com!$G$1496:$G$1507,MATCH(LARGE(BingoCardGenerator.com!$H$1496:$H$1507,ROW()-1),BingoCardGenerator.com!$H$1496:$H$1507,0))</f>
        <v>Word 41</v>
      </c>
      <c r="SF2" s="195" t="str">
        <f ca="1">INDEX(BingoCardGenerator.com!$I$1496:$I$1507,MATCH(LARGE(BingoCardGenerator.com!$J$1496:$J$1507,ROW()-1),BingoCardGenerator.com!$J$1496:$J$1507,0))</f>
        <v>Word 54</v>
      </c>
      <c r="SG2" s="195"/>
      <c r="SH2" s="195" t="str">
        <f ca="1">INDEX(BingoCardGenerator.com!$A$1513:$A$1524,MATCH(LARGE(BingoCardGenerator.com!$B$1513:$B$1524,ROW()-1),BingoCardGenerator.com!$B$1513:$B$1524,0))</f>
        <v>Word 2</v>
      </c>
      <c r="SI2" s="195" t="str">
        <f ca="1">INDEX(BingoCardGenerator.com!$C$1513:$C$1524,MATCH(LARGE(BingoCardGenerator.com!$D$1513:$D$1524,ROW()-1),BingoCardGenerator.com!$D$1513:$D$1524,0))</f>
        <v>Word 19</v>
      </c>
      <c r="SJ2" s="195" t="str">
        <f ca="1">INDEX(BingoCardGenerator.com!$E$1513:$E$1524,MATCH(LARGE(BingoCardGenerator.com!$F$1513:$F$1524,ROW()-1),BingoCardGenerator.com!$F$1513:$F$1524,0))</f>
        <v>Word 35</v>
      </c>
      <c r="SK2" s="195" t="str">
        <f ca="1">INDEX(BingoCardGenerator.com!$G$1513:$G$1524,MATCH(LARGE(BingoCardGenerator.com!$H$1513:$H$1524,ROW()-1),BingoCardGenerator.com!$H$1513:$H$1524,0))</f>
        <v>Word 48</v>
      </c>
      <c r="SL2" s="195" t="str">
        <f ca="1">INDEX(BingoCardGenerator.com!$I$1513:$I$1524,MATCH(LARGE(BingoCardGenerator.com!$J$1513:$J$1524,ROW()-1),BingoCardGenerator.com!$J$1513:$J$1524,0))</f>
        <v>Word 56</v>
      </c>
      <c r="SM2" s="195" t="str">
        <f ca="1">INDEX(BingoCardGenerator.com!$A$1530:$A$1541,MATCH(LARGE(BingoCardGenerator.com!$B$1530:$B$1541,ROW()-1),BingoCardGenerator.com!$B$1530:$B$1541,0))</f>
        <v>Word 1</v>
      </c>
      <c r="SN2" s="195" t="str">
        <f ca="1">INDEX(BingoCardGenerator.com!$C$1530:$C$1541,MATCH(LARGE(BingoCardGenerator.com!$D$1530:$D$1541,ROW()-1),BingoCardGenerator.com!$D$1530:$D$1541,0))</f>
        <v>Word 17</v>
      </c>
      <c r="SO2" s="195" t="str">
        <f ca="1">INDEX(BingoCardGenerator.com!$E$1530:$E$1541,MATCH(LARGE(BingoCardGenerator.com!$F$1530:$F$1541,ROW()-1),BingoCardGenerator.com!$F$1530:$F$1541,0))</f>
        <v>Word 27</v>
      </c>
      <c r="SP2" s="195" t="str">
        <f ca="1">INDEX(BingoCardGenerator.com!$G$1530:$G$1541,MATCH(LARGE(BingoCardGenerator.com!$H$1530:$H$1541,ROW()-1),BingoCardGenerator.com!$H$1530:$H$1541,0))</f>
        <v>Word 41</v>
      </c>
      <c r="SQ2" s="195" t="str">
        <f ca="1">INDEX(BingoCardGenerator.com!$I$1530:$I$1541,MATCH(LARGE(BingoCardGenerator.com!$J$1530:$J$1541,ROW()-1),BingoCardGenerator.com!$J$1530:$J$1541,0))</f>
        <v>Word 51</v>
      </c>
      <c r="SR2" s="195"/>
      <c r="SS2" s="195" t="str">
        <f ca="1">INDEX(BingoCardGenerator.com!$A$1547:$A$1558,MATCH(LARGE(BingoCardGenerator.com!$B$1547:$B$1558,ROW()-1),BingoCardGenerator.com!$B$1547:$B$1558,0))</f>
        <v>Word 2</v>
      </c>
      <c r="ST2" s="195" t="str">
        <f ca="1">INDEX(BingoCardGenerator.com!$C$1547:$C$1558,MATCH(LARGE(BingoCardGenerator.com!$D$1547:$D$1558,ROW()-1),BingoCardGenerator.com!$D$1547:$D$1558,0))</f>
        <v>Word 18</v>
      </c>
      <c r="SU2" s="195" t="str">
        <f ca="1">INDEX(BingoCardGenerator.com!$E$1547:$E$1558,MATCH(LARGE(BingoCardGenerator.com!$F$1547:$F$1558,ROW()-1),BingoCardGenerator.com!$F$1547:$F$1558,0))</f>
        <v>Word 34</v>
      </c>
      <c r="SV2" s="195" t="str">
        <f ca="1">INDEX(BingoCardGenerator.com!$G$1547:$G$1558,MATCH(LARGE(BingoCardGenerator.com!$H$1547:$H$1558,ROW()-1),BingoCardGenerator.com!$H$1547:$H$1558,0))</f>
        <v>Word 39</v>
      </c>
      <c r="SW2" s="195" t="str">
        <f ca="1">INDEX(BingoCardGenerator.com!$I$1547:$I$1558,MATCH(LARGE(BingoCardGenerator.com!$J$1547:$J$1558,ROW()-1),BingoCardGenerator.com!$J$1547:$J$1558,0))</f>
        <v>Word 55</v>
      </c>
      <c r="SX2" s="195" t="str">
        <f ca="1">INDEX(BingoCardGenerator.com!$A$1564:$A$1575,MATCH(LARGE(BingoCardGenerator.com!$B$1564:$B$1575,ROW()-1),BingoCardGenerator.com!$B$1564:$B$1575,0))</f>
        <v>Word 10</v>
      </c>
      <c r="SY2" s="195" t="str">
        <f ca="1">INDEX(BingoCardGenerator.com!$C$1564:$C$1575,MATCH(LARGE(BingoCardGenerator.com!$D$1564:$D$1575,ROW()-1),BingoCardGenerator.com!$D$1564:$D$1575,0))</f>
        <v>Word 20</v>
      </c>
      <c r="SZ2" s="195" t="str">
        <f ca="1">INDEX(BingoCardGenerator.com!$E$1564:$E$1575,MATCH(LARGE(BingoCardGenerator.com!$F$1564:$F$1575,ROW()-1),BingoCardGenerator.com!$F$1564:$F$1575,0))</f>
        <v>Word 36</v>
      </c>
      <c r="TA2" s="195" t="str">
        <f ca="1">INDEX(BingoCardGenerator.com!$G$1564:$G$1575,MATCH(LARGE(BingoCardGenerator.com!$H$1564:$H$1575,ROW()-1),BingoCardGenerator.com!$H$1564:$H$1575,0))</f>
        <v>Word 46</v>
      </c>
      <c r="TB2" s="195" t="str">
        <f ca="1">INDEX(BingoCardGenerator.com!$I$1564:$I$1575,MATCH(LARGE(BingoCardGenerator.com!$J$1564:$J$1575,ROW()-1),BingoCardGenerator.com!$J$1564:$J$1575,0))</f>
        <v>Word 53</v>
      </c>
      <c r="TC2" s="195"/>
      <c r="TD2" s="195" t="str">
        <f ca="1">INDEX(BingoCardGenerator.com!$A$1581:$A$1592,MATCH(LARGE(BingoCardGenerator.com!$B$1581:$B$1592,ROW()-1),BingoCardGenerator.com!$B$1581:$B$1592,0))</f>
        <v>Word 9</v>
      </c>
      <c r="TE2" s="195" t="str">
        <f ca="1">INDEX(BingoCardGenerator.com!$C$1581:$C$1592,MATCH(LARGE(BingoCardGenerator.com!$D$1581:$D$1592,ROW()-1),BingoCardGenerator.com!$D$1581:$D$1592,0))</f>
        <v>Word 15</v>
      </c>
      <c r="TF2" s="195" t="str">
        <f ca="1">INDEX(BingoCardGenerator.com!$E$1581:$E$1592,MATCH(LARGE(BingoCardGenerator.com!$F$1581:$F$1592,ROW()-1),BingoCardGenerator.com!$F$1581:$F$1592,0))</f>
        <v>Word 34</v>
      </c>
      <c r="TG2" s="195" t="str">
        <f ca="1">INDEX(BingoCardGenerator.com!$G$1581:$G$1592,MATCH(LARGE(BingoCardGenerator.com!$H$1581:$H$1592,ROW()-1),BingoCardGenerator.com!$H$1581:$H$1592,0))</f>
        <v>Word 41</v>
      </c>
      <c r="TH2" s="195" t="str">
        <f ca="1">INDEX(BingoCardGenerator.com!$I$1581:$I$1592,MATCH(LARGE(BingoCardGenerator.com!$J$1581:$J$1592,ROW()-1),BingoCardGenerator.com!$J$1581:$J$1592,0))</f>
        <v>Word 60</v>
      </c>
      <c r="TI2" s="195" t="str">
        <f ca="1">INDEX(BingoCardGenerator.com!$A$1598:$A$1609,MATCH(LARGE(BingoCardGenerator.com!$B$1598:$B$1609,ROW()-1),BingoCardGenerator.com!$B$1598:$B$1609,0))</f>
        <v>Word 7</v>
      </c>
      <c r="TJ2" s="195" t="str">
        <f ca="1">INDEX(BingoCardGenerator.com!$C$1598:$C$1609,MATCH(LARGE(BingoCardGenerator.com!$D$1598:$D$1609,ROW()-1),BingoCardGenerator.com!$D$1598:$D$1609,0))</f>
        <v>Word 20</v>
      </c>
      <c r="TK2" s="195" t="str">
        <f ca="1">INDEX(BingoCardGenerator.com!$E$1598:$E$1609,MATCH(LARGE(BingoCardGenerator.com!$F$1598:$F$1609,ROW()-1),BingoCardGenerator.com!$F$1598:$F$1609,0))</f>
        <v>Word 29</v>
      </c>
      <c r="TL2" s="195" t="str">
        <f ca="1">INDEX(BingoCardGenerator.com!$G$1598:$G$1609,MATCH(LARGE(BingoCardGenerator.com!$H$1598:$H$1609,ROW()-1),BingoCardGenerator.com!$H$1598:$H$1609,0))</f>
        <v>Word 45</v>
      </c>
      <c r="TM2" s="195" t="str">
        <f ca="1">INDEX(BingoCardGenerator.com!$I$1598:$I$1609,MATCH(LARGE(BingoCardGenerator.com!$J$1598:$J$1609,ROW()-1),BingoCardGenerator.com!$J$1598:$J$1609,0))</f>
        <v>Word 53</v>
      </c>
      <c r="TN2" s="195"/>
      <c r="TO2" s="195" t="str">
        <f ca="1">INDEX(BingoCardGenerator.com!$A$1615:$A$1626,MATCH(LARGE(BingoCardGenerator.com!$B$1615:$B$1626,ROW()-1),BingoCardGenerator.com!$B$1615:$B$1626,0))</f>
        <v>Word 3</v>
      </c>
      <c r="TP2" s="195" t="str">
        <f ca="1">INDEX(BingoCardGenerator.com!$C$1615:$C$1626,MATCH(LARGE(BingoCardGenerator.com!$D$1615:$D$1626,ROW()-1),BingoCardGenerator.com!$D$1615:$D$1626,0))</f>
        <v>Word 16</v>
      </c>
      <c r="TQ2" s="195" t="str">
        <f ca="1">INDEX(BingoCardGenerator.com!$E$1615:$E$1626,MATCH(LARGE(BingoCardGenerator.com!$F$1615:$F$1626,ROW()-1),BingoCardGenerator.com!$F$1615:$F$1626,0))</f>
        <v>Word 35</v>
      </c>
      <c r="TR2" s="195" t="str">
        <f ca="1">INDEX(BingoCardGenerator.com!$G$1615:$G$1626,MATCH(LARGE(BingoCardGenerator.com!$H$1615:$H$1626,ROW()-1),BingoCardGenerator.com!$H$1615:$H$1626,0))</f>
        <v>Word 40</v>
      </c>
      <c r="TS2" s="195" t="str">
        <f ca="1">INDEX(BingoCardGenerator.com!$I$1615:$I$1626,MATCH(LARGE(BingoCardGenerator.com!$J$1615:$J$1626,ROW()-1),BingoCardGenerator.com!$J$1615:$J$1626,0))</f>
        <v>Word 53</v>
      </c>
      <c r="TT2" s="195" t="str">
        <f ca="1">INDEX(BingoCardGenerator.com!$A$1632:$A$1643,MATCH(LARGE(BingoCardGenerator.com!$B$1632:$B$1643,ROW()-1),BingoCardGenerator.com!$B$1632:$B$1643,0))</f>
        <v>Word 7</v>
      </c>
      <c r="TU2" s="195" t="str">
        <f ca="1">INDEX(BingoCardGenerator.com!$C$1632:$C$1643,MATCH(LARGE(BingoCardGenerator.com!$D$1632:$D$1643,ROW()-1),BingoCardGenerator.com!$D$1632:$D$1643,0))</f>
        <v>Word 19</v>
      </c>
      <c r="TV2" s="195" t="str">
        <f ca="1">INDEX(BingoCardGenerator.com!$E$1632:$E$1643,MATCH(LARGE(BingoCardGenerator.com!$F$1632:$F$1643,ROW()-1),BingoCardGenerator.com!$F$1632:$F$1643,0))</f>
        <v>Word 33</v>
      </c>
      <c r="TW2" s="195" t="str">
        <f ca="1">INDEX(BingoCardGenerator.com!$G$1632:$G$1643,MATCH(LARGE(BingoCardGenerator.com!$H$1632:$H$1643,ROW()-1),BingoCardGenerator.com!$H$1632:$H$1643,0))</f>
        <v>Word 48</v>
      </c>
      <c r="TX2" s="195" t="str">
        <f ca="1">INDEX(BingoCardGenerator.com!$I$1632:$I$1643,MATCH(LARGE(BingoCardGenerator.com!$J$1632:$J$1643,ROW()-1),BingoCardGenerator.com!$J$1632:$J$1643,0))</f>
        <v>Word 53</v>
      </c>
      <c r="TY2" s="195"/>
      <c r="TZ2" s="195" t="str">
        <f ca="1">INDEX(BingoCardGenerator.com!$A$1649:$A$1660,MATCH(LARGE(BingoCardGenerator.com!$B$1649:$B$1660,ROW()-1),BingoCardGenerator.com!$B$1649:$B$1660,0))</f>
        <v>Word 4</v>
      </c>
      <c r="UA2" s="195" t="str">
        <f ca="1">INDEX(BingoCardGenerator.com!$C$1649:$C$1660,MATCH(LARGE(BingoCardGenerator.com!$D$1649:$D$1660,ROW()-1),BingoCardGenerator.com!$D$1649:$D$1660,0))</f>
        <v>Word 24</v>
      </c>
      <c r="UB2" s="195" t="str">
        <f ca="1">INDEX(BingoCardGenerator.com!$E$1649:$E$1660,MATCH(LARGE(BingoCardGenerator.com!$F$1649:$F$1660,ROW()-1),BingoCardGenerator.com!$F$1649:$F$1660,0))</f>
        <v>Word 28</v>
      </c>
      <c r="UC2" s="195" t="str">
        <f ca="1">INDEX(BingoCardGenerator.com!$G$1649:$G$1660,MATCH(LARGE(BingoCardGenerator.com!$H$1649:$H$1660,ROW()-1),BingoCardGenerator.com!$H$1649:$H$1660,0))</f>
        <v>Word 41</v>
      </c>
      <c r="UD2" s="195" t="str">
        <f ca="1">INDEX(BingoCardGenerator.com!$I$1649:$I$1660,MATCH(LARGE(BingoCardGenerator.com!$J$1649:$J$1660,ROW()-1),BingoCardGenerator.com!$J$1649:$J$1660,0))</f>
        <v>Word 59</v>
      </c>
      <c r="UE2" s="195" t="str">
        <f ca="1">INDEX(BingoCardGenerator.com!$A$1666:$A$1677,MATCH(LARGE(BingoCardGenerator.com!$B$1666:$B$1677,ROW()-1),BingoCardGenerator.com!$B$1666:$B$1677,0))</f>
        <v>Word 8</v>
      </c>
      <c r="UF2" s="195" t="str">
        <f ca="1">INDEX(BingoCardGenerator.com!$C$1666:$C$1677,MATCH(LARGE(BingoCardGenerator.com!$D$1666:$D$1677,ROW()-1),BingoCardGenerator.com!$D$1666:$D$1677,0))</f>
        <v>Word 23</v>
      </c>
      <c r="UG2" s="195" t="str">
        <f ca="1">INDEX(BingoCardGenerator.com!$E$1666:$E$1677,MATCH(LARGE(BingoCardGenerator.com!$F$1666:$F$1677,ROW()-1),BingoCardGenerator.com!$F$1666:$F$1677,0))</f>
        <v>Word 34</v>
      </c>
      <c r="UH2" s="195" t="str">
        <f ca="1">INDEX(BingoCardGenerator.com!$G$1666:$G$1677,MATCH(LARGE(BingoCardGenerator.com!$H$1666:$H$1677,ROW()-1),BingoCardGenerator.com!$H$1666:$H$1677,0))</f>
        <v>Word 37</v>
      </c>
      <c r="UI2" s="195" t="str">
        <f ca="1">INDEX(BingoCardGenerator.com!$I$1666:$I$1677,MATCH(LARGE(BingoCardGenerator.com!$J$1666:$J$1677,ROW()-1),BingoCardGenerator.com!$J$1666:$J$1677,0))</f>
        <v>Word 55</v>
      </c>
      <c r="UJ2" s="195"/>
      <c r="UK2" s="195" t="str">
        <f ca="1">INDEX(BingoCardGenerator.com!$A$1683:$A$1694,MATCH(LARGE(BingoCardGenerator.com!$B$1683:$B$1694,ROW()-1),BingoCardGenerator.com!$B$1683:$B$1694,0))</f>
        <v>Word 7</v>
      </c>
      <c r="UL2" s="195" t="str">
        <f ca="1">INDEX(BingoCardGenerator.com!$C$1683:$C$1694,MATCH(LARGE(BingoCardGenerator.com!$D$1683:$D$1694,ROW()-1),BingoCardGenerator.com!$D$1683:$D$1694,0))</f>
        <v>Word 13</v>
      </c>
      <c r="UM2" s="193" t="str">
        <f ca="1">INDEX(BingoCardGenerator.com!$E$1683:$E$1694,MATCH(LARGE(BingoCardGenerator.com!$F$1683:$F$1694,ROW()-1),BingoCardGenerator.com!$F$1683:$F$1694,0))</f>
        <v>Word 31</v>
      </c>
      <c r="UN2" s="193" t="str">
        <f ca="1">INDEX(BingoCardGenerator.com!$G$1683:$G$1694,MATCH(LARGE(BingoCardGenerator.com!$H$1683:$H$1694,ROW()-1),BingoCardGenerator.com!$H$1683:$H$1694,0))</f>
        <v>Word 43</v>
      </c>
      <c r="UO2" s="193" t="str">
        <f ca="1">INDEX(BingoCardGenerator.com!$I$1683:$I$1694,MATCH(LARGE(BingoCardGenerator.com!$J$1683:$J$1694,ROW()-1),BingoCardGenerator.com!$J$1683:$J$1694,0))</f>
        <v>Word 53</v>
      </c>
    </row>
    <row r="3" spans="1:561" s="193" customFormat="1">
      <c r="A3" s="193" t="str">
        <f>Instructions!$I$24</f>
        <v>Word 3</v>
      </c>
      <c r="B3" s="193">
        <f t="shared" ca="1" si="0"/>
        <v>0.67787098291474035</v>
      </c>
      <c r="C3" s="193" t="str">
        <f>Instructions!$I$36</f>
        <v>Word 15</v>
      </c>
      <c r="D3" s="193">
        <f t="shared" ca="1" si="1"/>
        <v>0.32475846784191598</v>
      </c>
      <c r="E3" s="193" t="str">
        <f>Instructions!$I$48</f>
        <v>Word 27</v>
      </c>
      <c r="F3" s="193">
        <f t="shared" ca="1" si="2"/>
        <v>0.66239771082932075</v>
      </c>
      <c r="G3" s="193" t="str">
        <f>Instructions!$I$60</f>
        <v>Word 39</v>
      </c>
      <c r="H3" s="193">
        <f t="shared" ca="1" si="3"/>
        <v>2.9949077965614301E-2</v>
      </c>
      <c r="I3" s="193" t="str">
        <f>Instructions!$I$72</f>
        <v>Word 51</v>
      </c>
      <c r="J3" s="193">
        <f t="shared" ca="1" si="3"/>
        <v>0.68476029562967833</v>
      </c>
      <c r="L3" s="193" t="str">
        <f ca="1">INDEX(BingoCardGenerator.com!$A$1:$A$12,MATCH(LARGE(BingoCardGenerator.com!$B$1:$B$12,ROW()-1),BingoCardGenerator.com!$B$1:$B$12,0))</f>
        <v>Word 10</v>
      </c>
      <c r="M3" s="193" t="str">
        <f ca="1">INDEX(BingoCardGenerator.com!$C$1:$C$12,MATCH(LARGE(BingoCardGenerator.com!$D$1:$D$12,ROW()-1),BingoCardGenerator.com!$D$1:$D$12,0))</f>
        <v>Word 13</v>
      </c>
      <c r="N3" s="193" t="str">
        <f ca="1">INDEX(BingoCardGenerator.com!$E$1:$E$12,MATCH(LARGE(BingoCardGenerator.com!$F$1:$F$12,ROW()-1),BingoCardGenerator.com!$F$1:$F$12,0))</f>
        <v>Word 26</v>
      </c>
      <c r="O3" s="193" t="str">
        <f ca="1">INDEX(BingoCardGenerator.com!$G$1:$G$12,MATCH(LARGE(BingoCardGenerator.com!$H$1:$H$12,ROW()-1),BingoCardGenerator.com!$H$1:$H$12,0))</f>
        <v>Word 44</v>
      </c>
      <c r="P3" s="193" t="str">
        <f ca="1">INDEX(BingoCardGenerator.com!$I$1:$I$12,MATCH(LARGE(BingoCardGenerator.com!$J$1:$J$12,ROW()-1),BingoCardGenerator.com!$J$1:$J$12,0))</f>
        <v>Word 49</v>
      </c>
      <c r="R3" s="193" t="str">
        <f ca="1">INDEX(BingoCardGenerator.com!$A$17:$A$28,MATCH(LARGE(BingoCardGenerator.com!$B$17:$B$28,ROW()-1),BingoCardGenerator.com!$B$17:$B$28,0))</f>
        <v>Word 10</v>
      </c>
      <c r="S3" s="193" t="str">
        <f ca="1">INDEX(BingoCardGenerator.com!$C$17:$C$28,MATCH(LARGE(BingoCardGenerator.com!$D$17:$D$28,ROW()-1),BingoCardGenerator.com!$D$17:$D$28,0))</f>
        <v>Word 20</v>
      </c>
      <c r="T3" s="193" t="str">
        <f ca="1">INDEX(BingoCardGenerator.com!$E$17:$E$28,MATCH(LARGE(BingoCardGenerator.com!$F$17:$F$28,ROW()-1),BingoCardGenerator.com!$F$17:$F$28,0))</f>
        <v>Word 29</v>
      </c>
      <c r="U3" s="193" t="str">
        <f ca="1">INDEX(BingoCardGenerator.com!$G$17:$G$28,MATCH(LARGE(BingoCardGenerator.com!$H$17:$H$28,ROW()-1),BingoCardGenerator.com!$H$17:$H$28,0))</f>
        <v>Word 43</v>
      </c>
      <c r="V3" s="193" t="str">
        <f ca="1">INDEX(BingoCardGenerator.com!$I$17:$I$28,MATCH(LARGE(BingoCardGenerator.com!$J$17:$J$28,ROW()-1),BingoCardGenerator.com!$J$17:$J$28,0))</f>
        <v>Word 52</v>
      </c>
      <c r="W3" s="193" t="str">
        <f ca="1">INDEX(BingoCardGenerator.com!$A$34:$A$45,MATCH(LARGE(BingoCardGenerator.com!$B$34:$B$45,ROW()-1),BingoCardGenerator.com!$B$34:$B$45,0))</f>
        <v>Word 7</v>
      </c>
      <c r="X3" s="193" t="str">
        <f ca="1">INDEX(BingoCardGenerator.com!$C$34:$C$45,MATCH(LARGE(BingoCardGenerator.com!$D$34:$D$45,ROW()-1),BingoCardGenerator.com!$D$34:$D$45,0))</f>
        <v>Word 20</v>
      </c>
      <c r="Y3" s="193" t="str">
        <f ca="1">INDEX(BingoCardGenerator.com!$E$34:$E$45,MATCH(LARGE(BingoCardGenerator.com!$F$34:$F$45,ROW()-1),BingoCardGenerator.com!$F$34:$F$45,0))</f>
        <v>Word 33</v>
      </c>
      <c r="Z3" s="193" t="str">
        <f ca="1">INDEX(BingoCardGenerator.com!$G$34:$G$45,MATCH(LARGE(BingoCardGenerator.com!$H$34:$H$45,ROW()-1),BingoCardGenerator.com!$H$34:$H$45,0))</f>
        <v>Word 42</v>
      </c>
      <c r="AA3" s="193" t="str">
        <f ca="1">INDEX(BingoCardGenerator.com!$I$34:$I$45,MATCH(LARGE(BingoCardGenerator.com!$J$34:$J$45,ROW()-1),BingoCardGenerator.com!$J$34:$J$45,0))</f>
        <v>Word 55</v>
      </c>
      <c r="AC3" s="193" t="str">
        <f ca="1">INDEX(BingoCardGenerator.com!$A$51:$A$62,MATCH(LARGE(BingoCardGenerator.com!$B$51:$B$62,ROW()-1),BingoCardGenerator.com!$B$51:$B$62,0))</f>
        <v>Word 5</v>
      </c>
      <c r="AD3" s="193" t="str">
        <f ca="1">INDEX(BingoCardGenerator.com!$C$51:$C$62,MATCH(LARGE(BingoCardGenerator.com!$D$51:$D$62,ROW()-1),BingoCardGenerator.com!$D$51:$D$62,0))</f>
        <v>Word 21</v>
      </c>
      <c r="AE3" s="193" t="str">
        <f ca="1">INDEX(BingoCardGenerator.com!$E$51:$E$62,MATCH(LARGE(BingoCardGenerator.com!$F$51:$F$62,ROW()-1),BingoCardGenerator.com!$F$51:$F$62,0))</f>
        <v>Word 31</v>
      </c>
      <c r="AF3" s="193" t="str">
        <f ca="1">INDEX(BingoCardGenerator.com!$G$51:$G$62,MATCH(LARGE(BingoCardGenerator.com!$H$51:$H$62,ROW()-1),BingoCardGenerator.com!$H$51:$H$62,0))</f>
        <v>Word 43</v>
      </c>
      <c r="AG3" s="193" t="str">
        <f ca="1">INDEX(BingoCardGenerator.com!$I$51:$I$62,MATCH(LARGE(BingoCardGenerator.com!$J$51:$J$62,ROW()-1),BingoCardGenerator.com!$J$51:$J$62,0))</f>
        <v>Word 56</v>
      </c>
      <c r="AH3" s="193" t="str">
        <f ca="1">INDEX(BingoCardGenerator.com!$A$68:$A$79,MATCH(LARGE(BingoCardGenerator.com!$B$68:$B$79,ROW()-1),BingoCardGenerator.com!$B$68:$B$79,0))</f>
        <v>Word 8</v>
      </c>
      <c r="AI3" s="193" t="str">
        <f ca="1">INDEX(BingoCardGenerator.com!$C$68:$C$79,MATCH(LARGE(BingoCardGenerator.com!$D$68:$D$79,ROW()-1),BingoCardGenerator.com!$D$68:$D$79,0))</f>
        <v>Word 17</v>
      </c>
      <c r="AJ3" s="193" t="str">
        <f ca="1">INDEX(BingoCardGenerator.com!$E$68:$E$79,MATCH(LARGE(BingoCardGenerator.com!$F$68:$F$79,ROW()-1),BingoCardGenerator.com!$F$68:$F$79,0))</f>
        <v>Word 28</v>
      </c>
      <c r="AK3" s="193" t="str">
        <f ca="1">INDEX(BingoCardGenerator.com!$G$68:$G$79,MATCH(LARGE(BingoCardGenerator.com!$H$68:$H$79,ROW()-1),BingoCardGenerator.com!$H$68:$H$79,0))</f>
        <v>Word 40</v>
      </c>
      <c r="AL3" s="193" t="str">
        <f ca="1">INDEX(BingoCardGenerator.com!$I$68:$I$79,MATCH(LARGE(BingoCardGenerator.com!$J$68:$J$79,ROW()-1),BingoCardGenerator.com!$J$68:$J$79,0))</f>
        <v>Word 52</v>
      </c>
      <c r="AN3" s="193" t="str">
        <f ca="1">INDEX(BingoCardGenerator.com!$A$85:$A$96,MATCH(LARGE(BingoCardGenerator.com!$B$85:$B$96,ROW()-1),BingoCardGenerator.com!$B$85:$B$96,0))</f>
        <v>Word 5</v>
      </c>
      <c r="AO3" s="193" t="str">
        <f ca="1">INDEX(BingoCardGenerator.com!$C$85:$C$96,MATCH(LARGE(BingoCardGenerator.com!$D$85:$D$96,ROW()-1),BingoCardGenerator.com!$D$85:$D$96,0))</f>
        <v>Word 21</v>
      </c>
      <c r="AP3" s="193" t="str">
        <f ca="1">INDEX(BingoCardGenerator.com!$E$85:$E$96,MATCH(LARGE(BingoCardGenerator.com!$F$85:$F$96,ROW()-1),BingoCardGenerator.com!$F$85:$F$96,0))</f>
        <v>Word 35</v>
      </c>
      <c r="AQ3" s="193" t="str">
        <f ca="1">INDEX(BingoCardGenerator.com!$G$85:$G$96,MATCH(LARGE(BingoCardGenerator.com!$H$85:$H$96,ROW()-1),BingoCardGenerator.com!$H$85:$H$96,0))</f>
        <v>Word 44</v>
      </c>
      <c r="AR3" s="193" t="str">
        <f ca="1">INDEX(BingoCardGenerator.com!$I$85:$I$96,MATCH(LARGE(BingoCardGenerator.com!$J$85:$J$96,ROW()-1),BingoCardGenerator.com!$J$85:$J$96,0))</f>
        <v>Word 57</v>
      </c>
      <c r="AS3" s="193" t="str">
        <f ca="1">INDEX(BingoCardGenerator.com!$A$102:$A$113,MATCH(LARGE(BingoCardGenerator.com!$B$102:$B$113,ROW()-1),BingoCardGenerator.com!$B$102:$B$113,0))</f>
        <v>Word 4</v>
      </c>
      <c r="AT3" s="193" t="str">
        <f ca="1">INDEX(BingoCardGenerator.com!$C$102:$C$113,MATCH(LARGE(BingoCardGenerator.com!$D$102:$D$113,ROW()-1),BingoCardGenerator.com!$D$102:$D$113,0))</f>
        <v>Word 14</v>
      </c>
      <c r="AU3" s="193" t="str">
        <f ca="1">INDEX(BingoCardGenerator.com!$E$102:$E$113,MATCH(LARGE(BingoCardGenerator.com!$F$102:$F$113,ROW()-1),BingoCardGenerator.com!$F$102:$F$113,0))</f>
        <v>Word 36</v>
      </c>
      <c r="AV3" s="193" t="str">
        <f ca="1">INDEX(BingoCardGenerator.com!$G$102:$G$113,MATCH(LARGE(BingoCardGenerator.com!$H$102:$H$113,ROW()-1),BingoCardGenerator.com!$H$102:$H$113,0))</f>
        <v>Word 46</v>
      </c>
      <c r="AW3" s="193" t="str">
        <f ca="1">INDEX(BingoCardGenerator.com!$I$102:$I$113,MATCH(LARGE(BingoCardGenerator.com!$J$102:$J$113,ROW()-1),BingoCardGenerator.com!$J$102:$J$113,0))</f>
        <v>Word 60</v>
      </c>
      <c r="AY3" s="193" t="str">
        <f ca="1">INDEX(BingoCardGenerator.com!$A$119:$A$130,MATCH(LARGE(BingoCardGenerator.com!$B$119:$B$130,ROW()-1),BingoCardGenerator.com!$B$119:$B$130,0))</f>
        <v>Word 11</v>
      </c>
      <c r="AZ3" s="193" t="str">
        <f ca="1">INDEX(BingoCardGenerator.com!$C$119:$C$130,MATCH(LARGE(BingoCardGenerator.com!$D$119:$D$130,ROW()-1),BingoCardGenerator.com!$D$119:$D$130,0))</f>
        <v>Word 19</v>
      </c>
      <c r="BA3" s="193" t="str">
        <f ca="1">INDEX(BingoCardGenerator.com!$E$119:$E$130,MATCH(LARGE(BingoCardGenerator.com!$F$119:$F$130,ROW()-1),BingoCardGenerator.com!$F$119:$F$130,0))</f>
        <v>Word 31</v>
      </c>
      <c r="BB3" s="193" t="str">
        <f ca="1">INDEX(BingoCardGenerator.com!$G$119:$G$130,MATCH(LARGE(BingoCardGenerator.com!$H$119:$H$130,ROW()-1),BingoCardGenerator.com!$H$119:$H$130,0))</f>
        <v>Word 43</v>
      </c>
      <c r="BC3" s="193" t="str">
        <f ca="1">INDEX(BingoCardGenerator.com!$I$119:$I$130,MATCH(LARGE(BingoCardGenerator.com!$J$119:$J$130,ROW()-1),BingoCardGenerator.com!$J$119:$J$130,0))</f>
        <v>Word 56</v>
      </c>
      <c r="BD3" s="193" t="str">
        <f ca="1">INDEX(BingoCardGenerator.com!$A$136:$A$147,MATCH(LARGE(BingoCardGenerator.com!$B$136:$B$147,ROW()-1),BingoCardGenerator.com!$B$136:$B$147,0))</f>
        <v>Word 8</v>
      </c>
      <c r="BE3" s="193" t="str">
        <f ca="1">INDEX(BingoCardGenerator.com!$C$136:$C$147,MATCH(LARGE(BingoCardGenerator.com!$D$136:$D$147,ROW()-1),BingoCardGenerator.com!$D$136:$D$147,0))</f>
        <v>Word 20</v>
      </c>
      <c r="BF3" s="193" t="str">
        <f ca="1">INDEX(BingoCardGenerator.com!$E$136:$E$147,MATCH(LARGE(BingoCardGenerator.com!$F$136:$F$147,ROW()-1),BingoCardGenerator.com!$F$136:$F$147,0))</f>
        <v>Word 27</v>
      </c>
      <c r="BG3" s="193" t="str">
        <f ca="1">INDEX(BingoCardGenerator.com!$G$136:$G$147,MATCH(LARGE(BingoCardGenerator.com!$H$136:$H$147,ROW()-1),BingoCardGenerator.com!$H$136:$H$147,0))</f>
        <v>Word 39</v>
      </c>
      <c r="BH3" s="193" t="str">
        <f ca="1">INDEX(BingoCardGenerator.com!$I$136:$I$147,MATCH(LARGE(BingoCardGenerator.com!$J$136:$J$147,ROW()-1),BingoCardGenerator.com!$J$136:$J$147,0))</f>
        <v>Word 58</v>
      </c>
      <c r="BJ3" s="193" t="str">
        <f ca="1">INDEX(BingoCardGenerator.com!$A$153:$A$164,MATCH(LARGE(BingoCardGenerator.com!$B$153:$B$164,ROW()-1),BingoCardGenerator.com!$B$153:$B$164,0))</f>
        <v>Word 5</v>
      </c>
      <c r="BK3" s="193" t="str">
        <f ca="1">INDEX(BingoCardGenerator.com!$C$153:$C$164,MATCH(LARGE(BingoCardGenerator.com!$D$153:$D$164,ROW()-1),BingoCardGenerator.com!$D$153:$D$164,0))</f>
        <v>Word 21</v>
      </c>
      <c r="BL3" s="193" t="str">
        <f ca="1">INDEX(BingoCardGenerator.com!$E$153:$E$164,MATCH(LARGE(BingoCardGenerator.com!$F$153:$F$164,ROW()-1),BingoCardGenerator.com!$F$153:$F$164,0))</f>
        <v>Word 32</v>
      </c>
      <c r="BM3" s="193" t="str">
        <f ca="1">INDEX(BingoCardGenerator.com!$G$153:$G$164,MATCH(LARGE(BingoCardGenerator.com!$H$153:$H$164,ROW()-1),BingoCardGenerator.com!$H$153:$H$164,0))</f>
        <v>Word 39</v>
      </c>
      <c r="BN3" s="193" t="str">
        <f ca="1">INDEX(BingoCardGenerator.com!$I$153:$I$164,MATCH(LARGE(BingoCardGenerator.com!$J$153:$J$164,ROW()-1),BingoCardGenerator.com!$J$153:$J$164,0))</f>
        <v>Word 54</v>
      </c>
      <c r="BO3" s="193" t="str">
        <f ca="1">INDEX(BingoCardGenerator.com!$A$170:$A$181,MATCH(LARGE(BingoCardGenerator.com!$B$170:$B$181,ROW()-1),BingoCardGenerator.com!$B$170:$B$181,0))</f>
        <v>Word 10</v>
      </c>
      <c r="BP3" s="193" t="str">
        <f ca="1">INDEX(BingoCardGenerator.com!$C$170:$C$181,MATCH(LARGE(BingoCardGenerator.com!$D$170:$D$181,ROW()-1),BingoCardGenerator.com!$D$170:$D$181,0))</f>
        <v>Word 14</v>
      </c>
      <c r="BQ3" s="193" t="str">
        <f ca="1">INDEX(BingoCardGenerator.com!$E$170:$E$181,MATCH(LARGE(BingoCardGenerator.com!$F$170:$F$181,ROW()-1),BingoCardGenerator.com!$F$170:$F$181,0))</f>
        <v>Word 25</v>
      </c>
      <c r="BR3" s="193" t="str">
        <f ca="1">INDEX(BingoCardGenerator.com!$G$170:$G$181,MATCH(LARGE(BingoCardGenerator.com!$H$170:$H$181,ROW()-1),BingoCardGenerator.com!$H$170:$H$181,0))</f>
        <v>Word 45</v>
      </c>
      <c r="BS3" s="193" t="str">
        <f ca="1">INDEX(BingoCardGenerator.com!$I$170:$I$181,MATCH(LARGE(BingoCardGenerator.com!$J$170:$J$181,ROW()-1),BingoCardGenerator.com!$J$170:$J$181,0))</f>
        <v>Word 59</v>
      </c>
      <c r="BU3" s="193" t="str">
        <f ca="1">INDEX(BingoCardGenerator.com!$A$187:$A$198,MATCH(LARGE(BingoCardGenerator.com!$B$187:$B$198,ROW()-1),BingoCardGenerator.com!$B$187:$B$198,0))</f>
        <v>Word 8</v>
      </c>
      <c r="BV3" s="193" t="str">
        <f ca="1">INDEX(BingoCardGenerator.com!$C$187:$C$198,MATCH(LARGE(BingoCardGenerator.com!$D$187:$D$198,ROW()-1),BingoCardGenerator.com!$D$187:$D$198,0))</f>
        <v>Word 18</v>
      </c>
      <c r="BW3" s="193" t="str">
        <f ca="1">INDEX(BingoCardGenerator.com!$E$187:$E$198,MATCH(LARGE(BingoCardGenerator.com!$F$187:$F$198,ROW()-1),BingoCardGenerator.com!$F$187:$F$198,0))</f>
        <v>Word 29</v>
      </c>
      <c r="BX3" s="193" t="str">
        <f ca="1">INDEX(BingoCardGenerator.com!$G$187:$G$198,MATCH(LARGE(BingoCardGenerator.com!$H$187:$H$198,ROW()-1),BingoCardGenerator.com!$H$187:$H$198,0))</f>
        <v>Word 47</v>
      </c>
      <c r="BY3" s="193" t="str">
        <f ca="1">INDEX(BingoCardGenerator.com!$I$187:$I$198,MATCH(LARGE(BingoCardGenerator.com!$J$187:$J$198,ROW()-1),BingoCardGenerator.com!$J$187:$J$198,0))</f>
        <v>Word 49</v>
      </c>
      <c r="BZ3" s="193" t="str">
        <f ca="1">INDEX(BingoCardGenerator.com!$A$204:$A$215,MATCH(LARGE(BingoCardGenerator.com!$B$204:$B$215,ROW()-1),BingoCardGenerator.com!$B$204:$B$215,0))</f>
        <v>Word 2</v>
      </c>
      <c r="CA3" s="193" t="str">
        <f ca="1">INDEX(BingoCardGenerator.com!$C$204:$C$215,MATCH(LARGE(BingoCardGenerator.com!$D$204:$D$215,ROW()-1),BingoCardGenerator.com!$D$204:$D$215,0))</f>
        <v>Word 18</v>
      </c>
      <c r="CB3" s="193" t="str">
        <f ca="1">INDEX(BingoCardGenerator.com!$E$204:$E$215,MATCH(LARGE(BingoCardGenerator.com!$F$204:$F$215,ROW()-1),BingoCardGenerator.com!$F$204:$F$215,0))</f>
        <v>Word 31</v>
      </c>
      <c r="CC3" s="193" t="str">
        <f ca="1">INDEX(BingoCardGenerator.com!$G$204:$G$215,MATCH(LARGE(BingoCardGenerator.com!$H$204:$H$215,ROW()-1),BingoCardGenerator.com!$H$204:$H$215,0))</f>
        <v>Word 45</v>
      </c>
      <c r="CD3" s="193" t="str">
        <f ca="1">INDEX(BingoCardGenerator.com!$I$204:$I$215,MATCH(LARGE(BingoCardGenerator.com!$J$204:$J$215,ROW()-1),BingoCardGenerator.com!$J$204:$J$215,0))</f>
        <v>Word 58</v>
      </c>
      <c r="CF3" s="193" t="str">
        <f ca="1">INDEX(BingoCardGenerator.com!$A$221:$A$232,MATCH(LARGE(BingoCardGenerator.com!$B$221:$B$232,ROW()-1),BingoCardGenerator.com!$B$221:$B$232,0))</f>
        <v>Word 3</v>
      </c>
      <c r="CG3" s="193" t="str">
        <f ca="1">INDEX(BingoCardGenerator.com!$C$221:$C$232,MATCH(LARGE(BingoCardGenerator.com!$D$221:$D$232,ROW()-1),BingoCardGenerator.com!$D$221:$D$232,0))</f>
        <v>Word 13</v>
      </c>
      <c r="CH3" s="193" t="str">
        <f ca="1">INDEX(BingoCardGenerator.com!$E$221:$E$232,MATCH(LARGE(BingoCardGenerator.com!$F$221:$F$232,ROW()-1),BingoCardGenerator.com!$F$221:$F$232,0))</f>
        <v>Word 28</v>
      </c>
      <c r="CI3" s="193" t="str">
        <f ca="1">INDEX(BingoCardGenerator.com!$G$221:$G$232,MATCH(LARGE(BingoCardGenerator.com!$H$221:$H$232,ROW()-1),BingoCardGenerator.com!$H$221:$H$232,0))</f>
        <v>Word 46</v>
      </c>
      <c r="CJ3" s="193" t="str">
        <f ca="1">INDEX(BingoCardGenerator.com!$I$221:$I$232,MATCH(LARGE(BingoCardGenerator.com!$J$221:$J$232,ROW()-1),BingoCardGenerator.com!$J$221:$J$232,0))</f>
        <v>Word 53</v>
      </c>
      <c r="CK3" s="193" t="str">
        <f ca="1">INDEX(BingoCardGenerator.com!$A$238:$A$249,MATCH(LARGE(BingoCardGenerator.com!$B$238:$B$249,ROW()-1),BingoCardGenerator.com!$B$238:$B$249,0))</f>
        <v>Word 1</v>
      </c>
      <c r="CL3" s="193" t="str">
        <f ca="1">INDEX(BingoCardGenerator.com!$C$238:$C$249,MATCH(LARGE(BingoCardGenerator.com!$D$238:$D$249,ROW()-1),BingoCardGenerator.com!$D$238:$D$249,0))</f>
        <v>Word 14</v>
      </c>
      <c r="CM3" s="193" t="str">
        <f ca="1">INDEX(BingoCardGenerator.com!$E$238:$E$249,MATCH(LARGE(BingoCardGenerator.com!$F$238:$F$249,ROW()-1),BingoCardGenerator.com!$F$238:$F$249,0))</f>
        <v>Word 25</v>
      </c>
      <c r="CN3" s="193" t="str">
        <f ca="1">INDEX(BingoCardGenerator.com!$G$238:$G$249,MATCH(LARGE(BingoCardGenerator.com!$H$238:$H$249,ROW()-1),BingoCardGenerator.com!$H$238:$H$249,0))</f>
        <v>Word 47</v>
      </c>
      <c r="CO3" s="193" t="str">
        <f ca="1">INDEX(BingoCardGenerator.com!$I$238:$I$249,MATCH(LARGE(BingoCardGenerator.com!$J$238:$J$249,ROW()-1),BingoCardGenerator.com!$J$238:$J$249,0))</f>
        <v>Word 55</v>
      </c>
      <c r="CQ3" s="193" t="str">
        <f ca="1">INDEX(BingoCardGenerator.com!$A$255:$A$266,MATCH(LARGE(BingoCardGenerator.com!$B$255:$B$266,ROW()-1),BingoCardGenerator.com!$B$255:$B$266,0))</f>
        <v>Word 3</v>
      </c>
      <c r="CR3" s="193" t="str">
        <f ca="1">INDEX(BingoCardGenerator.com!$C$255:$C$266,MATCH(LARGE(BingoCardGenerator.com!$D$255:$D$266,ROW()-1),BingoCardGenerator.com!$D$255:$D$266,0))</f>
        <v>Word 23</v>
      </c>
      <c r="CS3" s="193" t="str">
        <f ca="1">INDEX(BingoCardGenerator.com!$E$255:$E$266,MATCH(LARGE(BingoCardGenerator.com!$F$255:$F$266,ROW()-1),BingoCardGenerator.com!$F$255:$F$266,0))</f>
        <v>Word 29</v>
      </c>
      <c r="CT3" s="193" t="str">
        <f ca="1">INDEX(BingoCardGenerator.com!$G$255:$G$266,MATCH(LARGE(BingoCardGenerator.com!$H$255:$H$266,ROW()-1),BingoCardGenerator.com!$H$255:$H$266,0))</f>
        <v>Word 48</v>
      </c>
      <c r="CU3" s="193" t="str">
        <f ca="1">INDEX(BingoCardGenerator.com!$I$255:$I$266,MATCH(LARGE(BingoCardGenerator.com!$J$255:$J$266,ROW()-1),BingoCardGenerator.com!$J$255:$J$266,0))</f>
        <v>Word 50</v>
      </c>
      <c r="CV3" s="193" t="str">
        <f ca="1">INDEX(BingoCardGenerator.com!$A$272:$A$283,MATCH(LARGE(BingoCardGenerator.com!$B$272:$B$283,ROW()-1),BingoCardGenerator.com!$B$272:$B$283,0))</f>
        <v>Word 4</v>
      </c>
      <c r="CW3" s="193" t="str">
        <f ca="1">INDEX(BingoCardGenerator.com!$C$272:$C$283,MATCH(LARGE(BingoCardGenerator.com!$D$272:$D$283,ROW()-1),BingoCardGenerator.com!$D$272:$D$283,0))</f>
        <v>Word 14</v>
      </c>
      <c r="CX3" s="193" t="str">
        <f ca="1">INDEX(BingoCardGenerator.com!$E$272:$E$283,MATCH(LARGE(BingoCardGenerator.com!$F$272:$F$283,ROW()-1),BingoCardGenerator.com!$F$272:$F$283,0))</f>
        <v>Word 29</v>
      </c>
      <c r="CY3" s="193" t="str">
        <f ca="1">INDEX(BingoCardGenerator.com!$G$272:$G$283,MATCH(LARGE(BingoCardGenerator.com!$H$272:$H$283,ROW()-1),BingoCardGenerator.com!$H$272:$H$283,0))</f>
        <v>Word 48</v>
      </c>
      <c r="CZ3" s="193" t="str">
        <f ca="1">INDEX(BingoCardGenerator.com!$I$272:$I$283,MATCH(LARGE(BingoCardGenerator.com!$J$272:$J$283,ROW()-1),BingoCardGenerator.com!$J$272:$J$283,0))</f>
        <v>Word 59</v>
      </c>
      <c r="DB3" s="193" t="str">
        <f ca="1">INDEX(BingoCardGenerator.com!$A$289:$A$300,MATCH(LARGE(BingoCardGenerator.com!$B$289:$B$300,ROW()-1),BingoCardGenerator.com!$B$289:$B$300,0))</f>
        <v>Word 8</v>
      </c>
      <c r="DC3" s="193" t="str">
        <f ca="1">INDEX(BingoCardGenerator.com!$C$289:$C$300,MATCH(LARGE(BingoCardGenerator.com!$D$289:$D$300,ROW()-1),BingoCardGenerator.com!$D$289:$D$300,0))</f>
        <v>Word 15</v>
      </c>
      <c r="DD3" s="193" t="str">
        <f ca="1">INDEX(BingoCardGenerator.com!$E$289:$E$300,MATCH(LARGE(BingoCardGenerator.com!$F$289:$F$300,ROW()-1),BingoCardGenerator.com!$F$289:$F$300,0))</f>
        <v>Word 25</v>
      </c>
      <c r="DE3" s="193" t="str">
        <f ca="1">INDEX(BingoCardGenerator.com!$G$289:$G$300,MATCH(LARGE(BingoCardGenerator.com!$H$289:$H$300,ROW()-1),BingoCardGenerator.com!$H$289:$H$300,0))</f>
        <v>Word 47</v>
      </c>
      <c r="DF3" s="193" t="str">
        <f ca="1">INDEX(BingoCardGenerator.com!$I$289:$I$300,MATCH(LARGE(BingoCardGenerator.com!$J$289:$J$300,ROW()-1),BingoCardGenerator.com!$J$289:$J$300,0))</f>
        <v>Word 51</v>
      </c>
      <c r="DG3" s="193" t="str">
        <f ca="1">INDEX(BingoCardGenerator.com!$A$306:$A$317,MATCH(LARGE(BingoCardGenerator.com!$B$306:$B$317,ROW()-1),BingoCardGenerator.com!$B$306:$B$317,0))</f>
        <v>Word 2</v>
      </c>
      <c r="DH3" s="193" t="str">
        <f ca="1">INDEX(BingoCardGenerator.com!$C$306:$C$317,MATCH(LARGE(BingoCardGenerator.com!$D$306:$D$317,ROW()-1),BingoCardGenerator.com!$D$306:$D$317,0))</f>
        <v>Word 23</v>
      </c>
      <c r="DI3" s="193" t="str">
        <f ca="1">INDEX(BingoCardGenerator.com!$E$306:$E$317,MATCH(LARGE(BingoCardGenerator.com!$F$306:$F$317,ROW()-1),BingoCardGenerator.com!$F$306:$F$317,0))</f>
        <v>Word 34</v>
      </c>
      <c r="DJ3" s="193" t="str">
        <f ca="1">INDEX(BingoCardGenerator.com!$G$306:$G$317,MATCH(LARGE(BingoCardGenerator.com!$H$306:$H$317,ROW()-1),BingoCardGenerator.com!$H$306:$H$317,0))</f>
        <v>Word 38</v>
      </c>
      <c r="DK3" s="193" t="str">
        <f ca="1">INDEX(BingoCardGenerator.com!$I$306:$I$317,MATCH(LARGE(BingoCardGenerator.com!$J$306:$J$317,ROW()-1),BingoCardGenerator.com!$J$306:$J$317,0))</f>
        <v>Word 51</v>
      </c>
      <c r="DM3" s="193" t="str">
        <f ca="1">INDEX(BingoCardGenerator.com!$A$323:$A$334,MATCH(LARGE(BingoCardGenerator.com!$B$323:$B$334,ROW()-1),BingoCardGenerator.com!$B$323:$B$334,0))</f>
        <v>Word 6</v>
      </c>
      <c r="DN3" s="193" t="str">
        <f ca="1">INDEX(BingoCardGenerator.com!$C$323:$C$334,MATCH(LARGE(BingoCardGenerator.com!$D$323:$D$334,ROW()-1),BingoCardGenerator.com!$D$323:$D$334,0))</f>
        <v>Word 15</v>
      </c>
      <c r="DO3" s="193" t="str">
        <f ca="1">INDEX(BingoCardGenerator.com!$E$323:$E$334,MATCH(LARGE(BingoCardGenerator.com!$F$323:$F$334,ROW()-1),BingoCardGenerator.com!$F$323:$F$334,0))</f>
        <v>Word 33</v>
      </c>
      <c r="DP3" s="193" t="str">
        <f ca="1">INDEX(BingoCardGenerator.com!$G$323:$G$334,MATCH(LARGE(BingoCardGenerator.com!$H$323:$H$334,ROW()-1),BingoCardGenerator.com!$H$323:$H$334,0))</f>
        <v>Word 44</v>
      </c>
      <c r="DQ3" s="193" t="str">
        <f ca="1">INDEX(BingoCardGenerator.com!$I$323:$I$334,MATCH(LARGE(BingoCardGenerator.com!$J$323:$J$334,ROW()-1),BingoCardGenerator.com!$J$323:$J$334,0))</f>
        <v>Word 58</v>
      </c>
      <c r="DR3" s="193" t="str">
        <f ca="1">INDEX(BingoCardGenerator.com!$A$340:$A$351,MATCH(LARGE(BingoCardGenerator.com!$B$340:$B$351,ROW()-1),BingoCardGenerator.com!$B$340:$B$351,0))</f>
        <v>Word 9</v>
      </c>
      <c r="DS3" s="193" t="str">
        <f ca="1">INDEX(BingoCardGenerator.com!$C$340:$C$351,MATCH(LARGE(BingoCardGenerator.com!$D$340:$D$351,ROW()-1),BingoCardGenerator.com!$D$340:$D$351,0))</f>
        <v>Word 20</v>
      </c>
      <c r="DT3" s="193" t="str">
        <f ca="1">INDEX(BingoCardGenerator.com!$E$340:$E$351,MATCH(LARGE(BingoCardGenerator.com!$F$340:$F$351,ROW()-1),BingoCardGenerator.com!$F$340:$F$351,0))</f>
        <v>Word 34</v>
      </c>
      <c r="DU3" s="193" t="str">
        <f ca="1">INDEX(BingoCardGenerator.com!$G$340:$G$351,MATCH(LARGE(BingoCardGenerator.com!$H$340:$H$351,ROW()-1),BingoCardGenerator.com!$H$340:$H$351,0))</f>
        <v>Word 40</v>
      </c>
      <c r="DV3" s="193" t="str">
        <f ca="1">INDEX(BingoCardGenerator.com!$I$340:$I$351,MATCH(LARGE(BingoCardGenerator.com!$J$340:$J$351,ROW()-1),BingoCardGenerator.com!$J$340:$J$351,0))</f>
        <v>Word 53</v>
      </c>
      <c r="DX3" s="193" t="str">
        <f ca="1">INDEX(BingoCardGenerator.com!$A$357:$A$368,MATCH(LARGE(BingoCardGenerator.com!$B$357:$B$368,ROW()-1),BingoCardGenerator.com!$B$357:$B$368,0))</f>
        <v>Word 7</v>
      </c>
      <c r="DY3" s="193" t="str">
        <f ca="1">INDEX(BingoCardGenerator.com!$C$357:$C$368,MATCH(LARGE(BingoCardGenerator.com!$D$357:$D$368,ROW()-1),BingoCardGenerator.com!$D$357:$D$368,0))</f>
        <v>Word 19</v>
      </c>
      <c r="DZ3" s="193" t="str">
        <f ca="1">INDEX(BingoCardGenerator.com!$E$357:$E$368,MATCH(LARGE(BingoCardGenerator.com!$F$357:$F$368,ROW()-1),BingoCardGenerator.com!$F$357:$F$368,0))</f>
        <v>Word 33</v>
      </c>
      <c r="EA3" s="193" t="str">
        <f ca="1">INDEX(BingoCardGenerator.com!$G$357:$G$368,MATCH(LARGE(BingoCardGenerator.com!$H$357:$H$368,ROW()-1),BingoCardGenerator.com!$H$357:$H$368,0))</f>
        <v>Word 43</v>
      </c>
      <c r="EB3" s="193" t="str">
        <f ca="1">INDEX(BingoCardGenerator.com!$I$357:$I$368,MATCH(LARGE(BingoCardGenerator.com!$J$357:$J$368,ROW()-1),BingoCardGenerator.com!$J$357:$J$368,0))</f>
        <v>Word 59</v>
      </c>
      <c r="EC3" s="193" t="str">
        <f ca="1">INDEX(BingoCardGenerator.com!$A$374:$A$385,MATCH(LARGE(BingoCardGenerator.com!$B$374:$B$385,ROW()-1),BingoCardGenerator.com!$B$374:$B$385,0))</f>
        <v>Word 2</v>
      </c>
      <c r="ED3" s="193" t="str">
        <f ca="1">INDEX(BingoCardGenerator.com!$C$374:$C$385,MATCH(LARGE(BingoCardGenerator.com!$D$374:$D$385,ROW()-1),BingoCardGenerator.com!$D$374:$D$385,0))</f>
        <v>Word 18</v>
      </c>
      <c r="EE3" s="193" t="str">
        <f ca="1">INDEX(BingoCardGenerator.com!$E$374:$E$385,MATCH(LARGE(BingoCardGenerator.com!$F$374:$F$385,ROW()-1),BingoCardGenerator.com!$F$374:$F$385,0))</f>
        <v>Word 31</v>
      </c>
      <c r="EF3" s="193" t="str">
        <f ca="1">INDEX(BingoCardGenerator.com!$G$374:$G$385,MATCH(LARGE(BingoCardGenerator.com!$H$374:$H$385,ROW()-1),BingoCardGenerator.com!$H$374:$H$385,0))</f>
        <v>Word 41</v>
      </c>
      <c r="EG3" s="193" t="str">
        <f ca="1">INDEX(BingoCardGenerator.com!$I$374:$I$385,MATCH(LARGE(BingoCardGenerator.com!$J$374:$J$385,ROW()-1),BingoCardGenerator.com!$J$374:$J$385,0))</f>
        <v>Word 59</v>
      </c>
      <c r="EI3" s="193" t="str">
        <f ca="1">INDEX(BingoCardGenerator.com!$A$391:$A$402,MATCH(LARGE(BingoCardGenerator.com!$B$391:$B$402,ROW()-1),BingoCardGenerator.com!$B$391:$B$402,0))</f>
        <v>Word 12</v>
      </c>
      <c r="EJ3" s="193" t="str">
        <f ca="1">INDEX(BingoCardGenerator.com!$C$391:$C$402,MATCH(LARGE(BingoCardGenerator.com!$D$391:$D$402,ROW()-1),BingoCardGenerator.com!$D$391:$D$402,0))</f>
        <v>Word 14</v>
      </c>
      <c r="EK3" s="193" t="str">
        <f ca="1">INDEX(BingoCardGenerator.com!$E$391:$E$402,MATCH(LARGE(BingoCardGenerator.com!$F$391:$F$402,ROW()-1),BingoCardGenerator.com!$F$391:$F$402,0))</f>
        <v>Word 33</v>
      </c>
      <c r="EL3" s="193" t="str">
        <f ca="1">INDEX(BingoCardGenerator.com!$G$391:$G$402,MATCH(LARGE(BingoCardGenerator.com!$H$391:$H$402,ROW()-1),BingoCardGenerator.com!$H$391:$H$402,0))</f>
        <v>Word 42</v>
      </c>
      <c r="EM3" s="193" t="str">
        <f ca="1">INDEX(BingoCardGenerator.com!$I$391:$I$402,MATCH(LARGE(BingoCardGenerator.com!$J$391:$J$402,ROW()-1),BingoCardGenerator.com!$J$391:$J$402,0))</f>
        <v>Word 53</v>
      </c>
      <c r="EN3" s="193" t="str">
        <f ca="1">INDEX(BingoCardGenerator.com!$A$408:$A$419,MATCH(LARGE(BingoCardGenerator.com!$B$408:$B$419,ROW()-1),BingoCardGenerator.com!$B$408:$B$419,0))</f>
        <v>Word 2</v>
      </c>
      <c r="EO3" s="193" t="str">
        <f ca="1">INDEX(BingoCardGenerator.com!$C$408:$C$419,MATCH(LARGE(BingoCardGenerator.com!$D$408:$D$419,ROW()-1),BingoCardGenerator.com!$D$408:$D$419,0))</f>
        <v>Word 22</v>
      </c>
      <c r="EP3" s="193" t="str">
        <f ca="1">INDEX(BingoCardGenerator.com!$E$408:$E$419,MATCH(LARGE(BingoCardGenerator.com!$F$408:$F$419,ROW()-1),BingoCardGenerator.com!$F$408:$F$419,0))</f>
        <v>Word 25</v>
      </c>
      <c r="EQ3" s="193" t="str">
        <f ca="1">INDEX(BingoCardGenerator.com!$G$408:$G$419,MATCH(LARGE(BingoCardGenerator.com!$H$408:$H$419,ROW()-1),BingoCardGenerator.com!$H$408:$H$419,0))</f>
        <v>Word 40</v>
      </c>
      <c r="ER3" s="193" t="str">
        <f ca="1">INDEX(BingoCardGenerator.com!$I$408:$I$419,MATCH(LARGE(BingoCardGenerator.com!$J$408:$J$419,ROW()-1),BingoCardGenerator.com!$J$408:$J$419,0))</f>
        <v>Word 55</v>
      </c>
      <c r="ET3" s="193" t="str">
        <f ca="1">INDEX(BingoCardGenerator.com!$A$425:$A$436,MATCH(LARGE(BingoCardGenerator.com!$B$425:$B$436,ROW()-1),BingoCardGenerator.com!$B$425:$B$436,0))</f>
        <v>Word 11</v>
      </c>
      <c r="EU3" s="193" t="str">
        <f ca="1">INDEX(BingoCardGenerator.com!$C$425:$C$436,MATCH(LARGE(BingoCardGenerator.com!$D$425:$D$436,ROW()-1),BingoCardGenerator.com!$D$425:$D$436,0))</f>
        <v>Word 24</v>
      </c>
      <c r="EV3" s="193" t="str">
        <f ca="1">INDEX(BingoCardGenerator.com!$E$425:$E$436,MATCH(LARGE(BingoCardGenerator.com!$F$425:$F$436,ROW()-1),BingoCardGenerator.com!$F$425:$F$436,0))</f>
        <v>Word 31</v>
      </c>
      <c r="EW3" s="193" t="str">
        <f ca="1">INDEX(BingoCardGenerator.com!$G$425:$G$436,MATCH(LARGE(BingoCardGenerator.com!$H$425:$H$436,ROW()-1),BingoCardGenerator.com!$H$425:$H$436,0))</f>
        <v>Word 44</v>
      </c>
      <c r="EX3" s="193" t="str">
        <f ca="1">INDEX(BingoCardGenerator.com!$I$425:$I$436,MATCH(LARGE(BingoCardGenerator.com!$J$425:$J$436,ROW()-1),BingoCardGenerator.com!$J$425:$J$436,0))</f>
        <v>Word 50</v>
      </c>
      <c r="EY3" s="193" t="str">
        <f ca="1">INDEX(BingoCardGenerator.com!$A$442:$A$453,MATCH(LARGE(BingoCardGenerator.com!$B$442:$B$453,ROW()-1),BingoCardGenerator.com!$B$442:$B$453,0))</f>
        <v>Word 2</v>
      </c>
      <c r="EZ3" s="193" t="str">
        <f ca="1">INDEX(BingoCardGenerator.com!$C$442:$C$453,MATCH(LARGE(BingoCardGenerator.com!$D$442:$D$453,ROW()-1),BingoCardGenerator.com!$D$442:$D$453,0))</f>
        <v>Word 20</v>
      </c>
      <c r="FA3" s="193" t="str">
        <f ca="1">INDEX(BingoCardGenerator.com!$E$442:$E$453,MATCH(LARGE(BingoCardGenerator.com!$F$442:$F$453,ROW()-1),BingoCardGenerator.com!$F$442:$F$453,0))</f>
        <v>Word 29</v>
      </c>
      <c r="FB3" s="193" t="str">
        <f ca="1">INDEX(BingoCardGenerator.com!$G$442:$G$453,MATCH(LARGE(BingoCardGenerator.com!$H$442:$H$453,ROW()-1),BingoCardGenerator.com!$H$442:$H$453,0))</f>
        <v>Word 46</v>
      </c>
      <c r="FC3" s="193" t="str">
        <f ca="1">INDEX(BingoCardGenerator.com!$I$442:$I$453,MATCH(LARGE(BingoCardGenerator.com!$J$442:$J$453,ROW()-1),BingoCardGenerator.com!$J$442:$J$453,0))</f>
        <v>Word 57</v>
      </c>
      <c r="FE3" s="193" t="str">
        <f ca="1">INDEX(BingoCardGenerator.com!$A$459:$A$470,MATCH(LARGE(BingoCardGenerator.com!$B$459:$B$470,ROW()-1),BingoCardGenerator.com!$B$459:$B$470,0))</f>
        <v>Word 10</v>
      </c>
      <c r="FF3" s="193" t="str">
        <f ca="1">INDEX(BingoCardGenerator.com!$C$459:$C$470,MATCH(LARGE(BingoCardGenerator.com!$D$459:$D$470,ROW()-1),BingoCardGenerator.com!$D$459:$D$470,0))</f>
        <v>Word 22</v>
      </c>
      <c r="FG3" s="193" t="str">
        <f ca="1">INDEX(BingoCardGenerator.com!$E$459:$E$470,MATCH(LARGE(BingoCardGenerator.com!$F$459:$F$470,ROW()-1),BingoCardGenerator.com!$F$459:$F$470,0))</f>
        <v>Word 31</v>
      </c>
      <c r="FH3" s="193" t="str">
        <f ca="1">INDEX(BingoCardGenerator.com!$G$459:$G$470,MATCH(LARGE(BingoCardGenerator.com!$H$459:$H$470,ROW()-1),BingoCardGenerator.com!$H$459:$H$470,0))</f>
        <v>Word 47</v>
      </c>
      <c r="FI3" s="193" t="str">
        <f ca="1">INDEX(BingoCardGenerator.com!$I$459:$I$470,MATCH(LARGE(BingoCardGenerator.com!$J$459:$J$470,ROW()-1),BingoCardGenerator.com!$J$459:$J$470,0))</f>
        <v>Word 57</v>
      </c>
      <c r="FJ3" s="193" t="str">
        <f ca="1">INDEX(BingoCardGenerator.com!$A$476:$A$487,MATCH(LARGE(BingoCardGenerator.com!$B$476:$B$487,ROW()-1),BingoCardGenerator.com!$B$476:$B$487,0))</f>
        <v>Word 9</v>
      </c>
      <c r="FK3" s="193" t="str">
        <f ca="1">INDEX(BingoCardGenerator.com!$C$476:$C$487,MATCH(LARGE(BingoCardGenerator.com!$D$476:$D$487,ROW()-1),BingoCardGenerator.com!$D$476:$D$487,0))</f>
        <v>Word 21</v>
      </c>
      <c r="FL3" s="193" t="str">
        <f ca="1">INDEX(BingoCardGenerator.com!$E$476:$E$487,MATCH(LARGE(BingoCardGenerator.com!$F$476:$F$487,ROW()-1),BingoCardGenerator.com!$F$476:$F$487,0))</f>
        <v>Word 29</v>
      </c>
      <c r="FM3" s="193" t="str">
        <f ca="1">INDEX(BingoCardGenerator.com!$G$476:$G$487,MATCH(LARGE(BingoCardGenerator.com!$H$476:$H$487,ROW()-1),BingoCardGenerator.com!$H$476:$H$487,0))</f>
        <v>Word 46</v>
      </c>
      <c r="FN3" s="193" t="str">
        <f ca="1">INDEX(BingoCardGenerator.com!$I$476:$I$487,MATCH(LARGE(BingoCardGenerator.com!$J$476:$J$487,ROW()-1),BingoCardGenerator.com!$J$476:$J$487,0))</f>
        <v>Word 56</v>
      </c>
      <c r="FP3" s="193" t="str">
        <f ca="1">INDEX(BingoCardGenerator.com!$A$493:$A$504,MATCH(LARGE(BingoCardGenerator.com!$B$493:$B$504,ROW()-1),BingoCardGenerator.com!$B$493:$B$504,0))</f>
        <v>Word 7</v>
      </c>
      <c r="FQ3" s="193" t="str">
        <f ca="1">INDEX(BingoCardGenerator.com!$C$493:$C$504,MATCH(LARGE(BingoCardGenerator.com!$D$493:$D$504,ROW()-1),BingoCardGenerator.com!$D$493:$D$504,0))</f>
        <v>Word 20</v>
      </c>
      <c r="FR3" s="193" t="str">
        <f ca="1">INDEX(BingoCardGenerator.com!$E$493:$E$504,MATCH(LARGE(BingoCardGenerator.com!$F$493:$F$504,ROW()-1),BingoCardGenerator.com!$F$493:$F$504,0))</f>
        <v>Word 35</v>
      </c>
      <c r="FS3" s="193" t="str">
        <f ca="1">INDEX(BingoCardGenerator.com!$G$493:$G$504,MATCH(LARGE(BingoCardGenerator.com!$H$493:$H$504,ROW()-1),BingoCardGenerator.com!$H$493:$H$504,0))</f>
        <v>Word 45</v>
      </c>
      <c r="FT3" s="193" t="str">
        <f ca="1">INDEX(BingoCardGenerator.com!$I$493:$I$504,MATCH(LARGE(BingoCardGenerator.com!$J$493:$J$504,ROW()-1),BingoCardGenerator.com!$J$493:$J$504,0))</f>
        <v>Word 56</v>
      </c>
      <c r="FU3" s="193" t="str">
        <f ca="1">INDEX(BingoCardGenerator.com!$A$510:$A$521,MATCH(LARGE(BingoCardGenerator.com!$B$510:$B$521,ROW()-1),BingoCardGenerator.com!$B$510:$B$521,0))</f>
        <v>Word 7</v>
      </c>
      <c r="FV3" s="193" t="str">
        <f ca="1">INDEX(BingoCardGenerator.com!$C$510:$C$521,MATCH(LARGE(BingoCardGenerator.com!$D$510:$D$521,ROW()-1),BingoCardGenerator.com!$D$510:$D$521,0))</f>
        <v>Word 22</v>
      </c>
      <c r="FW3" s="193" t="str">
        <f ca="1">INDEX(BingoCardGenerator.com!$E$510:$E$521,MATCH(LARGE(BingoCardGenerator.com!$F$510:$F$521,ROW()-1),BingoCardGenerator.com!$F$510:$F$521,0))</f>
        <v>Word 28</v>
      </c>
      <c r="FX3" s="193" t="str">
        <f ca="1">INDEX(BingoCardGenerator.com!$G$510:$G$521,MATCH(LARGE(BingoCardGenerator.com!$H$510:$H$521,ROW()-1),BingoCardGenerator.com!$H$510:$H$521,0))</f>
        <v>Word 45</v>
      </c>
      <c r="FY3" s="193" t="str">
        <f ca="1">INDEX(BingoCardGenerator.com!$I$510:$I$521,MATCH(LARGE(BingoCardGenerator.com!$J$510:$J$521,ROW()-1),BingoCardGenerator.com!$J$510:$J$521,0))</f>
        <v>Word 53</v>
      </c>
      <c r="GA3" s="193" t="str">
        <f ca="1">INDEX(BingoCardGenerator.com!$A$527:$A$538,MATCH(LARGE(BingoCardGenerator.com!$B$527:$B$538,ROW()-1),BingoCardGenerator.com!$B$527:$B$538,0))</f>
        <v>Word 4</v>
      </c>
      <c r="GB3" s="193" t="str">
        <f ca="1">INDEX(BingoCardGenerator.com!$C$527:$C$538,MATCH(LARGE(BingoCardGenerator.com!$D$527:$D$538,ROW()-1),BingoCardGenerator.com!$D$527:$D$538,0))</f>
        <v>Word 16</v>
      </c>
      <c r="GC3" s="193" t="str">
        <f ca="1">INDEX(BingoCardGenerator.com!$E$527:$E$538,MATCH(LARGE(BingoCardGenerator.com!$F$527:$F$538,ROW()-1),BingoCardGenerator.com!$F$527:$F$538,0))</f>
        <v>Word 33</v>
      </c>
      <c r="GD3" s="193" t="str">
        <f ca="1">INDEX(BingoCardGenerator.com!$G$527:$G$538,MATCH(LARGE(BingoCardGenerator.com!$H$527:$H$538,ROW()-1),BingoCardGenerator.com!$H$527:$H$538,0))</f>
        <v>Word 37</v>
      </c>
      <c r="GE3" s="193" t="str">
        <f ca="1">INDEX(BingoCardGenerator.com!$I$527:$I$538,MATCH(LARGE(BingoCardGenerator.com!$J$527:$J$538,ROW()-1),BingoCardGenerator.com!$J$527:$J$538,0))</f>
        <v>Word 49</v>
      </c>
      <c r="GF3" s="193" t="str">
        <f ca="1">INDEX(BingoCardGenerator.com!$A$544:$A$555,MATCH(LARGE(BingoCardGenerator.com!$B$544:$B$555,ROW()-1),BingoCardGenerator.com!$B$544:$B$555,0))</f>
        <v>Word 9</v>
      </c>
      <c r="GG3" s="193" t="str">
        <f ca="1">INDEX(BingoCardGenerator.com!$C$544:$C$555,MATCH(LARGE(BingoCardGenerator.com!$D$544:$D$555,ROW()-1),BingoCardGenerator.com!$D$544:$D$555,0))</f>
        <v>Word 16</v>
      </c>
      <c r="GH3" s="193" t="str">
        <f ca="1">INDEX(BingoCardGenerator.com!$E$544:$E$555,MATCH(LARGE(BingoCardGenerator.com!$F$544:$F$555,ROW()-1),BingoCardGenerator.com!$F$544:$F$555,0))</f>
        <v>Word 33</v>
      </c>
      <c r="GI3" s="193" t="str">
        <f ca="1">INDEX(BingoCardGenerator.com!$G$544:$G$555,MATCH(LARGE(BingoCardGenerator.com!$H$544:$H$555,ROW()-1),BingoCardGenerator.com!$H$544:$H$555,0))</f>
        <v>Word 39</v>
      </c>
      <c r="GJ3" s="193" t="str">
        <f ca="1">INDEX(BingoCardGenerator.com!$I$544:$I$555,MATCH(LARGE(BingoCardGenerator.com!$J$544:$J$555,ROW()-1),BingoCardGenerator.com!$J$544:$J$555,0))</f>
        <v>Word 60</v>
      </c>
      <c r="GL3" s="193" t="str">
        <f ca="1">INDEX(BingoCardGenerator.com!$A$561:$A$572,MATCH(LARGE(BingoCardGenerator.com!$B$561:$B$572,ROW()-1),BingoCardGenerator.com!$B$561:$B$572,0))</f>
        <v>Word 12</v>
      </c>
      <c r="GM3" s="193" t="str">
        <f ca="1">INDEX(BingoCardGenerator.com!$C$561:$C$572,MATCH(LARGE(BingoCardGenerator.com!$D$561:$D$572,ROW()-1),BingoCardGenerator.com!$D$561:$D$572,0))</f>
        <v>Word 24</v>
      </c>
      <c r="GN3" s="193" t="str">
        <f ca="1">INDEX(BingoCardGenerator.com!$E$561:$E$572,MATCH(LARGE(BingoCardGenerator.com!$F$561:$F$572,ROW()-1),BingoCardGenerator.com!$F$561:$F$572,0))</f>
        <v>Word 32</v>
      </c>
      <c r="GO3" s="193" t="str">
        <f ca="1">INDEX(BingoCardGenerator.com!$G$561:$G$572,MATCH(LARGE(BingoCardGenerator.com!$H$561:$H$572,ROW()-1),BingoCardGenerator.com!$H$561:$H$572,0))</f>
        <v>Word 39</v>
      </c>
      <c r="GP3" s="193" t="str">
        <f ca="1">INDEX(BingoCardGenerator.com!$I$561:$I$572,MATCH(LARGE(BingoCardGenerator.com!$J$561:$J$572,ROW()-1),BingoCardGenerator.com!$J$561:$J$572,0))</f>
        <v>Word 54</v>
      </c>
      <c r="GQ3" s="193" t="str">
        <f ca="1">INDEX(BingoCardGenerator.com!$A$578:$A$589,MATCH(LARGE(BingoCardGenerator.com!$B$578:$B$589,ROW()-1),BingoCardGenerator.com!$B$578:$B$589,0))</f>
        <v>Word 10</v>
      </c>
      <c r="GR3" s="193" t="str">
        <f ca="1">INDEX(BingoCardGenerator.com!$C$578:$C$589,MATCH(LARGE(BingoCardGenerator.com!$D$578:$D$589,ROW()-1),BingoCardGenerator.com!$D$578:$D$589,0))</f>
        <v>Word 23</v>
      </c>
      <c r="GS3" s="193" t="str">
        <f ca="1">INDEX(BingoCardGenerator.com!$E$578:$E$589,MATCH(LARGE(BingoCardGenerator.com!$F$578:$F$589,ROW()-1),BingoCardGenerator.com!$F$578:$F$589,0))</f>
        <v>Word 27</v>
      </c>
      <c r="GT3" s="193" t="str">
        <f ca="1">INDEX(BingoCardGenerator.com!$G$578:$G$589,MATCH(LARGE(BingoCardGenerator.com!$H$578:$H$589,ROW()-1),BingoCardGenerator.com!$H$578:$H$589,0))</f>
        <v>Word 39</v>
      </c>
      <c r="GU3" s="193" t="str">
        <f ca="1">INDEX(BingoCardGenerator.com!$I$578:$I$589,MATCH(LARGE(BingoCardGenerator.com!$J$578:$J$589,ROW()-1),BingoCardGenerator.com!$J$578:$J$589,0))</f>
        <v>Word 58</v>
      </c>
      <c r="GW3" s="193" t="str">
        <f ca="1">INDEX(BingoCardGenerator.com!$A$595:$A$606,MATCH(LARGE(BingoCardGenerator.com!$B$595:$B$606,ROW()-1),BingoCardGenerator.com!$B$595:$B$606,0))</f>
        <v>Word 7</v>
      </c>
      <c r="GX3" s="193" t="str">
        <f ca="1">INDEX(BingoCardGenerator.com!$C$595:$C$606,MATCH(LARGE(BingoCardGenerator.com!$D$595:$D$606,ROW()-1),BingoCardGenerator.com!$D$595:$D$606,0))</f>
        <v>Word 16</v>
      </c>
      <c r="GY3" s="193" t="str">
        <f ca="1">INDEX(BingoCardGenerator.com!$E$595:$E$606,MATCH(LARGE(BingoCardGenerator.com!$F$595:$F$606,ROW()-1),BingoCardGenerator.com!$F$595:$F$606,0))</f>
        <v>Word 35</v>
      </c>
      <c r="GZ3" s="193" t="str">
        <f ca="1">INDEX(BingoCardGenerator.com!$G$595:$G$606,MATCH(LARGE(BingoCardGenerator.com!$H$595:$H$606,ROW()-1),BingoCardGenerator.com!$H$595:$H$606,0))</f>
        <v>Word 46</v>
      </c>
      <c r="HA3" s="193" t="str">
        <f ca="1">INDEX(BingoCardGenerator.com!$I$595:$I$606,MATCH(LARGE(BingoCardGenerator.com!$J$595:$J$606,ROW()-1),BingoCardGenerator.com!$J$595:$J$606,0))</f>
        <v>Word 60</v>
      </c>
      <c r="HB3" s="193" t="str">
        <f ca="1">INDEX(BingoCardGenerator.com!$A$612:$A$623,MATCH(LARGE(BingoCardGenerator.com!$B$612:$B$623,ROW()-1),BingoCardGenerator.com!$B$612:$B$623,0))</f>
        <v>Word 11</v>
      </c>
      <c r="HC3" s="193" t="str">
        <f ca="1">INDEX(BingoCardGenerator.com!$C$612:$C$623,MATCH(LARGE(BingoCardGenerator.com!$D$612:$D$623,ROW()-1),BingoCardGenerator.com!$D$612:$D$623,0))</f>
        <v>Word 18</v>
      </c>
      <c r="HD3" s="193" t="str">
        <f ca="1">INDEX(BingoCardGenerator.com!$E$612:$E$623,MATCH(LARGE(BingoCardGenerator.com!$F$612:$F$623,ROW()-1),BingoCardGenerator.com!$F$612:$F$623,0))</f>
        <v>Word 34</v>
      </c>
      <c r="HE3" s="193" t="str">
        <f ca="1">INDEX(BingoCardGenerator.com!$G$612:$G$623,MATCH(LARGE(BingoCardGenerator.com!$H$612:$H$623,ROW()-1),BingoCardGenerator.com!$H$612:$H$623,0))</f>
        <v>Word 40</v>
      </c>
      <c r="HF3" s="193" t="str">
        <f ca="1">INDEX(BingoCardGenerator.com!$I$612:$I$623,MATCH(LARGE(BingoCardGenerator.com!$J$612:$J$623,ROW()-1),BingoCardGenerator.com!$J$612:$J$623,0))</f>
        <v>Word 53</v>
      </c>
      <c r="HH3" s="193" t="str">
        <f ca="1">INDEX(BingoCardGenerator.com!$A$629:$A$640,MATCH(LARGE(BingoCardGenerator.com!$B$629:$B$640,ROW()-1),BingoCardGenerator.com!$B$629:$B$640,0))</f>
        <v>Word 8</v>
      </c>
      <c r="HI3" s="193" t="str">
        <f ca="1">INDEX(BingoCardGenerator.com!$C$629:$C$640,MATCH(LARGE(BingoCardGenerator.com!$D$629:$D$640,ROW()-1),BingoCardGenerator.com!$D$629:$D$640,0))</f>
        <v>Word 20</v>
      </c>
      <c r="HJ3" s="193" t="str">
        <f ca="1">INDEX(BingoCardGenerator.com!$E$629:$E$640,MATCH(LARGE(BingoCardGenerator.com!$F$629:$F$640,ROW()-1),BingoCardGenerator.com!$F$629:$F$640,0))</f>
        <v>Word 35</v>
      </c>
      <c r="HK3" s="193" t="str">
        <f ca="1">INDEX(BingoCardGenerator.com!$G$629:$G$640,MATCH(LARGE(BingoCardGenerator.com!$H$629:$H$640,ROW()-1),BingoCardGenerator.com!$H$629:$H$640,0))</f>
        <v>Word 41</v>
      </c>
      <c r="HL3" s="193" t="str">
        <f ca="1">INDEX(BingoCardGenerator.com!$I$629:$I$640,MATCH(LARGE(BingoCardGenerator.com!$J$629:$J$640,ROW()-1),BingoCardGenerator.com!$J$629:$J$640,0))</f>
        <v>Word 60</v>
      </c>
      <c r="HM3" s="193" t="str">
        <f ca="1">INDEX(BingoCardGenerator.com!$A$646:$A$657,MATCH(LARGE(BingoCardGenerator.com!$B$646:$B$657,ROW()-1),BingoCardGenerator.com!$B$646:$B$657,0))</f>
        <v>Word 12</v>
      </c>
      <c r="HN3" s="193" t="str">
        <f ca="1">INDEX(BingoCardGenerator.com!$C$646:$C$657,MATCH(LARGE(BingoCardGenerator.com!$D$646:$D$657,ROW()-1),BingoCardGenerator.com!$D$646:$D$657,0))</f>
        <v>Word 20</v>
      </c>
      <c r="HO3" s="193" t="str">
        <f ca="1">INDEX(BingoCardGenerator.com!$E$646:$E$657,MATCH(LARGE(BingoCardGenerator.com!$F$646:$F$657,ROW()-1),BingoCardGenerator.com!$F$646:$F$657,0))</f>
        <v>Word 35</v>
      </c>
      <c r="HP3" s="193" t="str">
        <f ca="1">INDEX(BingoCardGenerator.com!$G$646:$G$657,MATCH(LARGE(BingoCardGenerator.com!$H$646:$H$657,ROW()-1),BingoCardGenerator.com!$H$646:$H$657,0))</f>
        <v>Word 45</v>
      </c>
      <c r="HQ3" s="193" t="str">
        <f ca="1">INDEX(BingoCardGenerator.com!$I$646:$I$657,MATCH(LARGE(BingoCardGenerator.com!$J$646:$J$657,ROW()-1),BingoCardGenerator.com!$J$646:$J$657,0))</f>
        <v>Word 50</v>
      </c>
      <c r="HS3" s="193" t="str">
        <f ca="1">INDEX(BingoCardGenerator.com!$A$663:$A$674,MATCH(LARGE(BingoCardGenerator.com!$B$663:$B$674,ROW()-1),BingoCardGenerator.com!$B$663:$B$674,0))</f>
        <v>Word 12</v>
      </c>
      <c r="HT3" s="193" t="str">
        <f ca="1">INDEX(BingoCardGenerator.com!$C$663:$C$674,MATCH(LARGE(BingoCardGenerator.com!$D$663:$D$674,ROW()-1),BingoCardGenerator.com!$D$663:$D$674,0))</f>
        <v>Word 16</v>
      </c>
      <c r="HU3" s="193" t="str">
        <f ca="1">INDEX(BingoCardGenerator.com!$E$663:$E$674,MATCH(LARGE(BingoCardGenerator.com!$F$663:$F$674,ROW()-1),BingoCardGenerator.com!$F$663:$F$674,0))</f>
        <v>Word 35</v>
      </c>
      <c r="HV3" s="193" t="str">
        <f ca="1">INDEX(BingoCardGenerator.com!$G$663:$G$674,MATCH(LARGE(BingoCardGenerator.com!$H$663:$H$674,ROW()-1),BingoCardGenerator.com!$H$663:$H$674,0))</f>
        <v>Word 46</v>
      </c>
      <c r="HW3" s="193" t="str">
        <f ca="1">INDEX(BingoCardGenerator.com!$I$663:$I$674,MATCH(LARGE(BingoCardGenerator.com!$J$663:$J$674,ROW()-1),BingoCardGenerator.com!$J$663:$J$674,0))</f>
        <v>Word 49</v>
      </c>
      <c r="HX3" s="193" t="str">
        <f ca="1">INDEX(BingoCardGenerator.com!$A$680:$A$691,MATCH(LARGE(BingoCardGenerator.com!$B$680:$B$691,ROW()-1),BingoCardGenerator.com!$B$680:$B$691,0))</f>
        <v>Word 3</v>
      </c>
      <c r="HY3" s="193" t="str">
        <f ca="1">INDEX(BingoCardGenerator.com!$C$680:$C$691,MATCH(LARGE(BingoCardGenerator.com!$D$680:$D$691,ROW()-1),BingoCardGenerator.com!$D$680:$D$691,0))</f>
        <v>Word 24</v>
      </c>
      <c r="HZ3" s="193" t="str">
        <f ca="1">INDEX(BingoCardGenerator.com!$E$680:$E$691,MATCH(LARGE(BingoCardGenerator.com!$F$680:$F$691,ROW()-1),BingoCardGenerator.com!$F$680:$F$691,0))</f>
        <v>Word 28</v>
      </c>
      <c r="IA3" s="193" t="str">
        <f ca="1">INDEX(BingoCardGenerator.com!$G$680:$G$691,MATCH(LARGE(BingoCardGenerator.com!$H$680:$H$691,ROW()-1),BingoCardGenerator.com!$H$680:$H$691,0))</f>
        <v>Word 38</v>
      </c>
      <c r="IB3" s="193" t="str">
        <f ca="1">INDEX(BingoCardGenerator.com!$I$680:$I$691,MATCH(LARGE(BingoCardGenerator.com!$J$680:$J$691,ROW()-1),BingoCardGenerator.com!$J$680:$J$691,0))</f>
        <v>Word 60</v>
      </c>
      <c r="ID3" s="193" t="str">
        <f ca="1">INDEX(BingoCardGenerator.com!$A$697:$A$708,MATCH(LARGE(BingoCardGenerator.com!$B$697:$B$708,ROW()-1),BingoCardGenerator.com!$B$697:$B$708,0))</f>
        <v>Word 8</v>
      </c>
      <c r="IE3" s="193" t="str">
        <f ca="1">INDEX(BingoCardGenerator.com!$C$697:$C$708,MATCH(LARGE(BingoCardGenerator.com!$D$697:$D$708,ROW()-1),BingoCardGenerator.com!$D$697:$D$708,0))</f>
        <v>Word 18</v>
      </c>
      <c r="IF3" s="193" t="str">
        <f ca="1">INDEX(BingoCardGenerator.com!$E$697:$E$708,MATCH(LARGE(BingoCardGenerator.com!$F$697:$F$708,ROW()-1),BingoCardGenerator.com!$F$697:$F$708,0))</f>
        <v>Word 27</v>
      </c>
      <c r="IG3" s="193" t="str">
        <f ca="1">INDEX(BingoCardGenerator.com!$G$697:$G$708,MATCH(LARGE(BingoCardGenerator.com!$H$697:$H$708,ROW()-1),BingoCardGenerator.com!$H$697:$H$708,0))</f>
        <v>Word 46</v>
      </c>
      <c r="IH3" s="193" t="str">
        <f ca="1">INDEX(BingoCardGenerator.com!$I$697:$I$708,MATCH(LARGE(BingoCardGenerator.com!$J$697:$J$708,ROW()-1),BingoCardGenerator.com!$J$697:$J$708,0))</f>
        <v>Word 49</v>
      </c>
      <c r="II3" s="193" t="str">
        <f ca="1">INDEX(BingoCardGenerator.com!$A$714:$A$725,MATCH(LARGE(BingoCardGenerator.com!$B$714:$B$725,ROW()-1),BingoCardGenerator.com!$B$714:$B$725,0))</f>
        <v>Word 5</v>
      </c>
      <c r="IJ3" s="193" t="str">
        <f ca="1">INDEX(BingoCardGenerator.com!$C$714:$C$725,MATCH(LARGE(BingoCardGenerator.com!$D$714:$D$725,ROW()-1),BingoCardGenerator.com!$D$714:$D$725,0))</f>
        <v>Word 21</v>
      </c>
      <c r="IK3" s="193" t="str">
        <f ca="1">INDEX(BingoCardGenerator.com!$E$714:$E$725,MATCH(LARGE(BingoCardGenerator.com!$F$714:$F$725,ROW()-1),BingoCardGenerator.com!$F$714:$F$725,0))</f>
        <v>Word 27</v>
      </c>
      <c r="IL3" s="193" t="str">
        <f ca="1">INDEX(BingoCardGenerator.com!$G$714:$G$725,MATCH(LARGE(BingoCardGenerator.com!$H$714:$H$725,ROW()-1),BingoCardGenerator.com!$H$714:$H$725,0))</f>
        <v>Word 43</v>
      </c>
      <c r="IM3" s="193" t="str">
        <f ca="1">INDEX(BingoCardGenerator.com!$I$714:$I$725,MATCH(LARGE(BingoCardGenerator.com!$J$714:$J$725,ROW()-1),BingoCardGenerator.com!$J$714:$J$725,0))</f>
        <v>Word 57</v>
      </c>
      <c r="IO3" s="193" t="str">
        <f ca="1">INDEX(BingoCardGenerator.com!$A$731:$A$742,MATCH(LARGE(BingoCardGenerator.com!$B$731:$B$742,ROW()-1),BingoCardGenerator.com!$B$731:$B$742,0))</f>
        <v>Word 8</v>
      </c>
      <c r="IP3" s="193" t="str">
        <f ca="1">INDEX(BingoCardGenerator.com!$C$731:$C$742,MATCH(LARGE(BingoCardGenerator.com!$D$731:$D$742,ROW()-1),BingoCardGenerator.com!$D$731:$D$742,0))</f>
        <v>Word 23</v>
      </c>
      <c r="IQ3" s="193" t="str">
        <f ca="1">INDEX(BingoCardGenerator.com!$E$731:$E$742,MATCH(LARGE(BingoCardGenerator.com!$F$731:$F$742,ROW()-1),BingoCardGenerator.com!$F$731:$F$742,0))</f>
        <v>Word 28</v>
      </c>
      <c r="IR3" s="193" t="str">
        <f ca="1">INDEX(BingoCardGenerator.com!$G$731:$G$742,MATCH(LARGE(BingoCardGenerator.com!$H$731:$H$742,ROW()-1),BingoCardGenerator.com!$H$731:$H$742,0))</f>
        <v>Word 42</v>
      </c>
      <c r="IS3" s="193" t="str">
        <f ca="1">INDEX(BingoCardGenerator.com!$I$731:$I$742,MATCH(LARGE(BingoCardGenerator.com!$J$731:$J$742,ROW()-1),BingoCardGenerator.com!$J$731:$J$742,0))</f>
        <v>Word 49</v>
      </c>
      <c r="IT3" s="193" t="str">
        <f ca="1">INDEX(BingoCardGenerator.com!$A$748:$A$759,MATCH(LARGE(BingoCardGenerator.com!$B$748:$B$759,ROW()-1),BingoCardGenerator.com!$B$748:$B$759,0))</f>
        <v>Word 6</v>
      </c>
      <c r="IU3" s="193" t="str">
        <f ca="1">INDEX(BingoCardGenerator.com!$C$748:$C$759,MATCH(LARGE(BingoCardGenerator.com!$D$748:$D$759,ROW()-1),BingoCardGenerator.com!$D$748:$D$759,0))</f>
        <v>Word 18</v>
      </c>
      <c r="IV3" s="193" t="str">
        <f ca="1">INDEX(BingoCardGenerator.com!$E$748:$E$759,MATCH(LARGE(BingoCardGenerator.com!$F$748:$F$759,ROW()-1),BingoCardGenerator.com!$F$748:$F$759,0))</f>
        <v>Word 35</v>
      </c>
      <c r="IW3" s="193" t="str">
        <f ca="1">INDEX(BingoCardGenerator.com!$G$748:$G$759,MATCH(LARGE(BingoCardGenerator.com!$H$748:$H$759,ROW()-1),BingoCardGenerator.com!$H$748:$H$759,0))</f>
        <v>Word 48</v>
      </c>
      <c r="IX3" s="193" t="str">
        <f ca="1">INDEX(BingoCardGenerator.com!$I$748:$I$759,MATCH(LARGE(BingoCardGenerator.com!$J$748:$J$759,ROW()-1),BingoCardGenerator.com!$J$748:$J$759,0))</f>
        <v>Word 60</v>
      </c>
      <c r="IZ3" s="193" t="str">
        <f ca="1">INDEX(BingoCardGenerator.com!$A$765:$A$776,MATCH(LARGE(BingoCardGenerator.com!$B$765:$B$776,ROW()-1),BingoCardGenerator.com!$B$765:$B$776,0))</f>
        <v>Word 1</v>
      </c>
      <c r="JA3" s="193" t="str">
        <f ca="1">INDEX(BingoCardGenerator.com!$C$765:$C$776,MATCH(LARGE(BingoCardGenerator.com!$D$765:$D$776,ROW()-1),BingoCardGenerator.com!$D$765:$D$776,0))</f>
        <v>Word 13</v>
      </c>
      <c r="JB3" s="193" t="str">
        <f ca="1">INDEX(BingoCardGenerator.com!$E$765:$E$776,MATCH(LARGE(BingoCardGenerator.com!$F$765:$F$776,ROW()-1),BingoCardGenerator.com!$F$765:$F$776,0))</f>
        <v>Word 27</v>
      </c>
      <c r="JC3" s="193" t="str">
        <f ca="1">INDEX(BingoCardGenerator.com!$G$765:$G$776,MATCH(LARGE(BingoCardGenerator.com!$H$765:$H$776,ROW()-1),BingoCardGenerator.com!$H$765:$H$776,0))</f>
        <v>Word 42</v>
      </c>
      <c r="JD3" s="193" t="str">
        <f ca="1">INDEX(BingoCardGenerator.com!$I$765:$I$776,MATCH(LARGE(BingoCardGenerator.com!$J$765:$J$776,ROW()-1),BingoCardGenerator.com!$J$765:$J$776,0))</f>
        <v>Word 58</v>
      </c>
      <c r="JE3" s="193" t="str">
        <f ca="1">INDEX(BingoCardGenerator.com!$A$782:$A$793,MATCH(LARGE(BingoCardGenerator.com!$B$782:$B$793,ROW()-1),BingoCardGenerator.com!$B$782:$B$793,0))</f>
        <v>Word 9</v>
      </c>
      <c r="JF3" s="193" t="str">
        <f ca="1">INDEX(BingoCardGenerator.com!$C$782:$C$793,MATCH(LARGE(BingoCardGenerator.com!$D$782:$D$793,ROW()-1),BingoCardGenerator.com!$D$782:$D$793,0))</f>
        <v>Word 16</v>
      </c>
      <c r="JG3" s="193" t="str">
        <f ca="1">INDEX(BingoCardGenerator.com!$E$782:$E$793,MATCH(LARGE(BingoCardGenerator.com!$F$782:$F$793,ROW()-1),BingoCardGenerator.com!$F$782:$F$793,0))</f>
        <v>Word 26</v>
      </c>
      <c r="JH3" s="193" t="str">
        <f ca="1">INDEX(BingoCardGenerator.com!$G$782:$G$793,MATCH(LARGE(BingoCardGenerator.com!$H$782:$H$793,ROW()-1),BingoCardGenerator.com!$H$782:$H$793,0))</f>
        <v>Word 40</v>
      </c>
      <c r="JI3" s="193" t="str">
        <f ca="1">INDEX(BingoCardGenerator.com!$I$782:$I$793,MATCH(LARGE(BingoCardGenerator.com!$J$782:$J$793,ROW()-1),BingoCardGenerator.com!$J$782:$J$793,0))</f>
        <v>Word 54</v>
      </c>
      <c r="JK3" s="193" t="str">
        <f ca="1">INDEX(BingoCardGenerator.com!$A$799:$A$810,MATCH(LARGE(BingoCardGenerator.com!$B$799:$B$810,ROW()-1),BingoCardGenerator.com!$B$799:$B$810,0))</f>
        <v>Word 7</v>
      </c>
      <c r="JL3" s="193" t="str">
        <f ca="1">INDEX(BingoCardGenerator.com!$C$799:$C$810,MATCH(LARGE(BingoCardGenerator.com!$D$799:$D$810,ROW()-1),BingoCardGenerator.com!$D$799:$D$810,0))</f>
        <v>Word 22</v>
      </c>
      <c r="JM3" s="193" t="str">
        <f ca="1">INDEX(BingoCardGenerator.com!$E$799:$E$810,MATCH(LARGE(BingoCardGenerator.com!$F$799:$F$810,ROW()-1),BingoCardGenerator.com!$F$799:$F$810,0))</f>
        <v>Word 33</v>
      </c>
      <c r="JN3" s="193" t="str">
        <f ca="1">INDEX(BingoCardGenerator.com!$G$799:$G$810,MATCH(LARGE(BingoCardGenerator.com!$H$799:$H$810,ROW()-1),BingoCardGenerator.com!$H$799:$H$810,0))</f>
        <v>Word 45</v>
      </c>
      <c r="JO3" s="193" t="str">
        <f ca="1">INDEX(BingoCardGenerator.com!$I$799:$I$810,MATCH(LARGE(BingoCardGenerator.com!$J$799:$J$810,ROW()-1),BingoCardGenerator.com!$J$799:$J$810,0))</f>
        <v>Word 55</v>
      </c>
      <c r="JP3" s="193" t="str">
        <f ca="1">INDEX(BingoCardGenerator.com!$A$816:$A$827,MATCH(LARGE(BingoCardGenerator.com!$B$816:$B$827,ROW()-1),BingoCardGenerator.com!$B$816:$B$827,0))</f>
        <v>Word 5</v>
      </c>
      <c r="JQ3" s="193" t="str">
        <f ca="1">INDEX(BingoCardGenerator.com!$C$816:$C$827,MATCH(LARGE(BingoCardGenerator.com!$D$816:$D$827,ROW()-1),BingoCardGenerator.com!$D$816:$D$827,0))</f>
        <v>Word 16</v>
      </c>
      <c r="JR3" s="193" t="str">
        <f ca="1">INDEX(BingoCardGenerator.com!$E$816:$E$827,MATCH(LARGE(BingoCardGenerator.com!$F$816:$F$827,ROW()-1),BingoCardGenerator.com!$F$816:$F$827,0))</f>
        <v>Word 31</v>
      </c>
      <c r="JS3" s="193" t="str">
        <f ca="1">INDEX(BingoCardGenerator.com!$G$816:$G$827,MATCH(LARGE(BingoCardGenerator.com!$H$816:$H$827,ROW()-1),BingoCardGenerator.com!$H$816:$H$827,0))</f>
        <v>Word 38</v>
      </c>
      <c r="JT3" s="193" t="str">
        <f ca="1">INDEX(BingoCardGenerator.com!$I$816:$I$827,MATCH(LARGE(BingoCardGenerator.com!$J$816:$J$827,ROW()-1),BingoCardGenerator.com!$J$816:$J$827,0))</f>
        <v>Word 53</v>
      </c>
      <c r="JV3" s="193" t="str">
        <f ca="1">INDEX(BingoCardGenerator.com!$A$833:$A$844,MATCH(LARGE(BingoCardGenerator.com!$B$833:$B$844,ROW()-1),BingoCardGenerator.com!$B$833:$B$844,0))</f>
        <v>Word 7</v>
      </c>
      <c r="JW3" s="193" t="str">
        <f ca="1">INDEX(BingoCardGenerator.com!$C$833:$C$844,MATCH(LARGE(BingoCardGenerator.com!$D$833:$D$844,ROW()-1),BingoCardGenerator.com!$D$833:$D$844,0))</f>
        <v>Word 20</v>
      </c>
      <c r="JX3" s="193" t="str">
        <f ca="1">INDEX(BingoCardGenerator.com!$E$833:$E$844,MATCH(LARGE(BingoCardGenerator.com!$F$833:$F$844,ROW()-1),BingoCardGenerator.com!$F$833:$F$844,0))</f>
        <v>Word 28</v>
      </c>
      <c r="JY3" s="193" t="str">
        <f ca="1">INDEX(BingoCardGenerator.com!$G$833:$G$844,MATCH(LARGE(BingoCardGenerator.com!$H$833:$H$844,ROW()-1),BingoCardGenerator.com!$H$833:$H$844,0))</f>
        <v>Word 48</v>
      </c>
      <c r="JZ3" s="193" t="str">
        <f ca="1">INDEX(BingoCardGenerator.com!$I$833:$I$844,MATCH(LARGE(BingoCardGenerator.com!$J$833:$J$844,ROW()-1),BingoCardGenerator.com!$J$833:$J$844,0))</f>
        <v>Word 53</v>
      </c>
      <c r="KA3" s="194" t="str">
        <f ca="1">INDEX(BingoCardGenerator.com!$A$850:$A$861,MATCH(LARGE(BingoCardGenerator.com!$B$850:$B$861,ROW()-1),BingoCardGenerator.com!$B$850:$B$861,0))</f>
        <v>Word 6</v>
      </c>
      <c r="KB3" s="194" t="str">
        <f ca="1">INDEX(BingoCardGenerator.com!$C$850:$C$861,MATCH(LARGE(BingoCardGenerator.com!$D$850:$D$861,ROW()-1),BingoCardGenerator.com!$D$850:$D$861,0))</f>
        <v>Word 24</v>
      </c>
      <c r="KC3" s="194" t="str">
        <f ca="1">INDEX(BingoCardGenerator.com!$E$850:$E$861,MATCH(LARGE(BingoCardGenerator.com!$F$850:$F$861,ROW()-1),BingoCardGenerator.com!$F$850:$F$861,0))</f>
        <v>Word 26</v>
      </c>
      <c r="KD3" s="194" t="str">
        <f ca="1">INDEX(BingoCardGenerator.com!$G$850:$G$861,MATCH(LARGE(BingoCardGenerator.com!$H$850:$H$861,ROW()-1),BingoCardGenerator.com!$H$850:$H$861,0))</f>
        <v>Word 47</v>
      </c>
      <c r="KE3" s="194" t="str">
        <f ca="1">INDEX(BingoCardGenerator.com!$I$850:$I$861,MATCH(LARGE(BingoCardGenerator.com!$J$850:$J$861,ROW()-1),BingoCardGenerator.com!$J$850:$J$861,0))</f>
        <v>Word 51</v>
      </c>
      <c r="KF3" s="195"/>
      <c r="KG3" s="194" t="str">
        <f ca="1">INDEX(BingoCardGenerator.com!$A$867:$A$878,MATCH(LARGE(BingoCardGenerator.com!$B$867:$B$878,ROW()-1),BingoCardGenerator.com!$B$867:$B$878,0))</f>
        <v>Word 9</v>
      </c>
      <c r="KH3" s="194" t="str">
        <f ca="1">INDEX(BingoCardGenerator.com!$C$867:$C$878,MATCH(LARGE(BingoCardGenerator.com!$D$867:$D$878,ROW()-1),BingoCardGenerator.com!$D$867:$D$878,0))</f>
        <v>Word 15</v>
      </c>
      <c r="KI3" s="194" t="str">
        <f ca="1">INDEX(BingoCardGenerator.com!$E$867:$E$878,MATCH(LARGE(BingoCardGenerator.com!$F$867:$F$878,ROW()-1),BingoCardGenerator.com!$F$867:$F$878,0))</f>
        <v>Word 26</v>
      </c>
      <c r="KJ3" s="194" t="str">
        <f ca="1">INDEX(BingoCardGenerator.com!$G$867:$G$878,MATCH(LARGE(BingoCardGenerator.com!$H$867:$H$878,ROW()-1),BingoCardGenerator.com!$H$867:$H$878,0))</f>
        <v>Word 47</v>
      </c>
      <c r="KK3" s="194" t="str">
        <f ca="1">INDEX(BingoCardGenerator.com!$I$867:$I$878,MATCH(LARGE(BingoCardGenerator.com!$J$867:$J$878,ROW()-1),BingoCardGenerator.com!$J$867:$J$878,0))</f>
        <v>Word 49</v>
      </c>
      <c r="KL3" s="194" t="str">
        <f ca="1">INDEX(BingoCardGenerator.com!$A$884:$A$895,MATCH(LARGE(BingoCardGenerator.com!$B$884:$B$895,ROW()-1),BingoCardGenerator.com!$B$884:$B$895,0))</f>
        <v>Word 10</v>
      </c>
      <c r="KM3" s="194" t="str">
        <f ca="1">INDEX(BingoCardGenerator.com!$C$884:$C$895,MATCH(LARGE(BingoCardGenerator.com!$D$884:$D$895,ROW()-1),BingoCardGenerator.com!$D$884:$D$895,0))</f>
        <v>Word 13</v>
      </c>
      <c r="KN3" s="194" t="str">
        <f ca="1">INDEX(BingoCardGenerator.com!$E$884:$E$895,MATCH(LARGE(BingoCardGenerator.com!$F$884:$F$895,ROW()-1),BingoCardGenerator.com!$F$884:$F$895,0))</f>
        <v>Word 29</v>
      </c>
      <c r="KO3" s="194" t="str">
        <f ca="1">INDEX(BingoCardGenerator.com!$G$884:$G$895,MATCH(LARGE(BingoCardGenerator.com!$H$884:$H$895,ROW()-1),BingoCardGenerator.com!$H$884:$H$895,0))</f>
        <v>Word 38</v>
      </c>
      <c r="KP3" s="194" t="str">
        <f ca="1">INDEX(BingoCardGenerator.com!$I$884:$I$895,MATCH(LARGE(BingoCardGenerator.com!$J$884:$J$895,ROW()-1),BingoCardGenerator.com!$J$884:$J$895,0))</f>
        <v>Word 59</v>
      </c>
      <c r="KQ3" s="195"/>
      <c r="KR3" s="194" t="str">
        <f ca="1">INDEX(BingoCardGenerator.com!$A$901:$A$912,MATCH(LARGE(BingoCardGenerator.com!$B$901:$B$912,ROW()-1),BingoCardGenerator.com!$B$901:$B$912,0))</f>
        <v>Word 12</v>
      </c>
      <c r="KS3" s="194" t="str">
        <f ca="1">INDEX(BingoCardGenerator.com!$C$901:$C$912,MATCH(LARGE(BingoCardGenerator.com!$D$901:$D$912,ROW()-1),BingoCardGenerator.com!$D$901:$D$912,0))</f>
        <v>Word 21</v>
      </c>
      <c r="KT3" s="194" t="str">
        <f ca="1">INDEX(BingoCardGenerator.com!$E$901:$E$912,MATCH(LARGE(BingoCardGenerator.com!$F$901:$F$912,ROW()-1),BingoCardGenerator.com!$F$901:$F$912,0))</f>
        <v>Word 27</v>
      </c>
      <c r="KU3" s="194" t="str">
        <f ca="1">INDEX(BingoCardGenerator.com!$G$901:$G$912,MATCH(LARGE(BingoCardGenerator.com!$H$901:$H$912,ROW()-1),BingoCardGenerator.com!$H$901:$H$912,0))</f>
        <v>Word 41</v>
      </c>
      <c r="KV3" s="194" t="str">
        <f ca="1">INDEX(BingoCardGenerator.com!$I$901:$I$912,MATCH(LARGE(BingoCardGenerator.com!$J$901:$J$912,ROW()-1),BingoCardGenerator.com!$J$901:$J$912,0))</f>
        <v>Word 58</v>
      </c>
      <c r="KW3" s="194" t="str">
        <f ca="1">INDEX(BingoCardGenerator.com!$A$918:$A$929,MATCH(LARGE(BingoCardGenerator.com!$B$918:$B$929,ROW()-1),BingoCardGenerator.com!$B$918:$B$929,0))</f>
        <v>Word 4</v>
      </c>
      <c r="KX3" s="194" t="str">
        <f ca="1">INDEX(BingoCardGenerator.com!$C$918:$C$929,MATCH(LARGE(BingoCardGenerator.com!$D$918:$D$929,ROW()-1),BingoCardGenerator.com!$D$918:$D$929,0))</f>
        <v>Word 22</v>
      </c>
      <c r="KY3" s="194" t="str">
        <f ca="1">INDEX(BingoCardGenerator.com!$E$918:$E$929,MATCH(LARGE(BingoCardGenerator.com!$F$918:$F$929,ROW()-1),BingoCardGenerator.com!$F$918:$F$929,0))</f>
        <v>Word 34</v>
      </c>
      <c r="KZ3" s="194" t="str">
        <f ca="1">INDEX(BingoCardGenerator.com!$G$918:$G$929,MATCH(LARGE(BingoCardGenerator.com!$H$918:$H$929,ROW()-1),BingoCardGenerator.com!$H$918:$H$929,0))</f>
        <v>Word 39</v>
      </c>
      <c r="LA3" s="194" t="str">
        <f ca="1">INDEX(BingoCardGenerator.com!$I$918:$I$929,MATCH(LARGE(BingoCardGenerator.com!$J$918:$J$929,ROW()-1),BingoCardGenerator.com!$J$918:$J$929,0))</f>
        <v>Word 54</v>
      </c>
      <c r="LB3" s="195"/>
      <c r="LC3" s="194" t="str">
        <f ca="1">INDEX(BingoCardGenerator.com!$A$935:$A$946,MATCH(LARGE(BingoCardGenerator.com!$B$935:$B$946,ROW()-1),BingoCardGenerator.com!$B$935:$B$946,0))</f>
        <v>Word 1</v>
      </c>
      <c r="LD3" s="194" t="str">
        <f ca="1">INDEX(BingoCardGenerator.com!$C$935:$C$946,MATCH(LARGE(BingoCardGenerator.com!$D$935:$D$946,ROW()-1),BingoCardGenerator.com!$D$935:$D$946,0))</f>
        <v>Word 17</v>
      </c>
      <c r="LE3" s="194" t="str">
        <f ca="1">INDEX(BingoCardGenerator.com!$E$935:$E$946,MATCH(LARGE(BingoCardGenerator.com!$F$935:$F$946,ROW()-1),BingoCardGenerator.com!$F$935:$F$946,0))</f>
        <v>Word 31</v>
      </c>
      <c r="LF3" s="194" t="str">
        <f ca="1">INDEX(BingoCardGenerator.com!$G$935:$G$946,MATCH(LARGE(BingoCardGenerator.com!$H$935:$H$946,ROW()-1),BingoCardGenerator.com!$H$935:$H$946,0))</f>
        <v>Word 46</v>
      </c>
      <c r="LG3" s="194" t="str">
        <f ca="1">INDEX(BingoCardGenerator.com!$I$935:$I$946,MATCH(LARGE(BingoCardGenerator.com!$J$935:$J$946,ROW()-1),BingoCardGenerator.com!$J$935:$J$946,0))</f>
        <v>Word 60</v>
      </c>
      <c r="LH3" s="194" t="str">
        <f ca="1">INDEX(BingoCardGenerator.com!$A$952:$A$963,MATCH(LARGE(BingoCardGenerator.com!$B$952:$B$963,ROW()-1),BingoCardGenerator.com!$B$952:$B$963,0))</f>
        <v>Word 1</v>
      </c>
      <c r="LI3" s="194" t="str">
        <f ca="1">INDEX(BingoCardGenerator.com!$C$952:$C$963,MATCH(LARGE(BingoCardGenerator.com!$D$952:$D$963,ROW()-1),BingoCardGenerator.com!$D$952:$D$963,0))</f>
        <v>Word 23</v>
      </c>
      <c r="LJ3" s="194" t="str">
        <f ca="1">INDEX(BingoCardGenerator.com!$E$952:$E$963,MATCH(LARGE(BingoCardGenerator.com!$F$952:$F$963,ROW()-1),BingoCardGenerator.com!$F$952:$F$963,0))</f>
        <v>Word 30</v>
      </c>
      <c r="LK3" s="194" t="str">
        <f ca="1">INDEX(BingoCardGenerator.com!$G$952:$G$963,MATCH(LARGE(BingoCardGenerator.com!$H$952:$H$963,ROW()-1),BingoCardGenerator.com!$H$952:$H$963,0))</f>
        <v>Word 42</v>
      </c>
      <c r="LL3" s="194" t="str">
        <f ca="1">INDEX(BingoCardGenerator.com!$I$952:$I$963,MATCH(LARGE(BingoCardGenerator.com!$J$952:$J$963,ROW()-1),BingoCardGenerator.com!$J$952:$J$963,0))</f>
        <v>Word 56</v>
      </c>
      <c r="LM3" s="195"/>
      <c r="LN3" s="194" t="str">
        <f ca="1">INDEX(BingoCardGenerator.com!$A$969:$A$980,MATCH(LARGE(BingoCardGenerator.com!$B$969:$B$980,ROW()-1),BingoCardGenerator.com!$B$969:$B$980,0))</f>
        <v>Word 3</v>
      </c>
      <c r="LO3" s="194" t="str">
        <f ca="1">INDEX(BingoCardGenerator.com!$C$969:$C$980,MATCH(LARGE(BingoCardGenerator.com!$D$969:$D$980,ROW()-1),BingoCardGenerator.com!$D$969:$D$980,0))</f>
        <v>Word 14</v>
      </c>
      <c r="LP3" s="194" t="str">
        <f ca="1">INDEX(BingoCardGenerator.com!$E$969:$E$980,MATCH(LARGE(BingoCardGenerator.com!$F$969:$F$980,ROW()-1),BingoCardGenerator.com!$F$969:$F$980,0))</f>
        <v>Word 33</v>
      </c>
      <c r="LQ3" s="194" t="str">
        <f ca="1">INDEX(BingoCardGenerator.com!$G$969:$G$980,MATCH(LARGE(BingoCardGenerator.com!$H$969:$H$980,ROW()-1),BingoCardGenerator.com!$H$969:$H$980,0))</f>
        <v>Word 44</v>
      </c>
      <c r="LR3" s="194" t="str">
        <f ca="1">INDEX(BingoCardGenerator.com!$I$969:$I$980,MATCH(LARGE(BingoCardGenerator.com!$J$969:$J$980,ROW()-1),BingoCardGenerator.com!$J$969:$J$980,0))</f>
        <v>Word 49</v>
      </c>
      <c r="LS3" s="194" t="str">
        <f ca="1">INDEX(BingoCardGenerator.com!$A$986:$A$997,MATCH(LARGE(BingoCardGenerator.com!$B$986:$B$997,ROW()-1),BingoCardGenerator.com!$B$986:$B$997,0))</f>
        <v>Word 10</v>
      </c>
      <c r="LT3" s="194" t="str">
        <f ca="1">INDEX(BingoCardGenerator.com!$C$986:$C$997,MATCH(LARGE(BingoCardGenerator.com!$D$986:$D$997,ROW()-1),BingoCardGenerator.com!$D$986:$D$997,0))</f>
        <v>Word 22</v>
      </c>
      <c r="LU3" s="194" t="str">
        <f ca="1">INDEX(BingoCardGenerator.com!$E$986:$E$997,MATCH(LARGE(BingoCardGenerator.com!$F$986:$F$997,ROW()-1),BingoCardGenerator.com!$F$986:$F$997,0))</f>
        <v>Word 26</v>
      </c>
      <c r="LV3" s="194" t="str">
        <f ca="1">INDEX(BingoCardGenerator.com!$G$986:$G$997,MATCH(LARGE(BingoCardGenerator.com!$H$986:$H$997,ROW()-1),BingoCardGenerator.com!$H$986:$H$997,0))</f>
        <v>Word 40</v>
      </c>
      <c r="LW3" s="194" t="str">
        <f ca="1">INDEX(BingoCardGenerator.com!$I$986:$I$997,MATCH(LARGE(BingoCardGenerator.com!$J$986:$J$997,ROW()-1),BingoCardGenerator.com!$J$986:$J$997,0))</f>
        <v>Word 51</v>
      </c>
      <c r="LX3" s="195"/>
      <c r="LY3" s="194" t="str">
        <f ca="1">INDEX(BingoCardGenerator.com!$A$1003:$A$1014,MATCH(LARGE(BingoCardGenerator.com!$B$1003:$B$1014,ROW()-1),BingoCardGenerator.com!$B$1003:$B$1014,0))</f>
        <v>Word 2</v>
      </c>
      <c r="LZ3" s="194" t="str">
        <f ca="1">INDEX(BingoCardGenerator.com!$C$1003:$C$1014,MATCH(LARGE(BingoCardGenerator.com!$D$1003:$D$1014,ROW()-1),BingoCardGenerator.com!$D$1003:$D$1014,0))</f>
        <v>Word 15</v>
      </c>
      <c r="MA3" s="194" t="str">
        <f ca="1">INDEX(BingoCardGenerator.com!$E$1003:$E$1014,MATCH(LARGE(BingoCardGenerator.com!$F$1003:$F$1014,ROW()-1),BingoCardGenerator.com!$F$1003:$F$1014,0))</f>
        <v>Word 26</v>
      </c>
      <c r="MB3" s="194" t="str">
        <f ca="1">INDEX(BingoCardGenerator.com!$G$1003:$G$1014,MATCH(LARGE(BingoCardGenerator.com!$H$1003:$H$1014,ROW()-1),BingoCardGenerator.com!$H$1003:$H$1014,0))</f>
        <v>Word 43</v>
      </c>
      <c r="MC3" s="194" t="str">
        <f ca="1">INDEX(BingoCardGenerator.com!$I$1003:$I$1014,MATCH(LARGE(BingoCardGenerator.com!$J$1003:$J$1014,ROW()-1),BingoCardGenerator.com!$J$1003:$J$1014,0))</f>
        <v>Word 52</v>
      </c>
      <c r="MD3" s="194" t="str">
        <f ca="1">INDEX(BingoCardGenerator.com!$A$1020:$A$1031,MATCH(LARGE(BingoCardGenerator.com!$B$1020:$B$1031,ROW()-1),BingoCardGenerator.com!$B$1020:$B$1031,0))</f>
        <v>Word 4</v>
      </c>
      <c r="ME3" s="194" t="str">
        <f ca="1">INDEX(BingoCardGenerator.com!$C$1020:$C$1031,MATCH(LARGE(BingoCardGenerator.com!$D$1020:$D$1031,ROW()-1),BingoCardGenerator.com!$D$1020:$D$1031,0))</f>
        <v>Word 22</v>
      </c>
      <c r="MF3" s="194" t="str">
        <f ca="1">INDEX(BingoCardGenerator.com!$E$1020:$E$1031,MATCH(LARGE(BingoCardGenerator.com!$F$1020:$F$1031,ROW()-1),BingoCardGenerator.com!$F$1020:$F$1031,0))</f>
        <v>Word 28</v>
      </c>
      <c r="MG3" s="194" t="str">
        <f ca="1">INDEX(BingoCardGenerator.com!$G$1020:$G$1031,MATCH(LARGE(BingoCardGenerator.com!$H$1020:$H$1031,ROW()-1),BingoCardGenerator.com!$H$1020:$H$1031,0))</f>
        <v>Word 41</v>
      </c>
      <c r="MH3" s="194" t="str">
        <f ca="1">INDEX(BingoCardGenerator.com!$I$1020:$I$1031,MATCH(LARGE(BingoCardGenerator.com!$J$1020:$J$1031,ROW()-1),BingoCardGenerator.com!$J$1020:$J$1031,0))</f>
        <v>Word 50</v>
      </c>
      <c r="MI3" s="195"/>
      <c r="MJ3" s="194" t="str">
        <f ca="1">INDEX(BingoCardGenerator.com!$A$1037:$A$1048,MATCH(LARGE(BingoCardGenerator.com!$B$1037:$B$1048,ROW()-1),BingoCardGenerator.com!$B$1037:$B$1048,0))</f>
        <v>Word 9</v>
      </c>
      <c r="MK3" s="194" t="str">
        <f ca="1">INDEX(BingoCardGenerator.com!$C$1037:$C$1048,MATCH(LARGE(BingoCardGenerator.com!$D$1037:$D$1048,ROW()-1),BingoCardGenerator.com!$D$1037:$D$1048,0))</f>
        <v>Word 21</v>
      </c>
      <c r="ML3" s="194" t="str">
        <f ca="1">INDEX(BingoCardGenerator.com!$E$1037:$E$1048,MATCH(LARGE(BingoCardGenerator.com!$F$1037:$F$1048,ROW()-1),BingoCardGenerator.com!$F$1037:$F$1048,0))</f>
        <v>Word 36</v>
      </c>
      <c r="MM3" s="194" t="str">
        <f ca="1">INDEX(BingoCardGenerator.com!$G$1037:$G$1048,MATCH(LARGE(BingoCardGenerator.com!$H$1037:$H$1048,ROW()-1),BingoCardGenerator.com!$H$1037:$H$1048,0))</f>
        <v>Word 39</v>
      </c>
      <c r="MN3" s="194" t="str">
        <f ca="1">INDEX(BingoCardGenerator.com!$I$1037:$I$1048,MATCH(LARGE(BingoCardGenerator.com!$J$1037:$J$1048,ROW()-1),BingoCardGenerator.com!$J$1037:$J$1048,0))</f>
        <v>Word 55</v>
      </c>
      <c r="MO3" s="194" t="str">
        <f ca="1">INDEX(BingoCardGenerator.com!$A$1054:$A$1065,MATCH(LARGE(BingoCardGenerator.com!$B$1054:$B$1065,ROW()-1),BingoCardGenerator.com!$B$1054:$B$1065,0))</f>
        <v>Word 10</v>
      </c>
      <c r="MP3" s="194" t="str">
        <f ca="1">INDEX(BingoCardGenerator.com!$C$1054:$C$1065,MATCH(LARGE(BingoCardGenerator.com!$D$1054:$D$1065,ROW()-1),BingoCardGenerator.com!$D$1054:$D$1065,0))</f>
        <v>Word 21</v>
      </c>
      <c r="MQ3" s="194" t="str">
        <f ca="1">INDEX(BingoCardGenerator.com!$E$1054:$E$1065,MATCH(LARGE(BingoCardGenerator.com!$F$1054:$F$1065,ROW()-1),BingoCardGenerator.com!$F$1054:$F$1065,0))</f>
        <v>Word 33</v>
      </c>
      <c r="MR3" s="194" t="str">
        <f ca="1">INDEX(BingoCardGenerator.com!$G$1054:$G$1065,MATCH(LARGE(BingoCardGenerator.com!$H$1054:$H$1065,ROW()-1),BingoCardGenerator.com!$H$1054:$H$1065,0))</f>
        <v>Word 38</v>
      </c>
      <c r="MS3" s="194" t="str">
        <f ca="1">INDEX(BingoCardGenerator.com!$I$1054:$I$1065,MATCH(LARGE(BingoCardGenerator.com!$J$1054:$J$1065,ROW()-1),BingoCardGenerator.com!$J$1054:$J$1065,0))</f>
        <v>Word 60</v>
      </c>
      <c r="MT3" s="195"/>
      <c r="MU3" s="194" t="str">
        <f ca="1">INDEX(BingoCardGenerator.com!$A$1071:$A$1082,MATCH(LARGE(BingoCardGenerator.com!$B$1071:$B$1082,ROW()-1),BingoCardGenerator.com!$B$1071:$B$1082,0))</f>
        <v>Word 1</v>
      </c>
      <c r="MV3" s="194" t="str">
        <f ca="1">INDEX(BingoCardGenerator.com!$C$1071:$C$1082,MATCH(LARGE(BingoCardGenerator.com!$D$1071:$D$1082,ROW()-1),BingoCardGenerator.com!$D$1071:$D$1082,0))</f>
        <v>Word 15</v>
      </c>
      <c r="MW3" s="194" t="str">
        <f ca="1">INDEX(BingoCardGenerator.com!$E$1071:$E$1082,MATCH(LARGE(BingoCardGenerator.com!$F$1071:$F$1082,ROW()-1),BingoCardGenerator.com!$F$1071:$F$1082,0))</f>
        <v>Word 32</v>
      </c>
      <c r="MX3" s="194" t="str">
        <f ca="1">INDEX(BingoCardGenerator.com!$G$1071:$G$1082,MATCH(LARGE(BingoCardGenerator.com!$H$1071:$H$1082,ROW()-1),BingoCardGenerator.com!$H$1071:$H$1082,0))</f>
        <v>Word 38</v>
      </c>
      <c r="MY3" s="194" t="str">
        <f ca="1">INDEX(BingoCardGenerator.com!$I$1071:$I$1082,MATCH(LARGE(BingoCardGenerator.com!$J$1071:$J$1082,ROW()-1),BingoCardGenerator.com!$J$1071:$J$1082,0))</f>
        <v>Word 54</v>
      </c>
      <c r="MZ3" s="194" t="str">
        <f ca="1">INDEX(BingoCardGenerator.com!$A$1088:$A$1099,MATCH(LARGE(BingoCardGenerator.com!$B$1088:$B$1099,ROW()-1),BingoCardGenerator.com!$B$1088:$B$1099,0))</f>
        <v>Word 10</v>
      </c>
      <c r="NA3" s="194" t="str">
        <f ca="1">INDEX(BingoCardGenerator.com!$C$1088:$C$1099,MATCH(LARGE(BingoCardGenerator.com!$D$1088:$D$1099,ROW()-1),BingoCardGenerator.com!$D$1088:$D$1099,0))</f>
        <v>Word 14</v>
      </c>
      <c r="NB3" s="194" t="str">
        <f ca="1">INDEX(BingoCardGenerator.com!$E$1088:$E$1099,MATCH(LARGE(BingoCardGenerator.com!$F$1088:$F$1099,ROW()-1),BingoCardGenerator.com!$F$1088:$F$1099,0))</f>
        <v>Word 30</v>
      </c>
      <c r="NC3" s="194" t="str">
        <f ca="1">INDEX(BingoCardGenerator.com!$G$1088:$G$1099,MATCH(LARGE(BingoCardGenerator.com!$H$1088:$H$1099,ROW()-1),BingoCardGenerator.com!$H$1088:$H$1099,0))</f>
        <v>Word 47</v>
      </c>
      <c r="ND3" s="194" t="str">
        <f ca="1">INDEX(BingoCardGenerator.com!$I$1088:$I$1099,MATCH(LARGE(BingoCardGenerator.com!$J$1088:$J$1099,ROW()-1),BingoCardGenerator.com!$J$1088:$J$1099,0))</f>
        <v>Word 49</v>
      </c>
      <c r="NE3" s="195"/>
      <c r="NF3" s="194" t="str">
        <f ca="1">INDEX(BingoCardGenerator.com!$A$1105:$A$1116,MATCH(LARGE(BingoCardGenerator.com!$B$1105:$B$1116,ROW()-1),BingoCardGenerator.com!$B$1105:$B$1116,0))</f>
        <v>Word 4</v>
      </c>
      <c r="NG3" s="194" t="str">
        <f ca="1">INDEX(BingoCardGenerator.com!$C$1105:$C$1116,MATCH(LARGE(BingoCardGenerator.com!$D$1105:$D$1116,ROW()-1),BingoCardGenerator.com!$D$1105:$D$1116,0))</f>
        <v>Word 13</v>
      </c>
      <c r="NH3" s="194" t="str">
        <f ca="1">INDEX(BingoCardGenerator.com!$E$1105:$E$1116,MATCH(LARGE(BingoCardGenerator.com!$F$1105:$F$1116,ROW()-1),BingoCardGenerator.com!$F$1105:$F$1116,0))</f>
        <v>Word 29</v>
      </c>
      <c r="NI3" s="194" t="str">
        <f ca="1">INDEX(BingoCardGenerator.com!$G$1105:$G$1116,MATCH(LARGE(BingoCardGenerator.com!$H$1105:$H$1116,ROW()-1),BingoCardGenerator.com!$H$1105:$H$1116,0))</f>
        <v>Word 38</v>
      </c>
      <c r="NJ3" s="194" t="str">
        <f ca="1">INDEX(BingoCardGenerator.com!$I$1105:$I$1116,MATCH(LARGE(BingoCardGenerator.com!$J$1105:$J$1116,ROW()-1),BingoCardGenerator.com!$J$1105:$J$1116,0))</f>
        <v>Word 58</v>
      </c>
      <c r="NK3" s="194" t="str">
        <f ca="1">INDEX(BingoCardGenerator.com!$A$1122:$A$1133,MATCH(LARGE(BingoCardGenerator.com!$B$1122:$B$1133,ROW()-1),BingoCardGenerator.com!$B$1122:$B$1133,0))</f>
        <v>Word 11</v>
      </c>
      <c r="NL3" s="194" t="str">
        <f ca="1">INDEX(BingoCardGenerator.com!$C$1122:$C$1133,MATCH(LARGE(BingoCardGenerator.com!$D$1122:$D$1133,ROW()-1),BingoCardGenerator.com!$D$1122:$D$1133,0))</f>
        <v>Word 19</v>
      </c>
      <c r="NM3" s="194" t="str">
        <f ca="1">INDEX(BingoCardGenerator.com!$E$1122:$E$1133,MATCH(LARGE(BingoCardGenerator.com!$F$1122:$F$1133,ROW()-1),BingoCardGenerator.com!$F$1122:$F$1133,0))</f>
        <v>Word 32</v>
      </c>
      <c r="NN3" s="194" t="str">
        <f ca="1">INDEX(BingoCardGenerator.com!$G$1122:$G$1133,MATCH(LARGE(BingoCardGenerator.com!$H$1122:$H$1133,ROW()-1),BingoCardGenerator.com!$H$1122:$H$1133,0))</f>
        <v>Word 39</v>
      </c>
      <c r="NO3" s="194" t="str">
        <f ca="1">INDEX(BingoCardGenerator.com!$I$1122:$I$1133,MATCH(LARGE(BingoCardGenerator.com!$J$1122:$J$1133,ROW()-1),BingoCardGenerator.com!$J$1122:$J$1133,0))</f>
        <v>Word 51</v>
      </c>
      <c r="NP3" s="195"/>
      <c r="NQ3" s="194" t="str">
        <f ca="1">INDEX(BingoCardGenerator.com!$A$1139:$A$1150,MATCH(LARGE(BingoCardGenerator.com!$B$1139:$B$1150,ROW()-1),BingoCardGenerator.com!$B$1139:$B$1150,0))</f>
        <v>Word 9</v>
      </c>
      <c r="NR3" s="194" t="str">
        <f ca="1">INDEX(BingoCardGenerator.com!$C$1139:$C$1150,MATCH(LARGE(BingoCardGenerator.com!$D$1139:$D$1150,ROW()-1),BingoCardGenerator.com!$D$1139:$D$1150,0))</f>
        <v>Word 14</v>
      </c>
      <c r="NS3" s="194" t="str">
        <f ca="1">INDEX(BingoCardGenerator.com!$E$1139:$E$1150,MATCH(LARGE(BingoCardGenerator.com!$F$1139:$F$1150,ROW()-1),BingoCardGenerator.com!$F$1139:$F$1150,0))</f>
        <v>Word 26</v>
      </c>
      <c r="NT3" s="194" t="str">
        <f ca="1">INDEX(BingoCardGenerator.com!$G$1139:$G$1150,MATCH(LARGE(BingoCardGenerator.com!$H$1139:$H$1150,ROW()-1),BingoCardGenerator.com!$H$1139:$H$1150,0))</f>
        <v>Word 44</v>
      </c>
      <c r="NU3" s="194" t="str">
        <f ca="1">INDEX(BingoCardGenerator.com!$I$1139:$I$1150,MATCH(LARGE(BingoCardGenerator.com!$J$1139:$J$1150,ROW()-1),BingoCardGenerator.com!$J$1139:$J$1150,0))</f>
        <v>Word 57</v>
      </c>
      <c r="NV3" s="194" t="str">
        <f ca="1">INDEX(BingoCardGenerator.com!$A$1156:$A$1167,MATCH(LARGE(BingoCardGenerator.com!$B$1156:$B$1167,ROW()-1),BingoCardGenerator.com!$B$1156:$B$1167,0))</f>
        <v>Word 1</v>
      </c>
      <c r="NW3" s="194" t="str">
        <f ca="1">INDEX(BingoCardGenerator.com!$C$1156:$C$1167,MATCH(LARGE(BingoCardGenerator.com!$D$1156:$D$1167,ROW()-1),BingoCardGenerator.com!$D$1156:$D$1167,0))</f>
        <v>Word 18</v>
      </c>
      <c r="NX3" s="194" t="str">
        <f ca="1">INDEX(BingoCardGenerator.com!$E$1156:$E$1167,MATCH(LARGE(BingoCardGenerator.com!$F$1156:$F$1167,ROW()-1),BingoCardGenerator.com!$F$1156:$F$1167,0))</f>
        <v>Word 25</v>
      </c>
      <c r="NY3" s="194" t="str">
        <f ca="1">INDEX(BingoCardGenerator.com!$G$1156:$G$1167,MATCH(LARGE(BingoCardGenerator.com!$H$1156:$H$1167,ROW()-1),BingoCardGenerator.com!$H$1156:$H$1167,0))</f>
        <v>Word 38</v>
      </c>
      <c r="NZ3" s="194" t="str">
        <f ca="1">INDEX(BingoCardGenerator.com!$I$1156:$I$1167,MATCH(LARGE(BingoCardGenerator.com!$J$1156:$J$1167,ROW()-1),BingoCardGenerator.com!$J$1156:$J$1167,0))</f>
        <v>Word 50</v>
      </c>
      <c r="OA3" s="195"/>
      <c r="OB3" s="194" t="str">
        <f ca="1">INDEX(BingoCardGenerator.com!$A$1173:$A$1184,MATCH(LARGE(BingoCardGenerator.com!$B$1173:$B$1184,ROW()-1),BingoCardGenerator.com!$B$1173:$B$1184,0))</f>
        <v>Word 1</v>
      </c>
      <c r="OC3" s="194" t="str">
        <f ca="1">INDEX(BingoCardGenerator.com!$C$1173:$C$1184,MATCH(LARGE(BingoCardGenerator.com!$D$1173:$D$1184,ROW()-1),BingoCardGenerator.com!$D$1173:$D$1184,0))</f>
        <v>Word 14</v>
      </c>
      <c r="OD3" s="194" t="str">
        <f ca="1">INDEX(BingoCardGenerator.com!$E$1173:$E$1184,MATCH(LARGE(BingoCardGenerator.com!$F$1173:$F$1184,ROW()-1),BingoCardGenerator.com!$F$1173:$F$1184,0))</f>
        <v>Word 29</v>
      </c>
      <c r="OE3" s="194" t="str">
        <f ca="1">INDEX(BingoCardGenerator.com!$G$1173:$G$1184,MATCH(LARGE(BingoCardGenerator.com!$H$1173:$H$1184,ROW()-1),BingoCardGenerator.com!$H$1173:$H$1184,0))</f>
        <v>Word 40</v>
      </c>
      <c r="OF3" s="194" t="str">
        <f ca="1">INDEX(BingoCardGenerator.com!$I$1173:$I$1184,MATCH(LARGE(BingoCardGenerator.com!$J$1173:$J$1184,ROW()-1),BingoCardGenerator.com!$J$1173:$J$1184,0))</f>
        <v>Word 50</v>
      </c>
      <c r="OG3" s="194" t="str">
        <f ca="1">INDEX(BingoCardGenerator.com!$A$1190:$A$1201,MATCH(LARGE(BingoCardGenerator.com!$B$1190:$B$1201,ROW()-1),BingoCardGenerator.com!$B$1190:$B$1201,0))</f>
        <v>Word 4</v>
      </c>
      <c r="OH3" s="194" t="str">
        <f ca="1">INDEX(BingoCardGenerator.com!$C$1190:$C$1201,MATCH(LARGE(BingoCardGenerator.com!$D$1190:$D$1201,ROW()-1),BingoCardGenerator.com!$D$1190:$D$1201,0))</f>
        <v>Word 13</v>
      </c>
      <c r="OI3" s="194" t="str">
        <f ca="1">INDEX(BingoCardGenerator.com!$E$1190:$E$1201,MATCH(LARGE(BingoCardGenerator.com!$F$1190:$F$1201,ROW()-1),BingoCardGenerator.com!$F$1190:$F$1201,0))</f>
        <v>Word 34</v>
      </c>
      <c r="OJ3" s="194" t="str">
        <f ca="1">INDEX(BingoCardGenerator.com!$G$1190:$G$1201,MATCH(LARGE(BingoCardGenerator.com!$H$1190:$H$1201,ROW()-1),BingoCardGenerator.com!$H$1190:$H$1201,0))</f>
        <v>Word 41</v>
      </c>
      <c r="OK3" s="194" t="str">
        <f ca="1">INDEX(BingoCardGenerator.com!$I$1190:$I$1201,MATCH(LARGE(BingoCardGenerator.com!$J$1190:$J$1201,ROW()-1),BingoCardGenerator.com!$J$1190:$J$1201,0))</f>
        <v>Word 52</v>
      </c>
      <c r="OL3" s="195"/>
      <c r="OM3" s="194" t="str">
        <f ca="1">INDEX(BingoCardGenerator.com!$A$1207:$A$1218,MATCH(LARGE(BingoCardGenerator.com!$B$1207:$B$1218,ROW()-1),BingoCardGenerator.com!$B$1207:$B$1218,0))</f>
        <v>Word 12</v>
      </c>
      <c r="ON3" s="194" t="str">
        <f ca="1">INDEX(BingoCardGenerator.com!$C$1207:$C$1218,MATCH(LARGE(BingoCardGenerator.com!$D$1207:$D$1218,ROW()-1),BingoCardGenerator.com!$D$1207:$D$1218,0))</f>
        <v>Word 13</v>
      </c>
      <c r="OO3" s="194" t="str">
        <f ca="1">INDEX(BingoCardGenerator.com!$E$1207:$E$1218,MATCH(LARGE(BingoCardGenerator.com!$F$1207:$F$1218,ROW()-1),BingoCardGenerator.com!$F$1207:$F$1218,0))</f>
        <v>Word 25</v>
      </c>
      <c r="OP3" s="194" t="str">
        <f ca="1">INDEX(BingoCardGenerator.com!$G$1207:$G$1218,MATCH(LARGE(BingoCardGenerator.com!$H$1207:$H$1218,ROW()-1),BingoCardGenerator.com!$H$1207:$H$1218,0))</f>
        <v>Word 44</v>
      </c>
      <c r="OQ3" s="194" t="str">
        <f ca="1">INDEX(BingoCardGenerator.com!$I$1207:$I$1218,MATCH(LARGE(BingoCardGenerator.com!$J$1207:$J$1218,ROW()-1),BingoCardGenerator.com!$J$1207:$J$1218,0))</f>
        <v>Word 53</v>
      </c>
      <c r="OR3" s="194" t="str">
        <f ca="1">INDEX(BingoCardGenerator.com!$A$1224:$A$1235,MATCH(LARGE(BingoCardGenerator.com!$B$1224:$B$1235,ROW()-1),BingoCardGenerator.com!$B$1224:$B$1235,0))</f>
        <v>Word 3</v>
      </c>
      <c r="OS3" s="194" t="str">
        <f ca="1">INDEX(BingoCardGenerator.com!$C$1224:$C$1235,MATCH(LARGE(BingoCardGenerator.com!$D$1224:$D$1235,ROW()-1),BingoCardGenerator.com!$D$1224:$D$1235,0))</f>
        <v>Word 21</v>
      </c>
      <c r="OT3" s="194" t="str">
        <f ca="1">INDEX(BingoCardGenerator.com!$E$1224:$E$1235,MATCH(LARGE(BingoCardGenerator.com!$F$1224:$F$1235,ROW()-1),BingoCardGenerator.com!$F$1224:$F$1235,0))</f>
        <v>Word 32</v>
      </c>
      <c r="OU3" s="194" t="str">
        <f ca="1">INDEX(BingoCardGenerator.com!$G$1224:$G$1235,MATCH(LARGE(BingoCardGenerator.com!$H$1224:$H$1235,ROW()-1),BingoCardGenerator.com!$H$1224:$H$1235,0))</f>
        <v>Word 37</v>
      </c>
      <c r="OV3" s="194" t="str">
        <f ca="1">INDEX(BingoCardGenerator.com!$I$1224:$I$1235,MATCH(LARGE(BingoCardGenerator.com!$J$1224:$J$1235,ROW()-1),BingoCardGenerator.com!$J$1224:$J$1235,0))</f>
        <v>Word 55</v>
      </c>
      <c r="OW3" s="195"/>
      <c r="OX3" s="195" t="str">
        <f ca="1">INDEX(BingoCardGenerator.com!$A$1241:$A$1252,MATCH(LARGE(BingoCardGenerator.com!$B$1241:$B$1252,ROW()-1),BingoCardGenerator.com!$B$1241:$B$1252,0))</f>
        <v>Word 7</v>
      </c>
      <c r="OY3" s="195" t="str">
        <f ca="1">INDEX(BingoCardGenerator.com!$C$1241:$C$1252,MATCH(LARGE(BingoCardGenerator.com!$D$1241:$D$1252,ROW()-1),BingoCardGenerator.com!$D$1241:$D$1252,0))</f>
        <v>Word 19</v>
      </c>
      <c r="OZ3" s="195" t="str">
        <f ca="1">INDEX(BingoCardGenerator.com!$E$1241:$E$1252,MATCH(LARGE(BingoCardGenerator.com!$F$1241:$F$1252,ROW()-1),BingoCardGenerator.com!$F$1241:$F$1252,0))</f>
        <v>Word 34</v>
      </c>
      <c r="PA3" s="195" t="str">
        <f ca="1">INDEX(BingoCardGenerator.com!$G$1241:$G$1252,MATCH(LARGE(BingoCardGenerator.com!$H$1241:$H$1252,ROW()-1),BingoCardGenerator.com!$H$1241:$H$1252,0))</f>
        <v>Word 37</v>
      </c>
      <c r="PB3" s="195" t="str">
        <f ca="1">INDEX(BingoCardGenerator.com!$I$1241:$I$1252,MATCH(LARGE(BingoCardGenerator.com!$J$1241:$J$1252,ROW()-1),BingoCardGenerator.com!$J$1241:$J$1252,0))</f>
        <v>Word 57</v>
      </c>
      <c r="PC3" s="195" t="str">
        <f ca="1">INDEX(BingoCardGenerator.com!$A$1258:$A$1269,MATCH(LARGE(BingoCardGenerator.com!$B$1258:$B$1269,ROW()-1),BingoCardGenerator.com!$B$1258:$B$1269,0))</f>
        <v>Word 12</v>
      </c>
      <c r="PD3" s="195" t="str">
        <f ca="1">INDEX(BingoCardGenerator.com!$C$1258:$C$1269,MATCH(LARGE(BingoCardGenerator.com!$D$1258:$D$1269,ROW()-1),BingoCardGenerator.com!$D$1258:$D$1269,0))</f>
        <v>Word 17</v>
      </c>
      <c r="PE3" s="195" t="str">
        <f ca="1">INDEX(BingoCardGenerator.com!$E$1258:$E$1269,MATCH(LARGE(BingoCardGenerator.com!$F$1258:$F$1269,ROW()-1),BingoCardGenerator.com!$F$1258:$F$1269,0))</f>
        <v>Word 35</v>
      </c>
      <c r="PF3" s="195" t="str">
        <f ca="1">INDEX(BingoCardGenerator.com!$G$1258:$G$1269,MATCH(LARGE(BingoCardGenerator.com!$H$1258:$H$1269,ROW()-1),BingoCardGenerator.com!$H$1258:$H$1269,0))</f>
        <v>Word 42</v>
      </c>
      <c r="PG3" s="195" t="str">
        <f ca="1">INDEX(BingoCardGenerator.com!$I$1258:$I$1269,MATCH(LARGE(BingoCardGenerator.com!$J$1258:$J$1269,ROW()-1),BingoCardGenerator.com!$J$1258:$J$1269,0))</f>
        <v>Word 55</v>
      </c>
      <c r="PH3" s="195"/>
      <c r="PI3" s="195" t="str">
        <f ca="1">INDEX(BingoCardGenerator.com!$A$1275:$A$1286,MATCH(LARGE(BingoCardGenerator.com!$B$1275:$B$1286,ROW()-1),BingoCardGenerator.com!$B$1275:$B$1286,0))</f>
        <v>Word 10</v>
      </c>
      <c r="PJ3" s="195" t="str">
        <f ca="1">INDEX(BingoCardGenerator.com!$C$1275:$C$1286,MATCH(LARGE(BingoCardGenerator.com!$D$1275:$D$1286,ROW()-1),BingoCardGenerator.com!$D$1275:$D$1286,0))</f>
        <v>Word 21</v>
      </c>
      <c r="PK3" s="195" t="str">
        <f ca="1">INDEX(BingoCardGenerator.com!$E$1275:$E$1286,MATCH(LARGE(BingoCardGenerator.com!$F$1275:$F$1286,ROW()-1),BingoCardGenerator.com!$F$1275:$F$1286,0))</f>
        <v>Word 31</v>
      </c>
      <c r="PL3" s="195" t="str">
        <f ca="1">INDEX(BingoCardGenerator.com!$G$1275:$G$1286,MATCH(LARGE(BingoCardGenerator.com!$H$1275:$H$1286,ROW()-1),BingoCardGenerator.com!$H$1275:$H$1286,0))</f>
        <v>Word 46</v>
      </c>
      <c r="PM3" s="195" t="str">
        <f ca="1">INDEX(BingoCardGenerator.com!$I$1275:$I$1286,MATCH(LARGE(BingoCardGenerator.com!$J$1275:$J$1286,ROW()-1),BingoCardGenerator.com!$J$1275:$J$1286,0))</f>
        <v>Word 60</v>
      </c>
      <c r="PN3" s="195" t="str">
        <f ca="1">INDEX(BingoCardGenerator.com!$A$1292:$A$1303,MATCH(LARGE(BingoCardGenerator.com!$B$1292:$B$1303,ROW()-1),BingoCardGenerator.com!$B$1292:$B$1303,0))</f>
        <v>Word 3</v>
      </c>
      <c r="PO3" s="195" t="str">
        <f ca="1">INDEX(BingoCardGenerator.com!$C$1292:$C$1303,MATCH(LARGE(BingoCardGenerator.com!$D$1292:$D$1303,ROW()-1),BingoCardGenerator.com!$D$1292:$D$1303,0))</f>
        <v>Word 18</v>
      </c>
      <c r="PP3" s="195" t="str">
        <f ca="1">INDEX(BingoCardGenerator.com!$E$1292:$E$1303,MATCH(LARGE(BingoCardGenerator.com!$F$1292:$F$1303,ROW()-1),BingoCardGenerator.com!$F$1292:$F$1303,0))</f>
        <v>Word 31</v>
      </c>
      <c r="PQ3" s="195" t="str">
        <f ca="1">INDEX(BingoCardGenerator.com!$G$1292:$G$1303,MATCH(LARGE(BingoCardGenerator.com!$H$1292:$H$1303,ROW()-1),BingoCardGenerator.com!$H$1292:$H$1303,0))</f>
        <v>Word 42</v>
      </c>
      <c r="PR3" s="195" t="str">
        <f ca="1">INDEX(BingoCardGenerator.com!$I$1292:$I$1303,MATCH(LARGE(BingoCardGenerator.com!$J$1292:$J$1303,ROW()-1),BingoCardGenerator.com!$J$1292:$J$1303,0))</f>
        <v>Word 58</v>
      </c>
      <c r="PS3" s="195"/>
      <c r="PT3" s="195" t="str">
        <f ca="1">INDEX(BingoCardGenerator.com!$A$1309:$A$1320,MATCH(LARGE(BingoCardGenerator.com!$B$1309:$B$1320,ROW()-1),BingoCardGenerator.com!$B$1309:$B$1320,0))</f>
        <v>Word 5</v>
      </c>
      <c r="PU3" s="195" t="str">
        <f ca="1">INDEX(BingoCardGenerator.com!$C$1309:$C$1320,MATCH(LARGE(BingoCardGenerator.com!$D$1309:$D$1320,ROW()-1),BingoCardGenerator.com!$D$1309:$D$1320,0))</f>
        <v>Word 24</v>
      </c>
      <c r="PV3" s="195" t="str">
        <f ca="1">INDEX(BingoCardGenerator.com!$E$1309:$E$1320,MATCH(LARGE(BingoCardGenerator.com!$F$1309:$F$1320,ROW()-1),BingoCardGenerator.com!$F$1309:$F$1320,0))</f>
        <v>Word 29</v>
      </c>
      <c r="PW3" s="195" t="str">
        <f ca="1">INDEX(BingoCardGenerator.com!$G$1309:$G$1320,MATCH(LARGE(BingoCardGenerator.com!$H$1309:$H$1320,ROW()-1),BingoCardGenerator.com!$H$1309:$H$1320,0))</f>
        <v>Word 38</v>
      </c>
      <c r="PX3" s="195" t="str">
        <f ca="1">INDEX(BingoCardGenerator.com!$I$1309:$I$1320,MATCH(LARGE(BingoCardGenerator.com!$J$1309:$J$1320,ROW()-1),BingoCardGenerator.com!$J$1309:$J$1320,0))</f>
        <v>Word 55</v>
      </c>
      <c r="PY3" s="195" t="str">
        <f ca="1">INDEX(BingoCardGenerator.com!$A$1326:$A$1337,MATCH(LARGE(BingoCardGenerator.com!$B$1326:$B$1337,ROW()-1),BingoCardGenerator.com!$B$1326:$B$1337,0))</f>
        <v>Word 7</v>
      </c>
      <c r="PZ3" s="195" t="str">
        <f ca="1">INDEX(BingoCardGenerator.com!$C$1326:$C$1337,MATCH(LARGE(BingoCardGenerator.com!$D$1326:$D$1337,ROW()-1),BingoCardGenerator.com!$D$1326:$D$1337,0))</f>
        <v>Word 21</v>
      </c>
      <c r="QA3" s="195" t="str">
        <f ca="1">INDEX(BingoCardGenerator.com!$E$1326:$E$1337,MATCH(LARGE(BingoCardGenerator.com!$F$1326:$F$1337,ROW()-1),BingoCardGenerator.com!$F$1326:$F$1337,0))</f>
        <v>Word 34</v>
      </c>
      <c r="QB3" s="195" t="str">
        <f ca="1">INDEX(BingoCardGenerator.com!$G$1326:$G$1337,MATCH(LARGE(BingoCardGenerator.com!$H$1326:$H$1337,ROW()-1),BingoCardGenerator.com!$H$1326:$H$1337,0))</f>
        <v>Word 43</v>
      </c>
      <c r="QC3" s="195" t="str">
        <f ca="1">INDEX(BingoCardGenerator.com!$I$1326:$I$1337,MATCH(LARGE(BingoCardGenerator.com!$J$1326:$J$1337,ROW()-1),BingoCardGenerator.com!$J$1326:$J$1337,0))</f>
        <v>Word 58</v>
      </c>
      <c r="QD3" s="195"/>
      <c r="QE3" s="195" t="str">
        <f ca="1">INDEX(BingoCardGenerator.com!$A$1343:$A$1354,MATCH(LARGE(BingoCardGenerator.com!$B$1343:$B$1354,ROW()-1),BingoCardGenerator.com!$B$1343:$B$1354,0))</f>
        <v>Word 4</v>
      </c>
      <c r="QF3" s="195" t="str">
        <f ca="1">INDEX(BingoCardGenerator.com!$C$1343:$C$1354,MATCH(LARGE(BingoCardGenerator.com!$D$1343:$D$1354,ROW()-1),BingoCardGenerator.com!$D$1343:$D$1354,0))</f>
        <v>Word 22</v>
      </c>
      <c r="QG3" s="195" t="str">
        <f ca="1">INDEX(BingoCardGenerator.com!$E$1343:$E$1354,MATCH(LARGE(BingoCardGenerator.com!$F$1343:$F$1354,ROW()-1),BingoCardGenerator.com!$F$1343:$F$1354,0))</f>
        <v>Word 35</v>
      </c>
      <c r="QH3" s="195" t="str">
        <f ca="1">INDEX(BingoCardGenerator.com!$G$1343:$G$1354,MATCH(LARGE(BingoCardGenerator.com!$H$1343:$H$1354,ROW()-1),BingoCardGenerator.com!$H$1343:$H$1354,0))</f>
        <v>Word 39</v>
      </c>
      <c r="QI3" s="195" t="str">
        <f ca="1">INDEX(BingoCardGenerator.com!$I$1343:$I$1354,MATCH(LARGE(BingoCardGenerator.com!$J$1343:$J$1354,ROW()-1),BingoCardGenerator.com!$J$1343:$J$1354,0))</f>
        <v>Word 53</v>
      </c>
      <c r="QJ3" s="195" t="str">
        <f ca="1">INDEX(BingoCardGenerator.com!$A$1360:$A$1371,MATCH(LARGE(BingoCardGenerator.com!$B$1360:$B$1371,ROW()-1),BingoCardGenerator.com!$B$1360:$B$1371,0))</f>
        <v>Word 3</v>
      </c>
      <c r="QK3" s="195" t="str">
        <f ca="1">INDEX(BingoCardGenerator.com!$C$1360:$C$1371,MATCH(LARGE(BingoCardGenerator.com!$D$1360:$D$1371,ROW()-1),BingoCardGenerator.com!$D$1360:$D$1371,0))</f>
        <v>Word 14</v>
      </c>
      <c r="QL3" s="195" t="str">
        <f ca="1">INDEX(BingoCardGenerator.com!$E$1360:$E$1371,MATCH(LARGE(BingoCardGenerator.com!$F$1360:$F$1371,ROW()-1),BingoCardGenerator.com!$F$1360:$F$1371,0))</f>
        <v>Word 35</v>
      </c>
      <c r="QM3" s="195" t="str">
        <f ca="1">INDEX(BingoCardGenerator.com!$G$1360:$G$1371,MATCH(LARGE(BingoCardGenerator.com!$H$1360:$H$1371,ROW()-1),BingoCardGenerator.com!$H$1360:$H$1371,0))</f>
        <v>Word 44</v>
      </c>
      <c r="QN3" s="195" t="str">
        <f ca="1">INDEX(BingoCardGenerator.com!$I$1360:$I$1371,MATCH(LARGE(BingoCardGenerator.com!$J$1360:$J$1371,ROW()-1),BingoCardGenerator.com!$J$1360:$J$1371,0))</f>
        <v>Word 57</v>
      </c>
      <c r="QO3" s="195"/>
      <c r="QP3" s="195" t="str">
        <f ca="1">INDEX(BingoCardGenerator.com!$A$1377:$A$1388,MATCH(LARGE(BingoCardGenerator.com!$B$1377:$B$1388,ROW()-1),BingoCardGenerator.com!$B$1377:$B$1388,0))</f>
        <v>Word 1</v>
      </c>
      <c r="QQ3" s="195" t="str">
        <f ca="1">INDEX(BingoCardGenerator.com!$C$1377:$C$1388,MATCH(LARGE(BingoCardGenerator.com!$D$1377:$D$1388,ROW()-1),BingoCardGenerator.com!$D$1377:$D$1388,0))</f>
        <v>Word 14</v>
      </c>
      <c r="QR3" s="195" t="str">
        <f ca="1">INDEX(BingoCardGenerator.com!$E$1377:$E$1388,MATCH(LARGE(BingoCardGenerator.com!$F$1377:$F$1388,ROW()-1),BingoCardGenerator.com!$F$1377:$F$1388,0))</f>
        <v>Word 25</v>
      </c>
      <c r="QS3" s="195" t="str">
        <f ca="1">INDEX(BingoCardGenerator.com!$G$1377:$G$1388,MATCH(LARGE(BingoCardGenerator.com!$H$1377:$H$1388,ROW()-1),BingoCardGenerator.com!$H$1377:$H$1388,0))</f>
        <v>Word 47</v>
      </c>
      <c r="QT3" s="195" t="str">
        <f ca="1">INDEX(BingoCardGenerator.com!$I$1377:$I$1388,MATCH(LARGE(BingoCardGenerator.com!$J$1377:$J$1388,ROW()-1),BingoCardGenerator.com!$J$1377:$J$1388,0))</f>
        <v>Word 56</v>
      </c>
      <c r="QU3" s="195" t="str">
        <f ca="1">INDEX(BingoCardGenerator.com!$A$1394:$A$1405,MATCH(LARGE(BingoCardGenerator.com!$B$1394:$B$1405,ROW()-1),BingoCardGenerator.com!$B$1394:$B$1405,0))</f>
        <v>Word 6</v>
      </c>
      <c r="QV3" s="195" t="str">
        <f ca="1">INDEX(BingoCardGenerator.com!$C$1394:$C$1405,MATCH(LARGE(BingoCardGenerator.com!$D$1394:$D$1405,ROW()-1),BingoCardGenerator.com!$D$1394:$D$1405,0))</f>
        <v>Word 15</v>
      </c>
      <c r="QW3" s="195" t="str">
        <f ca="1">INDEX(BingoCardGenerator.com!$E$1394:$E$1405,MATCH(LARGE(BingoCardGenerator.com!$F$1394:$F$1405,ROW()-1),BingoCardGenerator.com!$F$1394:$F$1405,0))</f>
        <v>Word 32</v>
      </c>
      <c r="QX3" s="195" t="str">
        <f ca="1">INDEX(BingoCardGenerator.com!$G$1394:$G$1405,MATCH(LARGE(BingoCardGenerator.com!$H$1394:$H$1405,ROW()-1),BingoCardGenerator.com!$H$1394:$H$1405,0))</f>
        <v>Word 41</v>
      </c>
      <c r="QY3" s="195" t="str">
        <f ca="1">INDEX(BingoCardGenerator.com!$I$1394:$I$1405,MATCH(LARGE(BingoCardGenerator.com!$J$1394:$J$1405,ROW()-1),BingoCardGenerator.com!$J$1394:$J$1405,0))</f>
        <v>Word 52</v>
      </c>
      <c r="QZ3" s="195"/>
      <c r="RA3" s="195" t="str">
        <f ca="1">INDEX(BingoCardGenerator.com!$A$1411:$A$1422,MATCH(LARGE(BingoCardGenerator.com!$B$1411:$B$1422,ROW()-1),BingoCardGenerator.com!$B$1411:$B$1422,0))</f>
        <v>Word 5</v>
      </c>
      <c r="RB3" s="195" t="str">
        <f ca="1">INDEX(BingoCardGenerator.com!$C$1411:$C$1422,MATCH(LARGE(BingoCardGenerator.com!$D$1411:$D$1422,ROW()-1),BingoCardGenerator.com!$D$1411:$D$1422,0))</f>
        <v>Word 14</v>
      </c>
      <c r="RC3" s="195" t="str">
        <f ca="1">INDEX(BingoCardGenerator.com!$E$1411:$E$1422,MATCH(LARGE(BingoCardGenerator.com!$F$1411:$F$1422,ROW()-1),BingoCardGenerator.com!$F$1411:$F$1422,0))</f>
        <v>Word 27</v>
      </c>
      <c r="RD3" s="195" t="str">
        <f ca="1">INDEX(BingoCardGenerator.com!$G$1411:$G$1422,MATCH(LARGE(BingoCardGenerator.com!$H$1411:$H$1422,ROW()-1),BingoCardGenerator.com!$H$1411:$H$1422,0))</f>
        <v>Word 37</v>
      </c>
      <c r="RE3" s="195" t="str">
        <f ca="1">INDEX(BingoCardGenerator.com!$I$1411:$I$1422,MATCH(LARGE(BingoCardGenerator.com!$J$1411:$J$1422,ROW()-1),BingoCardGenerator.com!$J$1411:$J$1422,0))</f>
        <v>Word 55</v>
      </c>
      <c r="RF3" s="195" t="str">
        <f ca="1">INDEX(BingoCardGenerator.com!$A$1428:$A$1439,MATCH(LARGE(BingoCardGenerator.com!$B$1428:$B$1439,ROW()-1),BingoCardGenerator.com!$B$1428:$B$1439,0))</f>
        <v>Word 3</v>
      </c>
      <c r="RG3" s="195" t="str">
        <f ca="1">INDEX(BingoCardGenerator.com!$C$1428:$C$1439,MATCH(LARGE(BingoCardGenerator.com!$D$1428:$D$1439,ROW()-1),BingoCardGenerator.com!$D$1428:$D$1439,0))</f>
        <v>Word 18</v>
      </c>
      <c r="RH3" s="195" t="str">
        <f ca="1">INDEX(BingoCardGenerator.com!$E$1428:$E$1439,MATCH(LARGE(BingoCardGenerator.com!$F$1428:$F$1439,ROW()-1),BingoCardGenerator.com!$F$1428:$F$1439,0))</f>
        <v>Word 31</v>
      </c>
      <c r="RI3" s="195" t="str">
        <f ca="1">INDEX(BingoCardGenerator.com!$G$1428:$G$1439,MATCH(LARGE(BingoCardGenerator.com!$H$1428:$H$1439,ROW()-1),BingoCardGenerator.com!$H$1428:$H$1439,0))</f>
        <v>Word 41</v>
      </c>
      <c r="RJ3" s="195" t="str">
        <f ca="1">INDEX(BingoCardGenerator.com!$I$1428:$I$1439,MATCH(LARGE(BingoCardGenerator.com!$J$1428:$J$1439,ROW()-1),BingoCardGenerator.com!$J$1428:$J$1439,0))</f>
        <v>Word 53</v>
      </c>
      <c r="RK3" s="195"/>
      <c r="RL3" s="195" t="str">
        <f ca="1">INDEX(BingoCardGenerator.com!$A$1445:$A$1456,MATCH(LARGE(BingoCardGenerator.com!$B$1445:$B$1456,ROW()-1),BingoCardGenerator.com!$B$1445:$B$1456,0))</f>
        <v>Word 12</v>
      </c>
      <c r="RM3" s="195" t="str">
        <f ca="1">INDEX(BingoCardGenerator.com!$C$1445:$C$1456,MATCH(LARGE(BingoCardGenerator.com!$D$1445:$D$1456,ROW()-1),BingoCardGenerator.com!$D$1445:$D$1456,0))</f>
        <v>Word 21</v>
      </c>
      <c r="RN3" s="195" t="str">
        <f ca="1">INDEX(BingoCardGenerator.com!$E$1445:$E$1456,MATCH(LARGE(BingoCardGenerator.com!$F$1445:$F$1456,ROW()-1),BingoCardGenerator.com!$F$1445:$F$1456,0))</f>
        <v>Word 31</v>
      </c>
      <c r="RO3" s="195" t="str">
        <f ca="1">INDEX(BingoCardGenerator.com!$G$1445:$G$1456,MATCH(LARGE(BingoCardGenerator.com!$H$1445:$H$1456,ROW()-1),BingoCardGenerator.com!$H$1445:$H$1456,0))</f>
        <v>Word 39</v>
      </c>
      <c r="RP3" s="195" t="str">
        <f ca="1">INDEX(BingoCardGenerator.com!$I$1445:$I$1456,MATCH(LARGE(BingoCardGenerator.com!$J$1445:$J$1456,ROW()-1),BingoCardGenerator.com!$J$1445:$J$1456,0))</f>
        <v>Word 53</v>
      </c>
      <c r="RQ3" s="195" t="str">
        <f ca="1">INDEX(BingoCardGenerator.com!$A$1462:$A$1473,MATCH(LARGE(BingoCardGenerator.com!$B$1462:$B$1473,ROW()-1),BingoCardGenerator.com!$B$1462:$B$1473,0))</f>
        <v>Word 11</v>
      </c>
      <c r="RR3" s="195" t="str">
        <f ca="1">INDEX(BingoCardGenerator.com!$C$1462:$C$1473,MATCH(LARGE(BingoCardGenerator.com!$D$1462:$D$1473,ROW()-1),BingoCardGenerator.com!$D$1462:$D$1473,0))</f>
        <v>Word 21</v>
      </c>
      <c r="RS3" s="195" t="str">
        <f ca="1">INDEX(BingoCardGenerator.com!$E$1462:$E$1473,MATCH(LARGE(BingoCardGenerator.com!$F$1462:$F$1473,ROW()-1),BingoCardGenerator.com!$F$1462:$F$1473,0))</f>
        <v>Word 25</v>
      </c>
      <c r="RT3" s="195" t="str">
        <f ca="1">INDEX(BingoCardGenerator.com!$G$1462:$G$1473,MATCH(LARGE(BingoCardGenerator.com!$H$1462:$H$1473,ROW()-1),BingoCardGenerator.com!$H$1462:$H$1473,0))</f>
        <v>Word 37</v>
      </c>
      <c r="RU3" s="195" t="str">
        <f ca="1">INDEX(BingoCardGenerator.com!$I$1462:$I$1473,MATCH(LARGE(BingoCardGenerator.com!$J$1462:$J$1473,ROW()-1),BingoCardGenerator.com!$J$1462:$J$1473,0))</f>
        <v>Word 50</v>
      </c>
      <c r="RV3" s="195"/>
      <c r="RW3" s="195" t="str">
        <f ca="1">INDEX(BingoCardGenerator.com!$A$1479:$A$1490,MATCH(LARGE(BingoCardGenerator.com!$B$1479:$B$1490,ROW()-1),BingoCardGenerator.com!$B$1479:$B$1490,0))</f>
        <v>Word 7</v>
      </c>
      <c r="RX3" s="195" t="str">
        <f ca="1">INDEX(BingoCardGenerator.com!$C$1479:$C$1490,MATCH(LARGE(BingoCardGenerator.com!$D$1479:$D$1490,ROW()-1),BingoCardGenerator.com!$D$1479:$D$1490,0))</f>
        <v>Word 20</v>
      </c>
      <c r="RY3" s="195" t="str">
        <f ca="1">INDEX(BingoCardGenerator.com!$E$1479:$E$1490,MATCH(LARGE(BingoCardGenerator.com!$F$1479:$F$1490,ROW()-1),BingoCardGenerator.com!$F$1479:$F$1490,0))</f>
        <v>Word 36</v>
      </c>
      <c r="RZ3" s="195" t="str">
        <f ca="1">INDEX(BingoCardGenerator.com!$G$1479:$G$1490,MATCH(LARGE(BingoCardGenerator.com!$H$1479:$H$1490,ROW()-1),BingoCardGenerator.com!$H$1479:$H$1490,0))</f>
        <v>Word 47</v>
      </c>
      <c r="SA3" s="195" t="str">
        <f ca="1">INDEX(BingoCardGenerator.com!$I$1479:$I$1490,MATCH(LARGE(BingoCardGenerator.com!$J$1479:$J$1490,ROW()-1),BingoCardGenerator.com!$J$1479:$J$1490,0))</f>
        <v>Word 49</v>
      </c>
      <c r="SB3" s="195" t="str">
        <f ca="1">INDEX(BingoCardGenerator.com!$A$1496:$A$1507,MATCH(LARGE(BingoCardGenerator.com!$B$1496:$B$1507,ROW()-1),BingoCardGenerator.com!$B$1496:$B$1507,0))</f>
        <v>Word 4</v>
      </c>
      <c r="SC3" s="195" t="str">
        <f ca="1">INDEX(BingoCardGenerator.com!$C$1496:$C$1507,MATCH(LARGE(BingoCardGenerator.com!$D$1496:$D$1507,ROW()-1),BingoCardGenerator.com!$D$1496:$D$1507,0))</f>
        <v>Word 16</v>
      </c>
      <c r="SD3" s="195" t="str">
        <f ca="1">INDEX(BingoCardGenerator.com!$E$1496:$E$1507,MATCH(LARGE(BingoCardGenerator.com!$F$1496:$F$1507,ROW()-1),BingoCardGenerator.com!$F$1496:$F$1507,0))</f>
        <v>Word 30</v>
      </c>
      <c r="SE3" s="195" t="str">
        <f ca="1">INDEX(BingoCardGenerator.com!$G$1496:$G$1507,MATCH(LARGE(BingoCardGenerator.com!$H$1496:$H$1507,ROW()-1),BingoCardGenerator.com!$H$1496:$H$1507,0))</f>
        <v>Word 48</v>
      </c>
      <c r="SF3" s="195" t="str">
        <f ca="1">INDEX(BingoCardGenerator.com!$I$1496:$I$1507,MATCH(LARGE(BingoCardGenerator.com!$J$1496:$J$1507,ROW()-1),BingoCardGenerator.com!$J$1496:$J$1507,0))</f>
        <v>Word 51</v>
      </c>
      <c r="SG3" s="195"/>
      <c r="SH3" s="195" t="str">
        <f ca="1">INDEX(BingoCardGenerator.com!$A$1513:$A$1524,MATCH(LARGE(BingoCardGenerator.com!$B$1513:$B$1524,ROW()-1),BingoCardGenerator.com!$B$1513:$B$1524,0))</f>
        <v>Word 1</v>
      </c>
      <c r="SI3" s="195" t="str">
        <f ca="1">INDEX(BingoCardGenerator.com!$C$1513:$C$1524,MATCH(LARGE(BingoCardGenerator.com!$D$1513:$D$1524,ROW()-1),BingoCardGenerator.com!$D$1513:$D$1524,0))</f>
        <v>Word 21</v>
      </c>
      <c r="SJ3" s="195" t="str">
        <f ca="1">INDEX(BingoCardGenerator.com!$E$1513:$E$1524,MATCH(LARGE(BingoCardGenerator.com!$F$1513:$F$1524,ROW()-1),BingoCardGenerator.com!$F$1513:$F$1524,0))</f>
        <v>Word 33</v>
      </c>
      <c r="SK3" s="195" t="str">
        <f ca="1">INDEX(BingoCardGenerator.com!$G$1513:$G$1524,MATCH(LARGE(BingoCardGenerator.com!$H$1513:$H$1524,ROW()-1),BingoCardGenerator.com!$H$1513:$H$1524,0))</f>
        <v>Word 42</v>
      </c>
      <c r="SL3" s="195" t="str">
        <f ca="1">INDEX(BingoCardGenerator.com!$I$1513:$I$1524,MATCH(LARGE(BingoCardGenerator.com!$J$1513:$J$1524,ROW()-1),BingoCardGenerator.com!$J$1513:$J$1524,0))</f>
        <v>Word 57</v>
      </c>
      <c r="SM3" s="195" t="str">
        <f ca="1">INDEX(BingoCardGenerator.com!$A$1530:$A$1541,MATCH(LARGE(BingoCardGenerator.com!$B$1530:$B$1541,ROW()-1),BingoCardGenerator.com!$B$1530:$B$1541,0))</f>
        <v>Word 11</v>
      </c>
      <c r="SN3" s="195" t="str">
        <f ca="1">INDEX(BingoCardGenerator.com!$C$1530:$C$1541,MATCH(LARGE(BingoCardGenerator.com!$D$1530:$D$1541,ROW()-1),BingoCardGenerator.com!$D$1530:$D$1541,0))</f>
        <v>Word 21</v>
      </c>
      <c r="SO3" s="195" t="str">
        <f ca="1">INDEX(BingoCardGenerator.com!$E$1530:$E$1541,MATCH(LARGE(BingoCardGenerator.com!$F$1530:$F$1541,ROW()-1),BingoCardGenerator.com!$F$1530:$F$1541,0))</f>
        <v>Word 32</v>
      </c>
      <c r="SP3" s="195" t="str">
        <f ca="1">INDEX(BingoCardGenerator.com!$G$1530:$G$1541,MATCH(LARGE(BingoCardGenerator.com!$H$1530:$H$1541,ROW()-1),BingoCardGenerator.com!$H$1530:$H$1541,0))</f>
        <v>Word 39</v>
      </c>
      <c r="SQ3" s="195" t="str">
        <f ca="1">INDEX(BingoCardGenerator.com!$I$1530:$I$1541,MATCH(LARGE(BingoCardGenerator.com!$J$1530:$J$1541,ROW()-1),BingoCardGenerator.com!$J$1530:$J$1541,0))</f>
        <v>Word 57</v>
      </c>
      <c r="SR3" s="195"/>
      <c r="SS3" s="195" t="str">
        <f ca="1">INDEX(BingoCardGenerator.com!$A$1547:$A$1558,MATCH(LARGE(BingoCardGenerator.com!$B$1547:$B$1558,ROW()-1),BingoCardGenerator.com!$B$1547:$B$1558,0))</f>
        <v>Word 12</v>
      </c>
      <c r="ST3" s="195" t="str">
        <f ca="1">INDEX(BingoCardGenerator.com!$C$1547:$C$1558,MATCH(LARGE(BingoCardGenerator.com!$D$1547:$D$1558,ROW()-1),BingoCardGenerator.com!$D$1547:$D$1558,0))</f>
        <v>Word 14</v>
      </c>
      <c r="SU3" s="195" t="str">
        <f ca="1">INDEX(BingoCardGenerator.com!$E$1547:$E$1558,MATCH(LARGE(BingoCardGenerator.com!$F$1547:$F$1558,ROW()-1),BingoCardGenerator.com!$F$1547:$F$1558,0))</f>
        <v>Word 32</v>
      </c>
      <c r="SV3" s="195" t="str">
        <f ca="1">INDEX(BingoCardGenerator.com!$G$1547:$G$1558,MATCH(LARGE(BingoCardGenerator.com!$H$1547:$H$1558,ROW()-1),BingoCardGenerator.com!$H$1547:$H$1558,0))</f>
        <v>Word 37</v>
      </c>
      <c r="SW3" s="195" t="str">
        <f ca="1">INDEX(BingoCardGenerator.com!$I$1547:$I$1558,MATCH(LARGE(BingoCardGenerator.com!$J$1547:$J$1558,ROW()-1),BingoCardGenerator.com!$J$1547:$J$1558,0))</f>
        <v>Word 50</v>
      </c>
      <c r="SX3" s="195" t="str">
        <f ca="1">INDEX(BingoCardGenerator.com!$A$1564:$A$1575,MATCH(LARGE(BingoCardGenerator.com!$B$1564:$B$1575,ROW()-1),BingoCardGenerator.com!$B$1564:$B$1575,0))</f>
        <v>Word 9</v>
      </c>
      <c r="SY3" s="195" t="str">
        <f ca="1">INDEX(BingoCardGenerator.com!$C$1564:$C$1575,MATCH(LARGE(BingoCardGenerator.com!$D$1564:$D$1575,ROW()-1),BingoCardGenerator.com!$D$1564:$D$1575,0))</f>
        <v>Word 14</v>
      </c>
      <c r="SZ3" s="195" t="str">
        <f ca="1">INDEX(BingoCardGenerator.com!$E$1564:$E$1575,MATCH(LARGE(BingoCardGenerator.com!$F$1564:$F$1575,ROW()-1),BingoCardGenerator.com!$F$1564:$F$1575,0))</f>
        <v>Word 26</v>
      </c>
      <c r="TA3" s="195" t="str">
        <f ca="1">INDEX(BingoCardGenerator.com!$G$1564:$G$1575,MATCH(LARGE(BingoCardGenerator.com!$H$1564:$H$1575,ROW()-1),BingoCardGenerator.com!$H$1564:$H$1575,0))</f>
        <v>Word 44</v>
      </c>
      <c r="TB3" s="195" t="str">
        <f ca="1">INDEX(BingoCardGenerator.com!$I$1564:$I$1575,MATCH(LARGE(BingoCardGenerator.com!$J$1564:$J$1575,ROW()-1),BingoCardGenerator.com!$J$1564:$J$1575,0))</f>
        <v>Word 52</v>
      </c>
      <c r="TC3" s="195"/>
      <c r="TD3" s="195" t="str">
        <f ca="1">INDEX(BingoCardGenerator.com!$A$1581:$A$1592,MATCH(LARGE(BingoCardGenerator.com!$B$1581:$B$1592,ROW()-1),BingoCardGenerator.com!$B$1581:$B$1592,0))</f>
        <v>Word 4</v>
      </c>
      <c r="TE3" s="195" t="str">
        <f ca="1">INDEX(BingoCardGenerator.com!$C$1581:$C$1592,MATCH(LARGE(BingoCardGenerator.com!$D$1581:$D$1592,ROW()-1),BingoCardGenerator.com!$D$1581:$D$1592,0))</f>
        <v>Word 17</v>
      </c>
      <c r="TF3" s="195" t="str">
        <f ca="1">INDEX(BingoCardGenerator.com!$E$1581:$E$1592,MATCH(LARGE(BingoCardGenerator.com!$F$1581:$F$1592,ROW()-1),BingoCardGenerator.com!$F$1581:$F$1592,0))</f>
        <v>Word 31</v>
      </c>
      <c r="TG3" s="195" t="str">
        <f ca="1">INDEX(BingoCardGenerator.com!$G$1581:$G$1592,MATCH(LARGE(BingoCardGenerator.com!$H$1581:$H$1592,ROW()-1),BingoCardGenerator.com!$H$1581:$H$1592,0))</f>
        <v>Word 39</v>
      </c>
      <c r="TH3" s="195" t="str">
        <f ca="1">INDEX(BingoCardGenerator.com!$I$1581:$I$1592,MATCH(LARGE(BingoCardGenerator.com!$J$1581:$J$1592,ROW()-1),BingoCardGenerator.com!$J$1581:$J$1592,0))</f>
        <v>Word 54</v>
      </c>
      <c r="TI3" s="195" t="str">
        <f ca="1">INDEX(BingoCardGenerator.com!$A$1598:$A$1609,MATCH(LARGE(BingoCardGenerator.com!$B$1598:$B$1609,ROW()-1),BingoCardGenerator.com!$B$1598:$B$1609,0))</f>
        <v>Word 8</v>
      </c>
      <c r="TJ3" s="195" t="str">
        <f ca="1">INDEX(BingoCardGenerator.com!$C$1598:$C$1609,MATCH(LARGE(BingoCardGenerator.com!$D$1598:$D$1609,ROW()-1),BingoCardGenerator.com!$D$1598:$D$1609,0))</f>
        <v>Word 24</v>
      </c>
      <c r="TK3" s="195" t="str">
        <f ca="1">INDEX(BingoCardGenerator.com!$E$1598:$E$1609,MATCH(LARGE(BingoCardGenerator.com!$F$1598:$F$1609,ROW()-1),BingoCardGenerator.com!$F$1598:$F$1609,0))</f>
        <v>Word 25</v>
      </c>
      <c r="TL3" s="195" t="str">
        <f ca="1">INDEX(BingoCardGenerator.com!$G$1598:$G$1609,MATCH(LARGE(BingoCardGenerator.com!$H$1598:$H$1609,ROW()-1),BingoCardGenerator.com!$H$1598:$H$1609,0))</f>
        <v>Word 38</v>
      </c>
      <c r="TM3" s="195" t="str">
        <f ca="1">INDEX(BingoCardGenerator.com!$I$1598:$I$1609,MATCH(LARGE(BingoCardGenerator.com!$J$1598:$J$1609,ROW()-1),BingoCardGenerator.com!$J$1598:$J$1609,0))</f>
        <v>Word 60</v>
      </c>
      <c r="TN3" s="195"/>
      <c r="TO3" s="195" t="str">
        <f ca="1">INDEX(BingoCardGenerator.com!$A$1615:$A$1626,MATCH(LARGE(BingoCardGenerator.com!$B$1615:$B$1626,ROW()-1),BingoCardGenerator.com!$B$1615:$B$1626,0))</f>
        <v>Word 4</v>
      </c>
      <c r="TP3" s="195" t="str">
        <f ca="1">INDEX(BingoCardGenerator.com!$C$1615:$C$1626,MATCH(LARGE(BingoCardGenerator.com!$D$1615:$D$1626,ROW()-1),BingoCardGenerator.com!$D$1615:$D$1626,0))</f>
        <v>Word 20</v>
      </c>
      <c r="TQ3" s="195" t="str">
        <f ca="1">INDEX(BingoCardGenerator.com!$E$1615:$E$1626,MATCH(LARGE(BingoCardGenerator.com!$F$1615:$F$1626,ROW()-1),BingoCardGenerator.com!$F$1615:$F$1626,0))</f>
        <v>Word 25</v>
      </c>
      <c r="TR3" s="195" t="str">
        <f ca="1">INDEX(BingoCardGenerator.com!$G$1615:$G$1626,MATCH(LARGE(BingoCardGenerator.com!$H$1615:$H$1626,ROW()-1),BingoCardGenerator.com!$H$1615:$H$1626,0))</f>
        <v>Word 38</v>
      </c>
      <c r="TS3" s="195" t="str">
        <f ca="1">INDEX(BingoCardGenerator.com!$I$1615:$I$1626,MATCH(LARGE(BingoCardGenerator.com!$J$1615:$J$1626,ROW()-1),BingoCardGenerator.com!$J$1615:$J$1626,0))</f>
        <v>Word 54</v>
      </c>
      <c r="TT3" s="195" t="str">
        <f ca="1">INDEX(BingoCardGenerator.com!$A$1632:$A$1643,MATCH(LARGE(BingoCardGenerator.com!$B$1632:$B$1643,ROW()-1),BingoCardGenerator.com!$B$1632:$B$1643,0))</f>
        <v>Word 12</v>
      </c>
      <c r="TU3" s="195" t="str">
        <f ca="1">INDEX(BingoCardGenerator.com!$C$1632:$C$1643,MATCH(LARGE(BingoCardGenerator.com!$D$1632:$D$1643,ROW()-1),BingoCardGenerator.com!$D$1632:$D$1643,0))</f>
        <v>Word 22</v>
      </c>
      <c r="TV3" s="195" t="str">
        <f ca="1">INDEX(BingoCardGenerator.com!$E$1632:$E$1643,MATCH(LARGE(BingoCardGenerator.com!$F$1632:$F$1643,ROW()-1),BingoCardGenerator.com!$F$1632:$F$1643,0))</f>
        <v>Word 35</v>
      </c>
      <c r="TW3" s="195" t="str">
        <f ca="1">INDEX(BingoCardGenerator.com!$G$1632:$G$1643,MATCH(LARGE(BingoCardGenerator.com!$H$1632:$H$1643,ROW()-1),BingoCardGenerator.com!$H$1632:$H$1643,0))</f>
        <v>Word 42</v>
      </c>
      <c r="TX3" s="195" t="str">
        <f ca="1">INDEX(BingoCardGenerator.com!$I$1632:$I$1643,MATCH(LARGE(BingoCardGenerator.com!$J$1632:$J$1643,ROW()-1),BingoCardGenerator.com!$J$1632:$J$1643,0))</f>
        <v>Word 58</v>
      </c>
      <c r="TY3" s="195"/>
      <c r="TZ3" s="195" t="str">
        <f ca="1">INDEX(BingoCardGenerator.com!$A$1649:$A$1660,MATCH(LARGE(BingoCardGenerator.com!$B$1649:$B$1660,ROW()-1),BingoCardGenerator.com!$B$1649:$B$1660,0))</f>
        <v>Word 11</v>
      </c>
      <c r="UA3" s="195" t="str">
        <f ca="1">INDEX(BingoCardGenerator.com!$C$1649:$C$1660,MATCH(LARGE(BingoCardGenerator.com!$D$1649:$D$1660,ROW()-1),BingoCardGenerator.com!$D$1649:$D$1660,0))</f>
        <v>Word 16</v>
      </c>
      <c r="UB3" s="195" t="str">
        <f ca="1">INDEX(BingoCardGenerator.com!$E$1649:$E$1660,MATCH(LARGE(BingoCardGenerator.com!$F$1649:$F$1660,ROW()-1),BingoCardGenerator.com!$F$1649:$F$1660,0))</f>
        <v>Word 27</v>
      </c>
      <c r="UC3" s="195" t="str">
        <f ca="1">INDEX(BingoCardGenerator.com!$G$1649:$G$1660,MATCH(LARGE(BingoCardGenerator.com!$H$1649:$H$1660,ROW()-1),BingoCardGenerator.com!$H$1649:$H$1660,0))</f>
        <v>Word 42</v>
      </c>
      <c r="UD3" s="195" t="str">
        <f ca="1">INDEX(BingoCardGenerator.com!$I$1649:$I$1660,MATCH(LARGE(BingoCardGenerator.com!$J$1649:$J$1660,ROW()-1),BingoCardGenerator.com!$J$1649:$J$1660,0))</f>
        <v>Word 52</v>
      </c>
      <c r="UE3" s="195" t="str">
        <f ca="1">INDEX(BingoCardGenerator.com!$A$1666:$A$1677,MATCH(LARGE(BingoCardGenerator.com!$B$1666:$B$1677,ROW()-1),BingoCardGenerator.com!$B$1666:$B$1677,0))</f>
        <v>Word 7</v>
      </c>
      <c r="UF3" s="195" t="str">
        <f ca="1">INDEX(BingoCardGenerator.com!$C$1666:$C$1677,MATCH(LARGE(BingoCardGenerator.com!$D$1666:$D$1677,ROW()-1),BingoCardGenerator.com!$D$1666:$D$1677,0))</f>
        <v>Word 21</v>
      </c>
      <c r="UG3" s="195" t="str">
        <f ca="1">INDEX(BingoCardGenerator.com!$E$1666:$E$1677,MATCH(LARGE(BingoCardGenerator.com!$F$1666:$F$1677,ROW()-1),BingoCardGenerator.com!$F$1666:$F$1677,0))</f>
        <v>Word 28</v>
      </c>
      <c r="UH3" s="195" t="str">
        <f ca="1">INDEX(BingoCardGenerator.com!$G$1666:$G$1677,MATCH(LARGE(BingoCardGenerator.com!$H$1666:$H$1677,ROW()-1),BingoCardGenerator.com!$H$1666:$H$1677,0))</f>
        <v>Word 44</v>
      </c>
      <c r="UI3" s="195" t="str">
        <f ca="1">INDEX(BingoCardGenerator.com!$I$1666:$I$1677,MATCH(LARGE(BingoCardGenerator.com!$J$1666:$J$1677,ROW()-1),BingoCardGenerator.com!$J$1666:$J$1677,0))</f>
        <v>Word 50</v>
      </c>
      <c r="UJ3" s="195"/>
      <c r="UK3" s="195" t="str">
        <f ca="1">INDEX(BingoCardGenerator.com!$A$1683:$A$1694,MATCH(LARGE(BingoCardGenerator.com!$B$1683:$B$1694,ROW()-1),BingoCardGenerator.com!$B$1683:$B$1694,0))</f>
        <v>Word 2</v>
      </c>
      <c r="UL3" s="195" t="str">
        <f ca="1">INDEX(BingoCardGenerator.com!$C$1683:$C$1694,MATCH(LARGE(BingoCardGenerator.com!$D$1683:$D$1694,ROW()-1),BingoCardGenerator.com!$D$1683:$D$1694,0))</f>
        <v>Word 22</v>
      </c>
      <c r="UM3" s="193" t="str">
        <f ca="1">INDEX(BingoCardGenerator.com!$E$1683:$E$1694,MATCH(LARGE(BingoCardGenerator.com!$F$1683:$F$1694,ROW()-1),BingoCardGenerator.com!$F$1683:$F$1694,0))</f>
        <v>Word 29</v>
      </c>
      <c r="UN3" s="193" t="str">
        <f ca="1">INDEX(BingoCardGenerator.com!$G$1683:$G$1694,MATCH(LARGE(BingoCardGenerator.com!$H$1683:$H$1694,ROW()-1),BingoCardGenerator.com!$H$1683:$H$1694,0))</f>
        <v>Word 39</v>
      </c>
      <c r="UO3" s="193" t="str">
        <f ca="1">INDEX(BingoCardGenerator.com!$I$1683:$I$1694,MATCH(LARGE(BingoCardGenerator.com!$J$1683:$J$1694,ROW()-1),BingoCardGenerator.com!$J$1683:$J$1694,0))</f>
        <v>Word 50</v>
      </c>
    </row>
    <row r="4" spans="1:561" s="193" customFormat="1">
      <c r="A4" s="193" t="str">
        <f>Instructions!$I$25</f>
        <v>Word 4</v>
      </c>
      <c r="B4" s="193">
        <f t="shared" ca="1" si="0"/>
        <v>0.3386479724930449</v>
      </c>
      <c r="C4" s="193" t="str">
        <f>Instructions!$I$37</f>
        <v>Word 16</v>
      </c>
      <c r="D4" s="193">
        <f t="shared" ca="1" si="1"/>
        <v>0.95919537979636449</v>
      </c>
      <c r="E4" s="193" t="str">
        <f>Instructions!$I$49</f>
        <v>Word 28</v>
      </c>
      <c r="F4" s="193">
        <f t="shared" ca="1" si="2"/>
        <v>0.21988333671256444</v>
      </c>
      <c r="G4" s="193" t="str">
        <f>Instructions!$I$61</f>
        <v>Word 40</v>
      </c>
      <c r="H4" s="193">
        <f t="shared" ca="1" si="3"/>
        <v>0.20454123747304032</v>
      </c>
      <c r="I4" s="193" t="str">
        <f>Instructions!$I$73</f>
        <v>Word 52</v>
      </c>
      <c r="J4" s="193">
        <f t="shared" ca="1" si="3"/>
        <v>0.15582867066520734</v>
      </c>
      <c r="L4" s="193" t="str">
        <f ca="1">INDEX(BingoCardGenerator.com!$A$1:$A$12,MATCH(LARGE(BingoCardGenerator.com!$B$1:$B$12,ROW()-1),BingoCardGenerator.com!$B$1:$B$12,0))</f>
        <v>Word 11</v>
      </c>
      <c r="M4" s="193" t="str">
        <f ca="1">INDEX(BingoCardGenerator.com!$C$1:$C$12,MATCH(LARGE(BingoCardGenerator.com!$D$1:$D$12,ROW()-1),BingoCardGenerator.com!$D$1:$D$12,0))</f>
        <v>Word 20</v>
      </c>
      <c r="N4" s="193" t="str">
        <f ca="1">INDEX(BingoCardGenerator.com!$E$1:$E$12,MATCH(LARGE(BingoCardGenerator.com!$F$1:$F$12,ROW()-1),BingoCardGenerator.com!$F$1:$F$12,0))</f>
        <v>Word 34</v>
      </c>
      <c r="O4" s="193" t="str">
        <f ca="1">INDEX(BingoCardGenerator.com!$G$1:$G$12,MATCH(LARGE(BingoCardGenerator.com!$H$1:$H$12,ROW()-1),BingoCardGenerator.com!$H$1:$H$12,0))</f>
        <v>Word 43</v>
      </c>
      <c r="P4" s="193" t="str">
        <f ca="1">INDEX(BingoCardGenerator.com!$I$1:$I$12,MATCH(LARGE(BingoCardGenerator.com!$J$1:$J$12,ROW()-1),BingoCardGenerator.com!$J$1:$J$12,0))</f>
        <v>Word 60</v>
      </c>
      <c r="R4" s="193" t="str">
        <f ca="1">INDEX(BingoCardGenerator.com!$A$17:$A$28,MATCH(LARGE(BingoCardGenerator.com!$B$17:$B$28,ROW()-1),BingoCardGenerator.com!$B$17:$B$28,0))</f>
        <v>Word 3</v>
      </c>
      <c r="S4" s="193" t="str">
        <f ca="1">INDEX(BingoCardGenerator.com!$C$17:$C$28,MATCH(LARGE(BingoCardGenerator.com!$D$17:$D$28,ROW()-1),BingoCardGenerator.com!$D$17:$D$28,0))</f>
        <v>Word 21</v>
      </c>
      <c r="T4" s="193" t="str">
        <f ca="1">INDEX(BingoCardGenerator.com!$E$17:$E$28,MATCH(LARGE(BingoCardGenerator.com!$F$17:$F$28,ROW()-1),BingoCardGenerator.com!$F$17:$F$28,0))</f>
        <v>Word 27</v>
      </c>
      <c r="U4" s="193" t="str">
        <f ca="1">INDEX(BingoCardGenerator.com!$G$17:$G$28,MATCH(LARGE(BingoCardGenerator.com!$H$17:$H$28,ROW()-1),BingoCardGenerator.com!$H$17:$H$28,0))</f>
        <v>Word 38</v>
      </c>
      <c r="V4" s="193" t="str">
        <f ca="1">INDEX(BingoCardGenerator.com!$I$17:$I$28,MATCH(LARGE(BingoCardGenerator.com!$J$17:$J$28,ROW()-1),BingoCardGenerator.com!$J$17:$J$28,0))</f>
        <v>Word 57</v>
      </c>
      <c r="W4" s="193" t="str">
        <f ca="1">INDEX(BingoCardGenerator.com!$A$34:$A$45,MATCH(LARGE(BingoCardGenerator.com!$B$34:$B$45,ROW()-1),BingoCardGenerator.com!$B$34:$B$45,0))</f>
        <v>Word 12</v>
      </c>
      <c r="X4" s="193" t="str">
        <f ca="1">INDEX(BingoCardGenerator.com!$C$34:$C$45,MATCH(LARGE(BingoCardGenerator.com!$D$34:$D$45,ROW()-1),BingoCardGenerator.com!$D$34:$D$45,0))</f>
        <v>Word 17</v>
      </c>
      <c r="Y4" s="193" t="str">
        <f ca="1">INDEX(BingoCardGenerator.com!$E$34:$E$45,MATCH(LARGE(BingoCardGenerator.com!$F$34:$F$45,ROW()-1),BingoCardGenerator.com!$F$34:$F$45,0))</f>
        <v>Word 35</v>
      </c>
      <c r="Z4" s="193" t="str">
        <f ca="1">INDEX(BingoCardGenerator.com!$G$34:$G$45,MATCH(LARGE(BingoCardGenerator.com!$H$34:$H$45,ROW()-1),BingoCardGenerator.com!$H$34:$H$45,0))</f>
        <v>Word 40</v>
      </c>
      <c r="AA4" s="193" t="str">
        <f ca="1">INDEX(BingoCardGenerator.com!$I$34:$I$45,MATCH(LARGE(BingoCardGenerator.com!$J$34:$J$45,ROW()-1),BingoCardGenerator.com!$J$34:$J$45,0))</f>
        <v>Word 59</v>
      </c>
      <c r="AC4" s="193" t="str">
        <f ca="1">INDEX(BingoCardGenerator.com!$A$51:$A$62,MATCH(LARGE(BingoCardGenerator.com!$B$51:$B$62,ROW()-1),BingoCardGenerator.com!$B$51:$B$62,0))</f>
        <v>Word 10</v>
      </c>
      <c r="AD4" s="193" t="str">
        <f ca="1">INDEX(BingoCardGenerator.com!$C$51:$C$62,MATCH(LARGE(BingoCardGenerator.com!$D$51:$D$62,ROW()-1),BingoCardGenerator.com!$D$51:$D$62,0))</f>
        <v>Word 18</v>
      </c>
      <c r="AE4" s="193" t="str">
        <f ca="1">INDEX(BingoCardGenerator.com!$E$51:$E$62,MATCH(LARGE(BingoCardGenerator.com!$F$51:$F$62,ROW()-1),BingoCardGenerator.com!$F$51:$F$62,0))</f>
        <v>Word 36</v>
      </c>
      <c r="AF4" s="193" t="str">
        <f ca="1">INDEX(BingoCardGenerator.com!$G$51:$G$62,MATCH(LARGE(BingoCardGenerator.com!$H$51:$H$62,ROW()-1),BingoCardGenerator.com!$H$51:$H$62,0))</f>
        <v>Word 39</v>
      </c>
      <c r="AG4" s="193" t="str">
        <f ca="1">INDEX(BingoCardGenerator.com!$I$51:$I$62,MATCH(LARGE(BingoCardGenerator.com!$J$51:$J$62,ROW()-1),BingoCardGenerator.com!$J$51:$J$62,0))</f>
        <v>Word 54</v>
      </c>
      <c r="AH4" s="193" t="str">
        <f ca="1">INDEX(BingoCardGenerator.com!$A$68:$A$79,MATCH(LARGE(BingoCardGenerator.com!$B$68:$B$79,ROW()-1),BingoCardGenerator.com!$B$68:$B$79,0))</f>
        <v>Word 11</v>
      </c>
      <c r="AI4" s="193" t="str">
        <f ca="1">INDEX(BingoCardGenerator.com!$C$68:$C$79,MATCH(LARGE(BingoCardGenerator.com!$D$68:$D$79,ROW()-1),BingoCardGenerator.com!$D$68:$D$79,0))</f>
        <v>Word 21</v>
      </c>
      <c r="AJ4" s="193" t="str">
        <f ca="1">INDEX(BingoCardGenerator.com!$E$68:$E$79,MATCH(LARGE(BingoCardGenerator.com!$F$68:$F$79,ROW()-1),BingoCardGenerator.com!$F$68:$F$79,0))</f>
        <v>Word 33</v>
      </c>
      <c r="AK4" s="193" t="str">
        <f ca="1">INDEX(BingoCardGenerator.com!$G$68:$G$79,MATCH(LARGE(BingoCardGenerator.com!$H$68:$H$79,ROW()-1),BingoCardGenerator.com!$H$68:$H$79,0))</f>
        <v>Word 45</v>
      </c>
      <c r="AL4" s="193" t="str">
        <f ca="1">INDEX(BingoCardGenerator.com!$I$68:$I$79,MATCH(LARGE(BingoCardGenerator.com!$J$68:$J$79,ROW()-1),BingoCardGenerator.com!$J$68:$J$79,0))</f>
        <v>Word 58</v>
      </c>
      <c r="AN4" s="193" t="str">
        <f ca="1">INDEX(BingoCardGenerator.com!$A$85:$A$96,MATCH(LARGE(BingoCardGenerator.com!$B$85:$B$96,ROW()-1),BingoCardGenerator.com!$B$85:$B$96,0))</f>
        <v>Word 11</v>
      </c>
      <c r="AO4" s="193" t="str">
        <f ca="1">INDEX(BingoCardGenerator.com!$C$85:$C$96,MATCH(LARGE(BingoCardGenerator.com!$D$85:$D$96,ROW()-1),BingoCardGenerator.com!$D$85:$D$96,0))</f>
        <v>Word 16</v>
      </c>
      <c r="AP4" s="193" t="str">
        <f ca="1">INDEX(BingoCardGenerator.com!$E$85:$E$96,MATCH(LARGE(BingoCardGenerator.com!$F$85:$F$96,ROW()-1),BingoCardGenerator.com!$F$85:$F$96,0))</f>
        <v>Word 31</v>
      </c>
      <c r="AQ4" s="193" t="str">
        <f ca="1">INDEX(BingoCardGenerator.com!$G$85:$G$96,MATCH(LARGE(BingoCardGenerator.com!$H$85:$H$96,ROW()-1),BingoCardGenerator.com!$H$85:$H$96,0))</f>
        <v>Word 46</v>
      </c>
      <c r="AR4" s="193" t="str">
        <f ca="1">INDEX(BingoCardGenerator.com!$I$85:$I$96,MATCH(LARGE(BingoCardGenerator.com!$J$85:$J$96,ROW()-1),BingoCardGenerator.com!$J$85:$J$96,0))</f>
        <v>Word 58</v>
      </c>
      <c r="AS4" s="193" t="str">
        <f ca="1">INDEX(BingoCardGenerator.com!$A$102:$A$113,MATCH(LARGE(BingoCardGenerator.com!$B$102:$B$113,ROW()-1),BingoCardGenerator.com!$B$102:$B$113,0))</f>
        <v>Word 9</v>
      </c>
      <c r="AT4" s="193" t="str">
        <f ca="1">INDEX(BingoCardGenerator.com!$C$102:$C$113,MATCH(LARGE(BingoCardGenerator.com!$D$102:$D$113,ROW()-1),BingoCardGenerator.com!$D$102:$D$113,0))</f>
        <v>Word 15</v>
      </c>
      <c r="AU4" s="193" t="str">
        <f ca="1">INDEX(BingoCardGenerator.com!$E$102:$E$113,MATCH(LARGE(BingoCardGenerator.com!$F$102:$F$113,ROW()-1),BingoCardGenerator.com!$F$102:$F$113,0))</f>
        <v>Word 28</v>
      </c>
      <c r="AV4" s="193" t="str">
        <f ca="1">INDEX(BingoCardGenerator.com!$G$102:$G$113,MATCH(LARGE(BingoCardGenerator.com!$H$102:$H$113,ROW()-1),BingoCardGenerator.com!$H$102:$H$113,0))</f>
        <v>Word 42</v>
      </c>
      <c r="AW4" s="193" t="str">
        <f ca="1">INDEX(BingoCardGenerator.com!$I$102:$I$113,MATCH(LARGE(BingoCardGenerator.com!$J$102:$J$113,ROW()-1),BingoCardGenerator.com!$J$102:$J$113,0))</f>
        <v>Word 59</v>
      </c>
      <c r="AY4" s="193" t="str">
        <f ca="1">INDEX(BingoCardGenerator.com!$A$119:$A$130,MATCH(LARGE(BingoCardGenerator.com!$B$119:$B$130,ROW()-1),BingoCardGenerator.com!$B$119:$B$130,0))</f>
        <v>Word 4</v>
      </c>
      <c r="AZ4" s="193" t="str">
        <f ca="1">INDEX(BingoCardGenerator.com!$C$119:$C$130,MATCH(LARGE(BingoCardGenerator.com!$D$119:$D$130,ROW()-1),BingoCardGenerator.com!$D$119:$D$130,0))</f>
        <v>Word 16</v>
      </c>
      <c r="BA4" s="193" t="str">
        <f ca="1">INDEX(BingoCardGenerator.com!$E$119:$E$130,MATCH(LARGE(BingoCardGenerator.com!$F$119:$F$130,ROW()-1),BingoCardGenerator.com!$F$119:$F$130,0))</f>
        <v>Word 25</v>
      </c>
      <c r="BB4" s="193" t="str">
        <f ca="1">INDEX(BingoCardGenerator.com!$G$119:$G$130,MATCH(LARGE(BingoCardGenerator.com!$H$119:$H$130,ROW()-1),BingoCardGenerator.com!$H$119:$H$130,0))</f>
        <v>Word 38</v>
      </c>
      <c r="BC4" s="193" t="str">
        <f ca="1">INDEX(BingoCardGenerator.com!$I$119:$I$130,MATCH(LARGE(BingoCardGenerator.com!$J$119:$J$130,ROW()-1),BingoCardGenerator.com!$J$119:$J$130,0))</f>
        <v>Word 53</v>
      </c>
      <c r="BD4" s="193" t="str">
        <f ca="1">INDEX(BingoCardGenerator.com!$A$136:$A$147,MATCH(LARGE(BingoCardGenerator.com!$B$136:$B$147,ROW()-1),BingoCardGenerator.com!$B$136:$B$147,0))</f>
        <v>Word 4</v>
      </c>
      <c r="BE4" s="193" t="str">
        <f ca="1">INDEX(BingoCardGenerator.com!$C$136:$C$147,MATCH(LARGE(BingoCardGenerator.com!$D$136:$D$147,ROW()-1),BingoCardGenerator.com!$D$136:$D$147,0))</f>
        <v>Word 24</v>
      </c>
      <c r="BF4" s="193" t="str">
        <f ca="1">INDEX(BingoCardGenerator.com!$E$136:$E$147,MATCH(LARGE(BingoCardGenerator.com!$F$136:$F$147,ROW()-1),BingoCardGenerator.com!$F$136:$F$147,0))</f>
        <v>Word 25</v>
      </c>
      <c r="BG4" s="193" t="str">
        <f ca="1">INDEX(BingoCardGenerator.com!$G$136:$G$147,MATCH(LARGE(BingoCardGenerator.com!$H$136:$H$147,ROW()-1),BingoCardGenerator.com!$H$136:$H$147,0))</f>
        <v>Word 40</v>
      </c>
      <c r="BH4" s="193" t="str">
        <f ca="1">INDEX(BingoCardGenerator.com!$I$136:$I$147,MATCH(LARGE(BingoCardGenerator.com!$J$136:$J$147,ROW()-1),BingoCardGenerator.com!$J$136:$J$147,0))</f>
        <v>Word 54</v>
      </c>
      <c r="BJ4" s="193" t="str">
        <f ca="1">INDEX(BingoCardGenerator.com!$A$153:$A$164,MATCH(LARGE(BingoCardGenerator.com!$B$153:$B$164,ROW()-1),BingoCardGenerator.com!$B$153:$B$164,0))</f>
        <v>Word 1</v>
      </c>
      <c r="BK4" s="193" t="str">
        <f ca="1">INDEX(BingoCardGenerator.com!$C$153:$C$164,MATCH(LARGE(BingoCardGenerator.com!$D$153:$D$164,ROW()-1),BingoCardGenerator.com!$D$153:$D$164,0))</f>
        <v>Word 19</v>
      </c>
      <c r="BL4" s="193" t="str">
        <f ca="1">INDEX(BingoCardGenerator.com!$E$153:$E$164,MATCH(LARGE(BingoCardGenerator.com!$F$153:$F$164,ROW()-1),BingoCardGenerator.com!$F$153:$F$164,0))</f>
        <v>Word 29</v>
      </c>
      <c r="BM4" s="193" t="str">
        <f ca="1">INDEX(BingoCardGenerator.com!$G$153:$G$164,MATCH(LARGE(BingoCardGenerator.com!$H$153:$H$164,ROW()-1),BingoCardGenerator.com!$H$153:$H$164,0))</f>
        <v>Word 43</v>
      </c>
      <c r="BN4" s="193" t="str">
        <f ca="1">INDEX(BingoCardGenerator.com!$I$153:$I$164,MATCH(LARGE(BingoCardGenerator.com!$J$153:$J$164,ROW()-1),BingoCardGenerator.com!$J$153:$J$164,0))</f>
        <v>Word 51</v>
      </c>
      <c r="BO4" s="193" t="str">
        <f ca="1">INDEX(BingoCardGenerator.com!$A$170:$A$181,MATCH(LARGE(BingoCardGenerator.com!$B$170:$B$181,ROW()-1),BingoCardGenerator.com!$B$170:$B$181,0))</f>
        <v>Word 4</v>
      </c>
      <c r="BP4" s="193" t="str">
        <f ca="1">INDEX(BingoCardGenerator.com!$C$170:$C$181,MATCH(LARGE(BingoCardGenerator.com!$D$170:$D$181,ROW()-1),BingoCardGenerator.com!$D$170:$D$181,0))</f>
        <v>Word 18</v>
      </c>
      <c r="BQ4" s="193" t="str">
        <f ca="1">INDEX(BingoCardGenerator.com!$E$170:$E$181,MATCH(LARGE(BingoCardGenerator.com!$F$170:$F$181,ROW()-1),BingoCardGenerator.com!$F$170:$F$181,0))</f>
        <v>Word 33</v>
      </c>
      <c r="BR4" s="193" t="str">
        <f ca="1">INDEX(BingoCardGenerator.com!$G$170:$G$181,MATCH(LARGE(BingoCardGenerator.com!$H$170:$H$181,ROW()-1),BingoCardGenerator.com!$H$170:$H$181,0))</f>
        <v>Word 39</v>
      </c>
      <c r="BS4" s="193" t="str">
        <f ca="1">INDEX(BingoCardGenerator.com!$I$170:$I$181,MATCH(LARGE(BingoCardGenerator.com!$J$170:$J$181,ROW()-1),BingoCardGenerator.com!$J$170:$J$181,0))</f>
        <v>Word 50</v>
      </c>
      <c r="BU4" s="193" t="str">
        <f ca="1">INDEX(BingoCardGenerator.com!$A$187:$A$198,MATCH(LARGE(BingoCardGenerator.com!$B$187:$B$198,ROW()-1),BingoCardGenerator.com!$B$187:$B$198,0))</f>
        <v>Word 1</v>
      </c>
      <c r="BV4" s="193" t="str">
        <f ca="1">INDEX(BingoCardGenerator.com!$C$187:$C$198,MATCH(LARGE(BingoCardGenerator.com!$D$187:$D$198,ROW()-1),BingoCardGenerator.com!$D$187:$D$198,0))</f>
        <v>Word 20</v>
      </c>
      <c r="BW4" s="193" t="str">
        <f ca="1">INDEX(BingoCardGenerator.com!$E$187:$E$198,MATCH(LARGE(BingoCardGenerator.com!$F$187:$F$198,ROW()-1),BingoCardGenerator.com!$F$187:$F$198,0))</f>
        <v>Word 34</v>
      </c>
      <c r="BX4" s="193" t="str">
        <f ca="1">INDEX(BingoCardGenerator.com!$G$187:$G$198,MATCH(LARGE(BingoCardGenerator.com!$H$187:$H$198,ROW()-1),BingoCardGenerator.com!$H$187:$H$198,0))</f>
        <v>Word 45</v>
      </c>
      <c r="BY4" s="193" t="str">
        <f ca="1">INDEX(BingoCardGenerator.com!$I$187:$I$198,MATCH(LARGE(BingoCardGenerator.com!$J$187:$J$198,ROW()-1),BingoCardGenerator.com!$J$187:$J$198,0))</f>
        <v>Word 51</v>
      </c>
      <c r="BZ4" s="193" t="str">
        <f ca="1">INDEX(BingoCardGenerator.com!$A$204:$A$215,MATCH(LARGE(BingoCardGenerator.com!$B$204:$B$215,ROW()-1),BingoCardGenerator.com!$B$204:$B$215,0))</f>
        <v>Word 5</v>
      </c>
      <c r="CA4" s="193" t="str">
        <f ca="1">INDEX(BingoCardGenerator.com!$C$204:$C$215,MATCH(LARGE(BingoCardGenerator.com!$D$204:$D$215,ROW()-1),BingoCardGenerator.com!$D$204:$D$215,0))</f>
        <v>Word 22</v>
      </c>
      <c r="CB4" s="193" t="str">
        <f ca="1">INDEX(BingoCardGenerator.com!$E$204:$E$215,MATCH(LARGE(BingoCardGenerator.com!$F$204:$F$215,ROW()-1),BingoCardGenerator.com!$F$204:$F$215,0))</f>
        <v>Word 30</v>
      </c>
      <c r="CC4" s="193" t="str">
        <f ca="1">INDEX(BingoCardGenerator.com!$G$204:$G$215,MATCH(LARGE(BingoCardGenerator.com!$H$204:$H$215,ROW()-1),BingoCardGenerator.com!$H$204:$H$215,0))</f>
        <v>Word 43</v>
      </c>
      <c r="CD4" s="193" t="str">
        <f ca="1">INDEX(BingoCardGenerator.com!$I$204:$I$215,MATCH(LARGE(BingoCardGenerator.com!$J$204:$J$215,ROW()-1),BingoCardGenerator.com!$J$204:$J$215,0))</f>
        <v>Word 57</v>
      </c>
      <c r="CF4" s="193" t="str">
        <f ca="1">INDEX(BingoCardGenerator.com!$A$221:$A$232,MATCH(LARGE(BingoCardGenerator.com!$B$221:$B$232,ROW()-1),BingoCardGenerator.com!$B$221:$B$232,0))</f>
        <v>Word 10</v>
      </c>
      <c r="CG4" s="193" t="str">
        <f ca="1">INDEX(BingoCardGenerator.com!$C$221:$C$232,MATCH(LARGE(BingoCardGenerator.com!$D$221:$D$232,ROW()-1),BingoCardGenerator.com!$D$221:$D$232,0))</f>
        <v>Word 20</v>
      </c>
      <c r="CH4" s="193" t="str">
        <f ca="1">INDEX(BingoCardGenerator.com!$E$221:$E$232,MATCH(LARGE(BingoCardGenerator.com!$F$221:$F$232,ROW()-1),BingoCardGenerator.com!$F$221:$F$232,0))</f>
        <v>Word 29</v>
      </c>
      <c r="CI4" s="193" t="str">
        <f ca="1">INDEX(BingoCardGenerator.com!$G$221:$G$232,MATCH(LARGE(BingoCardGenerator.com!$H$221:$H$232,ROW()-1),BingoCardGenerator.com!$H$221:$H$232,0))</f>
        <v>Word 42</v>
      </c>
      <c r="CJ4" s="193" t="str">
        <f ca="1">INDEX(BingoCardGenerator.com!$I$221:$I$232,MATCH(LARGE(BingoCardGenerator.com!$J$221:$J$232,ROW()-1),BingoCardGenerator.com!$J$221:$J$232,0))</f>
        <v>Word 57</v>
      </c>
      <c r="CK4" s="193" t="str">
        <f ca="1">INDEX(BingoCardGenerator.com!$A$238:$A$249,MATCH(LARGE(BingoCardGenerator.com!$B$238:$B$249,ROW()-1),BingoCardGenerator.com!$B$238:$B$249,0))</f>
        <v>Word 12</v>
      </c>
      <c r="CL4" s="193" t="str">
        <f ca="1">INDEX(BingoCardGenerator.com!$C$238:$C$249,MATCH(LARGE(BingoCardGenerator.com!$D$238:$D$249,ROW()-1),BingoCardGenerator.com!$D$238:$D$249,0))</f>
        <v>Word 17</v>
      </c>
      <c r="CM4" s="193" t="str">
        <f ca="1">INDEX(BingoCardGenerator.com!$E$238:$E$249,MATCH(LARGE(BingoCardGenerator.com!$F$238:$F$249,ROW()-1),BingoCardGenerator.com!$F$238:$F$249,0))</f>
        <v>Word 32</v>
      </c>
      <c r="CN4" s="193" t="str">
        <f ca="1">INDEX(BingoCardGenerator.com!$G$238:$G$249,MATCH(LARGE(BingoCardGenerator.com!$H$238:$H$249,ROW()-1),BingoCardGenerator.com!$H$238:$H$249,0))</f>
        <v>Word 44</v>
      </c>
      <c r="CO4" s="193" t="str">
        <f ca="1">INDEX(BingoCardGenerator.com!$I$238:$I$249,MATCH(LARGE(BingoCardGenerator.com!$J$238:$J$249,ROW()-1),BingoCardGenerator.com!$J$238:$J$249,0))</f>
        <v>Word 50</v>
      </c>
      <c r="CQ4" s="193" t="str">
        <f ca="1">INDEX(BingoCardGenerator.com!$A$255:$A$266,MATCH(LARGE(BingoCardGenerator.com!$B$255:$B$266,ROW()-1),BingoCardGenerator.com!$B$255:$B$266,0))</f>
        <v>Word 8</v>
      </c>
      <c r="CR4" s="193" t="str">
        <f ca="1">INDEX(BingoCardGenerator.com!$C$255:$C$266,MATCH(LARGE(BingoCardGenerator.com!$D$255:$D$266,ROW()-1),BingoCardGenerator.com!$D$255:$D$266,0))</f>
        <v>Word 20</v>
      </c>
      <c r="CS4" s="193" t="str">
        <f ca="1">INDEX(BingoCardGenerator.com!$E$255:$E$266,MATCH(LARGE(BingoCardGenerator.com!$F$255:$F$266,ROW()-1),BingoCardGenerator.com!$F$255:$F$266,0))</f>
        <v>Word 30</v>
      </c>
      <c r="CT4" s="193" t="str">
        <f ca="1">INDEX(BingoCardGenerator.com!$G$255:$G$266,MATCH(LARGE(BingoCardGenerator.com!$H$255:$H$266,ROW()-1),BingoCardGenerator.com!$H$255:$H$266,0))</f>
        <v>Word 38</v>
      </c>
      <c r="CU4" s="193" t="str">
        <f ca="1">INDEX(BingoCardGenerator.com!$I$255:$I$266,MATCH(LARGE(BingoCardGenerator.com!$J$255:$J$266,ROW()-1),BingoCardGenerator.com!$J$255:$J$266,0))</f>
        <v>Word 51</v>
      </c>
      <c r="CV4" s="193" t="str">
        <f ca="1">INDEX(BingoCardGenerator.com!$A$272:$A$283,MATCH(LARGE(BingoCardGenerator.com!$B$272:$B$283,ROW()-1),BingoCardGenerator.com!$B$272:$B$283,0))</f>
        <v>Word 5</v>
      </c>
      <c r="CW4" s="193" t="str">
        <f ca="1">INDEX(BingoCardGenerator.com!$C$272:$C$283,MATCH(LARGE(BingoCardGenerator.com!$D$272:$D$283,ROW()-1),BingoCardGenerator.com!$D$272:$D$283,0))</f>
        <v>Word 21</v>
      </c>
      <c r="CX4" s="193" t="str">
        <f ca="1">INDEX(BingoCardGenerator.com!$E$272:$E$283,MATCH(LARGE(BingoCardGenerator.com!$F$272:$F$283,ROW()-1),BingoCardGenerator.com!$F$272:$F$283,0))</f>
        <v>Word 32</v>
      </c>
      <c r="CY4" s="193" t="str">
        <f ca="1">INDEX(BingoCardGenerator.com!$G$272:$G$283,MATCH(LARGE(BingoCardGenerator.com!$H$272:$H$283,ROW()-1),BingoCardGenerator.com!$H$272:$H$283,0))</f>
        <v>Word 41</v>
      </c>
      <c r="CZ4" s="193" t="str">
        <f ca="1">INDEX(BingoCardGenerator.com!$I$272:$I$283,MATCH(LARGE(BingoCardGenerator.com!$J$272:$J$283,ROW()-1),BingoCardGenerator.com!$J$272:$J$283,0))</f>
        <v>Word 50</v>
      </c>
      <c r="DB4" s="193" t="str">
        <f ca="1">INDEX(BingoCardGenerator.com!$A$289:$A$300,MATCH(LARGE(BingoCardGenerator.com!$B$289:$B$300,ROW()-1),BingoCardGenerator.com!$B$289:$B$300,0))</f>
        <v>Word 2</v>
      </c>
      <c r="DC4" s="193" t="str">
        <f ca="1">INDEX(BingoCardGenerator.com!$C$289:$C$300,MATCH(LARGE(BingoCardGenerator.com!$D$289:$D$300,ROW()-1),BingoCardGenerator.com!$D$289:$D$300,0))</f>
        <v>Word 16</v>
      </c>
      <c r="DD4" s="193" t="str">
        <f ca="1">INDEX(BingoCardGenerator.com!$E$289:$E$300,MATCH(LARGE(BingoCardGenerator.com!$F$289:$F$300,ROW()-1),BingoCardGenerator.com!$F$289:$F$300,0))</f>
        <v>Word 28</v>
      </c>
      <c r="DE4" s="193" t="str">
        <f ca="1">INDEX(BingoCardGenerator.com!$G$289:$G$300,MATCH(LARGE(BingoCardGenerator.com!$H$289:$H$300,ROW()-1),BingoCardGenerator.com!$H$289:$H$300,0))</f>
        <v>Word 39</v>
      </c>
      <c r="DF4" s="193" t="str">
        <f ca="1">INDEX(BingoCardGenerator.com!$I$289:$I$300,MATCH(LARGE(BingoCardGenerator.com!$J$289:$J$300,ROW()-1),BingoCardGenerator.com!$J$289:$J$300,0))</f>
        <v>Word 57</v>
      </c>
      <c r="DG4" s="193" t="str">
        <f ca="1">INDEX(BingoCardGenerator.com!$A$306:$A$317,MATCH(LARGE(BingoCardGenerator.com!$B$306:$B$317,ROW()-1),BingoCardGenerator.com!$B$306:$B$317,0))</f>
        <v>Word 6</v>
      </c>
      <c r="DH4" s="193" t="str">
        <f ca="1">INDEX(BingoCardGenerator.com!$C$306:$C$317,MATCH(LARGE(BingoCardGenerator.com!$D$306:$D$317,ROW()-1),BingoCardGenerator.com!$D$306:$D$317,0))</f>
        <v>Word 21</v>
      </c>
      <c r="DI4" s="193" t="str">
        <f ca="1">INDEX(BingoCardGenerator.com!$E$306:$E$317,MATCH(LARGE(BingoCardGenerator.com!$F$306:$F$317,ROW()-1),BingoCardGenerator.com!$F$306:$F$317,0))</f>
        <v>Word 33</v>
      </c>
      <c r="DJ4" s="193" t="str">
        <f ca="1">INDEX(BingoCardGenerator.com!$G$306:$G$317,MATCH(LARGE(BingoCardGenerator.com!$H$306:$H$317,ROW()-1),BingoCardGenerator.com!$H$306:$H$317,0))</f>
        <v>Word 37</v>
      </c>
      <c r="DK4" s="193" t="str">
        <f ca="1">INDEX(BingoCardGenerator.com!$I$306:$I$317,MATCH(LARGE(BingoCardGenerator.com!$J$306:$J$317,ROW()-1),BingoCardGenerator.com!$J$306:$J$317,0))</f>
        <v>Word 57</v>
      </c>
      <c r="DM4" s="193" t="str">
        <f ca="1">INDEX(BingoCardGenerator.com!$A$323:$A$334,MATCH(LARGE(BingoCardGenerator.com!$B$323:$B$334,ROW()-1),BingoCardGenerator.com!$B$323:$B$334,0))</f>
        <v>Word 7</v>
      </c>
      <c r="DN4" s="193" t="str">
        <f ca="1">INDEX(BingoCardGenerator.com!$C$323:$C$334,MATCH(LARGE(BingoCardGenerator.com!$D$323:$D$334,ROW()-1),BingoCardGenerator.com!$D$323:$D$334,0))</f>
        <v>Word 22</v>
      </c>
      <c r="DO4" s="193" t="str">
        <f ca="1">INDEX(BingoCardGenerator.com!$E$323:$E$334,MATCH(LARGE(BingoCardGenerator.com!$F$323:$F$334,ROW()-1),BingoCardGenerator.com!$F$323:$F$334,0))</f>
        <v>Word 32</v>
      </c>
      <c r="DP4" s="193" t="str">
        <f ca="1">INDEX(BingoCardGenerator.com!$G$323:$G$334,MATCH(LARGE(BingoCardGenerator.com!$H$323:$H$334,ROW()-1),BingoCardGenerator.com!$H$323:$H$334,0))</f>
        <v>Word 37</v>
      </c>
      <c r="DQ4" s="193" t="str">
        <f ca="1">INDEX(BingoCardGenerator.com!$I$323:$I$334,MATCH(LARGE(BingoCardGenerator.com!$J$323:$J$334,ROW()-1),BingoCardGenerator.com!$J$323:$J$334,0))</f>
        <v>Word 50</v>
      </c>
      <c r="DR4" s="193" t="str">
        <f ca="1">INDEX(BingoCardGenerator.com!$A$340:$A$351,MATCH(LARGE(BingoCardGenerator.com!$B$340:$B$351,ROW()-1),BingoCardGenerator.com!$B$340:$B$351,0))</f>
        <v>Word 5</v>
      </c>
      <c r="DS4" s="193" t="str">
        <f ca="1">INDEX(BingoCardGenerator.com!$C$340:$C$351,MATCH(LARGE(BingoCardGenerator.com!$D$340:$D$351,ROW()-1),BingoCardGenerator.com!$D$340:$D$351,0))</f>
        <v>Word 13</v>
      </c>
      <c r="DT4" s="193" t="str">
        <f ca="1">INDEX(BingoCardGenerator.com!$E$340:$E$351,MATCH(LARGE(BingoCardGenerator.com!$F$340:$F$351,ROW()-1),BingoCardGenerator.com!$F$340:$F$351,0))</f>
        <v>Word 32</v>
      </c>
      <c r="DU4" s="193" t="str">
        <f ca="1">INDEX(BingoCardGenerator.com!$G$340:$G$351,MATCH(LARGE(BingoCardGenerator.com!$H$340:$H$351,ROW()-1),BingoCardGenerator.com!$H$340:$H$351,0))</f>
        <v>Word 41</v>
      </c>
      <c r="DV4" s="193" t="str">
        <f ca="1">INDEX(BingoCardGenerator.com!$I$340:$I$351,MATCH(LARGE(BingoCardGenerator.com!$J$340:$J$351,ROW()-1),BingoCardGenerator.com!$J$340:$J$351,0))</f>
        <v>Word 56</v>
      </c>
      <c r="DX4" s="193" t="str">
        <f ca="1">INDEX(BingoCardGenerator.com!$A$357:$A$368,MATCH(LARGE(BingoCardGenerator.com!$B$357:$B$368,ROW()-1),BingoCardGenerator.com!$B$357:$B$368,0))</f>
        <v>Word 12</v>
      </c>
      <c r="DY4" s="193" t="str">
        <f ca="1">INDEX(BingoCardGenerator.com!$C$357:$C$368,MATCH(LARGE(BingoCardGenerator.com!$D$357:$D$368,ROW()-1),BingoCardGenerator.com!$D$357:$D$368,0))</f>
        <v>Word 14</v>
      </c>
      <c r="DZ4" s="193" t="str">
        <f ca="1">INDEX(BingoCardGenerator.com!$E$357:$E$368,MATCH(LARGE(BingoCardGenerator.com!$F$357:$F$368,ROW()-1),BingoCardGenerator.com!$F$357:$F$368,0))</f>
        <v>Word 34</v>
      </c>
      <c r="EA4" s="193" t="str">
        <f ca="1">INDEX(BingoCardGenerator.com!$G$357:$G$368,MATCH(LARGE(BingoCardGenerator.com!$H$357:$H$368,ROW()-1),BingoCardGenerator.com!$H$357:$H$368,0))</f>
        <v>Word 47</v>
      </c>
      <c r="EB4" s="193" t="str">
        <f ca="1">INDEX(BingoCardGenerator.com!$I$357:$I$368,MATCH(LARGE(BingoCardGenerator.com!$J$357:$J$368,ROW()-1),BingoCardGenerator.com!$J$357:$J$368,0))</f>
        <v>Word 52</v>
      </c>
      <c r="EC4" s="193" t="str">
        <f ca="1">INDEX(BingoCardGenerator.com!$A$374:$A$385,MATCH(LARGE(BingoCardGenerator.com!$B$374:$B$385,ROW()-1),BingoCardGenerator.com!$B$374:$B$385,0))</f>
        <v>Word 6</v>
      </c>
      <c r="ED4" s="193" t="str">
        <f ca="1">INDEX(BingoCardGenerator.com!$C$374:$C$385,MATCH(LARGE(BingoCardGenerator.com!$D$374:$D$385,ROW()-1),BingoCardGenerator.com!$D$374:$D$385,0))</f>
        <v>Word 22</v>
      </c>
      <c r="EE4" s="193" t="str">
        <f ca="1">INDEX(BingoCardGenerator.com!$E$374:$E$385,MATCH(LARGE(BingoCardGenerator.com!$F$374:$F$385,ROW()-1),BingoCardGenerator.com!$F$374:$F$385,0))</f>
        <v>Word 29</v>
      </c>
      <c r="EF4" s="193" t="str">
        <f ca="1">INDEX(BingoCardGenerator.com!$G$374:$G$385,MATCH(LARGE(BingoCardGenerator.com!$H$374:$H$385,ROW()-1),BingoCardGenerator.com!$H$374:$H$385,0))</f>
        <v>Word 39</v>
      </c>
      <c r="EG4" s="193" t="str">
        <f ca="1">INDEX(BingoCardGenerator.com!$I$374:$I$385,MATCH(LARGE(BingoCardGenerator.com!$J$374:$J$385,ROW()-1),BingoCardGenerator.com!$J$374:$J$385,0))</f>
        <v>Word 50</v>
      </c>
      <c r="EI4" s="193" t="str">
        <f ca="1">INDEX(BingoCardGenerator.com!$A$391:$A$402,MATCH(LARGE(BingoCardGenerator.com!$B$391:$B$402,ROW()-1),BingoCardGenerator.com!$B$391:$B$402,0))</f>
        <v>Word 9</v>
      </c>
      <c r="EJ4" s="193" t="str">
        <f ca="1">INDEX(BingoCardGenerator.com!$C$391:$C$402,MATCH(LARGE(BingoCardGenerator.com!$D$391:$D$402,ROW()-1),BingoCardGenerator.com!$D$391:$D$402,0))</f>
        <v>Word 17</v>
      </c>
      <c r="EK4" s="193" t="str">
        <f ca="1">INDEX(BingoCardGenerator.com!$E$391:$E$402,MATCH(LARGE(BingoCardGenerator.com!$F$391:$F$402,ROW()-1),BingoCardGenerator.com!$F$391:$F$402,0))</f>
        <v>Word 29</v>
      </c>
      <c r="EL4" s="193" t="str">
        <f ca="1">INDEX(BingoCardGenerator.com!$G$391:$G$402,MATCH(LARGE(BingoCardGenerator.com!$H$391:$H$402,ROW()-1),BingoCardGenerator.com!$H$391:$H$402,0))</f>
        <v>Word 41</v>
      </c>
      <c r="EM4" s="193" t="str">
        <f ca="1">INDEX(BingoCardGenerator.com!$I$391:$I$402,MATCH(LARGE(BingoCardGenerator.com!$J$391:$J$402,ROW()-1),BingoCardGenerator.com!$J$391:$J$402,0))</f>
        <v>Word 59</v>
      </c>
      <c r="EN4" s="193" t="str">
        <f ca="1">INDEX(BingoCardGenerator.com!$A$408:$A$419,MATCH(LARGE(BingoCardGenerator.com!$B$408:$B$419,ROW()-1),BingoCardGenerator.com!$B$408:$B$419,0))</f>
        <v>Word 4</v>
      </c>
      <c r="EO4" s="193" t="str">
        <f ca="1">INDEX(BingoCardGenerator.com!$C$408:$C$419,MATCH(LARGE(BingoCardGenerator.com!$D$408:$D$419,ROW()-1),BingoCardGenerator.com!$D$408:$D$419,0))</f>
        <v>Word 21</v>
      </c>
      <c r="EP4" s="193" t="str">
        <f ca="1">INDEX(BingoCardGenerator.com!$E$408:$E$419,MATCH(LARGE(BingoCardGenerator.com!$F$408:$F$419,ROW()-1),BingoCardGenerator.com!$F$408:$F$419,0))</f>
        <v>Word 33</v>
      </c>
      <c r="EQ4" s="193" t="str">
        <f ca="1">INDEX(BingoCardGenerator.com!$G$408:$G$419,MATCH(LARGE(BingoCardGenerator.com!$H$408:$H$419,ROW()-1),BingoCardGenerator.com!$H$408:$H$419,0))</f>
        <v>Word 44</v>
      </c>
      <c r="ER4" s="193" t="str">
        <f ca="1">INDEX(BingoCardGenerator.com!$I$408:$I$419,MATCH(LARGE(BingoCardGenerator.com!$J$408:$J$419,ROW()-1),BingoCardGenerator.com!$J$408:$J$419,0))</f>
        <v>Word 50</v>
      </c>
      <c r="ET4" s="193" t="str">
        <f ca="1">INDEX(BingoCardGenerator.com!$A$425:$A$436,MATCH(LARGE(BingoCardGenerator.com!$B$425:$B$436,ROW()-1),BingoCardGenerator.com!$B$425:$B$436,0))</f>
        <v>Word 3</v>
      </c>
      <c r="EU4" s="193" t="str">
        <f ca="1">INDEX(BingoCardGenerator.com!$C$425:$C$436,MATCH(LARGE(BingoCardGenerator.com!$D$425:$D$436,ROW()-1),BingoCardGenerator.com!$D$425:$D$436,0))</f>
        <v>Word 13</v>
      </c>
      <c r="EV4" s="193" t="str">
        <f ca="1">INDEX(BingoCardGenerator.com!$E$425:$E$436,MATCH(LARGE(BingoCardGenerator.com!$F$425:$F$436,ROW()-1),BingoCardGenerator.com!$F$425:$F$436,0))</f>
        <v>Word 26</v>
      </c>
      <c r="EW4" s="193" t="str">
        <f ca="1">INDEX(BingoCardGenerator.com!$G$425:$G$436,MATCH(LARGE(BingoCardGenerator.com!$H$425:$H$436,ROW()-1),BingoCardGenerator.com!$H$425:$H$436,0))</f>
        <v>Word 41</v>
      </c>
      <c r="EX4" s="193" t="str">
        <f ca="1">INDEX(BingoCardGenerator.com!$I$425:$I$436,MATCH(LARGE(BingoCardGenerator.com!$J$425:$J$436,ROW()-1),BingoCardGenerator.com!$J$425:$J$436,0))</f>
        <v>Word 53</v>
      </c>
      <c r="EY4" s="193" t="str">
        <f ca="1">INDEX(BingoCardGenerator.com!$A$442:$A$453,MATCH(LARGE(BingoCardGenerator.com!$B$442:$B$453,ROW()-1),BingoCardGenerator.com!$B$442:$B$453,0))</f>
        <v>Word 7</v>
      </c>
      <c r="EZ4" s="193" t="str">
        <f ca="1">INDEX(BingoCardGenerator.com!$C$442:$C$453,MATCH(LARGE(BingoCardGenerator.com!$D$442:$D$453,ROW()-1),BingoCardGenerator.com!$D$442:$D$453,0))</f>
        <v>Word 14</v>
      </c>
      <c r="FA4" s="193" t="str">
        <f ca="1">INDEX(BingoCardGenerator.com!$E$442:$E$453,MATCH(LARGE(BingoCardGenerator.com!$F$442:$F$453,ROW()-1),BingoCardGenerator.com!$F$442:$F$453,0))</f>
        <v>Word 30</v>
      </c>
      <c r="FB4" s="193" t="str">
        <f ca="1">INDEX(BingoCardGenerator.com!$G$442:$G$453,MATCH(LARGE(BingoCardGenerator.com!$H$442:$H$453,ROW()-1),BingoCardGenerator.com!$H$442:$H$453,0))</f>
        <v>Word 40</v>
      </c>
      <c r="FC4" s="193" t="str">
        <f ca="1">INDEX(BingoCardGenerator.com!$I$442:$I$453,MATCH(LARGE(BingoCardGenerator.com!$J$442:$J$453,ROW()-1),BingoCardGenerator.com!$J$442:$J$453,0))</f>
        <v>Word 60</v>
      </c>
      <c r="FE4" s="193" t="str">
        <f ca="1">INDEX(BingoCardGenerator.com!$A$459:$A$470,MATCH(LARGE(BingoCardGenerator.com!$B$459:$B$470,ROW()-1),BingoCardGenerator.com!$B$459:$B$470,0))</f>
        <v>Word 5</v>
      </c>
      <c r="FF4" s="193" t="str">
        <f ca="1">INDEX(BingoCardGenerator.com!$C$459:$C$470,MATCH(LARGE(BingoCardGenerator.com!$D$459:$D$470,ROW()-1),BingoCardGenerator.com!$D$459:$D$470,0))</f>
        <v>Word 16</v>
      </c>
      <c r="FG4" s="193" t="str">
        <f ca="1">INDEX(BingoCardGenerator.com!$E$459:$E$470,MATCH(LARGE(BingoCardGenerator.com!$F$459:$F$470,ROW()-1),BingoCardGenerator.com!$F$459:$F$470,0))</f>
        <v>Word 36</v>
      </c>
      <c r="FH4" s="193" t="str">
        <f ca="1">INDEX(BingoCardGenerator.com!$G$459:$G$470,MATCH(LARGE(BingoCardGenerator.com!$H$459:$H$470,ROW()-1),BingoCardGenerator.com!$H$459:$H$470,0))</f>
        <v>Word 45</v>
      </c>
      <c r="FI4" s="193" t="str">
        <f ca="1">INDEX(BingoCardGenerator.com!$I$459:$I$470,MATCH(LARGE(BingoCardGenerator.com!$J$459:$J$470,ROW()-1),BingoCardGenerator.com!$J$459:$J$470,0))</f>
        <v>Word 54</v>
      </c>
      <c r="FJ4" s="193" t="str">
        <f ca="1">INDEX(BingoCardGenerator.com!$A$476:$A$487,MATCH(LARGE(BingoCardGenerator.com!$B$476:$B$487,ROW()-1),BingoCardGenerator.com!$B$476:$B$487,0))</f>
        <v>Word 1</v>
      </c>
      <c r="FK4" s="193" t="str">
        <f ca="1">INDEX(BingoCardGenerator.com!$C$476:$C$487,MATCH(LARGE(BingoCardGenerator.com!$D$476:$D$487,ROW()-1),BingoCardGenerator.com!$D$476:$D$487,0))</f>
        <v>Word 16</v>
      </c>
      <c r="FL4" s="193" t="str">
        <f ca="1">INDEX(BingoCardGenerator.com!$E$476:$E$487,MATCH(LARGE(BingoCardGenerator.com!$F$476:$F$487,ROW()-1),BingoCardGenerator.com!$F$476:$F$487,0))</f>
        <v>Word 32</v>
      </c>
      <c r="FM4" s="193" t="str">
        <f ca="1">INDEX(BingoCardGenerator.com!$G$476:$G$487,MATCH(LARGE(BingoCardGenerator.com!$H$476:$H$487,ROW()-1),BingoCardGenerator.com!$H$476:$H$487,0))</f>
        <v>Word 37</v>
      </c>
      <c r="FN4" s="193" t="str">
        <f ca="1">INDEX(BingoCardGenerator.com!$I$476:$I$487,MATCH(LARGE(BingoCardGenerator.com!$J$476:$J$487,ROW()-1),BingoCardGenerator.com!$J$476:$J$487,0))</f>
        <v>Word 58</v>
      </c>
      <c r="FP4" s="193" t="str">
        <f ca="1">INDEX(BingoCardGenerator.com!$A$493:$A$504,MATCH(LARGE(BingoCardGenerator.com!$B$493:$B$504,ROW()-1),BingoCardGenerator.com!$B$493:$B$504,0))</f>
        <v>Word 9</v>
      </c>
      <c r="FQ4" s="193" t="str">
        <f ca="1">INDEX(BingoCardGenerator.com!$C$493:$C$504,MATCH(LARGE(BingoCardGenerator.com!$D$493:$D$504,ROW()-1),BingoCardGenerator.com!$D$493:$D$504,0))</f>
        <v>Word 16</v>
      </c>
      <c r="FR4" s="193" t="str">
        <f ca="1">INDEX(BingoCardGenerator.com!$E$493:$E$504,MATCH(LARGE(BingoCardGenerator.com!$F$493:$F$504,ROW()-1),BingoCardGenerator.com!$F$493:$F$504,0))</f>
        <v>Word 34</v>
      </c>
      <c r="FS4" s="193" t="str">
        <f ca="1">INDEX(BingoCardGenerator.com!$G$493:$G$504,MATCH(LARGE(BingoCardGenerator.com!$H$493:$H$504,ROW()-1),BingoCardGenerator.com!$H$493:$H$504,0))</f>
        <v>Word 43</v>
      </c>
      <c r="FT4" s="193" t="str">
        <f ca="1">INDEX(BingoCardGenerator.com!$I$493:$I$504,MATCH(LARGE(BingoCardGenerator.com!$J$493:$J$504,ROW()-1),BingoCardGenerator.com!$J$493:$J$504,0))</f>
        <v>Word 55</v>
      </c>
      <c r="FU4" s="193" t="str">
        <f ca="1">INDEX(BingoCardGenerator.com!$A$510:$A$521,MATCH(LARGE(BingoCardGenerator.com!$B$510:$B$521,ROW()-1),BingoCardGenerator.com!$B$510:$B$521,0))</f>
        <v>Word 9</v>
      </c>
      <c r="FV4" s="193" t="str">
        <f ca="1">INDEX(BingoCardGenerator.com!$C$510:$C$521,MATCH(LARGE(BingoCardGenerator.com!$D$510:$D$521,ROW()-1),BingoCardGenerator.com!$D$510:$D$521,0))</f>
        <v>Word 24</v>
      </c>
      <c r="FW4" s="193" t="str">
        <f ca="1">INDEX(BingoCardGenerator.com!$E$510:$E$521,MATCH(LARGE(BingoCardGenerator.com!$F$510:$F$521,ROW()-1),BingoCardGenerator.com!$F$510:$F$521,0))</f>
        <v>Word 35</v>
      </c>
      <c r="FX4" s="193" t="str">
        <f ca="1">INDEX(BingoCardGenerator.com!$G$510:$G$521,MATCH(LARGE(BingoCardGenerator.com!$H$510:$H$521,ROW()-1),BingoCardGenerator.com!$H$510:$H$521,0))</f>
        <v>Word 38</v>
      </c>
      <c r="FY4" s="193" t="str">
        <f ca="1">INDEX(BingoCardGenerator.com!$I$510:$I$521,MATCH(LARGE(BingoCardGenerator.com!$J$510:$J$521,ROW()-1),BingoCardGenerator.com!$J$510:$J$521,0))</f>
        <v>Word 52</v>
      </c>
      <c r="GA4" s="193" t="str">
        <f ca="1">INDEX(BingoCardGenerator.com!$A$527:$A$538,MATCH(LARGE(BingoCardGenerator.com!$B$527:$B$538,ROW()-1),BingoCardGenerator.com!$B$527:$B$538,0))</f>
        <v>Word 7</v>
      </c>
      <c r="GB4" s="193" t="str">
        <f ca="1">INDEX(BingoCardGenerator.com!$C$527:$C$538,MATCH(LARGE(BingoCardGenerator.com!$D$527:$D$538,ROW()-1),BingoCardGenerator.com!$D$527:$D$538,0))</f>
        <v>Word 15</v>
      </c>
      <c r="GC4" s="193" t="str">
        <f ca="1">INDEX(BingoCardGenerator.com!$E$527:$E$538,MATCH(LARGE(BingoCardGenerator.com!$F$527:$F$538,ROW()-1),BingoCardGenerator.com!$F$527:$F$538,0))</f>
        <v>Word 25</v>
      </c>
      <c r="GD4" s="193" t="str">
        <f ca="1">INDEX(BingoCardGenerator.com!$G$527:$G$538,MATCH(LARGE(BingoCardGenerator.com!$H$527:$H$538,ROW()-1),BingoCardGenerator.com!$H$527:$H$538,0))</f>
        <v>Word 44</v>
      </c>
      <c r="GE4" s="193" t="str">
        <f ca="1">INDEX(BingoCardGenerator.com!$I$527:$I$538,MATCH(LARGE(BingoCardGenerator.com!$J$527:$J$538,ROW()-1),BingoCardGenerator.com!$J$527:$J$538,0))</f>
        <v>Word 51</v>
      </c>
      <c r="GF4" s="193" t="str">
        <f ca="1">INDEX(BingoCardGenerator.com!$A$544:$A$555,MATCH(LARGE(BingoCardGenerator.com!$B$544:$B$555,ROW()-1),BingoCardGenerator.com!$B$544:$B$555,0))</f>
        <v>Word 8</v>
      </c>
      <c r="GG4" s="193" t="str">
        <f ca="1">INDEX(BingoCardGenerator.com!$C$544:$C$555,MATCH(LARGE(BingoCardGenerator.com!$D$544:$D$555,ROW()-1),BingoCardGenerator.com!$D$544:$D$555,0))</f>
        <v>Word 14</v>
      </c>
      <c r="GH4" s="193" t="str">
        <f ca="1">INDEX(BingoCardGenerator.com!$E$544:$E$555,MATCH(LARGE(BingoCardGenerator.com!$F$544:$F$555,ROW()-1),BingoCardGenerator.com!$F$544:$F$555,0))</f>
        <v>Word 28</v>
      </c>
      <c r="GI4" s="193" t="str">
        <f ca="1">INDEX(BingoCardGenerator.com!$G$544:$G$555,MATCH(LARGE(BingoCardGenerator.com!$H$544:$H$555,ROW()-1),BingoCardGenerator.com!$H$544:$H$555,0))</f>
        <v>Word 44</v>
      </c>
      <c r="GJ4" s="193" t="str">
        <f ca="1">INDEX(BingoCardGenerator.com!$I$544:$I$555,MATCH(LARGE(BingoCardGenerator.com!$J$544:$J$555,ROW()-1),BingoCardGenerator.com!$J$544:$J$555,0))</f>
        <v>Word 53</v>
      </c>
      <c r="GL4" s="193" t="str">
        <f ca="1">INDEX(BingoCardGenerator.com!$A$561:$A$572,MATCH(LARGE(BingoCardGenerator.com!$B$561:$B$572,ROW()-1),BingoCardGenerator.com!$B$561:$B$572,0))</f>
        <v>Word 9</v>
      </c>
      <c r="GM4" s="193" t="str">
        <f ca="1">INDEX(BingoCardGenerator.com!$C$561:$C$572,MATCH(LARGE(BingoCardGenerator.com!$D$561:$D$572,ROW()-1),BingoCardGenerator.com!$D$561:$D$572,0))</f>
        <v>Word 18</v>
      </c>
      <c r="GN4" s="193" t="str">
        <f ca="1">INDEX(BingoCardGenerator.com!$E$561:$E$572,MATCH(LARGE(BingoCardGenerator.com!$F$561:$F$572,ROW()-1),BingoCardGenerator.com!$F$561:$F$572,0))</f>
        <v>Word 34</v>
      </c>
      <c r="GO4" s="193" t="str">
        <f ca="1">INDEX(BingoCardGenerator.com!$G$561:$G$572,MATCH(LARGE(BingoCardGenerator.com!$H$561:$H$572,ROW()-1),BingoCardGenerator.com!$H$561:$H$572,0))</f>
        <v>Word 43</v>
      </c>
      <c r="GP4" s="193" t="str">
        <f ca="1">INDEX(BingoCardGenerator.com!$I$561:$I$572,MATCH(LARGE(BingoCardGenerator.com!$J$561:$J$572,ROW()-1),BingoCardGenerator.com!$J$561:$J$572,0))</f>
        <v>Word 49</v>
      </c>
      <c r="GQ4" s="193" t="str">
        <f ca="1">INDEX(BingoCardGenerator.com!$A$578:$A$589,MATCH(LARGE(BingoCardGenerator.com!$B$578:$B$589,ROW()-1),BingoCardGenerator.com!$B$578:$B$589,0))</f>
        <v>Word 12</v>
      </c>
      <c r="GR4" s="193" t="str">
        <f ca="1">INDEX(BingoCardGenerator.com!$C$578:$C$589,MATCH(LARGE(BingoCardGenerator.com!$D$578:$D$589,ROW()-1),BingoCardGenerator.com!$D$578:$D$589,0))</f>
        <v>Word 17</v>
      </c>
      <c r="GS4" s="193" t="str">
        <f ca="1">INDEX(BingoCardGenerator.com!$E$578:$E$589,MATCH(LARGE(BingoCardGenerator.com!$F$578:$F$589,ROW()-1),BingoCardGenerator.com!$F$578:$F$589,0))</f>
        <v>Word 31</v>
      </c>
      <c r="GT4" s="193" t="str">
        <f ca="1">INDEX(BingoCardGenerator.com!$G$578:$G$589,MATCH(LARGE(BingoCardGenerator.com!$H$578:$H$589,ROW()-1),BingoCardGenerator.com!$H$578:$H$589,0))</f>
        <v>Word 43</v>
      </c>
      <c r="GU4" s="193" t="str">
        <f ca="1">INDEX(BingoCardGenerator.com!$I$578:$I$589,MATCH(LARGE(BingoCardGenerator.com!$J$578:$J$589,ROW()-1),BingoCardGenerator.com!$J$578:$J$589,0))</f>
        <v>Word 53</v>
      </c>
      <c r="GW4" s="193" t="str">
        <f ca="1">INDEX(BingoCardGenerator.com!$A$595:$A$606,MATCH(LARGE(BingoCardGenerator.com!$B$595:$B$606,ROW()-1),BingoCardGenerator.com!$B$595:$B$606,0))</f>
        <v>Word 3</v>
      </c>
      <c r="GX4" s="193" t="str">
        <f ca="1">INDEX(BingoCardGenerator.com!$C$595:$C$606,MATCH(LARGE(BingoCardGenerator.com!$D$595:$D$606,ROW()-1),BingoCardGenerator.com!$D$595:$D$606,0))</f>
        <v>Word 21</v>
      </c>
      <c r="GY4" s="193" t="str">
        <f ca="1">INDEX(BingoCardGenerator.com!$E$595:$E$606,MATCH(LARGE(BingoCardGenerator.com!$F$595:$F$606,ROW()-1),BingoCardGenerator.com!$F$595:$F$606,0))</f>
        <v>Word 33</v>
      </c>
      <c r="GZ4" s="193" t="str">
        <f ca="1">INDEX(BingoCardGenerator.com!$G$595:$G$606,MATCH(LARGE(BingoCardGenerator.com!$H$595:$H$606,ROW()-1),BingoCardGenerator.com!$H$595:$H$606,0))</f>
        <v>Word 47</v>
      </c>
      <c r="HA4" s="193" t="str">
        <f ca="1">INDEX(BingoCardGenerator.com!$I$595:$I$606,MATCH(LARGE(BingoCardGenerator.com!$J$595:$J$606,ROW()-1),BingoCardGenerator.com!$J$595:$J$606,0))</f>
        <v>Word 55</v>
      </c>
      <c r="HB4" s="193" t="str">
        <f ca="1">INDEX(BingoCardGenerator.com!$A$612:$A$623,MATCH(LARGE(BingoCardGenerator.com!$B$612:$B$623,ROW()-1),BingoCardGenerator.com!$B$612:$B$623,0))</f>
        <v>Word 9</v>
      </c>
      <c r="HC4" s="193" t="str">
        <f ca="1">INDEX(BingoCardGenerator.com!$C$612:$C$623,MATCH(LARGE(BingoCardGenerator.com!$D$612:$D$623,ROW()-1),BingoCardGenerator.com!$D$612:$D$623,0))</f>
        <v>Word 22</v>
      </c>
      <c r="HD4" s="193" t="str">
        <f ca="1">INDEX(BingoCardGenerator.com!$E$612:$E$623,MATCH(LARGE(BingoCardGenerator.com!$F$612:$F$623,ROW()-1),BingoCardGenerator.com!$F$612:$F$623,0))</f>
        <v>Word 33</v>
      </c>
      <c r="HE4" s="193" t="str">
        <f ca="1">INDEX(BingoCardGenerator.com!$G$612:$G$623,MATCH(LARGE(BingoCardGenerator.com!$H$612:$H$623,ROW()-1),BingoCardGenerator.com!$H$612:$H$623,0))</f>
        <v>Word 42</v>
      </c>
      <c r="HF4" s="193" t="str">
        <f ca="1">INDEX(BingoCardGenerator.com!$I$612:$I$623,MATCH(LARGE(BingoCardGenerator.com!$J$612:$J$623,ROW()-1),BingoCardGenerator.com!$J$612:$J$623,0))</f>
        <v>Word 50</v>
      </c>
      <c r="HH4" s="193" t="str">
        <f ca="1">INDEX(BingoCardGenerator.com!$A$629:$A$640,MATCH(LARGE(BingoCardGenerator.com!$B$629:$B$640,ROW()-1),BingoCardGenerator.com!$B$629:$B$640,0))</f>
        <v>Word 6</v>
      </c>
      <c r="HI4" s="193" t="str">
        <f ca="1">INDEX(BingoCardGenerator.com!$C$629:$C$640,MATCH(LARGE(BingoCardGenerator.com!$D$629:$D$640,ROW()-1),BingoCardGenerator.com!$D$629:$D$640,0))</f>
        <v>Word 21</v>
      </c>
      <c r="HJ4" s="193" t="str">
        <f ca="1">INDEX(BingoCardGenerator.com!$E$629:$E$640,MATCH(LARGE(BingoCardGenerator.com!$F$629:$F$640,ROW()-1),BingoCardGenerator.com!$F$629:$F$640,0))</f>
        <v>Word 28</v>
      </c>
      <c r="HK4" s="193" t="str">
        <f ca="1">INDEX(BingoCardGenerator.com!$G$629:$G$640,MATCH(LARGE(BingoCardGenerator.com!$H$629:$H$640,ROW()-1),BingoCardGenerator.com!$H$629:$H$640,0))</f>
        <v>Word 44</v>
      </c>
      <c r="HL4" s="193" t="str">
        <f ca="1">INDEX(BingoCardGenerator.com!$I$629:$I$640,MATCH(LARGE(BingoCardGenerator.com!$J$629:$J$640,ROW()-1),BingoCardGenerator.com!$J$629:$J$640,0))</f>
        <v>Word 59</v>
      </c>
      <c r="HM4" s="193" t="str">
        <f ca="1">INDEX(BingoCardGenerator.com!$A$646:$A$657,MATCH(LARGE(BingoCardGenerator.com!$B$646:$B$657,ROW()-1),BingoCardGenerator.com!$B$646:$B$657,0))</f>
        <v>Word 1</v>
      </c>
      <c r="HN4" s="193" t="str">
        <f ca="1">INDEX(BingoCardGenerator.com!$C$646:$C$657,MATCH(LARGE(BingoCardGenerator.com!$D$646:$D$657,ROW()-1),BingoCardGenerator.com!$D$646:$D$657,0))</f>
        <v>Word 18</v>
      </c>
      <c r="HO4" s="193" t="str">
        <f ca="1">INDEX(BingoCardGenerator.com!$E$646:$E$657,MATCH(LARGE(BingoCardGenerator.com!$F$646:$F$657,ROW()-1),BingoCardGenerator.com!$F$646:$F$657,0))</f>
        <v>Word 26</v>
      </c>
      <c r="HP4" s="193" t="str">
        <f ca="1">INDEX(BingoCardGenerator.com!$G$646:$G$657,MATCH(LARGE(BingoCardGenerator.com!$H$646:$H$657,ROW()-1),BingoCardGenerator.com!$H$646:$H$657,0))</f>
        <v>Word 41</v>
      </c>
      <c r="HQ4" s="193" t="str">
        <f ca="1">INDEX(BingoCardGenerator.com!$I$646:$I$657,MATCH(LARGE(BingoCardGenerator.com!$J$646:$J$657,ROW()-1),BingoCardGenerator.com!$J$646:$J$657,0))</f>
        <v>Word 52</v>
      </c>
      <c r="HS4" s="193" t="str">
        <f ca="1">INDEX(BingoCardGenerator.com!$A$663:$A$674,MATCH(LARGE(BingoCardGenerator.com!$B$663:$B$674,ROW()-1),BingoCardGenerator.com!$B$663:$B$674,0))</f>
        <v>Word 5</v>
      </c>
      <c r="HT4" s="193" t="str">
        <f ca="1">INDEX(BingoCardGenerator.com!$C$663:$C$674,MATCH(LARGE(BingoCardGenerator.com!$D$663:$D$674,ROW()-1),BingoCardGenerator.com!$D$663:$D$674,0))</f>
        <v>Word 20</v>
      </c>
      <c r="HU4" s="193" t="str">
        <f ca="1">INDEX(BingoCardGenerator.com!$E$663:$E$674,MATCH(LARGE(BingoCardGenerator.com!$F$663:$F$674,ROW()-1),BingoCardGenerator.com!$F$663:$F$674,0))</f>
        <v>Word 31</v>
      </c>
      <c r="HV4" s="193" t="str">
        <f ca="1">INDEX(BingoCardGenerator.com!$G$663:$G$674,MATCH(LARGE(BingoCardGenerator.com!$H$663:$H$674,ROW()-1),BingoCardGenerator.com!$H$663:$H$674,0))</f>
        <v>Word 44</v>
      </c>
      <c r="HW4" s="193" t="str">
        <f ca="1">INDEX(BingoCardGenerator.com!$I$663:$I$674,MATCH(LARGE(BingoCardGenerator.com!$J$663:$J$674,ROW()-1),BingoCardGenerator.com!$J$663:$J$674,0))</f>
        <v>Word 55</v>
      </c>
      <c r="HX4" s="193" t="str">
        <f ca="1">INDEX(BingoCardGenerator.com!$A$680:$A$691,MATCH(LARGE(BingoCardGenerator.com!$B$680:$B$691,ROW()-1),BingoCardGenerator.com!$B$680:$B$691,0))</f>
        <v>Word 4</v>
      </c>
      <c r="HY4" s="193" t="str">
        <f ca="1">INDEX(BingoCardGenerator.com!$C$680:$C$691,MATCH(LARGE(BingoCardGenerator.com!$D$680:$D$691,ROW()-1),BingoCardGenerator.com!$D$680:$D$691,0))</f>
        <v>Word 18</v>
      </c>
      <c r="HZ4" s="193" t="str">
        <f ca="1">INDEX(BingoCardGenerator.com!$E$680:$E$691,MATCH(LARGE(BingoCardGenerator.com!$F$680:$F$691,ROW()-1),BingoCardGenerator.com!$F$680:$F$691,0))</f>
        <v>Word 25</v>
      </c>
      <c r="IA4" s="193" t="str">
        <f ca="1">INDEX(BingoCardGenerator.com!$G$680:$G$691,MATCH(LARGE(BingoCardGenerator.com!$H$680:$H$691,ROW()-1),BingoCardGenerator.com!$H$680:$H$691,0))</f>
        <v>Word 40</v>
      </c>
      <c r="IB4" s="193" t="str">
        <f ca="1">INDEX(BingoCardGenerator.com!$I$680:$I$691,MATCH(LARGE(BingoCardGenerator.com!$J$680:$J$691,ROW()-1),BingoCardGenerator.com!$J$680:$J$691,0))</f>
        <v>Word 54</v>
      </c>
      <c r="ID4" s="193" t="str">
        <f ca="1">INDEX(BingoCardGenerator.com!$A$697:$A$708,MATCH(LARGE(BingoCardGenerator.com!$B$697:$B$708,ROW()-1),BingoCardGenerator.com!$B$697:$B$708,0))</f>
        <v>Word 7</v>
      </c>
      <c r="IE4" s="193" t="str">
        <f ca="1">INDEX(BingoCardGenerator.com!$C$697:$C$708,MATCH(LARGE(BingoCardGenerator.com!$D$697:$D$708,ROW()-1),BingoCardGenerator.com!$D$697:$D$708,0))</f>
        <v>Word 22</v>
      </c>
      <c r="IF4" s="193" t="str">
        <f ca="1">INDEX(BingoCardGenerator.com!$E$697:$E$708,MATCH(LARGE(BingoCardGenerator.com!$F$697:$F$708,ROW()-1),BingoCardGenerator.com!$F$697:$F$708,0))</f>
        <v>Word 36</v>
      </c>
      <c r="IG4" s="193" t="str">
        <f ca="1">INDEX(BingoCardGenerator.com!$G$697:$G$708,MATCH(LARGE(BingoCardGenerator.com!$H$697:$H$708,ROW()-1),BingoCardGenerator.com!$H$697:$H$708,0))</f>
        <v>Word 40</v>
      </c>
      <c r="IH4" s="193" t="str">
        <f ca="1">INDEX(BingoCardGenerator.com!$I$697:$I$708,MATCH(LARGE(BingoCardGenerator.com!$J$697:$J$708,ROW()-1),BingoCardGenerator.com!$J$697:$J$708,0))</f>
        <v>Word 51</v>
      </c>
      <c r="II4" s="193" t="str">
        <f ca="1">INDEX(BingoCardGenerator.com!$A$714:$A$725,MATCH(LARGE(BingoCardGenerator.com!$B$714:$B$725,ROW()-1),BingoCardGenerator.com!$B$714:$B$725,0))</f>
        <v>Word 10</v>
      </c>
      <c r="IJ4" s="193" t="str">
        <f ca="1">INDEX(BingoCardGenerator.com!$C$714:$C$725,MATCH(LARGE(BingoCardGenerator.com!$D$714:$D$725,ROW()-1),BingoCardGenerator.com!$D$714:$D$725,0))</f>
        <v>Word 20</v>
      </c>
      <c r="IK4" s="193" t="str">
        <f ca="1">INDEX(BingoCardGenerator.com!$E$714:$E$725,MATCH(LARGE(BingoCardGenerator.com!$F$714:$F$725,ROW()-1),BingoCardGenerator.com!$F$714:$F$725,0))</f>
        <v>Word 30</v>
      </c>
      <c r="IL4" s="193" t="str">
        <f ca="1">INDEX(BingoCardGenerator.com!$G$714:$G$725,MATCH(LARGE(BingoCardGenerator.com!$H$714:$H$725,ROW()-1),BingoCardGenerator.com!$H$714:$H$725,0))</f>
        <v>Word 37</v>
      </c>
      <c r="IM4" s="193" t="str">
        <f ca="1">INDEX(BingoCardGenerator.com!$I$714:$I$725,MATCH(LARGE(BingoCardGenerator.com!$J$714:$J$725,ROW()-1),BingoCardGenerator.com!$J$714:$J$725,0))</f>
        <v>Word 51</v>
      </c>
      <c r="IO4" s="193" t="str">
        <f ca="1">INDEX(BingoCardGenerator.com!$A$731:$A$742,MATCH(LARGE(BingoCardGenerator.com!$B$731:$B$742,ROW()-1),BingoCardGenerator.com!$B$731:$B$742,0))</f>
        <v>Word 11</v>
      </c>
      <c r="IP4" s="193" t="str">
        <f ca="1">INDEX(BingoCardGenerator.com!$C$731:$C$742,MATCH(LARGE(BingoCardGenerator.com!$D$731:$D$742,ROW()-1),BingoCardGenerator.com!$D$731:$D$742,0))</f>
        <v>Word 22</v>
      </c>
      <c r="IQ4" s="193" t="str">
        <f ca="1">INDEX(BingoCardGenerator.com!$E$731:$E$742,MATCH(LARGE(BingoCardGenerator.com!$F$731:$F$742,ROW()-1),BingoCardGenerator.com!$F$731:$F$742,0))</f>
        <v>Word 32</v>
      </c>
      <c r="IR4" s="193" t="str">
        <f ca="1">INDEX(BingoCardGenerator.com!$G$731:$G$742,MATCH(LARGE(BingoCardGenerator.com!$H$731:$H$742,ROW()-1),BingoCardGenerator.com!$H$731:$H$742,0))</f>
        <v>Word 41</v>
      </c>
      <c r="IS4" s="193" t="str">
        <f ca="1">INDEX(BingoCardGenerator.com!$I$731:$I$742,MATCH(LARGE(BingoCardGenerator.com!$J$731:$J$742,ROW()-1),BingoCardGenerator.com!$J$731:$J$742,0))</f>
        <v>Word 58</v>
      </c>
      <c r="IT4" s="193" t="str">
        <f ca="1">INDEX(BingoCardGenerator.com!$A$748:$A$759,MATCH(LARGE(BingoCardGenerator.com!$B$748:$B$759,ROW()-1),BingoCardGenerator.com!$B$748:$B$759,0))</f>
        <v>Word 4</v>
      </c>
      <c r="IU4" s="193" t="str">
        <f ca="1">INDEX(BingoCardGenerator.com!$C$748:$C$759,MATCH(LARGE(BingoCardGenerator.com!$D$748:$D$759,ROW()-1),BingoCardGenerator.com!$D$748:$D$759,0))</f>
        <v>Word 20</v>
      </c>
      <c r="IV4" s="193" t="str">
        <f ca="1">INDEX(BingoCardGenerator.com!$E$748:$E$759,MATCH(LARGE(BingoCardGenerator.com!$F$748:$F$759,ROW()-1),BingoCardGenerator.com!$F$748:$F$759,0))</f>
        <v>Word 29</v>
      </c>
      <c r="IW4" s="193" t="str">
        <f ca="1">INDEX(BingoCardGenerator.com!$G$748:$G$759,MATCH(LARGE(BingoCardGenerator.com!$H$748:$H$759,ROW()-1),BingoCardGenerator.com!$H$748:$H$759,0))</f>
        <v>Word 40</v>
      </c>
      <c r="IX4" s="193" t="str">
        <f ca="1">INDEX(BingoCardGenerator.com!$I$748:$I$759,MATCH(LARGE(BingoCardGenerator.com!$J$748:$J$759,ROW()-1),BingoCardGenerator.com!$J$748:$J$759,0))</f>
        <v>Word 59</v>
      </c>
      <c r="IZ4" s="193" t="str">
        <f ca="1">INDEX(BingoCardGenerator.com!$A$765:$A$776,MATCH(LARGE(BingoCardGenerator.com!$B$765:$B$776,ROW()-1),BingoCardGenerator.com!$B$765:$B$776,0))</f>
        <v>Word 12</v>
      </c>
      <c r="JA4" s="193" t="str">
        <f ca="1">INDEX(BingoCardGenerator.com!$C$765:$C$776,MATCH(LARGE(BingoCardGenerator.com!$D$765:$D$776,ROW()-1),BingoCardGenerator.com!$D$765:$D$776,0))</f>
        <v>Word 15</v>
      </c>
      <c r="JB4" s="193" t="str">
        <f ca="1">INDEX(BingoCardGenerator.com!$E$765:$E$776,MATCH(LARGE(BingoCardGenerator.com!$F$765:$F$776,ROW()-1),BingoCardGenerator.com!$F$765:$F$776,0))</f>
        <v>Word 29</v>
      </c>
      <c r="JC4" s="193" t="str">
        <f ca="1">INDEX(BingoCardGenerator.com!$G$765:$G$776,MATCH(LARGE(BingoCardGenerator.com!$H$765:$H$776,ROW()-1),BingoCardGenerator.com!$H$765:$H$776,0))</f>
        <v>Word 44</v>
      </c>
      <c r="JD4" s="193" t="str">
        <f ca="1">INDEX(BingoCardGenerator.com!$I$765:$I$776,MATCH(LARGE(BingoCardGenerator.com!$J$765:$J$776,ROW()-1),BingoCardGenerator.com!$J$765:$J$776,0))</f>
        <v>Word 54</v>
      </c>
      <c r="JE4" s="193" t="str">
        <f ca="1">INDEX(BingoCardGenerator.com!$A$782:$A$793,MATCH(LARGE(BingoCardGenerator.com!$B$782:$B$793,ROW()-1),BingoCardGenerator.com!$B$782:$B$793,0))</f>
        <v>Word 10</v>
      </c>
      <c r="JF4" s="193" t="str">
        <f ca="1">INDEX(BingoCardGenerator.com!$C$782:$C$793,MATCH(LARGE(BingoCardGenerator.com!$D$782:$D$793,ROW()-1),BingoCardGenerator.com!$D$782:$D$793,0))</f>
        <v>Word 20</v>
      </c>
      <c r="JG4" s="193" t="str">
        <f ca="1">INDEX(BingoCardGenerator.com!$E$782:$E$793,MATCH(LARGE(BingoCardGenerator.com!$F$782:$F$793,ROW()-1),BingoCardGenerator.com!$F$782:$F$793,0))</f>
        <v>Word 34</v>
      </c>
      <c r="JH4" s="193" t="str">
        <f ca="1">INDEX(BingoCardGenerator.com!$G$782:$G$793,MATCH(LARGE(BingoCardGenerator.com!$H$782:$H$793,ROW()-1),BingoCardGenerator.com!$H$782:$H$793,0))</f>
        <v>Word 45</v>
      </c>
      <c r="JI4" s="193" t="str">
        <f ca="1">INDEX(BingoCardGenerator.com!$I$782:$I$793,MATCH(LARGE(BingoCardGenerator.com!$J$782:$J$793,ROW()-1),BingoCardGenerator.com!$J$782:$J$793,0))</f>
        <v>Word 51</v>
      </c>
      <c r="JK4" s="193" t="str">
        <f ca="1">INDEX(BingoCardGenerator.com!$A$799:$A$810,MATCH(LARGE(BingoCardGenerator.com!$B$799:$B$810,ROW()-1),BingoCardGenerator.com!$B$799:$B$810,0))</f>
        <v>Word 2</v>
      </c>
      <c r="JL4" s="193" t="str">
        <f ca="1">INDEX(BingoCardGenerator.com!$C$799:$C$810,MATCH(LARGE(BingoCardGenerator.com!$D$799:$D$810,ROW()-1),BingoCardGenerator.com!$D$799:$D$810,0))</f>
        <v>Word 17</v>
      </c>
      <c r="JM4" s="193" t="str">
        <f ca="1">INDEX(BingoCardGenerator.com!$E$799:$E$810,MATCH(LARGE(BingoCardGenerator.com!$F$799:$F$810,ROW()-1),BingoCardGenerator.com!$F$799:$F$810,0))</f>
        <v>Word 32</v>
      </c>
      <c r="JN4" s="193" t="str">
        <f ca="1">INDEX(BingoCardGenerator.com!$G$799:$G$810,MATCH(LARGE(BingoCardGenerator.com!$H$799:$H$810,ROW()-1),BingoCardGenerator.com!$H$799:$H$810,0))</f>
        <v>Word 38</v>
      </c>
      <c r="JO4" s="193" t="str">
        <f ca="1">INDEX(BingoCardGenerator.com!$I$799:$I$810,MATCH(LARGE(BingoCardGenerator.com!$J$799:$J$810,ROW()-1),BingoCardGenerator.com!$J$799:$J$810,0))</f>
        <v>Word 54</v>
      </c>
      <c r="JP4" s="193" t="str">
        <f ca="1">INDEX(BingoCardGenerator.com!$A$816:$A$827,MATCH(LARGE(BingoCardGenerator.com!$B$816:$B$827,ROW()-1),BingoCardGenerator.com!$B$816:$B$827,0))</f>
        <v>Word 1</v>
      </c>
      <c r="JQ4" s="193" t="str">
        <f ca="1">INDEX(BingoCardGenerator.com!$C$816:$C$827,MATCH(LARGE(BingoCardGenerator.com!$D$816:$D$827,ROW()-1),BingoCardGenerator.com!$D$816:$D$827,0))</f>
        <v>Word 17</v>
      </c>
      <c r="JR4" s="193" t="str">
        <f ca="1">INDEX(BingoCardGenerator.com!$E$816:$E$827,MATCH(LARGE(BingoCardGenerator.com!$F$816:$F$827,ROW()-1),BingoCardGenerator.com!$F$816:$F$827,0))</f>
        <v>Word 33</v>
      </c>
      <c r="JS4" s="193" t="str">
        <f ca="1">INDEX(BingoCardGenerator.com!$G$816:$G$827,MATCH(LARGE(BingoCardGenerator.com!$H$816:$H$827,ROW()-1),BingoCardGenerator.com!$H$816:$H$827,0))</f>
        <v>Word 46</v>
      </c>
      <c r="JT4" s="193" t="str">
        <f ca="1">INDEX(BingoCardGenerator.com!$I$816:$I$827,MATCH(LARGE(BingoCardGenerator.com!$J$816:$J$827,ROW()-1),BingoCardGenerator.com!$J$816:$J$827,0))</f>
        <v>Word 52</v>
      </c>
      <c r="JV4" s="193" t="str">
        <f ca="1">INDEX(BingoCardGenerator.com!$A$833:$A$844,MATCH(LARGE(BingoCardGenerator.com!$B$833:$B$844,ROW()-1),BingoCardGenerator.com!$B$833:$B$844,0))</f>
        <v>Word 5</v>
      </c>
      <c r="JW4" s="193" t="str">
        <f ca="1">INDEX(BingoCardGenerator.com!$C$833:$C$844,MATCH(LARGE(BingoCardGenerator.com!$D$833:$D$844,ROW()-1),BingoCardGenerator.com!$D$833:$D$844,0))</f>
        <v>Word 16</v>
      </c>
      <c r="JX4" s="193" t="str">
        <f ca="1">INDEX(BingoCardGenerator.com!$E$833:$E$844,MATCH(LARGE(BingoCardGenerator.com!$F$833:$F$844,ROW()-1),BingoCardGenerator.com!$F$833:$F$844,0))</f>
        <v>Word 29</v>
      </c>
      <c r="JY4" s="193" t="str">
        <f ca="1">INDEX(BingoCardGenerator.com!$G$833:$G$844,MATCH(LARGE(BingoCardGenerator.com!$H$833:$H$844,ROW()-1),BingoCardGenerator.com!$H$833:$H$844,0))</f>
        <v>Word 44</v>
      </c>
      <c r="JZ4" s="193" t="str">
        <f ca="1">INDEX(BingoCardGenerator.com!$I$833:$I$844,MATCH(LARGE(BingoCardGenerator.com!$J$833:$J$844,ROW()-1),BingoCardGenerator.com!$J$833:$J$844,0))</f>
        <v>Word 55</v>
      </c>
      <c r="KA4" s="194" t="str">
        <f ca="1">INDEX(BingoCardGenerator.com!$A$850:$A$861,MATCH(LARGE(BingoCardGenerator.com!$B$850:$B$861,ROW()-1),BingoCardGenerator.com!$B$850:$B$861,0))</f>
        <v>Word 9</v>
      </c>
      <c r="KB4" s="194" t="str">
        <f ca="1">INDEX(BingoCardGenerator.com!$C$850:$C$861,MATCH(LARGE(BingoCardGenerator.com!$D$850:$D$861,ROW()-1),BingoCardGenerator.com!$D$850:$D$861,0))</f>
        <v>Word 15</v>
      </c>
      <c r="KC4" s="194" t="str">
        <f ca="1">INDEX(BingoCardGenerator.com!$E$850:$E$861,MATCH(LARGE(BingoCardGenerator.com!$F$850:$F$861,ROW()-1),BingoCardGenerator.com!$F$850:$F$861,0))</f>
        <v>Word 31</v>
      </c>
      <c r="KD4" s="194" t="str">
        <f ca="1">INDEX(BingoCardGenerator.com!$G$850:$G$861,MATCH(LARGE(BingoCardGenerator.com!$H$850:$H$861,ROW()-1),BingoCardGenerator.com!$H$850:$H$861,0))</f>
        <v>Word 40</v>
      </c>
      <c r="KE4" s="194" t="str">
        <f ca="1">INDEX(BingoCardGenerator.com!$I$850:$I$861,MATCH(LARGE(BingoCardGenerator.com!$J$850:$J$861,ROW()-1),BingoCardGenerator.com!$J$850:$J$861,0))</f>
        <v>Word 58</v>
      </c>
      <c r="KF4" s="195"/>
      <c r="KG4" s="194" t="str">
        <f ca="1">INDEX(BingoCardGenerator.com!$A$867:$A$878,MATCH(LARGE(BingoCardGenerator.com!$B$867:$B$878,ROW()-1),BingoCardGenerator.com!$B$867:$B$878,0))</f>
        <v>Word 1</v>
      </c>
      <c r="KH4" s="194" t="str">
        <f ca="1">INDEX(BingoCardGenerator.com!$C$867:$C$878,MATCH(LARGE(BingoCardGenerator.com!$D$867:$D$878,ROW()-1),BingoCardGenerator.com!$D$867:$D$878,0))</f>
        <v>Word 21</v>
      </c>
      <c r="KI4" s="194" t="str">
        <f ca="1">INDEX(BingoCardGenerator.com!$E$867:$E$878,MATCH(LARGE(BingoCardGenerator.com!$F$867:$F$878,ROW()-1),BingoCardGenerator.com!$F$867:$F$878,0))</f>
        <v>Word 36</v>
      </c>
      <c r="KJ4" s="194" t="str">
        <f ca="1">INDEX(BingoCardGenerator.com!$G$867:$G$878,MATCH(LARGE(BingoCardGenerator.com!$H$867:$H$878,ROW()-1),BingoCardGenerator.com!$H$867:$H$878,0))</f>
        <v>Word 41</v>
      </c>
      <c r="KK4" s="194" t="str">
        <f ca="1">INDEX(BingoCardGenerator.com!$I$867:$I$878,MATCH(LARGE(BingoCardGenerator.com!$J$867:$J$878,ROW()-1),BingoCardGenerator.com!$J$867:$J$878,0))</f>
        <v>Word 55</v>
      </c>
      <c r="KL4" s="194" t="str">
        <f ca="1">INDEX(BingoCardGenerator.com!$A$884:$A$895,MATCH(LARGE(BingoCardGenerator.com!$B$884:$B$895,ROW()-1),BingoCardGenerator.com!$B$884:$B$895,0))</f>
        <v>Word 4</v>
      </c>
      <c r="KM4" s="194" t="str">
        <f ca="1">INDEX(BingoCardGenerator.com!$C$884:$C$895,MATCH(LARGE(BingoCardGenerator.com!$D$884:$D$895,ROW()-1),BingoCardGenerator.com!$D$884:$D$895,0))</f>
        <v>Word 24</v>
      </c>
      <c r="KN4" s="194" t="str">
        <f ca="1">INDEX(BingoCardGenerator.com!$E$884:$E$895,MATCH(LARGE(BingoCardGenerator.com!$F$884:$F$895,ROW()-1),BingoCardGenerator.com!$F$884:$F$895,0))</f>
        <v>Word 36</v>
      </c>
      <c r="KO4" s="194" t="str">
        <f ca="1">INDEX(BingoCardGenerator.com!$G$884:$G$895,MATCH(LARGE(BingoCardGenerator.com!$H$884:$H$895,ROW()-1),BingoCardGenerator.com!$H$884:$H$895,0))</f>
        <v>Word 43</v>
      </c>
      <c r="KP4" s="194" t="str">
        <f ca="1">INDEX(BingoCardGenerator.com!$I$884:$I$895,MATCH(LARGE(BingoCardGenerator.com!$J$884:$J$895,ROW()-1),BingoCardGenerator.com!$J$884:$J$895,0))</f>
        <v>Word 52</v>
      </c>
      <c r="KQ4" s="195"/>
      <c r="KR4" s="194" t="str">
        <f ca="1">INDEX(BingoCardGenerator.com!$A$901:$A$912,MATCH(LARGE(BingoCardGenerator.com!$B$901:$B$912,ROW()-1),BingoCardGenerator.com!$B$901:$B$912,0))</f>
        <v>Word 9</v>
      </c>
      <c r="KS4" s="194" t="str">
        <f ca="1">INDEX(BingoCardGenerator.com!$C$901:$C$912,MATCH(LARGE(BingoCardGenerator.com!$D$901:$D$912,ROW()-1),BingoCardGenerator.com!$D$901:$D$912,0))</f>
        <v>Word 19</v>
      </c>
      <c r="KT4" s="194" t="str">
        <f ca="1">INDEX(BingoCardGenerator.com!$E$901:$E$912,MATCH(LARGE(BingoCardGenerator.com!$F$901:$F$912,ROW()-1),BingoCardGenerator.com!$F$901:$F$912,0))</f>
        <v>Word 26</v>
      </c>
      <c r="KU4" s="194" t="str">
        <f ca="1">INDEX(BingoCardGenerator.com!$G$901:$G$912,MATCH(LARGE(BingoCardGenerator.com!$H$901:$H$912,ROW()-1),BingoCardGenerator.com!$H$901:$H$912,0))</f>
        <v>Word 42</v>
      </c>
      <c r="KV4" s="194" t="str">
        <f ca="1">INDEX(BingoCardGenerator.com!$I$901:$I$912,MATCH(LARGE(BingoCardGenerator.com!$J$901:$J$912,ROW()-1),BingoCardGenerator.com!$J$901:$J$912,0))</f>
        <v>Word 55</v>
      </c>
      <c r="KW4" s="194" t="str">
        <f ca="1">INDEX(BingoCardGenerator.com!$A$918:$A$929,MATCH(LARGE(BingoCardGenerator.com!$B$918:$B$929,ROW()-1),BingoCardGenerator.com!$B$918:$B$929,0))</f>
        <v>Word 3</v>
      </c>
      <c r="KX4" s="194" t="str">
        <f ca="1">INDEX(BingoCardGenerator.com!$C$918:$C$929,MATCH(LARGE(BingoCardGenerator.com!$D$918:$D$929,ROW()-1),BingoCardGenerator.com!$D$918:$D$929,0))</f>
        <v>Word 17</v>
      </c>
      <c r="KY4" s="194" t="str">
        <f ca="1">INDEX(BingoCardGenerator.com!$E$918:$E$929,MATCH(LARGE(BingoCardGenerator.com!$F$918:$F$929,ROW()-1),BingoCardGenerator.com!$F$918:$F$929,0))</f>
        <v>Word 32</v>
      </c>
      <c r="KZ4" s="194" t="str">
        <f ca="1">INDEX(BingoCardGenerator.com!$G$918:$G$929,MATCH(LARGE(BingoCardGenerator.com!$H$918:$H$929,ROW()-1),BingoCardGenerator.com!$H$918:$H$929,0))</f>
        <v>Word 40</v>
      </c>
      <c r="LA4" s="194" t="str">
        <f ca="1">INDEX(BingoCardGenerator.com!$I$918:$I$929,MATCH(LARGE(BingoCardGenerator.com!$J$918:$J$929,ROW()-1),BingoCardGenerator.com!$J$918:$J$929,0))</f>
        <v>Word 59</v>
      </c>
      <c r="LB4" s="195"/>
      <c r="LC4" s="194" t="str">
        <f ca="1">INDEX(BingoCardGenerator.com!$A$935:$A$946,MATCH(LARGE(BingoCardGenerator.com!$B$935:$B$946,ROW()-1),BingoCardGenerator.com!$B$935:$B$946,0))</f>
        <v>Word 5</v>
      </c>
      <c r="LD4" s="194" t="str">
        <f ca="1">INDEX(BingoCardGenerator.com!$C$935:$C$946,MATCH(LARGE(BingoCardGenerator.com!$D$935:$D$946,ROW()-1),BingoCardGenerator.com!$D$935:$D$946,0))</f>
        <v>Word 15</v>
      </c>
      <c r="LE4" s="194" t="str">
        <f ca="1">INDEX(BingoCardGenerator.com!$E$935:$E$946,MATCH(LARGE(BingoCardGenerator.com!$F$935:$F$946,ROW()-1),BingoCardGenerator.com!$F$935:$F$946,0))</f>
        <v>Word 34</v>
      </c>
      <c r="LF4" s="194" t="str">
        <f ca="1">INDEX(BingoCardGenerator.com!$G$935:$G$946,MATCH(LARGE(BingoCardGenerator.com!$H$935:$H$946,ROW()-1),BingoCardGenerator.com!$H$935:$H$946,0))</f>
        <v>Word 37</v>
      </c>
      <c r="LG4" s="194" t="str">
        <f ca="1">INDEX(BingoCardGenerator.com!$I$935:$I$946,MATCH(LARGE(BingoCardGenerator.com!$J$935:$J$946,ROW()-1),BingoCardGenerator.com!$J$935:$J$946,0))</f>
        <v>Word 49</v>
      </c>
      <c r="LH4" s="194" t="str">
        <f ca="1">INDEX(BingoCardGenerator.com!$A$952:$A$963,MATCH(LARGE(BingoCardGenerator.com!$B$952:$B$963,ROW()-1),BingoCardGenerator.com!$B$952:$B$963,0))</f>
        <v>Word 8</v>
      </c>
      <c r="LI4" s="194" t="str">
        <f ca="1">INDEX(BingoCardGenerator.com!$C$952:$C$963,MATCH(LARGE(BingoCardGenerator.com!$D$952:$D$963,ROW()-1),BingoCardGenerator.com!$D$952:$D$963,0))</f>
        <v>Word 24</v>
      </c>
      <c r="LJ4" s="194" t="str">
        <f ca="1">INDEX(BingoCardGenerator.com!$E$952:$E$963,MATCH(LARGE(BingoCardGenerator.com!$F$952:$F$963,ROW()-1),BingoCardGenerator.com!$F$952:$F$963,0))</f>
        <v>Word 26</v>
      </c>
      <c r="LK4" s="194" t="str">
        <f ca="1">INDEX(BingoCardGenerator.com!$G$952:$G$963,MATCH(LARGE(BingoCardGenerator.com!$H$952:$H$963,ROW()-1),BingoCardGenerator.com!$H$952:$H$963,0))</f>
        <v>Word 47</v>
      </c>
      <c r="LL4" s="194" t="str">
        <f ca="1">INDEX(BingoCardGenerator.com!$I$952:$I$963,MATCH(LARGE(BingoCardGenerator.com!$J$952:$J$963,ROW()-1),BingoCardGenerator.com!$J$952:$J$963,0))</f>
        <v>Word 59</v>
      </c>
      <c r="LM4" s="195"/>
      <c r="LN4" s="194" t="str">
        <f ca="1">INDEX(BingoCardGenerator.com!$A$969:$A$980,MATCH(LARGE(BingoCardGenerator.com!$B$969:$B$980,ROW()-1),BingoCardGenerator.com!$B$969:$B$980,0))</f>
        <v>Word 2</v>
      </c>
      <c r="LO4" s="194" t="str">
        <f ca="1">INDEX(BingoCardGenerator.com!$C$969:$C$980,MATCH(LARGE(BingoCardGenerator.com!$D$969:$D$980,ROW()-1),BingoCardGenerator.com!$D$969:$D$980,0))</f>
        <v>Word 16</v>
      </c>
      <c r="LP4" s="194" t="str">
        <f ca="1">INDEX(BingoCardGenerator.com!$E$969:$E$980,MATCH(LARGE(BingoCardGenerator.com!$F$969:$F$980,ROW()-1),BingoCardGenerator.com!$F$969:$F$980,0))</f>
        <v>Word 36</v>
      </c>
      <c r="LQ4" s="194" t="str">
        <f ca="1">INDEX(BingoCardGenerator.com!$G$969:$G$980,MATCH(LARGE(BingoCardGenerator.com!$H$969:$H$980,ROW()-1),BingoCardGenerator.com!$H$969:$H$980,0))</f>
        <v>Word 38</v>
      </c>
      <c r="LR4" s="194" t="str">
        <f ca="1">INDEX(BingoCardGenerator.com!$I$969:$I$980,MATCH(LARGE(BingoCardGenerator.com!$J$969:$J$980,ROW()-1),BingoCardGenerator.com!$J$969:$J$980,0))</f>
        <v>Word 55</v>
      </c>
      <c r="LS4" s="194" t="str">
        <f ca="1">INDEX(BingoCardGenerator.com!$A$986:$A$997,MATCH(LARGE(BingoCardGenerator.com!$B$986:$B$997,ROW()-1),BingoCardGenerator.com!$B$986:$B$997,0))</f>
        <v>Word 4</v>
      </c>
      <c r="LT4" s="194" t="str">
        <f ca="1">INDEX(BingoCardGenerator.com!$C$986:$C$997,MATCH(LARGE(BingoCardGenerator.com!$D$986:$D$997,ROW()-1),BingoCardGenerator.com!$D$986:$D$997,0))</f>
        <v>Word 16</v>
      </c>
      <c r="LU4" s="194" t="str">
        <f ca="1">INDEX(BingoCardGenerator.com!$E$986:$E$997,MATCH(LARGE(BingoCardGenerator.com!$F$986:$F$997,ROW()-1),BingoCardGenerator.com!$F$986:$F$997,0))</f>
        <v>Word 31</v>
      </c>
      <c r="LV4" s="194" t="str">
        <f ca="1">INDEX(BingoCardGenerator.com!$G$986:$G$997,MATCH(LARGE(BingoCardGenerator.com!$H$986:$H$997,ROW()-1),BingoCardGenerator.com!$H$986:$H$997,0))</f>
        <v>Word 41</v>
      </c>
      <c r="LW4" s="194" t="str">
        <f ca="1">INDEX(BingoCardGenerator.com!$I$986:$I$997,MATCH(LARGE(BingoCardGenerator.com!$J$986:$J$997,ROW()-1),BingoCardGenerator.com!$J$986:$J$997,0))</f>
        <v>Word 57</v>
      </c>
      <c r="LX4" s="195"/>
      <c r="LY4" s="194" t="str">
        <f ca="1">INDEX(BingoCardGenerator.com!$A$1003:$A$1014,MATCH(LARGE(BingoCardGenerator.com!$B$1003:$B$1014,ROW()-1),BingoCardGenerator.com!$B$1003:$B$1014,0))</f>
        <v>Word 10</v>
      </c>
      <c r="LZ4" s="194" t="str">
        <f ca="1">INDEX(BingoCardGenerator.com!$C$1003:$C$1014,MATCH(LARGE(BingoCardGenerator.com!$D$1003:$D$1014,ROW()-1),BingoCardGenerator.com!$D$1003:$D$1014,0))</f>
        <v>Word 16</v>
      </c>
      <c r="MA4" s="194" t="str">
        <f ca="1">INDEX(BingoCardGenerator.com!$E$1003:$E$1014,MATCH(LARGE(BingoCardGenerator.com!$F$1003:$F$1014,ROW()-1),BingoCardGenerator.com!$F$1003:$F$1014,0))</f>
        <v>Word 25</v>
      </c>
      <c r="MB4" s="194" t="str">
        <f ca="1">INDEX(BingoCardGenerator.com!$G$1003:$G$1014,MATCH(LARGE(BingoCardGenerator.com!$H$1003:$H$1014,ROW()-1),BingoCardGenerator.com!$H$1003:$H$1014,0))</f>
        <v>Word 47</v>
      </c>
      <c r="MC4" s="194" t="str">
        <f ca="1">INDEX(BingoCardGenerator.com!$I$1003:$I$1014,MATCH(LARGE(BingoCardGenerator.com!$J$1003:$J$1014,ROW()-1),BingoCardGenerator.com!$J$1003:$J$1014,0))</f>
        <v>Word 54</v>
      </c>
      <c r="MD4" s="194" t="str">
        <f ca="1">INDEX(BingoCardGenerator.com!$A$1020:$A$1031,MATCH(LARGE(BingoCardGenerator.com!$B$1020:$B$1031,ROW()-1),BingoCardGenerator.com!$B$1020:$B$1031,0))</f>
        <v>Word 2</v>
      </c>
      <c r="ME4" s="194" t="str">
        <f ca="1">INDEX(BingoCardGenerator.com!$C$1020:$C$1031,MATCH(LARGE(BingoCardGenerator.com!$D$1020:$D$1031,ROW()-1),BingoCardGenerator.com!$D$1020:$D$1031,0))</f>
        <v>Word 23</v>
      </c>
      <c r="MF4" s="194" t="str">
        <f ca="1">INDEX(BingoCardGenerator.com!$E$1020:$E$1031,MATCH(LARGE(BingoCardGenerator.com!$F$1020:$F$1031,ROW()-1),BingoCardGenerator.com!$F$1020:$F$1031,0))</f>
        <v>Word 29</v>
      </c>
      <c r="MG4" s="194" t="str">
        <f ca="1">INDEX(BingoCardGenerator.com!$G$1020:$G$1031,MATCH(LARGE(BingoCardGenerator.com!$H$1020:$H$1031,ROW()-1),BingoCardGenerator.com!$H$1020:$H$1031,0))</f>
        <v>Word 46</v>
      </c>
      <c r="MH4" s="194" t="str">
        <f ca="1">INDEX(BingoCardGenerator.com!$I$1020:$I$1031,MATCH(LARGE(BingoCardGenerator.com!$J$1020:$J$1031,ROW()-1),BingoCardGenerator.com!$J$1020:$J$1031,0))</f>
        <v>Word 52</v>
      </c>
      <c r="MI4" s="195"/>
      <c r="MJ4" s="194" t="str">
        <f ca="1">INDEX(BingoCardGenerator.com!$A$1037:$A$1048,MATCH(LARGE(BingoCardGenerator.com!$B$1037:$B$1048,ROW()-1),BingoCardGenerator.com!$B$1037:$B$1048,0))</f>
        <v>Word 2</v>
      </c>
      <c r="MK4" s="194" t="str">
        <f ca="1">INDEX(BingoCardGenerator.com!$C$1037:$C$1048,MATCH(LARGE(BingoCardGenerator.com!$D$1037:$D$1048,ROW()-1),BingoCardGenerator.com!$D$1037:$D$1048,0))</f>
        <v>Word 15</v>
      </c>
      <c r="ML4" s="194" t="str">
        <f ca="1">INDEX(BingoCardGenerator.com!$E$1037:$E$1048,MATCH(LARGE(BingoCardGenerator.com!$F$1037:$F$1048,ROW()-1),BingoCardGenerator.com!$F$1037:$F$1048,0))</f>
        <v>Word 26</v>
      </c>
      <c r="MM4" s="194" t="str">
        <f ca="1">INDEX(BingoCardGenerator.com!$G$1037:$G$1048,MATCH(LARGE(BingoCardGenerator.com!$H$1037:$H$1048,ROW()-1),BingoCardGenerator.com!$H$1037:$H$1048,0))</f>
        <v>Word 37</v>
      </c>
      <c r="MN4" s="194" t="str">
        <f ca="1">INDEX(BingoCardGenerator.com!$I$1037:$I$1048,MATCH(LARGE(BingoCardGenerator.com!$J$1037:$J$1048,ROW()-1),BingoCardGenerator.com!$J$1037:$J$1048,0))</f>
        <v>Word 50</v>
      </c>
      <c r="MO4" s="194" t="str">
        <f ca="1">INDEX(BingoCardGenerator.com!$A$1054:$A$1065,MATCH(LARGE(BingoCardGenerator.com!$B$1054:$B$1065,ROW()-1),BingoCardGenerator.com!$B$1054:$B$1065,0))</f>
        <v>Word 3</v>
      </c>
      <c r="MP4" s="194" t="str">
        <f ca="1">INDEX(BingoCardGenerator.com!$C$1054:$C$1065,MATCH(LARGE(BingoCardGenerator.com!$D$1054:$D$1065,ROW()-1),BingoCardGenerator.com!$D$1054:$D$1065,0))</f>
        <v>Word 22</v>
      </c>
      <c r="MQ4" s="194" t="str">
        <f ca="1">INDEX(BingoCardGenerator.com!$E$1054:$E$1065,MATCH(LARGE(BingoCardGenerator.com!$F$1054:$F$1065,ROW()-1),BingoCardGenerator.com!$F$1054:$F$1065,0))</f>
        <v>Word 27</v>
      </c>
      <c r="MR4" s="194" t="str">
        <f ca="1">INDEX(BingoCardGenerator.com!$G$1054:$G$1065,MATCH(LARGE(BingoCardGenerator.com!$H$1054:$H$1065,ROW()-1),BingoCardGenerator.com!$H$1054:$H$1065,0))</f>
        <v>Word 47</v>
      </c>
      <c r="MS4" s="194" t="str">
        <f ca="1">INDEX(BingoCardGenerator.com!$I$1054:$I$1065,MATCH(LARGE(BingoCardGenerator.com!$J$1054:$J$1065,ROW()-1),BingoCardGenerator.com!$J$1054:$J$1065,0))</f>
        <v>Word 53</v>
      </c>
      <c r="MT4" s="195"/>
      <c r="MU4" s="194" t="str">
        <f ca="1">INDEX(BingoCardGenerator.com!$A$1071:$A$1082,MATCH(LARGE(BingoCardGenerator.com!$B$1071:$B$1082,ROW()-1),BingoCardGenerator.com!$B$1071:$B$1082,0))</f>
        <v>Word 3</v>
      </c>
      <c r="MV4" s="194" t="str">
        <f ca="1">INDEX(BingoCardGenerator.com!$C$1071:$C$1082,MATCH(LARGE(BingoCardGenerator.com!$D$1071:$D$1082,ROW()-1),BingoCardGenerator.com!$D$1071:$D$1082,0))</f>
        <v>Word 19</v>
      </c>
      <c r="MW4" s="194" t="str">
        <f ca="1">INDEX(BingoCardGenerator.com!$E$1071:$E$1082,MATCH(LARGE(BingoCardGenerator.com!$F$1071:$F$1082,ROW()-1),BingoCardGenerator.com!$F$1071:$F$1082,0))</f>
        <v>Word 30</v>
      </c>
      <c r="MX4" s="194" t="str">
        <f ca="1">INDEX(BingoCardGenerator.com!$G$1071:$G$1082,MATCH(LARGE(BingoCardGenerator.com!$H$1071:$H$1082,ROW()-1),BingoCardGenerator.com!$H$1071:$H$1082,0))</f>
        <v>Word 48</v>
      </c>
      <c r="MY4" s="194" t="str">
        <f ca="1">INDEX(BingoCardGenerator.com!$I$1071:$I$1082,MATCH(LARGE(BingoCardGenerator.com!$J$1071:$J$1082,ROW()-1),BingoCardGenerator.com!$J$1071:$J$1082,0))</f>
        <v>Word 51</v>
      </c>
      <c r="MZ4" s="194" t="str">
        <f ca="1">INDEX(BingoCardGenerator.com!$A$1088:$A$1099,MATCH(LARGE(BingoCardGenerator.com!$B$1088:$B$1099,ROW()-1),BingoCardGenerator.com!$B$1088:$B$1099,0))</f>
        <v>Word 2</v>
      </c>
      <c r="NA4" s="194" t="str">
        <f ca="1">INDEX(BingoCardGenerator.com!$C$1088:$C$1099,MATCH(LARGE(BingoCardGenerator.com!$D$1088:$D$1099,ROW()-1),BingoCardGenerator.com!$D$1088:$D$1099,0))</f>
        <v>Word 23</v>
      </c>
      <c r="NB4" s="194" t="str">
        <f ca="1">INDEX(BingoCardGenerator.com!$E$1088:$E$1099,MATCH(LARGE(BingoCardGenerator.com!$F$1088:$F$1099,ROW()-1),BingoCardGenerator.com!$F$1088:$F$1099,0))</f>
        <v>Word 32</v>
      </c>
      <c r="NC4" s="194" t="str">
        <f ca="1">INDEX(BingoCardGenerator.com!$G$1088:$G$1099,MATCH(LARGE(BingoCardGenerator.com!$H$1088:$H$1099,ROW()-1),BingoCardGenerator.com!$H$1088:$H$1099,0))</f>
        <v>Word 45</v>
      </c>
      <c r="ND4" s="194" t="str">
        <f ca="1">INDEX(BingoCardGenerator.com!$I$1088:$I$1099,MATCH(LARGE(BingoCardGenerator.com!$J$1088:$J$1099,ROW()-1),BingoCardGenerator.com!$J$1088:$J$1099,0))</f>
        <v>Word 59</v>
      </c>
      <c r="NE4" s="195"/>
      <c r="NF4" s="194" t="str">
        <f ca="1">INDEX(BingoCardGenerator.com!$A$1105:$A$1116,MATCH(LARGE(BingoCardGenerator.com!$B$1105:$B$1116,ROW()-1),BingoCardGenerator.com!$B$1105:$B$1116,0))</f>
        <v>Word 12</v>
      </c>
      <c r="NG4" s="194" t="str">
        <f ca="1">INDEX(BingoCardGenerator.com!$C$1105:$C$1116,MATCH(LARGE(BingoCardGenerator.com!$D$1105:$D$1116,ROW()-1),BingoCardGenerator.com!$D$1105:$D$1116,0))</f>
        <v>Word 18</v>
      </c>
      <c r="NH4" s="194" t="str">
        <f ca="1">INDEX(BingoCardGenerator.com!$E$1105:$E$1116,MATCH(LARGE(BingoCardGenerator.com!$F$1105:$F$1116,ROW()-1),BingoCardGenerator.com!$F$1105:$F$1116,0))</f>
        <v>Word 36</v>
      </c>
      <c r="NI4" s="194" t="str">
        <f ca="1">INDEX(BingoCardGenerator.com!$G$1105:$G$1116,MATCH(LARGE(BingoCardGenerator.com!$H$1105:$H$1116,ROW()-1),BingoCardGenerator.com!$H$1105:$H$1116,0))</f>
        <v>Word 44</v>
      </c>
      <c r="NJ4" s="194" t="str">
        <f ca="1">INDEX(BingoCardGenerator.com!$I$1105:$I$1116,MATCH(LARGE(BingoCardGenerator.com!$J$1105:$J$1116,ROW()-1),BingoCardGenerator.com!$J$1105:$J$1116,0))</f>
        <v>Word 50</v>
      </c>
      <c r="NK4" s="194" t="str">
        <f ca="1">INDEX(BingoCardGenerator.com!$A$1122:$A$1133,MATCH(LARGE(BingoCardGenerator.com!$B$1122:$B$1133,ROW()-1),BingoCardGenerator.com!$B$1122:$B$1133,0))</f>
        <v>Word 5</v>
      </c>
      <c r="NL4" s="194" t="str">
        <f ca="1">INDEX(BingoCardGenerator.com!$C$1122:$C$1133,MATCH(LARGE(BingoCardGenerator.com!$D$1122:$D$1133,ROW()-1),BingoCardGenerator.com!$D$1122:$D$1133,0))</f>
        <v>Word 21</v>
      </c>
      <c r="NM4" s="194" t="str">
        <f ca="1">INDEX(BingoCardGenerator.com!$E$1122:$E$1133,MATCH(LARGE(BingoCardGenerator.com!$F$1122:$F$1133,ROW()-1),BingoCardGenerator.com!$F$1122:$F$1133,0))</f>
        <v>Word 36</v>
      </c>
      <c r="NN4" s="194" t="str">
        <f ca="1">INDEX(BingoCardGenerator.com!$G$1122:$G$1133,MATCH(LARGE(BingoCardGenerator.com!$H$1122:$H$1133,ROW()-1),BingoCardGenerator.com!$H$1122:$H$1133,0))</f>
        <v>Word 41</v>
      </c>
      <c r="NO4" s="194" t="str">
        <f ca="1">INDEX(BingoCardGenerator.com!$I$1122:$I$1133,MATCH(LARGE(BingoCardGenerator.com!$J$1122:$J$1133,ROW()-1),BingoCardGenerator.com!$J$1122:$J$1133,0))</f>
        <v>Word 58</v>
      </c>
      <c r="NP4" s="195"/>
      <c r="NQ4" s="194" t="str">
        <f ca="1">INDEX(BingoCardGenerator.com!$A$1139:$A$1150,MATCH(LARGE(BingoCardGenerator.com!$B$1139:$B$1150,ROW()-1),BingoCardGenerator.com!$B$1139:$B$1150,0))</f>
        <v>Word 10</v>
      </c>
      <c r="NR4" s="194" t="str">
        <f ca="1">INDEX(BingoCardGenerator.com!$C$1139:$C$1150,MATCH(LARGE(BingoCardGenerator.com!$D$1139:$D$1150,ROW()-1),BingoCardGenerator.com!$D$1139:$D$1150,0))</f>
        <v>Word 22</v>
      </c>
      <c r="NS4" s="194" t="str">
        <f ca="1">INDEX(BingoCardGenerator.com!$E$1139:$E$1150,MATCH(LARGE(BingoCardGenerator.com!$F$1139:$F$1150,ROW()-1),BingoCardGenerator.com!$F$1139:$F$1150,0))</f>
        <v>Word 32</v>
      </c>
      <c r="NT4" s="194" t="str">
        <f ca="1">INDEX(BingoCardGenerator.com!$G$1139:$G$1150,MATCH(LARGE(BingoCardGenerator.com!$H$1139:$H$1150,ROW()-1),BingoCardGenerator.com!$H$1139:$H$1150,0))</f>
        <v>Word 42</v>
      </c>
      <c r="NU4" s="194" t="str">
        <f ca="1">INDEX(BingoCardGenerator.com!$I$1139:$I$1150,MATCH(LARGE(BingoCardGenerator.com!$J$1139:$J$1150,ROW()-1),BingoCardGenerator.com!$J$1139:$J$1150,0))</f>
        <v>Word 50</v>
      </c>
      <c r="NV4" s="194" t="str">
        <f ca="1">INDEX(BingoCardGenerator.com!$A$1156:$A$1167,MATCH(LARGE(BingoCardGenerator.com!$B$1156:$B$1167,ROW()-1),BingoCardGenerator.com!$B$1156:$B$1167,0))</f>
        <v>Word 8</v>
      </c>
      <c r="NW4" s="194" t="str">
        <f ca="1">INDEX(BingoCardGenerator.com!$C$1156:$C$1167,MATCH(LARGE(BingoCardGenerator.com!$D$1156:$D$1167,ROW()-1),BingoCardGenerator.com!$D$1156:$D$1167,0))</f>
        <v>Word 23</v>
      </c>
      <c r="NX4" s="194" t="str">
        <f ca="1">INDEX(BingoCardGenerator.com!$E$1156:$E$1167,MATCH(LARGE(BingoCardGenerator.com!$F$1156:$F$1167,ROW()-1),BingoCardGenerator.com!$F$1156:$F$1167,0))</f>
        <v>Word 33</v>
      </c>
      <c r="NY4" s="194" t="str">
        <f ca="1">INDEX(BingoCardGenerator.com!$G$1156:$G$1167,MATCH(LARGE(BingoCardGenerator.com!$H$1156:$H$1167,ROW()-1),BingoCardGenerator.com!$H$1156:$H$1167,0))</f>
        <v>Word 41</v>
      </c>
      <c r="NZ4" s="194" t="str">
        <f ca="1">INDEX(BingoCardGenerator.com!$I$1156:$I$1167,MATCH(LARGE(BingoCardGenerator.com!$J$1156:$J$1167,ROW()-1),BingoCardGenerator.com!$J$1156:$J$1167,0))</f>
        <v>Word 49</v>
      </c>
      <c r="OA4" s="195"/>
      <c r="OB4" s="194" t="str">
        <f ca="1">INDEX(BingoCardGenerator.com!$A$1173:$A$1184,MATCH(LARGE(BingoCardGenerator.com!$B$1173:$B$1184,ROW()-1),BingoCardGenerator.com!$B$1173:$B$1184,0))</f>
        <v>Word 9</v>
      </c>
      <c r="OC4" s="194" t="str">
        <f ca="1">INDEX(BingoCardGenerator.com!$C$1173:$C$1184,MATCH(LARGE(BingoCardGenerator.com!$D$1173:$D$1184,ROW()-1),BingoCardGenerator.com!$D$1173:$D$1184,0))</f>
        <v>Word 15</v>
      </c>
      <c r="OD4" s="194" t="str">
        <f ca="1">INDEX(BingoCardGenerator.com!$E$1173:$E$1184,MATCH(LARGE(BingoCardGenerator.com!$F$1173:$F$1184,ROW()-1),BingoCardGenerator.com!$F$1173:$F$1184,0))</f>
        <v>Word 36</v>
      </c>
      <c r="OE4" s="194" t="str">
        <f ca="1">INDEX(BingoCardGenerator.com!$G$1173:$G$1184,MATCH(LARGE(BingoCardGenerator.com!$H$1173:$H$1184,ROW()-1),BingoCardGenerator.com!$H$1173:$H$1184,0))</f>
        <v>Word 39</v>
      </c>
      <c r="OF4" s="194" t="str">
        <f ca="1">INDEX(BingoCardGenerator.com!$I$1173:$I$1184,MATCH(LARGE(BingoCardGenerator.com!$J$1173:$J$1184,ROW()-1),BingoCardGenerator.com!$J$1173:$J$1184,0))</f>
        <v>Word 59</v>
      </c>
      <c r="OG4" s="194" t="str">
        <f ca="1">INDEX(BingoCardGenerator.com!$A$1190:$A$1201,MATCH(LARGE(BingoCardGenerator.com!$B$1190:$B$1201,ROW()-1),BingoCardGenerator.com!$B$1190:$B$1201,0))</f>
        <v>Word 5</v>
      </c>
      <c r="OH4" s="194" t="str">
        <f ca="1">INDEX(BingoCardGenerator.com!$C$1190:$C$1201,MATCH(LARGE(BingoCardGenerator.com!$D$1190:$D$1201,ROW()-1),BingoCardGenerator.com!$D$1190:$D$1201,0))</f>
        <v>Word 15</v>
      </c>
      <c r="OI4" s="194" t="str">
        <f ca="1">INDEX(BingoCardGenerator.com!$E$1190:$E$1201,MATCH(LARGE(BingoCardGenerator.com!$F$1190:$F$1201,ROW()-1),BingoCardGenerator.com!$F$1190:$F$1201,0))</f>
        <v>Word 27</v>
      </c>
      <c r="OJ4" s="194" t="str">
        <f ca="1">INDEX(BingoCardGenerator.com!$G$1190:$G$1201,MATCH(LARGE(BingoCardGenerator.com!$H$1190:$H$1201,ROW()-1),BingoCardGenerator.com!$H$1190:$H$1201,0))</f>
        <v>Word 46</v>
      </c>
      <c r="OK4" s="194" t="str">
        <f ca="1">INDEX(BingoCardGenerator.com!$I$1190:$I$1201,MATCH(LARGE(BingoCardGenerator.com!$J$1190:$J$1201,ROW()-1),BingoCardGenerator.com!$J$1190:$J$1201,0))</f>
        <v>Word 56</v>
      </c>
      <c r="OL4" s="195"/>
      <c r="OM4" s="194" t="str">
        <f ca="1">INDEX(BingoCardGenerator.com!$A$1207:$A$1218,MATCH(LARGE(BingoCardGenerator.com!$B$1207:$B$1218,ROW()-1),BingoCardGenerator.com!$B$1207:$B$1218,0))</f>
        <v>Word 9</v>
      </c>
      <c r="ON4" s="194" t="str">
        <f ca="1">INDEX(BingoCardGenerator.com!$C$1207:$C$1218,MATCH(LARGE(BingoCardGenerator.com!$D$1207:$D$1218,ROW()-1),BingoCardGenerator.com!$D$1207:$D$1218,0))</f>
        <v>Word 15</v>
      </c>
      <c r="OO4" s="194" t="str">
        <f ca="1">INDEX(BingoCardGenerator.com!$E$1207:$E$1218,MATCH(LARGE(BingoCardGenerator.com!$F$1207:$F$1218,ROW()-1),BingoCardGenerator.com!$F$1207:$F$1218,0))</f>
        <v>Word 31</v>
      </c>
      <c r="OP4" s="194" t="str">
        <f ca="1">INDEX(BingoCardGenerator.com!$G$1207:$G$1218,MATCH(LARGE(BingoCardGenerator.com!$H$1207:$H$1218,ROW()-1),BingoCardGenerator.com!$H$1207:$H$1218,0))</f>
        <v>Word 40</v>
      </c>
      <c r="OQ4" s="194" t="str">
        <f ca="1">INDEX(BingoCardGenerator.com!$I$1207:$I$1218,MATCH(LARGE(BingoCardGenerator.com!$J$1207:$J$1218,ROW()-1),BingoCardGenerator.com!$J$1207:$J$1218,0))</f>
        <v>Word 49</v>
      </c>
      <c r="OR4" s="194" t="str">
        <f ca="1">INDEX(BingoCardGenerator.com!$A$1224:$A$1235,MATCH(LARGE(BingoCardGenerator.com!$B$1224:$B$1235,ROW()-1),BingoCardGenerator.com!$B$1224:$B$1235,0))</f>
        <v>Word 4</v>
      </c>
      <c r="OS4" s="194" t="str">
        <f ca="1">INDEX(BingoCardGenerator.com!$C$1224:$C$1235,MATCH(LARGE(BingoCardGenerator.com!$D$1224:$D$1235,ROW()-1),BingoCardGenerator.com!$D$1224:$D$1235,0))</f>
        <v>Word 15</v>
      </c>
      <c r="OT4" s="194" t="str">
        <f ca="1">INDEX(BingoCardGenerator.com!$E$1224:$E$1235,MATCH(LARGE(BingoCardGenerator.com!$F$1224:$F$1235,ROW()-1),BingoCardGenerator.com!$F$1224:$F$1235,0))</f>
        <v>Word 31</v>
      </c>
      <c r="OU4" s="194" t="str">
        <f ca="1">INDEX(BingoCardGenerator.com!$G$1224:$G$1235,MATCH(LARGE(BingoCardGenerator.com!$H$1224:$H$1235,ROW()-1),BingoCardGenerator.com!$H$1224:$H$1235,0))</f>
        <v>Word 47</v>
      </c>
      <c r="OV4" s="194" t="str">
        <f ca="1">INDEX(BingoCardGenerator.com!$I$1224:$I$1235,MATCH(LARGE(BingoCardGenerator.com!$J$1224:$J$1235,ROW()-1),BingoCardGenerator.com!$J$1224:$J$1235,0))</f>
        <v>Word 50</v>
      </c>
      <c r="OW4" s="195"/>
      <c r="OX4" s="195" t="str">
        <f ca="1">INDEX(BingoCardGenerator.com!$A$1241:$A$1252,MATCH(LARGE(BingoCardGenerator.com!$B$1241:$B$1252,ROW()-1),BingoCardGenerator.com!$B$1241:$B$1252,0))</f>
        <v>Word 6</v>
      </c>
      <c r="OY4" s="195" t="str">
        <f ca="1">INDEX(BingoCardGenerator.com!$C$1241:$C$1252,MATCH(LARGE(BingoCardGenerator.com!$D$1241:$D$1252,ROW()-1),BingoCardGenerator.com!$D$1241:$D$1252,0))</f>
        <v>Word 16</v>
      </c>
      <c r="OZ4" s="195" t="str">
        <f ca="1">INDEX(BingoCardGenerator.com!$E$1241:$E$1252,MATCH(LARGE(BingoCardGenerator.com!$F$1241:$F$1252,ROW()-1),BingoCardGenerator.com!$F$1241:$F$1252,0))</f>
        <v>Word 27</v>
      </c>
      <c r="PA4" s="195" t="str">
        <f ca="1">INDEX(BingoCardGenerator.com!$G$1241:$G$1252,MATCH(LARGE(BingoCardGenerator.com!$H$1241:$H$1252,ROW()-1),BingoCardGenerator.com!$H$1241:$H$1252,0))</f>
        <v>Word 41</v>
      </c>
      <c r="PB4" s="195" t="str">
        <f ca="1">INDEX(BingoCardGenerator.com!$I$1241:$I$1252,MATCH(LARGE(BingoCardGenerator.com!$J$1241:$J$1252,ROW()-1),BingoCardGenerator.com!$J$1241:$J$1252,0))</f>
        <v>Word 53</v>
      </c>
      <c r="PC4" s="195" t="str">
        <f ca="1">INDEX(BingoCardGenerator.com!$A$1258:$A$1269,MATCH(LARGE(BingoCardGenerator.com!$B$1258:$B$1269,ROW()-1),BingoCardGenerator.com!$B$1258:$B$1269,0))</f>
        <v>Word 4</v>
      </c>
      <c r="PD4" s="195" t="str">
        <f ca="1">INDEX(BingoCardGenerator.com!$C$1258:$C$1269,MATCH(LARGE(BingoCardGenerator.com!$D$1258:$D$1269,ROW()-1),BingoCardGenerator.com!$D$1258:$D$1269,0))</f>
        <v>Word 19</v>
      </c>
      <c r="PE4" s="195" t="str">
        <f ca="1">INDEX(BingoCardGenerator.com!$E$1258:$E$1269,MATCH(LARGE(BingoCardGenerator.com!$F$1258:$F$1269,ROW()-1),BingoCardGenerator.com!$F$1258:$F$1269,0))</f>
        <v>Word 33</v>
      </c>
      <c r="PF4" s="195" t="str">
        <f ca="1">INDEX(BingoCardGenerator.com!$G$1258:$G$1269,MATCH(LARGE(BingoCardGenerator.com!$H$1258:$H$1269,ROW()-1),BingoCardGenerator.com!$H$1258:$H$1269,0))</f>
        <v>Word 43</v>
      </c>
      <c r="PG4" s="195" t="str">
        <f ca="1">INDEX(BingoCardGenerator.com!$I$1258:$I$1269,MATCH(LARGE(BingoCardGenerator.com!$J$1258:$J$1269,ROW()-1),BingoCardGenerator.com!$J$1258:$J$1269,0))</f>
        <v>Word 53</v>
      </c>
      <c r="PH4" s="195"/>
      <c r="PI4" s="195" t="str">
        <f ca="1">INDEX(BingoCardGenerator.com!$A$1275:$A$1286,MATCH(LARGE(BingoCardGenerator.com!$B$1275:$B$1286,ROW()-1),BingoCardGenerator.com!$B$1275:$B$1286,0))</f>
        <v>Word 6</v>
      </c>
      <c r="PJ4" s="195" t="str">
        <f ca="1">INDEX(BingoCardGenerator.com!$C$1275:$C$1286,MATCH(LARGE(BingoCardGenerator.com!$D$1275:$D$1286,ROW()-1),BingoCardGenerator.com!$D$1275:$D$1286,0))</f>
        <v>Word 20</v>
      </c>
      <c r="PK4" s="195" t="str">
        <f ca="1">INDEX(BingoCardGenerator.com!$E$1275:$E$1286,MATCH(LARGE(BingoCardGenerator.com!$F$1275:$F$1286,ROW()-1),BingoCardGenerator.com!$F$1275:$F$1286,0))</f>
        <v>Word 28</v>
      </c>
      <c r="PL4" s="195" t="str">
        <f ca="1">INDEX(BingoCardGenerator.com!$G$1275:$G$1286,MATCH(LARGE(BingoCardGenerator.com!$H$1275:$H$1286,ROW()-1),BingoCardGenerator.com!$H$1275:$H$1286,0))</f>
        <v>Word 44</v>
      </c>
      <c r="PM4" s="195" t="str">
        <f ca="1">INDEX(BingoCardGenerator.com!$I$1275:$I$1286,MATCH(LARGE(BingoCardGenerator.com!$J$1275:$J$1286,ROW()-1),BingoCardGenerator.com!$J$1275:$J$1286,0))</f>
        <v>Word 56</v>
      </c>
      <c r="PN4" s="195" t="str">
        <f ca="1">INDEX(BingoCardGenerator.com!$A$1292:$A$1303,MATCH(LARGE(BingoCardGenerator.com!$B$1292:$B$1303,ROW()-1),BingoCardGenerator.com!$B$1292:$B$1303,0))</f>
        <v>Word 7</v>
      </c>
      <c r="PO4" s="195" t="str">
        <f ca="1">INDEX(BingoCardGenerator.com!$C$1292:$C$1303,MATCH(LARGE(BingoCardGenerator.com!$D$1292:$D$1303,ROW()-1),BingoCardGenerator.com!$D$1292:$D$1303,0))</f>
        <v>Word 14</v>
      </c>
      <c r="PP4" s="195" t="str">
        <f ca="1">INDEX(BingoCardGenerator.com!$E$1292:$E$1303,MATCH(LARGE(BingoCardGenerator.com!$F$1292:$F$1303,ROW()-1),BingoCardGenerator.com!$F$1292:$F$1303,0))</f>
        <v>Word 26</v>
      </c>
      <c r="PQ4" s="195" t="str">
        <f ca="1">INDEX(BingoCardGenerator.com!$G$1292:$G$1303,MATCH(LARGE(BingoCardGenerator.com!$H$1292:$H$1303,ROW()-1),BingoCardGenerator.com!$H$1292:$H$1303,0))</f>
        <v>Word 46</v>
      </c>
      <c r="PR4" s="195" t="str">
        <f ca="1">INDEX(BingoCardGenerator.com!$I$1292:$I$1303,MATCH(LARGE(BingoCardGenerator.com!$J$1292:$J$1303,ROW()-1),BingoCardGenerator.com!$J$1292:$J$1303,0))</f>
        <v>Word 57</v>
      </c>
      <c r="PS4" s="195"/>
      <c r="PT4" s="195" t="str">
        <f ca="1">INDEX(BingoCardGenerator.com!$A$1309:$A$1320,MATCH(LARGE(BingoCardGenerator.com!$B$1309:$B$1320,ROW()-1),BingoCardGenerator.com!$B$1309:$B$1320,0))</f>
        <v>Word 9</v>
      </c>
      <c r="PU4" s="195" t="str">
        <f ca="1">INDEX(BingoCardGenerator.com!$C$1309:$C$1320,MATCH(LARGE(BingoCardGenerator.com!$D$1309:$D$1320,ROW()-1),BingoCardGenerator.com!$D$1309:$D$1320,0))</f>
        <v>Word 22</v>
      </c>
      <c r="PV4" s="195" t="str">
        <f ca="1">INDEX(BingoCardGenerator.com!$E$1309:$E$1320,MATCH(LARGE(BingoCardGenerator.com!$F$1309:$F$1320,ROW()-1),BingoCardGenerator.com!$F$1309:$F$1320,0))</f>
        <v>Word 25</v>
      </c>
      <c r="PW4" s="195" t="str">
        <f ca="1">INDEX(BingoCardGenerator.com!$G$1309:$G$1320,MATCH(LARGE(BingoCardGenerator.com!$H$1309:$H$1320,ROW()-1),BingoCardGenerator.com!$H$1309:$H$1320,0))</f>
        <v>Word 42</v>
      </c>
      <c r="PX4" s="195" t="str">
        <f ca="1">INDEX(BingoCardGenerator.com!$I$1309:$I$1320,MATCH(LARGE(BingoCardGenerator.com!$J$1309:$J$1320,ROW()-1),BingoCardGenerator.com!$J$1309:$J$1320,0))</f>
        <v>Word 58</v>
      </c>
      <c r="PY4" s="195" t="str">
        <f ca="1">INDEX(BingoCardGenerator.com!$A$1326:$A$1337,MATCH(LARGE(BingoCardGenerator.com!$B$1326:$B$1337,ROW()-1),BingoCardGenerator.com!$B$1326:$B$1337,0))</f>
        <v>Word 8</v>
      </c>
      <c r="PZ4" s="195" t="str">
        <f ca="1">INDEX(BingoCardGenerator.com!$C$1326:$C$1337,MATCH(LARGE(BingoCardGenerator.com!$D$1326:$D$1337,ROW()-1),BingoCardGenerator.com!$D$1326:$D$1337,0))</f>
        <v>Word 24</v>
      </c>
      <c r="QA4" s="195" t="str">
        <f ca="1">INDEX(BingoCardGenerator.com!$E$1326:$E$1337,MATCH(LARGE(BingoCardGenerator.com!$F$1326:$F$1337,ROW()-1),BingoCardGenerator.com!$F$1326:$F$1337,0))</f>
        <v>Word 32</v>
      </c>
      <c r="QB4" s="195" t="str">
        <f ca="1">INDEX(BingoCardGenerator.com!$G$1326:$G$1337,MATCH(LARGE(BingoCardGenerator.com!$H$1326:$H$1337,ROW()-1),BingoCardGenerator.com!$H$1326:$H$1337,0))</f>
        <v>Word 41</v>
      </c>
      <c r="QC4" s="195" t="str">
        <f ca="1">INDEX(BingoCardGenerator.com!$I$1326:$I$1337,MATCH(LARGE(BingoCardGenerator.com!$J$1326:$J$1337,ROW()-1),BingoCardGenerator.com!$J$1326:$J$1337,0))</f>
        <v>Word 60</v>
      </c>
      <c r="QD4" s="195"/>
      <c r="QE4" s="195" t="str">
        <f ca="1">INDEX(BingoCardGenerator.com!$A$1343:$A$1354,MATCH(LARGE(BingoCardGenerator.com!$B$1343:$B$1354,ROW()-1),BingoCardGenerator.com!$B$1343:$B$1354,0))</f>
        <v>Word 10</v>
      </c>
      <c r="QF4" s="195" t="str">
        <f ca="1">INDEX(BingoCardGenerator.com!$C$1343:$C$1354,MATCH(LARGE(BingoCardGenerator.com!$D$1343:$D$1354,ROW()-1),BingoCardGenerator.com!$D$1343:$D$1354,0))</f>
        <v>Word 14</v>
      </c>
      <c r="QG4" s="195" t="str">
        <f ca="1">INDEX(BingoCardGenerator.com!$E$1343:$E$1354,MATCH(LARGE(BingoCardGenerator.com!$F$1343:$F$1354,ROW()-1),BingoCardGenerator.com!$F$1343:$F$1354,0))</f>
        <v>Word 25</v>
      </c>
      <c r="QH4" s="195" t="str">
        <f ca="1">INDEX(BingoCardGenerator.com!$G$1343:$G$1354,MATCH(LARGE(BingoCardGenerator.com!$H$1343:$H$1354,ROW()-1),BingoCardGenerator.com!$H$1343:$H$1354,0))</f>
        <v>Word 40</v>
      </c>
      <c r="QI4" s="195" t="str">
        <f ca="1">INDEX(BingoCardGenerator.com!$I$1343:$I$1354,MATCH(LARGE(BingoCardGenerator.com!$J$1343:$J$1354,ROW()-1),BingoCardGenerator.com!$J$1343:$J$1354,0))</f>
        <v>Word 57</v>
      </c>
      <c r="QJ4" s="195" t="str">
        <f ca="1">INDEX(BingoCardGenerator.com!$A$1360:$A$1371,MATCH(LARGE(BingoCardGenerator.com!$B$1360:$B$1371,ROW()-1),BingoCardGenerator.com!$B$1360:$B$1371,0))</f>
        <v>Word 2</v>
      </c>
      <c r="QK4" s="195" t="str">
        <f ca="1">INDEX(BingoCardGenerator.com!$C$1360:$C$1371,MATCH(LARGE(BingoCardGenerator.com!$D$1360:$D$1371,ROW()-1),BingoCardGenerator.com!$D$1360:$D$1371,0))</f>
        <v>Word 17</v>
      </c>
      <c r="QL4" s="195" t="str">
        <f ca="1">INDEX(BingoCardGenerator.com!$E$1360:$E$1371,MATCH(LARGE(BingoCardGenerator.com!$F$1360:$F$1371,ROW()-1),BingoCardGenerator.com!$F$1360:$F$1371,0))</f>
        <v>Word 34</v>
      </c>
      <c r="QM4" s="195" t="str">
        <f ca="1">INDEX(BingoCardGenerator.com!$G$1360:$G$1371,MATCH(LARGE(BingoCardGenerator.com!$H$1360:$H$1371,ROW()-1),BingoCardGenerator.com!$H$1360:$H$1371,0))</f>
        <v>Word 38</v>
      </c>
      <c r="QN4" s="195" t="str">
        <f ca="1">INDEX(BingoCardGenerator.com!$I$1360:$I$1371,MATCH(LARGE(BingoCardGenerator.com!$J$1360:$J$1371,ROW()-1),BingoCardGenerator.com!$J$1360:$J$1371,0))</f>
        <v>Word 53</v>
      </c>
      <c r="QO4" s="195"/>
      <c r="QP4" s="195" t="str">
        <f ca="1">INDEX(BingoCardGenerator.com!$A$1377:$A$1388,MATCH(LARGE(BingoCardGenerator.com!$B$1377:$B$1388,ROW()-1),BingoCardGenerator.com!$B$1377:$B$1388,0))</f>
        <v>Word 7</v>
      </c>
      <c r="QQ4" s="195" t="str">
        <f ca="1">INDEX(BingoCardGenerator.com!$C$1377:$C$1388,MATCH(LARGE(BingoCardGenerator.com!$D$1377:$D$1388,ROW()-1),BingoCardGenerator.com!$D$1377:$D$1388,0))</f>
        <v>Word 23</v>
      </c>
      <c r="QR4" s="195" t="str">
        <f ca="1">INDEX(BingoCardGenerator.com!$E$1377:$E$1388,MATCH(LARGE(BingoCardGenerator.com!$F$1377:$F$1388,ROW()-1),BingoCardGenerator.com!$F$1377:$F$1388,0))</f>
        <v>Word 35</v>
      </c>
      <c r="QS4" s="195" t="str">
        <f ca="1">INDEX(BingoCardGenerator.com!$G$1377:$G$1388,MATCH(LARGE(BingoCardGenerator.com!$H$1377:$H$1388,ROW()-1),BingoCardGenerator.com!$H$1377:$H$1388,0))</f>
        <v>Word 44</v>
      </c>
      <c r="QT4" s="195" t="str">
        <f ca="1">INDEX(BingoCardGenerator.com!$I$1377:$I$1388,MATCH(LARGE(BingoCardGenerator.com!$J$1377:$J$1388,ROW()-1),BingoCardGenerator.com!$J$1377:$J$1388,0))</f>
        <v>Word 51</v>
      </c>
      <c r="QU4" s="195" t="str">
        <f ca="1">INDEX(BingoCardGenerator.com!$A$1394:$A$1405,MATCH(LARGE(BingoCardGenerator.com!$B$1394:$B$1405,ROW()-1),BingoCardGenerator.com!$B$1394:$B$1405,0))</f>
        <v>Word 5</v>
      </c>
      <c r="QV4" s="195" t="str">
        <f ca="1">INDEX(BingoCardGenerator.com!$C$1394:$C$1405,MATCH(LARGE(BingoCardGenerator.com!$D$1394:$D$1405,ROW()-1),BingoCardGenerator.com!$D$1394:$D$1405,0))</f>
        <v>Word 20</v>
      </c>
      <c r="QW4" s="195" t="str">
        <f ca="1">INDEX(BingoCardGenerator.com!$E$1394:$E$1405,MATCH(LARGE(BingoCardGenerator.com!$F$1394:$F$1405,ROW()-1),BingoCardGenerator.com!$F$1394:$F$1405,0))</f>
        <v>Word 27</v>
      </c>
      <c r="QX4" s="195" t="str">
        <f ca="1">INDEX(BingoCardGenerator.com!$G$1394:$G$1405,MATCH(LARGE(BingoCardGenerator.com!$H$1394:$H$1405,ROW()-1),BingoCardGenerator.com!$H$1394:$H$1405,0))</f>
        <v>Word 40</v>
      </c>
      <c r="QY4" s="195" t="str">
        <f ca="1">INDEX(BingoCardGenerator.com!$I$1394:$I$1405,MATCH(LARGE(BingoCardGenerator.com!$J$1394:$J$1405,ROW()-1),BingoCardGenerator.com!$J$1394:$J$1405,0))</f>
        <v>Word 53</v>
      </c>
      <c r="QZ4" s="195"/>
      <c r="RA4" s="195" t="str">
        <f ca="1">INDEX(BingoCardGenerator.com!$A$1411:$A$1422,MATCH(LARGE(BingoCardGenerator.com!$B$1411:$B$1422,ROW()-1),BingoCardGenerator.com!$B$1411:$B$1422,0))</f>
        <v>Word 1</v>
      </c>
      <c r="RB4" s="195" t="str">
        <f ca="1">INDEX(BingoCardGenerator.com!$C$1411:$C$1422,MATCH(LARGE(BingoCardGenerator.com!$D$1411:$D$1422,ROW()-1),BingoCardGenerator.com!$D$1411:$D$1422,0))</f>
        <v>Word 16</v>
      </c>
      <c r="RC4" s="195" t="str">
        <f ca="1">INDEX(BingoCardGenerator.com!$E$1411:$E$1422,MATCH(LARGE(BingoCardGenerator.com!$F$1411:$F$1422,ROW()-1),BingoCardGenerator.com!$F$1411:$F$1422,0))</f>
        <v>Word 32</v>
      </c>
      <c r="RD4" s="195" t="str">
        <f ca="1">INDEX(BingoCardGenerator.com!$G$1411:$G$1422,MATCH(LARGE(BingoCardGenerator.com!$H$1411:$H$1422,ROW()-1),BingoCardGenerator.com!$H$1411:$H$1422,0))</f>
        <v>Word 40</v>
      </c>
      <c r="RE4" s="195" t="str">
        <f ca="1">INDEX(BingoCardGenerator.com!$I$1411:$I$1422,MATCH(LARGE(BingoCardGenerator.com!$J$1411:$J$1422,ROW()-1),BingoCardGenerator.com!$J$1411:$J$1422,0))</f>
        <v>Word 54</v>
      </c>
      <c r="RF4" s="195" t="str">
        <f ca="1">INDEX(BingoCardGenerator.com!$A$1428:$A$1439,MATCH(LARGE(BingoCardGenerator.com!$B$1428:$B$1439,ROW()-1),BingoCardGenerator.com!$B$1428:$B$1439,0))</f>
        <v>Word 2</v>
      </c>
      <c r="RG4" s="195" t="str">
        <f ca="1">INDEX(BingoCardGenerator.com!$C$1428:$C$1439,MATCH(LARGE(BingoCardGenerator.com!$D$1428:$D$1439,ROW()-1),BingoCardGenerator.com!$D$1428:$D$1439,0))</f>
        <v>Word 16</v>
      </c>
      <c r="RH4" s="195" t="str">
        <f ca="1">INDEX(BingoCardGenerator.com!$E$1428:$E$1439,MATCH(LARGE(BingoCardGenerator.com!$F$1428:$F$1439,ROW()-1),BingoCardGenerator.com!$F$1428:$F$1439,0))</f>
        <v>Word 25</v>
      </c>
      <c r="RI4" s="195" t="str">
        <f ca="1">INDEX(BingoCardGenerator.com!$G$1428:$G$1439,MATCH(LARGE(BingoCardGenerator.com!$H$1428:$H$1439,ROW()-1),BingoCardGenerator.com!$H$1428:$H$1439,0))</f>
        <v>Word 42</v>
      </c>
      <c r="RJ4" s="195" t="str">
        <f ca="1">INDEX(BingoCardGenerator.com!$I$1428:$I$1439,MATCH(LARGE(BingoCardGenerator.com!$J$1428:$J$1439,ROW()-1),BingoCardGenerator.com!$J$1428:$J$1439,0))</f>
        <v>Word 50</v>
      </c>
      <c r="RK4" s="195"/>
      <c r="RL4" s="195" t="str">
        <f ca="1">INDEX(BingoCardGenerator.com!$A$1445:$A$1456,MATCH(LARGE(BingoCardGenerator.com!$B$1445:$B$1456,ROW()-1),BingoCardGenerator.com!$B$1445:$B$1456,0))</f>
        <v>Word 8</v>
      </c>
      <c r="RM4" s="195" t="str">
        <f ca="1">INDEX(BingoCardGenerator.com!$C$1445:$C$1456,MATCH(LARGE(BingoCardGenerator.com!$D$1445:$D$1456,ROW()-1),BingoCardGenerator.com!$D$1445:$D$1456,0))</f>
        <v>Word 22</v>
      </c>
      <c r="RN4" s="195" t="str">
        <f ca="1">INDEX(BingoCardGenerator.com!$E$1445:$E$1456,MATCH(LARGE(BingoCardGenerator.com!$F$1445:$F$1456,ROW()-1),BingoCardGenerator.com!$F$1445:$F$1456,0))</f>
        <v>Word 36</v>
      </c>
      <c r="RO4" s="195" t="str">
        <f ca="1">INDEX(BingoCardGenerator.com!$G$1445:$G$1456,MATCH(LARGE(BingoCardGenerator.com!$H$1445:$H$1456,ROW()-1),BingoCardGenerator.com!$H$1445:$H$1456,0))</f>
        <v>Word 41</v>
      </c>
      <c r="RP4" s="195" t="str">
        <f ca="1">INDEX(BingoCardGenerator.com!$I$1445:$I$1456,MATCH(LARGE(BingoCardGenerator.com!$J$1445:$J$1456,ROW()-1),BingoCardGenerator.com!$J$1445:$J$1456,0))</f>
        <v>Word 51</v>
      </c>
      <c r="RQ4" s="195" t="str">
        <f ca="1">INDEX(BingoCardGenerator.com!$A$1462:$A$1473,MATCH(LARGE(BingoCardGenerator.com!$B$1462:$B$1473,ROW()-1),BingoCardGenerator.com!$B$1462:$B$1473,0))</f>
        <v>Word 12</v>
      </c>
      <c r="RR4" s="195" t="str">
        <f ca="1">INDEX(BingoCardGenerator.com!$C$1462:$C$1473,MATCH(LARGE(BingoCardGenerator.com!$D$1462:$D$1473,ROW()-1),BingoCardGenerator.com!$D$1462:$D$1473,0))</f>
        <v>Word 20</v>
      </c>
      <c r="RS4" s="195" t="str">
        <f ca="1">INDEX(BingoCardGenerator.com!$E$1462:$E$1473,MATCH(LARGE(BingoCardGenerator.com!$F$1462:$F$1473,ROW()-1),BingoCardGenerator.com!$F$1462:$F$1473,0))</f>
        <v>Word 32</v>
      </c>
      <c r="RT4" s="195" t="str">
        <f ca="1">INDEX(BingoCardGenerator.com!$G$1462:$G$1473,MATCH(LARGE(BingoCardGenerator.com!$H$1462:$H$1473,ROW()-1),BingoCardGenerator.com!$H$1462:$H$1473,0))</f>
        <v>Word 48</v>
      </c>
      <c r="RU4" s="195" t="str">
        <f ca="1">INDEX(BingoCardGenerator.com!$I$1462:$I$1473,MATCH(LARGE(BingoCardGenerator.com!$J$1462:$J$1473,ROW()-1),BingoCardGenerator.com!$J$1462:$J$1473,0))</f>
        <v>Word 56</v>
      </c>
      <c r="RV4" s="195"/>
      <c r="RW4" s="195" t="str">
        <f ca="1">INDEX(BingoCardGenerator.com!$A$1479:$A$1490,MATCH(LARGE(BingoCardGenerator.com!$B$1479:$B$1490,ROW()-1),BingoCardGenerator.com!$B$1479:$B$1490,0))</f>
        <v>Word 11</v>
      </c>
      <c r="RX4" s="195" t="str">
        <f ca="1">INDEX(BingoCardGenerator.com!$C$1479:$C$1490,MATCH(LARGE(BingoCardGenerator.com!$D$1479:$D$1490,ROW()-1),BingoCardGenerator.com!$D$1479:$D$1490,0))</f>
        <v>Word 21</v>
      </c>
      <c r="RY4" s="195" t="str">
        <f ca="1">INDEX(BingoCardGenerator.com!$E$1479:$E$1490,MATCH(LARGE(BingoCardGenerator.com!$F$1479:$F$1490,ROW()-1),BingoCardGenerator.com!$F$1479:$F$1490,0))</f>
        <v>Word 25</v>
      </c>
      <c r="RZ4" s="195" t="str">
        <f ca="1">INDEX(BingoCardGenerator.com!$G$1479:$G$1490,MATCH(LARGE(BingoCardGenerator.com!$H$1479:$H$1490,ROW()-1),BingoCardGenerator.com!$H$1479:$H$1490,0))</f>
        <v>Word 45</v>
      </c>
      <c r="SA4" s="195" t="str">
        <f ca="1">INDEX(BingoCardGenerator.com!$I$1479:$I$1490,MATCH(LARGE(BingoCardGenerator.com!$J$1479:$J$1490,ROW()-1),BingoCardGenerator.com!$J$1479:$J$1490,0))</f>
        <v>Word 50</v>
      </c>
      <c r="SB4" s="195" t="str">
        <f ca="1">INDEX(BingoCardGenerator.com!$A$1496:$A$1507,MATCH(LARGE(BingoCardGenerator.com!$B$1496:$B$1507,ROW()-1),BingoCardGenerator.com!$B$1496:$B$1507,0))</f>
        <v>Word 12</v>
      </c>
      <c r="SC4" s="195" t="str">
        <f ca="1">INDEX(BingoCardGenerator.com!$C$1496:$C$1507,MATCH(LARGE(BingoCardGenerator.com!$D$1496:$D$1507,ROW()-1),BingoCardGenerator.com!$D$1496:$D$1507,0))</f>
        <v>Word 14</v>
      </c>
      <c r="SD4" s="195" t="str">
        <f ca="1">INDEX(BingoCardGenerator.com!$E$1496:$E$1507,MATCH(LARGE(BingoCardGenerator.com!$F$1496:$F$1507,ROW()-1),BingoCardGenerator.com!$F$1496:$F$1507,0))</f>
        <v>Word 28</v>
      </c>
      <c r="SE4" s="195" t="str">
        <f ca="1">INDEX(BingoCardGenerator.com!$G$1496:$G$1507,MATCH(LARGE(BingoCardGenerator.com!$H$1496:$H$1507,ROW()-1),BingoCardGenerator.com!$H$1496:$H$1507,0))</f>
        <v>Word 46</v>
      </c>
      <c r="SF4" s="195" t="str">
        <f ca="1">INDEX(BingoCardGenerator.com!$I$1496:$I$1507,MATCH(LARGE(BingoCardGenerator.com!$J$1496:$J$1507,ROW()-1),BingoCardGenerator.com!$J$1496:$J$1507,0))</f>
        <v>Word 60</v>
      </c>
      <c r="SG4" s="195"/>
      <c r="SH4" s="195" t="str">
        <f ca="1">INDEX(BingoCardGenerator.com!$A$1513:$A$1524,MATCH(LARGE(BingoCardGenerator.com!$B$1513:$B$1524,ROW()-1),BingoCardGenerator.com!$B$1513:$B$1524,0))</f>
        <v>Word 11</v>
      </c>
      <c r="SI4" s="195" t="str">
        <f ca="1">INDEX(BingoCardGenerator.com!$C$1513:$C$1524,MATCH(LARGE(BingoCardGenerator.com!$D$1513:$D$1524,ROW()-1),BingoCardGenerator.com!$D$1513:$D$1524,0))</f>
        <v>Word 13</v>
      </c>
      <c r="SJ4" s="195" t="str">
        <f ca="1">INDEX(BingoCardGenerator.com!$E$1513:$E$1524,MATCH(LARGE(BingoCardGenerator.com!$F$1513:$F$1524,ROW()-1),BingoCardGenerator.com!$F$1513:$F$1524,0))</f>
        <v>Word 26</v>
      </c>
      <c r="SK4" s="195" t="str">
        <f ca="1">INDEX(BingoCardGenerator.com!$G$1513:$G$1524,MATCH(LARGE(BingoCardGenerator.com!$H$1513:$H$1524,ROW()-1),BingoCardGenerator.com!$H$1513:$H$1524,0))</f>
        <v>Word 43</v>
      </c>
      <c r="SL4" s="195" t="str">
        <f ca="1">INDEX(BingoCardGenerator.com!$I$1513:$I$1524,MATCH(LARGE(BingoCardGenerator.com!$J$1513:$J$1524,ROW()-1),BingoCardGenerator.com!$J$1513:$J$1524,0))</f>
        <v>Word 51</v>
      </c>
      <c r="SM4" s="195" t="str">
        <f ca="1">INDEX(BingoCardGenerator.com!$A$1530:$A$1541,MATCH(LARGE(BingoCardGenerator.com!$B$1530:$B$1541,ROW()-1),BingoCardGenerator.com!$B$1530:$B$1541,0))</f>
        <v>Word 10</v>
      </c>
      <c r="SN4" s="195" t="str">
        <f ca="1">INDEX(BingoCardGenerator.com!$C$1530:$C$1541,MATCH(LARGE(BingoCardGenerator.com!$D$1530:$D$1541,ROW()-1),BingoCardGenerator.com!$D$1530:$D$1541,0))</f>
        <v>Word 22</v>
      </c>
      <c r="SO4" s="195" t="str">
        <f ca="1">INDEX(BingoCardGenerator.com!$E$1530:$E$1541,MATCH(LARGE(BingoCardGenerator.com!$F$1530:$F$1541,ROW()-1),BingoCardGenerator.com!$F$1530:$F$1541,0))</f>
        <v>Word 34</v>
      </c>
      <c r="SP4" s="195" t="str">
        <f ca="1">INDEX(BingoCardGenerator.com!$G$1530:$G$1541,MATCH(LARGE(BingoCardGenerator.com!$H$1530:$H$1541,ROW()-1),BingoCardGenerator.com!$H$1530:$H$1541,0))</f>
        <v>Word 48</v>
      </c>
      <c r="SQ4" s="195" t="str">
        <f ca="1">INDEX(BingoCardGenerator.com!$I$1530:$I$1541,MATCH(LARGE(BingoCardGenerator.com!$J$1530:$J$1541,ROW()-1),BingoCardGenerator.com!$J$1530:$J$1541,0))</f>
        <v>Word 54</v>
      </c>
      <c r="SR4" s="195"/>
      <c r="SS4" s="195" t="str">
        <f ca="1">INDEX(BingoCardGenerator.com!$A$1547:$A$1558,MATCH(LARGE(BingoCardGenerator.com!$B$1547:$B$1558,ROW()-1),BingoCardGenerator.com!$B$1547:$B$1558,0))</f>
        <v>Word 3</v>
      </c>
      <c r="ST4" s="195" t="str">
        <f ca="1">INDEX(BingoCardGenerator.com!$C$1547:$C$1558,MATCH(LARGE(BingoCardGenerator.com!$D$1547:$D$1558,ROW()-1),BingoCardGenerator.com!$D$1547:$D$1558,0))</f>
        <v>Word 24</v>
      </c>
      <c r="SU4" s="195" t="str">
        <f ca="1">INDEX(BingoCardGenerator.com!$E$1547:$E$1558,MATCH(LARGE(BingoCardGenerator.com!$F$1547:$F$1558,ROW()-1),BingoCardGenerator.com!$F$1547:$F$1558,0))</f>
        <v>Word 35</v>
      </c>
      <c r="SV4" s="195" t="str">
        <f ca="1">INDEX(BingoCardGenerator.com!$G$1547:$G$1558,MATCH(LARGE(BingoCardGenerator.com!$H$1547:$H$1558,ROW()-1),BingoCardGenerator.com!$H$1547:$H$1558,0))</f>
        <v>Word 45</v>
      </c>
      <c r="SW4" s="195" t="str">
        <f ca="1">INDEX(BingoCardGenerator.com!$I$1547:$I$1558,MATCH(LARGE(BingoCardGenerator.com!$J$1547:$J$1558,ROW()-1),BingoCardGenerator.com!$J$1547:$J$1558,0))</f>
        <v>Word 56</v>
      </c>
      <c r="SX4" s="195" t="str">
        <f ca="1">INDEX(BingoCardGenerator.com!$A$1564:$A$1575,MATCH(LARGE(BingoCardGenerator.com!$B$1564:$B$1575,ROW()-1),BingoCardGenerator.com!$B$1564:$B$1575,0))</f>
        <v>Word 4</v>
      </c>
      <c r="SY4" s="195" t="str">
        <f ca="1">INDEX(BingoCardGenerator.com!$C$1564:$C$1575,MATCH(LARGE(BingoCardGenerator.com!$D$1564:$D$1575,ROW()-1),BingoCardGenerator.com!$D$1564:$D$1575,0))</f>
        <v>Word 19</v>
      </c>
      <c r="SZ4" s="195" t="str">
        <f ca="1">INDEX(BingoCardGenerator.com!$E$1564:$E$1575,MATCH(LARGE(BingoCardGenerator.com!$F$1564:$F$1575,ROW()-1),BingoCardGenerator.com!$F$1564:$F$1575,0))</f>
        <v>Word 28</v>
      </c>
      <c r="TA4" s="195" t="str">
        <f ca="1">INDEX(BingoCardGenerator.com!$G$1564:$G$1575,MATCH(LARGE(BingoCardGenerator.com!$H$1564:$H$1575,ROW()-1),BingoCardGenerator.com!$H$1564:$H$1575,0))</f>
        <v>Word 45</v>
      </c>
      <c r="TB4" s="195" t="str">
        <f ca="1">INDEX(BingoCardGenerator.com!$I$1564:$I$1575,MATCH(LARGE(BingoCardGenerator.com!$J$1564:$J$1575,ROW()-1),BingoCardGenerator.com!$J$1564:$J$1575,0))</f>
        <v>Word 51</v>
      </c>
      <c r="TC4" s="195"/>
      <c r="TD4" s="195" t="str">
        <f ca="1">INDEX(BingoCardGenerator.com!$A$1581:$A$1592,MATCH(LARGE(BingoCardGenerator.com!$B$1581:$B$1592,ROW()-1),BingoCardGenerator.com!$B$1581:$B$1592,0))</f>
        <v>Word 12</v>
      </c>
      <c r="TE4" s="195" t="str">
        <f ca="1">INDEX(BingoCardGenerator.com!$C$1581:$C$1592,MATCH(LARGE(BingoCardGenerator.com!$D$1581:$D$1592,ROW()-1),BingoCardGenerator.com!$D$1581:$D$1592,0))</f>
        <v>Word 18</v>
      </c>
      <c r="TF4" s="195" t="str">
        <f ca="1">INDEX(BingoCardGenerator.com!$E$1581:$E$1592,MATCH(LARGE(BingoCardGenerator.com!$F$1581:$F$1592,ROW()-1),BingoCardGenerator.com!$F$1581:$F$1592,0))</f>
        <v>Word 30</v>
      </c>
      <c r="TG4" s="195" t="str">
        <f ca="1">INDEX(BingoCardGenerator.com!$G$1581:$G$1592,MATCH(LARGE(BingoCardGenerator.com!$H$1581:$H$1592,ROW()-1),BingoCardGenerator.com!$H$1581:$H$1592,0))</f>
        <v>Word 38</v>
      </c>
      <c r="TH4" s="195" t="str">
        <f ca="1">INDEX(BingoCardGenerator.com!$I$1581:$I$1592,MATCH(LARGE(BingoCardGenerator.com!$J$1581:$J$1592,ROW()-1),BingoCardGenerator.com!$J$1581:$J$1592,0))</f>
        <v>Word 58</v>
      </c>
      <c r="TI4" s="195" t="str">
        <f ca="1">INDEX(BingoCardGenerator.com!$A$1598:$A$1609,MATCH(LARGE(BingoCardGenerator.com!$B$1598:$B$1609,ROW()-1),BingoCardGenerator.com!$B$1598:$B$1609,0))</f>
        <v>Word 12</v>
      </c>
      <c r="TJ4" s="195" t="str">
        <f ca="1">INDEX(BingoCardGenerator.com!$C$1598:$C$1609,MATCH(LARGE(BingoCardGenerator.com!$D$1598:$D$1609,ROW()-1),BingoCardGenerator.com!$D$1598:$D$1609,0))</f>
        <v>Word 13</v>
      </c>
      <c r="TK4" s="195" t="str">
        <f ca="1">INDEX(BingoCardGenerator.com!$E$1598:$E$1609,MATCH(LARGE(BingoCardGenerator.com!$F$1598:$F$1609,ROW()-1),BingoCardGenerator.com!$F$1598:$F$1609,0))</f>
        <v>Word 36</v>
      </c>
      <c r="TL4" s="195" t="str">
        <f ca="1">INDEX(BingoCardGenerator.com!$G$1598:$G$1609,MATCH(LARGE(BingoCardGenerator.com!$H$1598:$H$1609,ROW()-1),BingoCardGenerator.com!$H$1598:$H$1609,0))</f>
        <v>Word 39</v>
      </c>
      <c r="TM4" s="195" t="str">
        <f ca="1">INDEX(BingoCardGenerator.com!$I$1598:$I$1609,MATCH(LARGE(BingoCardGenerator.com!$J$1598:$J$1609,ROW()-1),BingoCardGenerator.com!$J$1598:$J$1609,0))</f>
        <v>Word 54</v>
      </c>
      <c r="TN4" s="195"/>
      <c r="TO4" s="195" t="str">
        <f ca="1">INDEX(BingoCardGenerator.com!$A$1615:$A$1626,MATCH(LARGE(BingoCardGenerator.com!$B$1615:$B$1626,ROW()-1),BingoCardGenerator.com!$B$1615:$B$1626,0))</f>
        <v>Word 12</v>
      </c>
      <c r="TP4" s="195" t="str">
        <f ca="1">INDEX(BingoCardGenerator.com!$C$1615:$C$1626,MATCH(LARGE(BingoCardGenerator.com!$D$1615:$D$1626,ROW()-1),BingoCardGenerator.com!$D$1615:$D$1626,0))</f>
        <v>Word 19</v>
      </c>
      <c r="TQ4" s="195" t="str">
        <f ca="1">INDEX(BingoCardGenerator.com!$E$1615:$E$1626,MATCH(LARGE(BingoCardGenerator.com!$F$1615:$F$1626,ROW()-1),BingoCardGenerator.com!$F$1615:$F$1626,0))</f>
        <v>Word 36</v>
      </c>
      <c r="TR4" s="195" t="str">
        <f ca="1">INDEX(BingoCardGenerator.com!$G$1615:$G$1626,MATCH(LARGE(BingoCardGenerator.com!$H$1615:$H$1626,ROW()-1),BingoCardGenerator.com!$H$1615:$H$1626,0))</f>
        <v>Word 39</v>
      </c>
      <c r="TS4" s="195" t="str">
        <f ca="1">INDEX(BingoCardGenerator.com!$I$1615:$I$1626,MATCH(LARGE(BingoCardGenerator.com!$J$1615:$J$1626,ROW()-1),BingoCardGenerator.com!$J$1615:$J$1626,0))</f>
        <v>Word 60</v>
      </c>
      <c r="TT4" s="195" t="str">
        <f ca="1">INDEX(BingoCardGenerator.com!$A$1632:$A$1643,MATCH(LARGE(BingoCardGenerator.com!$B$1632:$B$1643,ROW()-1),BingoCardGenerator.com!$B$1632:$B$1643,0))</f>
        <v>Word 9</v>
      </c>
      <c r="TU4" s="195" t="str">
        <f ca="1">INDEX(BingoCardGenerator.com!$C$1632:$C$1643,MATCH(LARGE(BingoCardGenerator.com!$D$1632:$D$1643,ROW()-1),BingoCardGenerator.com!$D$1632:$D$1643,0))</f>
        <v>Word 16</v>
      </c>
      <c r="TV4" s="195" t="str">
        <f ca="1">INDEX(BingoCardGenerator.com!$E$1632:$E$1643,MATCH(LARGE(BingoCardGenerator.com!$F$1632:$F$1643,ROW()-1),BingoCardGenerator.com!$F$1632:$F$1643,0))</f>
        <v>Word 36</v>
      </c>
      <c r="TW4" s="195" t="str">
        <f ca="1">INDEX(BingoCardGenerator.com!$G$1632:$G$1643,MATCH(LARGE(BingoCardGenerator.com!$H$1632:$H$1643,ROW()-1),BingoCardGenerator.com!$H$1632:$H$1643,0))</f>
        <v>Word 38</v>
      </c>
      <c r="TX4" s="195" t="str">
        <f ca="1">INDEX(BingoCardGenerator.com!$I$1632:$I$1643,MATCH(LARGE(BingoCardGenerator.com!$J$1632:$J$1643,ROW()-1),BingoCardGenerator.com!$J$1632:$J$1643,0))</f>
        <v>Word 55</v>
      </c>
      <c r="TY4" s="195"/>
      <c r="TZ4" s="195" t="str">
        <f ca="1">INDEX(BingoCardGenerator.com!$A$1649:$A$1660,MATCH(LARGE(BingoCardGenerator.com!$B$1649:$B$1660,ROW()-1),BingoCardGenerator.com!$B$1649:$B$1660,0))</f>
        <v>Word 9</v>
      </c>
      <c r="UA4" s="195" t="str">
        <f ca="1">INDEX(BingoCardGenerator.com!$C$1649:$C$1660,MATCH(LARGE(BingoCardGenerator.com!$D$1649:$D$1660,ROW()-1),BingoCardGenerator.com!$D$1649:$D$1660,0))</f>
        <v>Word 22</v>
      </c>
      <c r="UB4" s="195" t="str">
        <f ca="1">INDEX(BingoCardGenerator.com!$E$1649:$E$1660,MATCH(LARGE(BingoCardGenerator.com!$F$1649:$F$1660,ROW()-1),BingoCardGenerator.com!$F$1649:$F$1660,0))</f>
        <v>Word 29</v>
      </c>
      <c r="UC4" s="195" t="str">
        <f ca="1">INDEX(BingoCardGenerator.com!$G$1649:$G$1660,MATCH(LARGE(BingoCardGenerator.com!$H$1649:$H$1660,ROW()-1),BingoCardGenerator.com!$H$1649:$H$1660,0))</f>
        <v>Word 40</v>
      </c>
      <c r="UD4" s="195" t="str">
        <f ca="1">INDEX(BingoCardGenerator.com!$I$1649:$I$1660,MATCH(LARGE(BingoCardGenerator.com!$J$1649:$J$1660,ROW()-1),BingoCardGenerator.com!$J$1649:$J$1660,0))</f>
        <v>Word 49</v>
      </c>
      <c r="UE4" s="195" t="str">
        <f ca="1">INDEX(BingoCardGenerator.com!$A$1666:$A$1677,MATCH(LARGE(BingoCardGenerator.com!$B$1666:$B$1677,ROW()-1),BingoCardGenerator.com!$B$1666:$B$1677,0))</f>
        <v>Word 9</v>
      </c>
      <c r="UF4" s="195" t="str">
        <f ca="1">INDEX(BingoCardGenerator.com!$C$1666:$C$1677,MATCH(LARGE(BingoCardGenerator.com!$D$1666:$D$1677,ROW()-1),BingoCardGenerator.com!$D$1666:$D$1677,0))</f>
        <v>Word 17</v>
      </c>
      <c r="UG4" s="195" t="str">
        <f ca="1">INDEX(BingoCardGenerator.com!$E$1666:$E$1677,MATCH(LARGE(BingoCardGenerator.com!$F$1666:$F$1677,ROW()-1),BingoCardGenerator.com!$F$1666:$F$1677,0))</f>
        <v>Word 36</v>
      </c>
      <c r="UH4" s="195" t="str">
        <f ca="1">INDEX(BingoCardGenerator.com!$G$1666:$G$1677,MATCH(LARGE(BingoCardGenerator.com!$H$1666:$H$1677,ROW()-1),BingoCardGenerator.com!$H$1666:$H$1677,0))</f>
        <v>Word 48</v>
      </c>
      <c r="UI4" s="195" t="str">
        <f ca="1">INDEX(BingoCardGenerator.com!$I$1666:$I$1677,MATCH(LARGE(BingoCardGenerator.com!$J$1666:$J$1677,ROW()-1),BingoCardGenerator.com!$J$1666:$J$1677,0))</f>
        <v>Word 58</v>
      </c>
      <c r="UJ4" s="195"/>
      <c r="UK4" s="195" t="str">
        <f ca="1">INDEX(BingoCardGenerator.com!$A$1683:$A$1694,MATCH(LARGE(BingoCardGenerator.com!$B$1683:$B$1694,ROW()-1),BingoCardGenerator.com!$B$1683:$B$1694,0))</f>
        <v>Word 9</v>
      </c>
      <c r="UL4" s="195" t="str">
        <f ca="1">INDEX(BingoCardGenerator.com!$C$1683:$C$1694,MATCH(LARGE(BingoCardGenerator.com!$D$1683:$D$1694,ROW()-1),BingoCardGenerator.com!$D$1683:$D$1694,0))</f>
        <v>Word 14</v>
      </c>
      <c r="UM4" s="193" t="str">
        <f ca="1">INDEX(BingoCardGenerator.com!$E$1683:$E$1694,MATCH(LARGE(BingoCardGenerator.com!$F$1683:$F$1694,ROW()-1),BingoCardGenerator.com!$F$1683:$F$1694,0))</f>
        <v>Word 32</v>
      </c>
      <c r="UN4" s="193" t="str">
        <f ca="1">INDEX(BingoCardGenerator.com!$G$1683:$G$1694,MATCH(LARGE(BingoCardGenerator.com!$H$1683:$H$1694,ROW()-1),BingoCardGenerator.com!$H$1683:$H$1694,0))</f>
        <v>Word 45</v>
      </c>
      <c r="UO4" s="193" t="str">
        <f ca="1">INDEX(BingoCardGenerator.com!$I$1683:$I$1694,MATCH(LARGE(BingoCardGenerator.com!$J$1683:$J$1694,ROW()-1),BingoCardGenerator.com!$J$1683:$J$1694,0))</f>
        <v>Word 55</v>
      </c>
    </row>
    <row r="5" spans="1:561" s="193" customFormat="1">
      <c r="A5" s="193" t="str">
        <f>Instructions!$I$26</f>
        <v>Word 5</v>
      </c>
      <c r="B5" s="193">
        <f t="shared" ca="1" si="0"/>
        <v>0.31906141527772991</v>
      </c>
      <c r="C5" s="193" t="str">
        <f>Instructions!$I$38</f>
        <v>Word 17</v>
      </c>
      <c r="D5" s="193">
        <f t="shared" ca="1" si="1"/>
        <v>0.1538558527583711</v>
      </c>
      <c r="E5" s="193" t="str">
        <f>Instructions!$I$50</f>
        <v>Word 29</v>
      </c>
      <c r="F5" s="193">
        <f t="shared" ca="1" si="2"/>
        <v>0.40713376350678332</v>
      </c>
      <c r="G5" s="193" t="str">
        <f>Instructions!$I$62</f>
        <v>Word 41</v>
      </c>
      <c r="H5" s="193">
        <f t="shared" ca="1" si="3"/>
        <v>0.46908500811337428</v>
      </c>
      <c r="I5" s="193" t="str">
        <f>Instructions!$I$74</f>
        <v>Word 53</v>
      </c>
      <c r="J5" s="193">
        <f t="shared" ca="1" si="3"/>
        <v>0.52389859136070527</v>
      </c>
      <c r="L5" s="193" t="str">
        <f ca="1">INDEX(BingoCardGenerator.com!$A$1:$A$12,MATCH(LARGE(BingoCardGenerator.com!$B$1:$B$12,ROW()-1),BingoCardGenerator.com!$B$1:$B$12,0))</f>
        <v>Word 2</v>
      </c>
      <c r="M5" s="193" t="str">
        <f ca="1">INDEX(BingoCardGenerator.com!$C$1:$C$12,MATCH(LARGE(BingoCardGenerator.com!$D$1:$D$12,ROW()-1),BingoCardGenerator.com!$D$1:$D$12,0))</f>
        <v>Word 23</v>
      </c>
      <c r="N5" s="193" t="str">
        <f ca="1">INDEX(BingoCardGenerator.com!$E$1:$E$12,MATCH(LARGE(BingoCardGenerator.com!$F$1:$F$12,ROW()-1),BingoCardGenerator.com!$F$1:$F$12,0))</f>
        <v>Word 30</v>
      </c>
      <c r="O5" s="193" t="str">
        <f ca="1">INDEX(BingoCardGenerator.com!$G$1:$G$12,MATCH(LARGE(BingoCardGenerator.com!$H$1:$H$12,ROW()-1),BingoCardGenerator.com!$H$1:$H$12,0))</f>
        <v>Word 41</v>
      </c>
      <c r="P5" s="193" t="str">
        <f ca="1">INDEX(BingoCardGenerator.com!$I$1:$I$12,MATCH(LARGE(BingoCardGenerator.com!$J$1:$J$12,ROW()-1),BingoCardGenerator.com!$J$1:$J$12,0))</f>
        <v>Word 56</v>
      </c>
      <c r="R5" s="193" t="str">
        <f ca="1">INDEX(BingoCardGenerator.com!$A$17:$A$28,MATCH(LARGE(BingoCardGenerator.com!$B$17:$B$28,ROW()-1),BingoCardGenerator.com!$B$17:$B$28,0))</f>
        <v>Word 4</v>
      </c>
      <c r="S5" s="193" t="str">
        <f ca="1">INDEX(BingoCardGenerator.com!$C$17:$C$28,MATCH(LARGE(BingoCardGenerator.com!$D$17:$D$28,ROW()-1),BingoCardGenerator.com!$D$17:$D$28,0))</f>
        <v>Word 16</v>
      </c>
      <c r="T5" s="193" t="str">
        <f ca="1">INDEX(BingoCardGenerator.com!$E$17:$E$28,MATCH(LARGE(BingoCardGenerator.com!$F$17:$F$28,ROW()-1),BingoCardGenerator.com!$F$17:$F$28,0))</f>
        <v>Word 30</v>
      </c>
      <c r="U5" s="193" t="str">
        <f ca="1">INDEX(BingoCardGenerator.com!$G$17:$G$28,MATCH(LARGE(BingoCardGenerator.com!$H$17:$H$28,ROW()-1),BingoCardGenerator.com!$H$17:$H$28,0))</f>
        <v>Word 46</v>
      </c>
      <c r="V5" s="193" t="str">
        <f ca="1">INDEX(BingoCardGenerator.com!$I$17:$I$28,MATCH(LARGE(BingoCardGenerator.com!$J$17:$J$28,ROW()-1),BingoCardGenerator.com!$J$17:$J$28,0))</f>
        <v>Word 60</v>
      </c>
      <c r="W5" s="193" t="str">
        <f ca="1">INDEX(BingoCardGenerator.com!$A$34:$A$45,MATCH(LARGE(BingoCardGenerator.com!$B$34:$B$45,ROW()-1),BingoCardGenerator.com!$B$34:$B$45,0))</f>
        <v>Word 9</v>
      </c>
      <c r="X5" s="193" t="str">
        <f ca="1">INDEX(BingoCardGenerator.com!$C$34:$C$45,MATCH(LARGE(BingoCardGenerator.com!$D$34:$D$45,ROW()-1),BingoCardGenerator.com!$D$34:$D$45,0))</f>
        <v>Word 21</v>
      </c>
      <c r="Y5" s="193" t="str">
        <f ca="1">INDEX(BingoCardGenerator.com!$E$34:$E$45,MATCH(LARGE(BingoCardGenerator.com!$F$34:$F$45,ROW()-1),BingoCardGenerator.com!$F$34:$F$45,0))</f>
        <v>Word 26</v>
      </c>
      <c r="Z5" s="193" t="str">
        <f ca="1">INDEX(BingoCardGenerator.com!$G$34:$G$45,MATCH(LARGE(BingoCardGenerator.com!$H$34:$H$45,ROW()-1),BingoCardGenerator.com!$H$34:$H$45,0))</f>
        <v>Word 47</v>
      </c>
      <c r="AA5" s="193" t="str">
        <f ca="1">INDEX(BingoCardGenerator.com!$I$34:$I$45,MATCH(LARGE(BingoCardGenerator.com!$J$34:$J$45,ROW()-1),BingoCardGenerator.com!$J$34:$J$45,0))</f>
        <v>Word 53</v>
      </c>
      <c r="AC5" s="193" t="str">
        <f ca="1">INDEX(BingoCardGenerator.com!$A$51:$A$62,MATCH(LARGE(BingoCardGenerator.com!$B$51:$B$62,ROW()-1),BingoCardGenerator.com!$B$51:$B$62,0))</f>
        <v>Word 7</v>
      </c>
      <c r="AD5" s="193" t="str">
        <f ca="1">INDEX(BingoCardGenerator.com!$C$51:$C$62,MATCH(LARGE(BingoCardGenerator.com!$D$51:$D$62,ROW()-1),BingoCardGenerator.com!$D$51:$D$62,0))</f>
        <v>Word 16</v>
      </c>
      <c r="AE5" s="193" t="str">
        <f ca="1">INDEX(BingoCardGenerator.com!$E$51:$E$62,MATCH(LARGE(BingoCardGenerator.com!$F$51:$F$62,ROW()-1),BingoCardGenerator.com!$F$51:$F$62,0))</f>
        <v>Word 26</v>
      </c>
      <c r="AF5" s="193" t="str">
        <f ca="1">INDEX(BingoCardGenerator.com!$G$51:$G$62,MATCH(LARGE(BingoCardGenerator.com!$H$51:$H$62,ROW()-1),BingoCardGenerator.com!$H$51:$H$62,0))</f>
        <v>Word 38</v>
      </c>
      <c r="AG5" s="193" t="str">
        <f ca="1">INDEX(BingoCardGenerator.com!$I$51:$I$62,MATCH(LARGE(BingoCardGenerator.com!$J$51:$J$62,ROW()-1),BingoCardGenerator.com!$J$51:$J$62,0))</f>
        <v>Word 58</v>
      </c>
      <c r="AH5" s="193" t="str">
        <f ca="1">INDEX(BingoCardGenerator.com!$A$68:$A$79,MATCH(LARGE(BingoCardGenerator.com!$B$68:$B$79,ROW()-1),BingoCardGenerator.com!$B$68:$B$79,0))</f>
        <v>Word 7</v>
      </c>
      <c r="AI5" s="193" t="str">
        <f ca="1">INDEX(BingoCardGenerator.com!$C$68:$C$79,MATCH(LARGE(BingoCardGenerator.com!$D$68:$D$79,ROW()-1),BingoCardGenerator.com!$D$68:$D$79,0))</f>
        <v>Word 18</v>
      </c>
      <c r="AJ5" s="193" t="str">
        <f ca="1">INDEX(BingoCardGenerator.com!$E$68:$E$79,MATCH(LARGE(BingoCardGenerator.com!$F$68:$F$79,ROW()-1),BingoCardGenerator.com!$F$68:$F$79,0))</f>
        <v>Word 32</v>
      </c>
      <c r="AK5" s="193" t="str">
        <f ca="1">INDEX(BingoCardGenerator.com!$G$68:$G$79,MATCH(LARGE(BingoCardGenerator.com!$H$68:$H$79,ROW()-1),BingoCardGenerator.com!$H$68:$H$79,0))</f>
        <v>Word 46</v>
      </c>
      <c r="AL5" s="193" t="str">
        <f ca="1">INDEX(BingoCardGenerator.com!$I$68:$I$79,MATCH(LARGE(BingoCardGenerator.com!$J$68:$J$79,ROW()-1),BingoCardGenerator.com!$J$68:$J$79,0))</f>
        <v>Word 51</v>
      </c>
      <c r="AN5" s="193" t="str">
        <f ca="1">INDEX(BingoCardGenerator.com!$A$85:$A$96,MATCH(LARGE(BingoCardGenerator.com!$B$85:$B$96,ROW()-1),BingoCardGenerator.com!$B$85:$B$96,0))</f>
        <v>Word 1</v>
      </c>
      <c r="AO5" s="193" t="str">
        <f ca="1">INDEX(BingoCardGenerator.com!$C$85:$C$96,MATCH(LARGE(BingoCardGenerator.com!$D$85:$D$96,ROW()-1),BingoCardGenerator.com!$D$85:$D$96,0))</f>
        <v>Word 18</v>
      </c>
      <c r="AP5" s="193" t="str">
        <f ca="1">INDEX(BingoCardGenerator.com!$E$85:$E$96,MATCH(LARGE(BingoCardGenerator.com!$F$85:$F$96,ROW()-1),BingoCardGenerator.com!$F$85:$F$96,0))</f>
        <v>Word 34</v>
      </c>
      <c r="AQ5" s="193" t="str">
        <f ca="1">INDEX(BingoCardGenerator.com!$G$85:$G$96,MATCH(LARGE(BingoCardGenerator.com!$H$85:$H$96,ROW()-1),BingoCardGenerator.com!$H$85:$H$96,0))</f>
        <v>Word 41</v>
      </c>
      <c r="AR5" s="193" t="str">
        <f ca="1">INDEX(BingoCardGenerator.com!$I$85:$I$96,MATCH(LARGE(BingoCardGenerator.com!$J$85:$J$96,ROW()-1),BingoCardGenerator.com!$J$85:$J$96,0))</f>
        <v>Word 52</v>
      </c>
      <c r="AS5" s="193" t="str">
        <f ca="1">INDEX(BingoCardGenerator.com!$A$102:$A$113,MATCH(LARGE(BingoCardGenerator.com!$B$102:$B$113,ROW()-1),BingoCardGenerator.com!$B$102:$B$113,0))</f>
        <v>Word 6</v>
      </c>
      <c r="AT5" s="193" t="str">
        <f ca="1">INDEX(BingoCardGenerator.com!$C$102:$C$113,MATCH(LARGE(BingoCardGenerator.com!$D$102:$D$113,ROW()-1),BingoCardGenerator.com!$D$102:$D$113,0))</f>
        <v>Word 18</v>
      </c>
      <c r="AU5" s="193" t="str">
        <f ca="1">INDEX(BingoCardGenerator.com!$E$102:$E$113,MATCH(LARGE(BingoCardGenerator.com!$F$102:$F$113,ROW()-1),BingoCardGenerator.com!$F$102:$F$113,0))</f>
        <v>Word 32</v>
      </c>
      <c r="AV5" s="193" t="str">
        <f ca="1">INDEX(BingoCardGenerator.com!$G$102:$G$113,MATCH(LARGE(BingoCardGenerator.com!$H$102:$H$113,ROW()-1),BingoCardGenerator.com!$H$102:$H$113,0))</f>
        <v>Word 37</v>
      </c>
      <c r="AW5" s="193" t="str">
        <f ca="1">INDEX(BingoCardGenerator.com!$I$102:$I$113,MATCH(LARGE(BingoCardGenerator.com!$J$102:$J$113,ROW()-1),BingoCardGenerator.com!$J$102:$J$113,0))</f>
        <v>Word 58</v>
      </c>
      <c r="AY5" s="193" t="str">
        <f ca="1">INDEX(BingoCardGenerator.com!$A$119:$A$130,MATCH(LARGE(BingoCardGenerator.com!$B$119:$B$130,ROW()-1),BingoCardGenerator.com!$B$119:$B$130,0))</f>
        <v>Word 5</v>
      </c>
      <c r="AZ5" s="193" t="str">
        <f ca="1">INDEX(BingoCardGenerator.com!$C$119:$C$130,MATCH(LARGE(BingoCardGenerator.com!$D$119:$D$130,ROW()-1),BingoCardGenerator.com!$D$119:$D$130,0))</f>
        <v>Word 22</v>
      </c>
      <c r="BA5" s="193" t="str">
        <f ca="1">INDEX(BingoCardGenerator.com!$E$119:$E$130,MATCH(LARGE(BingoCardGenerator.com!$F$119:$F$130,ROW()-1),BingoCardGenerator.com!$F$119:$F$130,0))</f>
        <v>Word 32</v>
      </c>
      <c r="BB5" s="193" t="str">
        <f ca="1">INDEX(BingoCardGenerator.com!$G$119:$G$130,MATCH(LARGE(BingoCardGenerator.com!$H$119:$H$130,ROW()-1),BingoCardGenerator.com!$H$119:$H$130,0))</f>
        <v>Word 47</v>
      </c>
      <c r="BC5" s="193" t="str">
        <f ca="1">INDEX(BingoCardGenerator.com!$I$119:$I$130,MATCH(LARGE(BingoCardGenerator.com!$J$119:$J$130,ROW()-1),BingoCardGenerator.com!$J$119:$J$130,0))</f>
        <v>Word 57</v>
      </c>
      <c r="BD5" s="193" t="str">
        <f ca="1">INDEX(BingoCardGenerator.com!$A$136:$A$147,MATCH(LARGE(BingoCardGenerator.com!$B$136:$B$147,ROW()-1),BingoCardGenerator.com!$B$136:$B$147,0))</f>
        <v>Word 5</v>
      </c>
      <c r="BE5" s="193" t="str">
        <f ca="1">INDEX(BingoCardGenerator.com!$C$136:$C$147,MATCH(LARGE(BingoCardGenerator.com!$D$136:$D$147,ROW()-1),BingoCardGenerator.com!$D$136:$D$147,0))</f>
        <v>Word 14</v>
      </c>
      <c r="BF5" s="193" t="str">
        <f ca="1">INDEX(BingoCardGenerator.com!$E$136:$E$147,MATCH(LARGE(BingoCardGenerator.com!$F$136:$F$147,ROW()-1),BingoCardGenerator.com!$F$136:$F$147,0))</f>
        <v>Word 31</v>
      </c>
      <c r="BG5" s="193" t="str">
        <f ca="1">INDEX(BingoCardGenerator.com!$G$136:$G$147,MATCH(LARGE(BingoCardGenerator.com!$H$136:$H$147,ROW()-1),BingoCardGenerator.com!$H$136:$H$147,0))</f>
        <v>Word 46</v>
      </c>
      <c r="BH5" s="193" t="str">
        <f ca="1">INDEX(BingoCardGenerator.com!$I$136:$I$147,MATCH(LARGE(BingoCardGenerator.com!$J$136:$J$147,ROW()-1),BingoCardGenerator.com!$J$136:$J$147,0))</f>
        <v>Word 53</v>
      </c>
      <c r="BJ5" s="193" t="str">
        <f ca="1">INDEX(BingoCardGenerator.com!$A$153:$A$164,MATCH(LARGE(BingoCardGenerator.com!$B$153:$B$164,ROW()-1),BingoCardGenerator.com!$B$153:$B$164,0))</f>
        <v>Word 3</v>
      </c>
      <c r="BK5" s="193" t="str">
        <f ca="1">INDEX(BingoCardGenerator.com!$C$153:$C$164,MATCH(LARGE(BingoCardGenerator.com!$D$153:$D$164,ROW()-1),BingoCardGenerator.com!$D$153:$D$164,0))</f>
        <v>Word 18</v>
      </c>
      <c r="BL5" s="193" t="str">
        <f ca="1">INDEX(BingoCardGenerator.com!$E$153:$E$164,MATCH(LARGE(BingoCardGenerator.com!$F$153:$F$164,ROW()-1),BingoCardGenerator.com!$F$153:$F$164,0))</f>
        <v>Word 34</v>
      </c>
      <c r="BM5" s="193" t="str">
        <f ca="1">INDEX(BingoCardGenerator.com!$G$153:$G$164,MATCH(LARGE(BingoCardGenerator.com!$H$153:$H$164,ROW()-1),BingoCardGenerator.com!$H$153:$H$164,0))</f>
        <v>Word 47</v>
      </c>
      <c r="BN5" s="193" t="str">
        <f ca="1">INDEX(BingoCardGenerator.com!$I$153:$I$164,MATCH(LARGE(BingoCardGenerator.com!$J$153:$J$164,ROW()-1),BingoCardGenerator.com!$J$153:$J$164,0))</f>
        <v>Word 60</v>
      </c>
      <c r="BO5" s="193" t="str">
        <f ca="1">INDEX(BingoCardGenerator.com!$A$170:$A$181,MATCH(LARGE(BingoCardGenerator.com!$B$170:$B$181,ROW()-1),BingoCardGenerator.com!$B$170:$B$181,0))</f>
        <v>Word 7</v>
      </c>
      <c r="BP5" s="193" t="str">
        <f ca="1">INDEX(BingoCardGenerator.com!$C$170:$C$181,MATCH(LARGE(BingoCardGenerator.com!$D$170:$D$181,ROW()-1),BingoCardGenerator.com!$D$170:$D$181,0))</f>
        <v>Word 16</v>
      </c>
      <c r="BQ5" s="193" t="str">
        <f ca="1">INDEX(BingoCardGenerator.com!$E$170:$E$181,MATCH(LARGE(BingoCardGenerator.com!$F$170:$F$181,ROW()-1),BingoCardGenerator.com!$F$170:$F$181,0))</f>
        <v>Word 29</v>
      </c>
      <c r="BR5" s="193" t="str">
        <f ca="1">INDEX(BingoCardGenerator.com!$G$170:$G$181,MATCH(LARGE(BingoCardGenerator.com!$H$170:$H$181,ROW()-1),BingoCardGenerator.com!$H$170:$H$181,0))</f>
        <v>Word 37</v>
      </c>
      <c r="BS5" s="193" t="str">
        <f ca="1">INDEX(BingoCardGenerator.com!$I$170:$I$181,MATCH(LARGE(BingoCardGenerator.com!$J$170:$J$181,ROW()-1),BingoCardGenerator.com!$J$170:$J$181,0))</f>
        <v>Word 60</v>
      </c>
      <c r="BU5" s="193" t="str">
        <f ca="1">INDEX(BingoCardGenerator.com!$A$187:$A$198,MATCH(LARGE(BingoCardGenerator.com!$B$187:$B$198,ROW()-1),BingoCardGenerator.com!$B$187:$B$198,0))</f>
        <v>Word 11</v>
      </c>
      <c r="BV5" s="193" t="str">
        <f ca="1">INDEX(BingoCardGenerator.com!$C$187:$C$198,MATCH(LARGE(BingoCardGenerator.com!$D$187:$D$198,ROW()-1),BingoCardGenerator.com!$D$187:$D$198,0))</f>
        <v>Word 24</v>
      </c>
      <c r="BW5" s="193" t="str">
        <f ca="1">INDEX(BingoCardGenerator.com!$E$187:$E$198,MATCH(LARGE(BingoCardGenerator.com!$F$187:$F$198,ROW()-1),BingoCardGenerator.com!$F$187:$F$198,0))</f>
        <v>Word 35</v>
      </c>
      <c r="BX5" s="193" t="str">
        <f ca="1">INDEX(BingoCardGenerator.com!$G$187:$G$198,MATCH(LARGE(BingoCardGenerator.com!$H$187:$H$198,ROW()-1),BingoCardGenerator.com!$H$187:$H$198,0))</f>
        <v>Word 44</v>
      </c>
      <c r="BY5" s="193" t="str">
        <f ca="1">INDEX(BingoCardGenerator.com!$I$187:$I$198,MATCH(LARGE(BingoCardGenerator.com!$J$187:$J$198,ROW()-1),BingoCardGenerator.com!$J$187:$J$198,0))</f>
        <v>Word 58</v>
      </c>
      <c r="BZ5" s="193" t="str">
        <f ca="1">INDEX(BingoCardGenerator.com!$A$204:$A$215,MATCH(LARGE(BingoCardGenerator.com!$B$204:$B$215,ROW()-1),BingoCardGenerator.com!$B$204:$B$215,0))</f>
        <v>Word 3</v>
      </c>
      <c r="CA5" s="193" t="str">
        <f ca="1">INDEX(BingoCardGenerator.com!$C$204:$C$215,MATCH(LARGE(BingoCardGenerator.com!$D$204:$D$215,ROW()-1),BingoCardGenerator.com!$D$204:$D$215,0))</f>
        <v>Word 17</v>
      </c>
      <c r="CB5" s="193" t="str">
        <f ca="1">INDEX(BingoCardGenerator.com!$E$204:$E$215,MATCH(LARGE(BingoCardGenerator.com!$F$204:$F$215,ROW()-1),BingoCardGenerator.com!$F$204:$F$215,0))</f>
        <v>Word 35</v>
      </c>
      <c r="CC5" s="193" t="str">
        <f ca="1">INDEX(BingoCardGenerator.com!$G$204:$G$215,MATCH(LARGE(BingoCardGenerator.com!$H$204:$H$215,ROW()-1),BingoCardGenerator.com!$H$204:$H$215,0))</f>
        <v>Word 46</v>
      </c>
      <c r="CD5" s="193" t="str">
        <f ca="1">INDEX(BingoCardGenerator.com!$I$204:$I$215,MATCH(LARGE(BingoCardGenerator.com!$J$204:$J$215,ROW()-1),BingoCardGenerator.com!$J$204:$J$215,0))</f>
        <v>Word 60</v>
      </c>
      <c r="CF5" s="193" t="str">
        <f ca="1">INDEX(BingoCardGenerator.com!$A$221:$A$232,MATCH(LARGE(BingoCardGenerator.com!$B$221:$B$232,ROW()-1),BingoCardGenerator.com!$B$221:$B$232,0))</f>
        <v>Word 4</v>
      </c>
      <c r="CG5" s="193" t="str">
        <f ca="1">INDEX(BingoCardGenerator.com!$C$221:$C$232,MATCH(LARGE(BingoCardGenerator.com!$D$221:$D$232,ROW()-1),BingoCardGenerator.com!$D$221:$D$232,0))</f>
        <v>Word 17</v>
      </c>
      <c r="CH5" s="193" t="str">
        <f ca="1">INDEX(BingoCardGenerator.com!$E$221:$E$232,MATCH(LARGE(BingoCardGenerator.com!$F$221:$F$232,ROW()-1),BingoCardGenerator.com!$F$221:$F$232,0))</f>
        <v>Word 32</v>
      </c>
      <c r="CI5" s="193" t="str">
        <f ca="1">INDEX(BingoCardGenerator.com!$G$221:$G$232,MATCH(LARGE(BingoCardGenerator.com!$H$221:$H$232,ROW()-1),BingoCardGenerator.com!$H$221:$H$232,0))</f>
        <v>Word 45</v>
      </c>
      <c r="CJ5" s="193" t="str">
        <f ca="1">INDEX(BingoCardGenerator.com!$I$221:$I$232,MATCH(LARGE(BingoCardGenerator.com!$J$221:$J$232,ROW()-1),BingoCardGenerator.com!$J$221:$J$232,0))</f>
        <v>Word 60</v>
      </c>
      <c r="CK5" s="193" t="str">
        <f ca="1">INDEX(BingoCardGenerator.com!$A$238:$A$249,MATCH(LARGE(BingoCardGenerator.com!$B$238:$B$249,ROW()-1),BingoCardGenerator.com!$B$238:$B$249,0))</f>
        <v>Word 3</v>
      </c>
      <c r="CL5" s="193" t="str">
        <f ca="1">INDEX(BingoCardGenerator.com!$C$238:$C$249,MATCH(LARGE(BingoCardGenerator.com!$D$238:$D$249,ROW()-1),BingoCardGenerator.com!$D$238:$D$249,0))</f>
        <v>Word 21</v>
      </c>
      <c r="CM5" s="193" t="str">
        <f ca="1">INDEX(BingoCardGenerator.com!$E$238:$E$249,MATCH(LARGE(BingoCardGenerator.com!$F$238:$F$249,ROW()-1),BingoCardGenerator.com!$F$238:$F$249,0))</f>
        <v>Word 34</v>
      </c>
      <c r="CN5" s="193" t="str">
        <f ca="1">INDEX(BingoCardGenerator.com!$G$238:$G$249,MATCH(LARGE(BingoCardGenerator.com!$H$238:$H$249,ROW()-1),BingoCardGenerator.com!$H$238:$H$249,0))</f>
        <v>Word 40</v>
      </c>
      <c r="CO5" s="193" t="str">
        <f ca="1">INDEX(BingoCardGenerator.com!$I$238:$I$249,MATCH(LARGE(BingoCardGenerator.com!$J$238:$J$249,ROW()-1),BingoCardGenerator.com!$J$238:$J$249,0))</f>
        <v>Word 57</v>
      </c>
      <c r="CQ5" s="193" t="str">
        <f ca="1">INDEX(BingoCardGenerator.com!$A$255:$A$266,MATCH(LARGE(BingoCardGenerator.com!$B$255:$B$266,ROW()-1),BingoCardGenerator.com!$B$255:$B$266,0))</f>
        <v>Word 1</v>
      </c>
      <c r="CR5" s="193" t="str">
        <f ca="1">INDEX(BingoCardGenerator.com!$C$255:$C$266,MATCH(LARGE(BingoCardGenerator.com!$D$255:$D$266,ROW()-1),BingoCardGenerator.com!$D$255:$D$266,0))</f>
        <v>Word 13</v>
      </c>
      <c r="CS5" s="193" t="str">
        <f ca="1">INDEX(BingoCardGenerator.com!$E$255:$E$266,MATCH(LARGE(BingoCardGenerator.com!$F$255:$F$266,ROW()-1),BingoCardGenerator.com!$F$255:$F$266,0))</f>
        <v>Word 26</v>
      </c>
      <c r="CT5" s="193" t="str">
        <f ca="1">INDEX(BingoCardGenerator.com!$G$255:$G$266,MATCH(LARGE(BingoCardGenerator.com!$H$255:$H$266,ROW()-1),BingoCardGenerator.com!$H$255:$H$266,0))</f>
        <v>Word 39</v>
      </c>
      <c r="CU5" s="193" t="str">
        <f ca="1">INDEX(BingoCardGenerator.com!$I$255:$I$266,MATCH(LARGE(BingoCardGenerator.com!$J$255:$J$266,ROW()-1),BingoCardGenerator.com!$J$255:$J$266,0))</f>
        <v>Word 57</v>
      </c>
      <c r="CV5" s="193" t="str">
        <f ca="1">INDEX(BingoCardGenerator.com!$A$272:$A$283,MATCH(LARGE(BingoCardGenerator.com!$B$272:$B$283,ROW()-1),BingoCardGenerator.com!$B$272:$B$283,0))</f>
        <v>Word 6</v>
      </c>
      <c r="CW5" s="193" t="str">
        <f ca="1">INDEX(BingoCardGenerator.com!$C$272:$C$283,MATCH(LARGE(BingoCardGenerator.com!$D$272:$D$283,ROW()-1),BingoCardGenerator.com!$D$272:$D$283,0))</f>
        <v>Word 16</v>
      </c>
      <c r="CX5" s="193" t="str">
        <f ca="1">INDEX(BingoCardGenerator.com!$E$272:$E$283,MATCH(LARGE(BingoCardGenerator.com!$F$272:$F$283,ROW()-1),BingoCardGenerator.com!$F$272:$F$283,0))</f>
        <v>Word 31</v>
      </c>
      <c r="CY5" s="193" t="str">
        <f ca="1">INDEX(BingoCardGenerator.com!$G$272:$G$283,MATCH(LARGE(BingoCardGenerator.com!$H$272:$H$283,ROW()-1),BingoCardGenerator.com!$H$272:$H$283,0))</f>
        <v>Word 43</v>
      </c>
      <c r="CZ5" s="193" t="str">
        <f ca="1">INDEX(BingoCardGenerator.com!$I$272:$I$283,MATCH(LARGE(BingoCardGenerator.com!$J$272:$J$283,ROW()-1),BingoCardGenerator.com!$J$272:$J$283,0))</f>
        <v>Word 55</v>
      </c>
      <c r="DB5" s="193" t="str">
        <f ca="1">INDEX(BingoCardGenerator.com!$A$289:$A$300,MATCH(LARGE(BingoCardGenerator.com!$B$289:$B$300,ROW()-1),BingoCardGenerator.com!$B$289:$B$300,0))</f>
        <v>Word 10</v>
      </c>
      <c r="DC5" s="193" t="str">
        <f ca="1">INDEX(BingoCardGenerator.com!$C$289:$C$300,MATCH(LARGE(BingoCardGenerator.com!$D$289:$D$300,ROW()-1),BingoCardGenerator.com!$D$289:$D$300,0))</f>
        <v>Word 24</v>
      </c>
      <c r="DD5" s="193" t="str">
        <f ca="1">INDEX(BingoCardGenerator.com!$E$289:$E$300,MATCH(LARGE(BingoCardGenerator.com!$F$289:$F$300,ROW()-1),BingoCardGenerator.com!$F$289:$F$300,0))</f>
        <v>Word 26</v>
      </c>
      <c r="DE5" s="193" t="str">
        <f ca="1">INDEX(BingoCardGenerator.com!$G$289:$G$300,MATCH(LARGE(BingoCardGenerator.com!$H$289:$H$300,ROW()-1),BingoCardGenerator.com!$H$289:$H$300,0))</f>
        <v>Word 45</v>
      </c>
      <c r="DF5" s="193" t="str">
        <f ca="1">INDEX(BingoCardGenerator.com!$I$289:$I$300,MATCH(LARGE(BingoCardGenerator.com!$J$289:$J$300,ROW()-1),BingoCardGenerator.com!$J$289:$J$300,0))</f>
        <v>Word 56</v>
      </c>
      <c r="DG5" s="193" t="str">
        <f ca="1">INDEX(BingoCardGenerator.com!$A$306:$A$317,MATCH(LARGE(BingoCardGenerator.com!$B$306:$B$317,ROW()-1),BingoCardGenerator.com!$B$306:$B$317,0))</f>
        <v>Word 4</v>
      </c>
      <c r="DH5" s="193" t="str">
        <f ca="1">INDEX(BingoCardGenerator.com!$C$306:$C$317,MATCH(LARGE(BingoCardGenerator.com!$D$306:$D$317,ROW()-1),BingoCardGenerator.com!$D$306:$D$317,0))</f>
        <v>Word 18</v>
      </c>
      <c r="DI5" s="193" t="str">
        <f ca="1">INDEX(BingoCardGenerator.com!$E$306:$E$317,MATCH(LARGE(BingoCardGenerator.com!$F$306:$F$317,ROW()-1),BingoCardGenerator.com!$F$306:$F$317,0))</f>
        <v>Word 29</v>
      </c>
      <c r="DJ5" s="193" t="str">
        <f ca="1">INDEX(BingoCardGenerator.com!$G$306:$G$317,MATCH(LARGE(BingoCardGenerator.com!$H$306:$H$317,ROW()-1),BingoCardGenerator.com!$H$306:$H$317,0))</f>
        <v>Word 45</v>
      </c>
      <c r="DK5" s="193" t="str">
        <f ca="1">INDEX(BingoCardGenerator.com!$I$306:$I$317,MATCH(LARGE(BingoCardGenerator.com!$J$306:$J$317,ROW()-1),BingoCardGenerator.com!$J$306:$J$317,0))</f>
        <v>Word 53</v>
      </c>
      <c r="DM5" s="193" t="str">
        <f ca="1">INDEX(BingoCardGenerator.com!$A$323:$A$334,MATCH(LARGE(BingoCardGenerator.com!$B$323:$B$334,ROW()-1),BingoCardGenerator.com!$B$323:$B$334,0))</f>
        <v>Word 8</v>
      </c>
      <c r="DN5" s="193" t="str">
        <f ca="1">INDEX(BingoCardGenerator.com!$C$323:$C$334,MATCH(LARGE(BingoCardGenerator.com!$D$323:$D$334,ROW()-1),BingoCardGenerator.com!$D$323:$D$334,0))</f>
        <v>Word 17</v>
      </c>
      <c r="DO5" s="193" t="str">
        <f ca="1">INDEX(BingoCardGenerator.com!$E$323:$E$334,MATCH(LARGE(BingoCardGenerator.com!$F$323:$F$334,ROW()-1),BingoCardGenerator.com!$F$323:$F$334,0))</f>
        <v>Word 36</v>
      </c>
      <c r="DP5" s="193" t="str">
        <f ca="1">INDEX(BingoCardGenerator.com!$G$323:$G$334,MATCH(LARGE(BingoCardGenerator.com!$H$323:$H$334,ROW()-1),BingoCardGenerator.com!$H$323:$H$334,0))</f>
        <v>Word 38</v>
      </c>
      <c r="DQ5" s="193" t="str">
        <f ca="1">INDEX(BingoCardGenerator.com!$I$323:$I$334,MATCH(LARGE(BingoCardGenerator.com!$J$323:$J$334,ROW()-1),BingoCardGenerator.com!$J$323:$J$334,0))</f>
        <v>Word 55</v>
      </c>
      <c r="DR5" s="193" t="str">
        <f ca="1">INDEX(BingoCardGenerator.com!$A$340:$A$351,MATCH(LARGE(BingoCardGenerator.com!$B$340:$B$351,ROW()-1),BingoCardGenerator.com!$B$340:$B$351,0))</f>
        <v>Word 12</v>
      </c>
      <c r="DS5" s="193" t="str">
        <f ca="1">INDEX(BingoCardGenerator.com!$C$340:$C$351,MATCH(LARGE(BingoCardGenerator.com!$D$340:$D$351,ROW()-1),BingoCardGenerator.com!$D$340:$D$351,0))</f>
        <v>Word 23</v>
      </c>
      <c r="DT5" s="193" t="str">
        <f ca="1">INDEX(BingoCardGenerator.com!$E$340:$E$351,MATCH(LARGE(BingoCardGenerator.com!$F$340:$F$351,ROW()-1),BingoCardGenerator.com!$F$340:$F$351,0))</f>
        <v>Word 35</v>
      </c>
      <c r="DU5" s="193" t="str">
        <f ca="1">INDEX(BingoCardGenerator.com!$G$340:$G$351,MATCH(LARGE(BingoCardGenerator.com!$H$340:$H$351,ROW()-1),BingoCardGenerator.com!$H$340:$H$351,0))</f>
        <v>Word 46</v>
      </c>
      <c r="DV5" s="193" t="str">
        <f ca="1">INDEX(BingoCardGenerator.com!$I$340:$I$351,MATCH(LARGE(BingoCardGenerator.com!$J$340:$J$351,ROW()-1),BingoCardGenerator.com!$J$340:$J$351,0))</f>
        <v>Word 58</v>
      </c>
      <c r="DX5" s="193" t="str">
        <f ca="1">INDEX(BingoCardGenerator.com!$A$357:$A$368,MATCH(LARGE(BingoCardGenerator.com!$B$357:$B$368,ROW()-1),BingoCardGenerator.com!$B$357:$B$368,0))</f>
        <v>Word 6</v>
      </c>
      <c r="DY5" s="193" t="str">
        <f ca="1">INDEX(BingoCardGenerator.com!$C$357:$C$368,MATCH(LARGE(BingoCardGenerator.com!$D$357:$D$368,ROW()-1),BingoCardGenerator.com!$D$357:$D$368,0))</f>
        <v>Word 17</v>
      </c>
      <c r="DZ5" s="193" t="str">
        <f ca="1">INDEX(BingoCardGenerator.com!$E$357:$E$368,MATCH(LARGE(BingoCardGenerator.com!$F$357:$F$368,ROW()-1),BingoCardGenerator.com!$F$357:$F$368,0))</f>
        <v>Word 30</v>
      </c>
      <c r="EA5" s="193" t="str">
        <f ca="1">INDEX(BingoCardGenerator.com!$G$357:$G$368,MATCH(LARGE(BingoCardGenerator.com!$H$357:$H$368,ROW()-1),BingoCardGenerator.com!$H$357:$H$368,0))</f>
        <v>Word 37</v>
      </c>
      <c r="EB5" s="193" t="str">
        <f ca="1">INDEX(BingoCardGenerator.com!$I$357:$I$368,MATCH(LARGE(BingoCardGenerator.com!$J$357:$J$368,ROW()-1),BingoCardGenerator.com!$J$357:$J$368,0))</f>
        <v>Word 57</v>
      </c>
      <c r="EC5" s="193" t="str">
        <f ca="1">INDEX(BingoCardGenerator.com!$A$374:$A$385,MATCH(LARGE(BingoCardGenerator.com!$B$374:$B$385,ROW()-1),BingoCardGenerator.com!$B$374:$B$385,0))</f>
        <v>Word 3</v>
      </c>
      <c r="ED5" s="193" t="str">
        <f ca="1">INDEX(BingoCardGenerator.com!$C$374:$C$385,MATCH(LARGE(BingoCardGenerator.com!$D$374:$D$385,ROW()-1),BingoCardGenerator.com!$D$374:$D$385,0))</f>
        <v>Word 17</v>
      </c>
      <c r="EE5" s="193" t="str">
        <f ca="1">INDEX(BingoCardGenerator.com!$E$374:$E$385,MATCH(LARGE(BingoCardGenerator.com!$F$374:$F$385,ROW()-1),BingoCardGenerator.com!$F$374:$F$385,0))</f>
        <v>Word 25</v>
      </c>
      <c r="EF5" s="193" t="str">
        <f ca="1">INDEX(BingoCardGenerator.com!$G$374:$G$385,MATCH(LARGE(BingoCardGenerator.com!$H$374:$H$385,ROW()-1),BingoCardGenerator.com!$H$374:$H$385,0))</f>
        <v>Word 38</v>
      </c>
      <c r="EG5" s="193" t="str">
        <f ca="1">INDEX(BingoCardGenerator.com!$I$374:$I$385,MATCH(LARGE(BingoCardGenerator.com!$J$374:$J$385,ROW()-1),BingoCardGenerator.com!$J$374:$J$385,0))</f>
        <v>Word 58</v>
      </c>
      <c r="EI5" s="193" t="str">
        <f ca="1">INDEX(BingoCardGenerator.com!$A$391:$A$402,MATCH(LARGE(BingoCardGenerator.com!$B$391:$B$402,ROW()-1),BingoCardGenerator.com!$B$391:$B$402,0))</f>
        <v>Word 3</v>
      </c>
      <c r="EJ5" s="193" t="str">
        <f ca="1">INDEX(BingoCardGenerator.com!$C$391:$C$402,MATCH(LARGE(BingoCardGenerator.com!$D$391:$D$402,ROW()-1),BingoCardGenerator.com!$D$391:$D$402,0))</f>
        <v>Word 23</v>
      </c>
      <c r="EK5" s="193" t="str">
        <f ca="1">INDEX(BingoCardGenerator.com!$E$391:$E$402,MATCH(LARGE(BingoCardGenerator.com!$F$391:$F$402,ROW()-1),BingoCardGenerator.com!$F$391:$F$402,0))</f>
        <v>Word 28</v>
      </c>
      <c r="EL5" s="193" t="str">
        <f ca="1">INDEX(BingoCardGenerator.com!$G$391:$G$402,MATCH(LARGE(BingoCardGenerator.com!$H$391:$H$402,ROW()-1),BingoCardGenerator.com!$H$391:$H$402,0))</f>
        <v>Word 48</v>
      </c>
      <c r="EM5" s="193" t="str">
        <f ca="1">INDEX(BingoCardGenerator.com!$I$391:$I$402,MATCH(LARGE(BingoCardGenerator.com!$J$391:$J$402,ROW()-1),BingoCardGenerator.com!$J$391:$J$402,0))</f>
        <v>Word 54</v>
      </c>
      <c r="EN5" s="193" t="str">
        <f ca="1">INDEX(BingoCardGenerator.com!$A$408:$A$419,MATCH(LARGE(BingoCardGenerator.com!$B$408:$B$419,ROW()-1),BingoCardGenerator.com!$B$408:$B$419,0))</f>
        <v>Word 6</v>
      </c>
      <c r="EO5" s="193" t="str">
        <f ca="1">INDEX(BingoCardGenerator.com!$C$408:$C$419,MATCH(LARGE(BingoCardGenerator.com!$D$408:$D$419,ROW()-1),BingoCardGenerator.com!$D$408:$D$419,0))</f>
        <v>Word 16</v>
      </c>
      <c r="EP5" s="193" t="str">
        <f ca="1">INDEX(BingoCardGenerator.com!$E$408:$E$419,MATCH(LARGE(BingoCardGenerator.com!$F$408:$F$419,ROW()-1),BingoCardGenerator.com!$F$408:$F$419,0))</f>
        <v>Word 36</v>
      </c>
      <c r="EQ5" s="193" t="str">
        <f ca="1">INDEX(BingoCardGenerator.com!$G$408:$G$419,MATCH(LARGE(BingoCardGenerator.com!$H$408:$H$419,ROW()-1),BingoCardGenerator.com!$H$408:$H$419,0))</f>
        <v>Word 37</v>
      </c>
      <c r="ER5" s="193" t="str">
        <f ca="1">INDEX(BingoCardGenerator.com!$I$408:$I$419,MATCH(LARGE(BingoCardGenerator.com!$J$408:$J$419,ROW()-1),BingoCardGenerator.com!$J$408:$J$419,0))</f>
        <v>Word 60</v>
      </c>
      <c r="ET5" s="193" t="str">
        <f ca="1">INDEX(BingoCardGenerator.com!$A$425:$A$436,MATCH(LARGE(BingoCardGenerator.com!$B$425:$B$436,ROW()-1),BingoCardGenerator.com!$B$425:$B$436,0))</f>
        <v>Word 5</v>
      </c>
      <c r="EU5" s="193" t="str">
        <f ca="1">INDEX(BingoCardGenerator.com!$C$425:$C$436,MATCH(LARGE(BingoCardGenerator.com!$D$425:$D$436,ROW()-1),BingoCardGenerator.com!$D$425:$D$436,0))</f>
        <v>Word 19</v>
      </c>
      <c r="EV5" s="193" t="str">
        <f ca="1">INDEX(BingoCardGenerator.com!$E$425:$E$436,MATCH(LARGE(BingoCardGenerator.com!$F$425:$F$436,ROW()-1),BingoCardGenerator.com!$F$425:$F$436,0))</f>
        <v>Word 32</v>
      </c>
      <c r="EW5" s="193" t="str">
        <f ca="1">INDEX(BingoCardGenerator.com!$G$425:$G$436,MATCH(LARGE(BingoCardGenerator.com!$H$425:$H$436,ROW()-1),BingoCardGenerator.com!$H$425:$H$436,0))</f>
        <v>Word 42</v>
      </c>
      <c r="EX5" s="193" t="str">
        <f ca="1">INDEX(BingoCardGenerator.com!$I$425:$I$436,MATCH(LARGE(BingoCardGenerator.com!$J$425:$J$436,ROW()-1),BingoCardGenerator.com!$J$425:$J$436,0))</f>
        <v>Word 51</v>
      </c>
      <c r="EY5" s="193" t="str">
        <f ca="1">INDEX(BingoCardGenerator.com!$A$442:$A$453,MATCH(LARGE(BingoCardGenerator.com!$B$442:$B$453,ROW()-1),BingoCardGenerator.com!$B$442:$B$453,0))</f>
        <v>Word 10</v>
      </c>
      <c r="EZ5" s="193" t="str">
        <f ca="1">INDEX(BingoCardGenerator.com!$C$442:$C$453,MATCH(LARGE(BingoCardGenerator.com!$D$442:$D$453,ROW()-1),BingoCardGenerator.com!$D$442:$D$453,0))</f>
        <v>Word 19</v>
      </c>
      <c r="FA5" s="193" t="str">
        <f ca="1">INDEX(BingoCardGenerator.com!$E$442:$E$453,MATCH(LARGE(BingoCardGenerator.com!$F$442:$F$453,ROW()-1),BingoCardGenerator.com!$F$442:$F$453,0))</f>
        <v>Word 33</v>
      </c>
      <c r="FB5" s="193" t="str">
        <f ca="1">INDEX(BingoCardGenerator.com!$G$442:$G$453,MATCH(LARGE(BingoCardGenerator.com!$H$442:$H$453,ROW()-1),BingoCardGenerator.com!$H$442:$H$453,0))</f>
        <v>Word 43</v>
      </c>
      <c r="FC5" s="193" t="str">
        <f ca="1">INDEX(BingoCardGenerator.com!$I$442:$I$453,MATCH(LARGE(BingoCardGenerator.com!$J$442:$J$453,ROW()-1),BingoCardGenerator.com!$J$442:$J$453,0))</f>
        <v>Word 56</v>
      </c>
      <c r="FE5" s="193" t="str">
        <f ca="1">INDEX(BingoCardGenerator.com!$A$459:$A$470,MATCH(LARGE(BingoCardGenerator.com!$B$459:$B$470,ROW()-1),BingoCardGenerator.com!$B$459:$B$470,0))</f>
        <v>Word 6</v>
      </c>
      <c r="FF5" s="193" t="str">
        <f ca="1">INDEX(BingoCardGenerator.com!$C$459:$C$470,MATCH(LARGE(BingoCardGenerator.com!$D$459:$D$470,ROW()-1),BingoCardGenerator.com!$D$459:$D$470,0))</f>
        <v>Word 17</v>
      </c>
      <c r="FG5" s="193" t="str">
        <f ca="1">INDEX(BingoCardGenerator.com!$E$459:$E$470,MATCH(LARGE(BingoCardGenerator.com!$F$459:$F$470,ROW()-1),BingoCardGenerator.com!$F$459:$F$470,0))</f>
        <v>Word 35</v>
      </c>
      <c r="FH5" s="193" t="str">
        <f ca="1">INDEX(BingoCardGenerator.com!$G$459:$G$470,MATCH(LARGE(BingoCardGenerator.com!$H$459:$H$470,ROW()-1),BingoCardGenerator.com!$H$459:$H$470,0))</f>
        <v>Word 41</v>
      </c>
      <c r="FI5" s="193" t="str">
        <f ca="1">INDEX(BingoCardGenerator.com!$I$459:$I$470,MATCH(LARGE(BingoCardGenerator.com!$J$459:$J$470,ROW()-1),BingoCardGenerator.com!$J$459:$J$470,0))</f>
        <v>Word 51</v>
      </c>
      <c r="FJ5" s="193" t="str">
        <f ca="1">INDEX(BingoCardGenerator.com!$A$476:$A$487,MATCH(LARGE(BingoCardGenerator.com!$B$476:$B$487,ROW()-1),BingoCardGenerator.com!$B$476:$B$487,0))</f>
        <v>Word 4</v>
      </c>
      <c r="FK5" s="193" t="str">
        <f ca="1">INDEX(BingoCardGenerator.com!$C$476:$C$487,MATCH(LARGE(BingoCardGenerator.com!$D$476:$D$487,ROW()-1),BingoCardGenerator.com!$D$476:$D$487,0))</f>
        <v>Word 14</v>
      </c>
      <c r="FL5" s="193" t="str">
        <f ca="1">INDEX(BingoCardGenerator.com!$E$476:$E$487,MATCH(LARGE(BingoCardGenerator.com!$F$476:$F$487,ROW()-1),BingoCardGenerator.com!$F$476:$F$487,0))</f>
        <v>Word 26</v>
      </c>
      <c r="FM5" s="193" t="str">
        <f ca="1">INDEX(BingoCardGenerator.com!$G$476:$G$487,MATCH(LARGE(BingoCardGenerator.com!$H$476:$H$487,ROW()-1),BingoCardGenerator.com!$H$476:$H$487,0))</f>
        <v>Word 41</v>
      </c>
      <c r="FN5" s="193" t="str">
        <f ca="1">INDEX(BingoCardGenerator.com!$I$476:$I$487,MATCH(LARGE(BingoCardGenerator.com!$J$476:$J$487,ROW()-1),BingoCardGenerator.com!$J$476:$J$487,0))</f>
        <v>Word 57</v>
      </c>
      <c r="FP5" s="193" t="str">
        <f ca="1">INDEX(BingoCardGenerator.com!$A$493:$A$504,MATCH(LARGE(BingoCardGenerator.com!$B$493:$B$504,ROW()-1),BingoCardGenerator.com!$B$493:$B$504,0))</f>
        <v>Word 12</v>
      </c>
      <c r="FQ5" s="193" t="str">
        <f ca="1">INDEX(BingoCardGenerator.com!$C$493:$C$504,MATCH(LARGE(BingoCardGenerator.com!$D$493:$D$504,ROW()-1),BingoCardGenerator.com!$D$493:$D$504,0))</f>
        <v>Word 24</v>
      </c>
      <c r="FR5" s="193" t="str">
        <f ca="1">INDEX(BingoCardGenerator.com!$E$493:$E$504,MATCH(LARGE(BingoCardGenerator.com!$F$493:$F$504,ROW()-1),BingoCardGenerator.com!$F$493:$F$504,0))</f>
        <v>Word 26</v>
      </c>
      <c r="FS5" s="193" t="str">
        <f ca="1">INDEX(BingoCardGenerator.com!$G$493:$G$504,MATCH(LARGE(BingoCardGenerator.com!$H$493:$H$504,ROW()-1),BingoCardGenerator.com!$H$493:$H$504,0))</f>
        <v>Word 42</v>
      </c>
      <c r="FT5" s="193" t="str">
        <f ca="1">INDEX(BingoCardGenerator.com!$I$493:$I$504,MATCH(LARGE(BingoCardGenerator.com!$J$493:$J$504,ROW()-1),BingoCardGenerator.com!$J$493:$J$504,0))</f>
        <v>Word 52</v>
      </c>
      <c r="FU5" s="193" t="str">
        <f ca="1">INDEX(BingoCardGenerator.com!$A$510:$A$521,MATCH(LARGE(BingoCardGenerator.com!$B$510:$B$521,ROW()-1),BingoCardGenerator.com!$B$510:$B$521,0))</f>
        <v>Word 8</v>
      </c>
      <c r="FV5" s="193" t="str">
        <f ca="1">INDEX(BingoCardGenerator.com!$C$510:$C$521,MATCH(LARGE(BingoCardGenerator.com!$D$510:$D$521,ROW()-1),BingoCardGenerator.com!$D$510:$D$521,0))</f>
        <v>Word 15</v>
      </c>
      <c r="FW5" s="193" t="str">
        <f ca="1">INDEX(BingoCardGenerator.com!$E$510:$E$521,MATCH(LARGE(BingoCardGenerator.com!$F$510:$F$521,ROW()-1),BingoCardGenerator.com!$F$510:$F$521,0))</f>
        <v>Word 25</v>
      </c>
      <c r="FX5" s="193" t="str">
        <f ca="1">INDEX(BingoCardGenerator.com!$G$510:$G$521,MATCH(LARGE(BingoCardGenerator.com!$H$510:$H$521,ROW()-1),BingoCardGenerator.com!$H$510:$H$521,0))</f>
        <v>Word 39</v>
      </c>
      <c r="FY5" s="193" t="str">
        <f ca="1">INDEX(BingoCardGenerator.com!$I$510:$I$521,MATCH(LARGE(BingoCardGenerator.com!$J$510:$J$521,ROW()-1),BingoCardGenerator.com!$J$510:$J$521,0))</f>
        <v>Word 50</v>
      </c>
      <c r="GA5" s="193" t="str">
        <f ca="1">INDEX(BingoCardGenerator.com!$A$527:$A$538,MATCH(LARGE(BingoCardGenerator.com!$B$527:$B$538,ROW()-1),BingoCardGenerator.com!$B$527:$B$538,0))</f>
        <v>Word 1</v>
      </c>
      <c r="GB5" s="193" t="str">
        <f ca="1">INDEX(BingoCardGenerator.com!$C$527:$C$538,MATCH(LARGE(BingoCardGenerator.com!$D$527:$D$538,ROW()-1),BingoCardGenerator.com!$D$527:$D$538,0))</f>
        <v>Word 22</v>
      </c>
      <c r="GC5" s="193" t="str">
        <f ca="1">INDEX(BingoCardGenerator.com!$E$527:$E$538,MATCH(LARGE(BingoCardGenerator.com!$F$527:$F$538,ROW()-1),BingoCardGenerator.com!$F$527:$F$538,0))</f>
        <v>Word 36</v>
      </c>
      <c r="GD5" s="193" t="str">
        <f ca="1">INDEX(BingoCardGenerator.com!$G$527:$G$538,MATCH(LARGE(BingoCardGenerator.com!$H$527:$H$538,ROW()-1),BingoCardGenerator.com!$H$527:$H$538,0))</f>
        <v>Word 38</v>
      </c>
      <c r="GE5" s="193" t="str">
        <f ca="1">INDEX(BingoCardGenerator.com!$I$527:$I$538,MATCH(LARGE(BingoCardGenerator.com!$J$527:$J$538,ROW()-1),BingoCardGenerator.com!$J$527:$J$538,0))</f>
        <v>Word 54</v>
      </c>
      <c r="GF5" s="193" t="str">
        <f ca="1">INDEX(BingoCardGenerator.com!$A$544:$A$555,MATCH(LARGE(BingoCardGenerator.com!$B$544:$B$555,ROW()-1),BingoCardGenerator.com!$B$544:$B$555,0))</f>
        <v>Word 7</v>
      </c>
      <c r="GG5" s="193" t="str">
        <f ca="1">INDEX(BingoCardGenerator.com!$C$544:$C$555,MATCH(LARGE(BingoCardGenerator.com!$D$544:$D$555,ROW()-1),BingoCardGenerator.com!$D$544:$D$555,0))</f>
        <v>Word 13</v>
      </c>
      <c r="GH5" s="193" t="str">
        <f ca="1">INDEX(BingoCardGenerator.com!$E$544:$E$555,MATCH(LARGE(BingoCardGenerator.com!$F$544:$F$555,ROW()-1),BingoCardGenerator.com!$F$544:$F$555,0))</f>
        <v>Word 26</v>
      </c>
      <c r="GI5" s="193" t="str">
        <f ca="1">INDEX(BingoCardGenerator.com!$G$544:$G$555,MATCH(LARGE(BingoCardGenerator.com!$H$544:$H$555,ROW()-1),BingoCardGenerator.com!$H$544:$H$555,0))</f>
        <v>Word 45</v>
      </c>
      <c r="GJ5" s="193" t="str">
        <f ca="1">INDEX(BingoCardGenerator.com!$I$544:$I$555,MATCH(LARGE(BingoCardGenerator.com!$J$544:$J$555,ROW()-1),BingoCardGenerator.com!$J$544:$J$555,0))</f>
        <v>Word 51</v>
      </c>
      <c r="GL5" s="193" t="str">
        <f ca="1">INDEX(BingoCardGenerator.com!$A$561:$A$572,MATCH(LARGE(BingoCardGenerator.com!$B$561:$B$572,ROW()-1),BingoCardGenerator.com!$B$561:$B$572,0))</f>
        <v>Word 10</v>
      </c>
      <c r="GM5" s="193" t="str">
        <f ca="1">INDEX(BingoCardGenerator.com!$C$561:$C$572,MATCH(LARGE(BingoCardGenerator.com!$D$561:$D$572,ROW()-1),BingoCardGenerator.com!$D$561:$D$572,0))</f>
        <v>Word 22</v>
      </c>
      <c r="GN5" s="193" t="str">
        <f ca="1">INDEX(BingoCardGenerator.com!$E$561:$E$572,MATCH(LARGE(BingoCardGenerator.com!$F$561:$F$572,ROW()-1),BingoCardGenerator.com!$F$561:$F$572,0))</f>
        <v>Word 27</v>
      </c>
      <c r="GO5" s="193" t="str">
        <f ca="1">INDEX(BingoCardGenerator.com!$G$561:$G$572,MATCH(LARGE(BingoCardGenerator.com!$H$561:$H$572,ROW()-1),BingoCardGenerator.com!$H$561:$H$572,0))</f>
        <v>Word 47</v>
      </c>
      <c r="GP5" s="193" t="str">
        <f ca="1">INDEX(BingoCardGenerator.com!$I$561:$I$572,MATCH(LARGE(BingoCardGenerator.com!$J$561:$J$572,ROW()-1),BingoCardGenerator.com!$J$561:$J$572,0))</f>
        <v>Word 60</v>
      </c>
      <c r="GQ5" s="193" t="str">
        <f ca="1">INDEX(BingoCardGenerator.com!$A$578:$A$589,MATCH(LARGE(BingoCardGenerator.com!$B$578:$B$589,ROW()-1),BingoCardGenerator.com!$B$578:$B$589,0))</f>
        <v>Word 7</v>
      </c>
      <c r="GR5" s="193" t="str">
        <f ca="1">INDEX(BingoCardGenerator.com!$C$578:$C$589,MATCH(LARGE(BingoCardGenerator.com!$D$578:$D$589,ROW()-1),BingoCardGenerator.com!$D$578:$D$589,0))</f>
        <v>Word 21</v>
      </c>
      <c r="GS5" s="193" t="str">
        <f ca="1">INDEX(BingoCardGenerator.com!$E$578:$E$589,MATCH(LARGE(BingoCardGenerator.com!$F$578:$F$589,ROW()-1),BingoCardGenerator.com!$F$578:$F$589,0))</f>
        <v>Word 30</v>
      </c>
      <c r="GT5" s="193" t="str">
        <f ca="1">INDEX(BingoCardGenerator.com!$G$578:$G$589,MATCH(LARGE(BingoCardGenerator.com!$H$578:$H$589,ROW()-1),BingoCardGenerator.com!$H$578:$H$589,0))</f>
        <v>Word 37</v>
      </c>
      <c r="GU5" s="193" t="str">
        <f ca="1">INDEX(BingoCardGenerator.com!$I$578:$I$589,MATCH(LARGE(BingoCardGenerator.com!$J$578:$J$589,ROW()-1),BingoCardGenerator.com!$J$578:$J$589,0))</f>
        <v>Word 59</v>
      </c>
      <c r="GW5" s="193" t="str">
        <f ca="1">INDEX(BingoCardGenerator.com!$A$595:$A$606,MATCH(LARGE(BingoCardGenerator.com!$B$595:$B$606,ROW()-1),BingoCardGenerator.com!$B$595:$B$606,0))</f>
        <v>Word 10</v>
      </c>
      <c r="GX5" s="193" t="str">
        <f ca="1">INDEX(BingoCardGenerator.com!$C$595:$C$606,MATCH(LARGE(BingoCardGenerator.com!$D$595:$D$606,ROW()-1),BingoCardGenerator.com!$D$595:$D$606,0))</f>
        <v>Word 15</v>
      </c>
      <c r="GY5" s="193" t="str">
        <f ca="1">INDEX(BingoCardGenerator.com!$E$595:$E$606,MATCH(LARGE(BingoCardGenerator.com!$F$595:$F$606,ROW()-1),BingoCardGenerator.com!$F$595:$F$606,0))</f>
        <v>Word 28</v>
      </c>
      <c r="GZ5" s="193" t="str">
        <f ca="1">INDEX(BingoCardGenerator.com!$G$595:$G$606,MATCH(LARGE(BingoCardGenerator.com!$H$595:$H$606,ROW()-1),BingoCardGenerator.com!$H$595:$H$606,0))</f>
        <v>Word 38</v>
      </c>
      <c r="HA5" s="193" t="str">
        <f ca="1">INDEX(BingoCardGenerator.com!$I$595:$I$606,MATCH(LARGE(BingoCardGenerator.com!$J$595:$J$606,ROW()-1),BingoCardGenerator.com!$J$595:$J$606,0))</f>
        <v>Word 56</v>
      </c>
      <c r="HB5" s="193" t="str">
        <f ca="1">INDEX(BingoCardGenerator.com!$A$612:$A$623,MATCH(LARGE(BingoCardGenerator.com!$B$612:$B$623,ROW()-1),BingoCardGenerator.com!$B$612:$B$623,0))</f>
        <v>Word 5</v>
      </c>
      <c r="HC5" s="193" t="str">
        <f ca="1">INDEX(BingoCardGenerator.com!$C$612:$C$623,MATCH(LARGE(BingoCardGenerator.com!$D$612:$D$623,ROW()-1),BingoCardGenerator.com!$D$612:$D$623,0))</f>
        <v>Word 14</v>
      </c>
      <c r="HD5" s="193" t="str">
        <f ca="1">INDEX(BingoCardGenerator.com!$E$612:$E$623,MATCH(LARGE(BingoCardGenerator.com!$F$612:$F$623,ROW()-1),BingoCardGenerator.com!$F$612:$F$623,0))</f>
        <v>Word 36</v>
      </c>
      <c r="HE5" s="193" t="str">
        <f ca="1">INDEX(BingoCardGenerator.com!$G$612:$G$623,MATCH(LARGE(BingoCardGenerator.com!$H$612:$H$623,ROW()-1),BingoCardGenerator.com!$H$612:$H$623,0))</f>
        <v>Word 43</v>
      </c>
      <c r="HF5" s="193" t="str">
        <f ca="1">INDEX(BingoCardGenerator.com!$I$612:$I$623,MATCH(LARGE(BingoCardGenerator.com!$J$612:$J$623,ROW()-1),BingoCardGenerator.com!$J$612:$J$623,0))</f>
        <v>Word 49</v>
      </c>
      <c r="HH5" s="193" t="str">
        <f ca="1">INDEX(BingoCardGenerator.com!$A$629:$A$640,MATCH(LARGE(BingoCardGenerator.com!$B$629:$B$640,ROW()-1),BingoCardGenerator.com!$B$629:$B$640,0))</f>
        <v>Word 4</v>
      </c>
      <c r="HI5" s="193" t="str">
        <f ca="1">INDEX(BingoCardGenerator.com!$C$629:$C$640,MATCH(LARGE(BingoCardGenerator.com!$D$629:$D$640,ROW()-1),BingoCardGenerator.com!$D$629:$D$640,0))</f>
        <v>Word 17</v>
      </c>
      <c r="HJ5" s="193" t="str">
        <f ca="1">INDEX(BingoCardGenerator.com!$E$629:$E$640,MATCH(LARGE(BingoCardGenerator.com!$F$629:$F$640,ROW()-1),BingoCardGenerator.com!$F$629:$F$640,0))</f>
        <v>Word 34</v>
      </c>
      <c r="HK5" s="193" t="str">
        <f ca="1">INDEX(BingoCardGenerator.com!$G$629:$G$640,MATCH(LARGE(BingoCardGenerator.com!$H$629:$H$640,ROW()-1),BingoCardGenerator.com!$H$629:$H$640,0))</f>
        <v>Word 42</v>
      </c>
      <c r="HL5" s="193" t="str">
        <f ca="1">INDEX(BingoCardGenerator.com!$I$629:$I$640,MATCH(LARGE(BingoCardGenerator.com!$J$629:$J$640,ROW()-1),BingoCardGenerator.com!$J$629:$J$640,0))</f>
        <v>Word 52</v>
      </c>
      <c r="HM5" s="193" t="str">
        <f ca="1">INDEX(BingoCardGenerator.com!$A$646:$A$657,MATCH(LARGE(BingoCardGenerator.com!$B$646:$B$657,ROW()-1),BingoCardGenerator.com!$B$646:$B$657,0))</f>
        <v>Word 8</v>
      </c>
      <c r="HN5" s="193" t="str">
        <f ca="1">INDEX(BingoCardGenerator.com!$C$646:$C$657,MATCH(LARGE(BingoCardGenerator.com!$D$646:$D$657,ROW()-1),BingoCardGenerator.com!$D$646:$D$657,0))</f>
        <v>Word 24</v>
      </c>
      <c r="HO5" s="193" t="str">
        <f ca="1">INDEX(BingoCardGenerator.com!$E$646:$E$657,MATCH(LARGE(BingoCardGenerator.com!$F$646:$F$657,ROW()-1),BingoCardGenerator.com!$F$646:$F$657,0))</f>
        <v>Word 29</v>
      </c>
      <c r="HP5" s="193" t="str">
        <f ca="1">INDEX(BingoCardGenerator.com!$G$646:$G$657,MATCH(LARGE(BingoCardGenerator.com!$H$646:$H$657,ROW()-1),BingoCardGenerator.com!$H$646:$H$657,0))</f>
        <v>Word 47</v>
      </c>
      <c r="HQ5" s="193" t="str">
        <f ca="1">INDEX(BingoCardGenerator.com!$I$646:$I$657,MATCH(LARGE(BingoCardGenerator.com!$J$646:$J$657,ROW()-1),BingoCardGenerator.com!$J$646:$J$657,0))</f>
        <v>Word 59</v>
      </c>
      <c r="HS5" s="193" t="str">
        <f ca="1">INDEX(BingoCardGenerator.com!$A$663:$A$674,MATCH(LARGE(BingoCardGenerator.com!$B$663:$B$674,ROW()-1),BingoCardGenerator.com!$B$663:$B$674,0))</f>
        <v>Word 6</v>
      </c>
      <c r="HT5" s="193" t="str">
        <f ca="1">INDEX(BingoCardGenerator.com!$C$663:$C$674,MATCH(LARGE(BingoCardGenerator.com!$D$663:$D$674,ROW()-1),BingoCardGenerator.com!$D$663:$D$674,0))</f>
        <v>Word 18</v>
      </c>
      <c r="HU5" s="193" t="str">
        <f ca="1">INDEX(BingoCardGenerator.com!$E$663:$E$674,MATCH(LARGE(BingoCardGenerator.com!$F$663:$F$674,ROW()-1),BingoCardGenerator.com!$F$663:$F$674,0))</f>
        <v>Word 28</v>
      </c>
      <c r="HV5" s="193" t="str">
        <f ca="1">INDEX(BingoCardGenerator.com!$G$663:$G$674,MATCH(LARGE(BingoCardGenerator.com!$H$663:$H$674,ROW()-1),BingoCardGenerator.com!$H$663:$H$674,0))</f>
        <v>Word 38</v>
      </c>
      <c r="HW5" s="193" t="str">
        <f ca="1">INDEX(BingoCardGenerator.com!$I$663:$I$674,MATCH(LARGE(BingoCardGenerator.com!$J$663:$J$674,ROW()-1),BingoCardGenerator.com!$J$663:$J$674,0))</f>
        <v>Word 59</v>
      </c>
      <c r="HX5" s="193" t="str">
        <f ca="1">INDEX(BingoCardGenerator.com!$A$680:$A$691,MATCH(LARGE(BingoCardGenerator.com!$B$680:$B$691,ROW()-1),BingoCardGenerator.com!$B$680:$B$691,0))</f>
        <v>Word 2</v>
      </c>
      <c r="HY5" s="193" t="str">
        <f ca="1">INDEX(BingoCardGenerator.com!$C$680:$C$691,MATCH(LARGE(BingoCardGenerator.com!$D$680:$D$691,ROW()-1),BingoCardGenerator.com!$D$680:$D$691,0))</f>
        <v>Word 14</v>
      </c>
      <c r="HZ5" s="193" t="str">
        <f ca="1">INDEX(BingoCardGenerator.com!$E$680:$E$691,MATCH(LARGE(BingoCardGenerator.com!$F$680:$F$691,ROW()-1),BingoCardGenerator.com!$F$680:$F$691,0))</f>
        <v>Word 32</v>
      </c>
      <c r="IA5" s="193" t="str">
        <f ca="1">INDEX(BingoCardGenerator.com!$G$680:$G$691,MATCH(LARGE(BingoCardGenerator.com!$H$680:$H$691,ROW()-1),BingoCardGenerator.com!$H$680:$H$691,0))</f>
        <v>Word 44</v>
      </c>
      <c r="IB5" s="193" t="str">
        <f ca="1">INDEX(BingoCardGenerator.com!$I$680:$I$691,MATCH(LARGE(BingoCardGenerator.com!$J$680:$J$691,ROW()-1),BingoCardGenerator.com!$J$680:$J$691,0))</f>
        <v>Word 52</v>
      </c>
      <c r="ID5" s="193" t="str">
        <f ca="1">INDEX(BingoCardGenerator.com!$A$697:$A$708,MATCH(LARGE(BingoCardGenerator.com!$B$697:$B$708,ROW()-1),BingoCardGenerator.com!$B$697:$B$708,0))</f>
        <v>Word 6</v>
      </c>
      <c r="IE5" s="193" t="str">
        <f ca="1">INDEX(BingoCardGenerator.com!$C$697:$C$708,MATCH(LARGE(BingoCardGenerator.com!$D$697:$D$708,ROW()-1),BingoCardGenerator.com!$D$697:$D$708,0))</f>
        <v>Word 14</v>
      </c>
      <c r="IF5" s="193" t="str">
        <f ca="1">INDEX(BingoCardGenerator.com!$E$697:$E$708,MATCH(LARGE(BingoCardGenerator.com!$F$697:$F$708,ROW()-1),BingoCardGenerator.com!$F$697:$F$708,0))</f>
        <v>Word 32</v>
      </c>
      <c r="IG5" s="193" t="str">
        <f ca="1">INDEX(BingoCardGenerator.com!$G$697:$G$708,MATCH(LARGE(BingoCardGenerator.com!$H$697:$H$708,ROW()-1),BingoCardGenerator.com!$H$697:$H$708,0))</f>
        <v>Word 43</v>
      </c>
      <c r="IH5" s="193" t="str">
        <f ca="1">INDEX(BingoCardGenerator.com!$I$697:$I$708,MATCH(LARGE(BingoCardGenerator.com!$J$697:$J$708,ROW()-1),BingoCardGenerator.com!$J$697:$J$708,0))</f>
        <v>Word 54</v>
      </c>
      <c r="II5" s="193" t="str">
        <f ca="1">INDEX(BingoCardGenerator.com!$A$714:$A$725,MATCH(LARGE(BingoCardGenerator.com!$B$714:$B$725,ROW()-1),BingoCardGenerator.com!$B$714:$B$725,0))</f>
        <v>Word 2</v>
      </c>
      <c r="IJ5" s="193" t="str">
        <f ca="1">INDEX(BingoCardGenerator.com!$C$714:$C$725,MATCH(LARGE(BingoCardGenerator.com!$D$714:$D$725,ROW()-1),BingoCardGenerator.com!$D$714:$D$725,0))</f>
        <v>Word 13</v>
      </c>
      <c r="IK5" s="193" t="str">
        <f ca="1">INDEX(BingoCardGenerator.com!$E$714:$E$725,MATCH(LARGE(BingoCardGenerator.com!$F$714:$F$725,ROW()-1),BingoCardGenerator.com!$F$714:$F$725,0))</f>
        <v>Word 31</v>
      </c>
      <c r="IL5" s="193" t="str">
        <f ca="1">INDEX(BingoCardGenerator.com!$G$714:$G$725,MATCH(LARGE(BingoCardGenerator.com!$H$714:$H$725,ROW()-1),BingoCardGenerator.com!$H$714:$H$725,0))</f>
        <v>Word 42</v>
      </c>
      <c r="IM5" s="193" t="str">
        <f ca="1">INDEX(BingoCardGenerator.com!$I$714:$I$725,MATCH(LARGE(BingoCardGenerator.com!$J$714:$J$725,ROW()-1),BingoCardGenerator.com!$J$714:$J$725,0))</f>
        <v>Word 50</v>
      </c>
      <c r="IO5" s="193" t="str">
        <f ca="1">INDEX(BingoCardGenerator.com!$A$731:$A$742,MATCH(LARGE(BingoCardGenerator.com!$B$731:$B$742,ROW()-1),BingoCardGenerator.com!$B$731:$B$742,0))</f>
        <v>Word 6</v>
      </c>
      <c r="IP5" s="193" t="str">
        <f ca="1">INDEX(BingoCardGenerator.com!$C$731:$C$742,MATCH(LARGE(BingoCardGenerator.com!$D$731:$D$742,ROW()-1),BingoCardGenerator.com!$D$731:$D$742,0))</f>
        <v>Word 21</v>
      </c>
      <c r="IQ5" s="193" t="str">
        <f ca="1">INDEX(BingoCardGenerator.com!$E$731:$E$742,MATCH(LARGE(BingoCardGenerator.com!$F$731:$F$742,ROW()-1),BingoCardGenerator.com!$F$731:$F$742,0))</f>
        <v>Word 34</v>
      </c>
      <c r="IR5" s="193" t="str">
        <f ca="1">INDEX(BingoCardGenerator.com!$G$731:$G$742,MATCH(LARGE(BingoCardGenerator.com!$H$731:$H$742,ROW()-1),BingoCardGenerator.com!$H$731:$H$742,0))</f>
        <v>Word 46</v>
      </c>
      <c r="IS5" s="193" t="str">
        <f ca="1">INDEX(BingoCardGenerator.com!$I$731:$I$742,MATCH(LARGE(BingoCardGenerator.com!$J$731:$J$742,ROW()-1),BingoCardGenerator.com!$J$731:$J$742,0))</f>
        <v>Word 60</v>
      </c>
      <c r="IT5" s="193" t="str">
        <f ca="1">INDEX(BingoCardGenerator.com!$A$748:$A$759,MATCH(LARGE(BingoCardGenerator.com!$B$748:$B$759,ROW()-1),BingoCardGenerator.com!$B$748:$B$759,0))</f>
        <v>Word 1</v>
      </c>
      <c r="IU5" s="193" t="str">
        <f ca="1">INDEX(BingoCardGenerator.com!$C$748:$C$759,MATCH(LARGE(BingoCardGenerator.com!$D$748:$D$759,ROW()-1),BingoCardGenerator.com!$D$748:$D$759,0))</f>
        <v>Word 14</v>
      </c>
      <c r="IV5" s="193" t="str">
        <f ca="1">INDEX(BingoCardGenerator.com!$E$748:$E$759,MATCH(LARGE(BingoCardGenerator.com!$F$748:$F$759,ROW()-1),BingoCardGenerator.com!$F$748:$F$759,0))</f>
        <v>Word 28</v>
      </c>
      <c r="IW5" s="193" t="str">
        <f ca="1">INDEX(BingoCardGenerator.com!$G$748:$G$759,MATCH(LARGE(BingoCardGenerator.com!$H$748:$H$759,ROW()-1),BingoCardGenerator.com!$H$748:$H$759,0))</f>
        <v>Word 37</v>
      </c>
      <c r="IX5" s="193" t="str">
        <f ca="1">INDEX(BingoCardGenerator.com!$I$748:$I$759,MATCH(LARGE(BingoCardGenerator.com!$J$748:$J$759,ROW()-1),BingoCardGenerator.com!$J$748:$J$759,0))</f>
        <v>Word 53</v>
      </c>
      <c r="IZ5" s="193" t="str">
        <f ca="1">INDEX(BingoCardGenerator.com!$A$765:$A$776,MATCH(LARGE(BingoCardGenerator.com!$B$765:$B$776,ROW()-1),BingoCardGenerator.com!$B$765:$B$776,0))</f>
        <v>Word 8</v>
      </c>
      <c r="JA5" s="193" t="str">
        <f ca="1">INDEX(BingoCardGenerator.com!$C$765:$C$776,MATCH(LARGE(BingoCardGenerator.com!$D$765:$D$776,ROW()-1),BingoCardGenerator.com!$D$765:$D$776,0))</f>
        <v>Word 14</v>
      </c>
      <c r="JB5" s="193" t="str">
        <f ca="1">INDEX(BingoCardGenerator.com!$E$765:$E$776,MATCH(LARGE(BingoCardGenerator.com!$F$765:$F$776,ROW()-1),BingoCardGenerator.com!$F$765:$F$776,0))</f>
        <v>Word 30</v>
      </c>
      <c r="JC5" s="193" t="str">
        <f ca="1">INDEX(BingoCardGenerator.com!$G$765:$G$776,MATCH(LARGE(BingoCardGenerator.com!$H$765:$H$776,ROW()-1),BingoCardGenerator.com!$H$765:$H$776,0))</f>
        <v>Word 38</v>
      </c>
      <c r="JD5" s="193" t="str">
        <f ca="1">INDEX(BingoCardGenerator.com!$I$765:$I$776,MATCH(LARGE(BingoCardGenerator.com!$J$765:$J$776,ROW()-1),BingoCardGenerator.com!$J$765:$J$776,0))</f>
        <v>Word 51</v>
      </c>
      <c r="JE5" s="193" t="str">
        <f ca="1">INDEX(BingoCardGenerator.com!$A$782:$A$793,MATCH(LARGE(BingoCardGenerator.com!$B$782:$B$793,ROW()-1),BingoCardGenerator.com!$B$782:$B$793,0))</f>
        <v>Word 5</v>
      </c>
      <c r="JF5" s="193" t="str">
        <f ca="1">INDEX(BingoCardGenerator.com!$C$782:$C$793,MATCH(LARGE(BingoCardGenerator.com!$D$782:$D$793,ROW()-1),BingoCardGenerator.com!$D$782:$D$793,0))</f>
        <v>Word 13</v>
      </c>
      <c r="JG5" s="193" t="str">
        <f ca="1">INDEX(BingoCardGenerator.com!$E$782:$E$793,MATCH(LARGE(BingoCardGenerator.com!$F$782:$F$793,ROW()-1),BingoCardGenerator.com!$F$782:$F$793,0))</f>
        <v>Word 25</v>
      </c>
      <c r="JH5" s="193" t="str">
        <f ca="1">INDEX(BingoCardGenerator.com!$G$782:$G$793,MATCH(LARGE(BingoCardGenerator.com!$H$782:$H$793,ROW()-1),BingoCardGenerator.com!$H$782:$H$793,0))</f>
        <v>Word 39</v>
      </c>
      <c r="JI5" s="193" t="str">
        <f ca="1">INDEX(BingoCardGenerator.com!$I$782:$I$793,MATCH(LARGE(BingoCardGenerator.com!$J$782:$J$793,ROW()-1),BingoCardGenerator.com!$J$782:$J$793,0))</f>
        <v>Word 55</v>
      </c>
      <c r="JK5" s="193" t="str">
        <f ca="1">INDEX(BingoCardGenerator.com!$A$799:$A$810,MATCH(LARGE(BingoCardGenerator.com!$B$799:$B$810,ROW()-1),BingoCardGenerator.com!$B$799:$B$810,0))</f>
        <v>Word 3</v>
      </c>
      <c r="JL5" s="193" t="str">
        <f ca="1">INDEX(BingoCardGenerator.com!$C$799:$C$810,MATCH(LARGE(BingoCardGenerator.com!$D$799:$D$810,ROW()-1),BingoCardGenerator.com!$D$799:$D$810,0))</f>
        <v>Word 19</v>
      </c>
      <c r="JM5" s="193" t="str">
        <f ca="1">INDEX(BingoCardGenerator.com!$E$799:$E$810,MATCH(LARGE(BingoCardGenerator.com!$F$799:$F$810,ROW()-1),BingoCardGenerator.com!$F$799:$F$810,0))</f>
        <v>Word 26</v>
      </c>
      <c r="JN5" s="193" t="str">
        <f ca="1">INDEX(BingoCardGenerator.com!$G$799:$G$810,MATCH(LARGE(BingoCardGenerator.com!$H$799:$H$810,ROW()-1),BingoCardGenerator.com!$H$799:$H$810,0))</f>
        <v>Word 37</v>
      </c>
      <c r="JO5" s="193" t="str">
        <f ca="1">INDEX(BingoCardGenerator.com!$I$799:$I$810,MATCH(LARGE(BingoCardGenerator.com!$J$799:$J$810,ROW()-1),BingoCardGenerator.com!$J$799:$J$810,0))</f>
        <v>Word 57</v>
      </c>
      <c r="JP5" s="193" t="str">
        <f ca="1">INDEX(BingoCardGenerator.com!$A$816:$A$827,MATCH(LARGE(BingoCardGenerator.com!$B$816:$B$827,ROW()-1),BingoCardGenerator.com!$B$816:$B$827,0))</f>
        <v>Word 2</v>
      </c>
      <c r="JQ5" s="193" t="str">
        <f ca="1">INDEX(BingoCardGenerator.com!$C$816:$C$827,MATCH(LARGE(BingoCardGenerator.com!$D$816:$D$827,ROW()-1),BingoCardGenerator.com!$D$816:$D$827,0))</f>
        <v>Word 18</v>
      </c>
      <c r="JR5" s="193" t="str">
        <f ca="1">INDEX(BingoCardGenerator.com!$E$816:$E$827,MATCH(LARGE(BingoCardGenerator.com!$F$816:$F$827,ROW()-1),BingoCardGenerator.com!$F$816:$F$827,0))</f>
        <v>Word 25</v>
      </c>
      <c r="JS5" s="193" t="str">
        <f ca="1">INDEX(BingoCardGenerator.com!$G$816:$G$827,MATCH(LARGE(BingoCardGenerator.com!$H$816:$H$827,ROW()-1),BingoCardGenerator.com!$H$816:$H$827,0))</f>
        <v>Word 43</v>
      </c>
      <c r="JT5" s="193" t="str">
        <f ca="1">INDEX(BingoCardGenerator.com!$I$816:$I$827,MATCH(LARGE(BingoCardGenerator.com!$J$816:$J$827,ROW()-1),BingoCardGenerator.com!$J$816:$J$827,0))</f>
        <v>Word 59</v>
      </c>
      <c r="JV5" s="193" t="str">
        <f ca="1">INDEX(BingoCardGenerator.com!$A$833:$A$844,MATCH(LARGE(BingoCardGenerator.com!$B$833:$B$844,ROW()-1),BingoCardGenerator.com!$B$833:$B$844,0))</f>
        <v>Word 12</v>
      </c>
      <c r="JW5" s="193" t="str">
        <f ca="1">INDEX(BingoCardGenerator.com!$C$833:$C$844,MATCH(LARGE(BingoCardGenerator.com!$D$833:$D$844,ROW()-1),BingoCardGenerator.com!$D$833:$D$844,0))</f>
        <v>Word 17</v>
      </c>
      <c r="JX5" s="193" t="str">
        <f ca="1">INDEX(BingoCardGenerator.com!$E$833:$E$844,MATCH(LARGE(BingoCardGenerator.com!$F$833:$F$844,ROW()-1),BingoCardGenerator.com!$F$833:$F$844,0))</f>
        <v>Word 36</v>
      </c>
      <c r="JY5" s="193" t="str">
        <f ca="1">INDEX(BingoCardGenerator.com!$G$833:$G$844,MATCH(LARGE(BingoCardGenerator.com!$H$833:$H$844,ROW()-1),BingoCardGenerator.com!$H$833:$H$844,0))</f>
        <v>Word 41</v>
      </c>
      <c r="JZ5" s="193" t="str">
        <f ca="1">INDEX(BingoCardGenerator.com!$I$833:$I$844,MATCH(LARGE(BingoCardGenerator.com!$J$833:$J$844,ROW()-1),BingoCardGenerator.com!$J$833:$J$844,0))</f>
        <v>Word 54</v>
      </c>
      <c r="KA5" s="194" t="str">
        <f ca="1">INDEX(BingoCardGenerator.com!$A$850:$A$861,MATCH(LARGE(BingoCardGenerator.com!$B$850:$B$861,ROW()-1),BingoCardGenerator.com!$B$850:$B$861,0))</f>
        <v>Word 3</v>
      </c>
      <c r="KB5" s="194" t="str">
        <f ca="1">INDEX(BingoCardGenerator.com!$C$850:$C$861,MATCH(LARGE(BingoCardGenerator.com!$D$850:$D$861,ROW()-1),BingoCardGenerator.com!$D$850:$D$861,0))</f>
        <v>Word 22</v>
      </c>
      <c r="KC5" s="194" t="str">
        <f ca="1">INDEX(BingoCardGenerator.com!$E$850:$E$861,MATCH(LARGE(BingoCardGenerator.com!$F$850:$F$861,ROW()-1),BingoCardGenerator.com!$F$850:$F$861,0))</f>
        <v>Word 34</v>
      </c>
      <c r="KD5" s="194" t="str">
        <f ca="1">INDEX(BingoCardGenerator.com!$G$850:$G$861,MATCH(LARGE(BingoCardGenerator.com!$H$850:$H$861,ROW()-1),BingoCardGenerator.com!$H$850:$H$861,0))</f>
        <v>Word 41</v>
      </c>
      <c r="KE5" s="194" t="str">
        <f ca="1">INDEX(BingoCardGenerator.com!$I$850:$I$861,MATCH(LARGE(BingoCardGenerator.com!$J$850:$J$861,ROW()-1),BingoCardGenerator.com!$J$850:$J$861,0))</f>
        <v>Word 52</v>
      </c>
      <c r="KF5" s="195"/>
      <c r="KG5" s="194" t="str">
        <f ca="1">INDEX(BingoCardGenerator.com!$A$867:$A$878,MATCH(LARGE(BingoCardGenerator.com!$B$867:$B$878,ROW()-1),BingoCardGenerator.com!$B$867:$B$878,0))</f>
        <v>Word 12</v>
      </c>
      <c r="KH5" s="194" t="str">
        <f ca="1">INDEX(BingoCardGenerator.com!$C$867:$C$878,MATCH(LARGE(BingoCardGenerator.com!$D$867:$D$878,ROW()-1),BingoCardGenerator.com!$D$867:$D$878,0))</f>
        <v>Word 20</v>
      </c>
      <c r="KI5" s="194" t="str">
        <f ca="1">INDEX(BingoCardGenerator.com!$E$867:$E$878,MATCH(LARGE(BingoCardGenerator.com!$F$867:$F$878,ROW()-1),BingoCardGenerator.com!$F$867:$F$878,0))</f>
        <v>Word 35</v>
      </c>
      <c r="KJ5" s="194" t="str">
        <f ca="1">INDEX(BingoCardGenerator.com!$G$867:$G$878,MATCH(LARGE(BingoCardGenerator.com!$H$867:$H$878,ROW()-1),BingoCardGenerator.com!$H$867:$H$878,0))</f>
        <v>Word 37</v>
      </c>
      <c r="KK5" s="194" t="str">
        <f ca="1">INDEX(BingoCardGenerator.com!$I$867:$I$878,MATCH(LARGE(BingoCardGenerator.com!$J$867:$J$878,ROW()-1),BingoCardGenerator.com!$J$867:$J$878,0))</f>
        <v>Word 52</v>
      </c>
      <c r="KL5" s="194" t="str">
        <f ca="1">INDEX(BingoCardGenerator.com!$A$884:$A$895,MATCH(LARGE(BingoCardGenerator.com!$B$884:$B$895,ROW()-1),BingoCardGenerator.com!$B$884:$B$895,0))</f>
        <v>Word 3</v>
      </c>
      <c r="KM5" s="194" t="str">
        <f ca="1">INDEX(BingoCardGenerator.com!$C$884:$C$895,MATCH(LARGE(BingoCardGenerator.com!$D$884:$D$895,ROW()-1),BingoCardGenerator.com!$D$884:$D$895,0))</f>
        <v>Word 16</v>
      </c>
      <c r="KN5" s="194" t="str">
        <f ca="1">INDEX(BingoCardGenerator.com!$E$884:$E$895,MATCH(LARGE(BingoCardGenerator.com!$F$884:$F$895,ROW()-1),BingoCardGenerator.com!$F$884:$F$895,0))</f>
        <v>Word 25</v>
      </c>
      <c r="KO5" s="194" t="str">
        <f ca="1">INDEX(BingoCardGenerator.com!$G$884:$G$895,MATCH(LARGE(BingoCardGenerator.com!$H$884:$H$895,ROW()-1),BingoCardGenerator.com!$H$884:$H$895,0))</f>
        <v>Word 47</v>
      </c>
      <c r="KP5" s="194" t="str">
        <f ca="1">INDEX(BingoCardGenerator.com!$I$884:$I$895,MATCH(LARGE(BingoCardGenerator.com!$J$884:$J$895,ROW()-1),BingoCardGenerator.com!$J$884:$J$895,0))</f>
        <v>Word 58</v>
      </c>
      <c r="KQ5" s="195"/>
      <c r="KR5" s="194" t="str">
        <f ca="1">INDEX(BingoCardGenerator.com!$A$901:$A$912,MATCH(LARGE(BingoCardGenerator.com!$B$901:$B$912,ROW()-1),BingoCardGenerator.com!$B$901:$B$912,0))</f>
        <v>Word 8</v>
      </c>
      <c r="KS5" s="194" t="str">
        <f ca="1">INDEX(BingoCardGenerator.com!$C$901:$C$912,MATCH(LARGE(BingoCardGenerator.com!$D$901:$D$912,ROW()-1),BingoCardGenerator.com!$D$901:$D$912,0))</f>
        <v>Word 18</v>
      </c>
      <c r="KT5" s="194" t="str">
        <f ca="1">INDEX(BingoCardGenerator.com!$E$901:$E$912,MATCH(LARGE(BingoCardGenerator.com!$F$901:$F$912,ROW()-1),BingoCardGenerator.com!$F$901:$F$912,0))</f>
        <v>Word 30</v>
      </c>
      <c r="KU5" s="194" t="str">
        <f ca="1">INDEX(BingoCardGenerator.com!$G$901:$G$912,MATCH(LARGE(BingoCardGenerator.com!$H$901:$H$912,ROW()-1),BingoCardGenerator.com!$H$901:$H$912,0))</f>
        <v>Word 40</v>
      </c>
      <c r="KV5" s="194" t="str">
        <f ca="1">INDEX(BingoCardGenerator.com!$I$901:$I$912,MATCH(LARGE(BingoCardGenerator.com!$J$901:$J$912,ROW()-1),BingoCardGenerator.com!$J$901:$J$912,0))</f>
        <v>Word 50</v>
      </c>
      <c r="KW5" s="194" t="str">
        <f ca="1">INDEX(BingoCardGenerator.com!$A$918:$A$929,MATCH(LARGE(BingoCardGenerator.com!$B$918:$B$929,ROW()-1),BingoCardGenerator.com!$B$918:$B$929,0))</f>
        <v>Word 7</v>
      </c>
      <c r="KX5" s="194" t="str">
        <f ca="1">INDEX(BingoCardGenerator.com!$C$918:$C$929,MATCH(LARGE(BingoCardGenerator.com!$D$918:$D$929,ROW()-1),BingoCardGenerator.com!$D$918:$D$929,0))</f>
        <v>Word 19</v>
      </c>
      <c r="KY5" s="194" t="str">
        <f ca="1">INDEX(BingoCardGenerator.com!$E$918:$E$929,MATCH(LARGE(BingoCardGenerator.com!$F$918:$F$929,ROW()-1),BingoCardGenerator.com!$F$918:$F$929,0))</f>
        <v>Word 31</v>
      </c>
      <c r="KZ5" s="194" t="str">
        <f ca="1">INDEX(BingoCardGenerator.com!$G$918:$G$929,MATCH(LARGE(BingoCardGenerator.com!$H$918:$H$929,ROW()-1),BingoCardGenerator.com!$H$918:$H$929,0))</f>
        <v>Word 37</v>
      </c>
      <c r="LA5" s="194" t="str">
        <f ca="1">INDEX(BingoCardGenerator.com!$I$918:$I$929,MATCH(LARGE(BingoCardGenerator.com!$J$918:$J$929,ROW()-1),BingoCardGenerator.com!$J$918:$J$929,0))</f>
        <v>Word 56</v>
      </c>
      <c r="LB5" s="195"/>
      <c r="LC5" s="194" t="str">
        <f ca="1">INDEX(BingoCardGenerator.com!$A$935:$A$946,MATCH(LARGE(BingoCardGenerator.com!$B$935:$B$946,ROW()-1),BingoCardGenerator.com!$B$935:$B$946,0))</f>
        <v>Word 8</v>
      </c>
      <c r="LD5" s="194" t="str">
        <f ca="1">INDEX(BingoCardGenerator.com!$C$935:$C$946,MATCH(LARGE(BingoCardGenerator.com!$D$935:$D$946,ROW()-1),BingoCardGenerator.com!$D$935:$D$946,0))</f>
        <v>Word 22</v>
      </c>
      <c r="LE5" s="194" t="str">
        <f ca="1">INDEX(BingoCardGenerator.com!$E$935:$E$946,MATCH(LARGE(BingoCardGenerator.com!$F$935:$F$946,ROW()-1),BingoCardGenerator.com!$F$935:$F$946,0))</f>
        <v>Word 30</v>
      </c>
      <c r="LF5" s="194" t="str">
        <f ca="1">INDEX(BingoCardGenerator.com!$G$935:$G$946,MATCH(LARGE(BingoCardGenerator.com!$H$935:$H$946,ROW()-1),BingoCardGenerator.com!$H$935:$H$946,0))</f>
        <v>Word 42</v>
      </c>
      <c r="LG5" s="194" t="str">
        <f ca="1">INDEX(BingoCardGenerator.com!$I$935:$I$946,MATCH(LARGE(BingoCardGenerator.com!$J$935:$J$946,ROW()-1),BingoCardGenerator.com!$J$935:$J$946,0))</f>
        <v>Word 59</v>
      </c>
      <c r="LH5" s="194" t="str">
        <f ca="1">INDEX(BingoCardGenerator.com!$A$952:$A$963,MATCH(LARGE(BingoCardGenerator.com!$B$952:$B$963,ROW()-1),BingoCardGenerator.com!$B$952:$B$963,0))</f>
        <v>Word 12</v>
      </c>
      <c r="LI5" s="194" t="str">
        <f ca="1">INDEX(BingoCardGenerator.com!$C$952:$C$963,MATCH(LARGE(BingoCardGenerator.com!$D$952:$D$963,ROW()-1),BingoCardGenerator.com!$D$952:$D$963,0))</f>
        <v>Word 14</v>
      </c>
      <c r="LJ5" s="194" t="str">
        <f ca="1">INDEX(BingoCardGenerator.com!$E$952:$E$963,MATCH(LARGE(BingoCardGenerator.com!$F$952:$F$963,ROW()-1),BingoCardGenerator.com!$F$952:$F$963,0))</f>
        <v>Word 35</v>
      </c>
      <c r="LK5" s="194" t="str">
        <f ca="1">INDEX(BingoCardGenerator.com!$G$952:$G$963,MATCH(LARGE(BingoCardGenerator.com!$H$952:$H$963,ROW()-1),BingoCardGenerator.com!$H$952:$H$963,0))</f>
        <v>Word 45</v>
      </c>
      <c r="LL5" s="194" t="str">
        <f ca="1">INDEX(BingoCardGenerator.com!$I$952:$I$963,MATCH(LARGE(BingoCardGenerator.com!$J$952:$J$963,ROW()-1),BingoCardGenerator.com!$J$952:$J$963,0))</f>
        <v>Word 60</v>
      </c>
      <c r="LM5" s="195"/>
      <c r="LN5" s="194" t="str">
        <f ca="1">INDEX(BingoCardGenerator.com!$A$969:$A$980,MATCH(LARGE(BingoCardGenerator.com!$B$969:$B$980,ROW()-1),BingoCardGenerator.com!$B$969:$B$980,0))</f>
        <v>Word 6</v>
      </c>
      <c r="LO5" s="194" t="str">
        <f ca="1">INDEX(BingoCardGenerator.com!$C$969:$C$980,MATCH(LARGE(BingoCardGenerator.com!$D$969:$D$980,ROW()-1),BingoCardGenerator.com!$D$969:$D$980,0))</f>
        <v>Word 18</v>
      </c>
      <c r="LP5" s="194" t="str">
        <f ca="1">INDEX(BingoCardGenerator.com!$E$969:$E$980,MATCH(LARGE(BingoCardGenerator.com!$F$969:$F$980,ROW()-1),BingoCardGenerator.com!$F$969:$F$980,0))</f>
        <v>Word 35</v>
      </c>
      <c r="LQ5" s="194" t="str">
        <f ca="1">INDEX(BingoCardGenerator.com!$G$969:$G$980,MATCH(LARGE(BingoCardGenerator.com!$H$969:$H$980,ROW()-1),BingoCardGenerator.com!$H$969:$H$980,0))</f>
        <v>Word 45</v>
      </c>
      <c r="LR5" s="194" t="str">
        <f ca="1">INDEX(BingoCardGenerator.com!$I$969:$I$980,MATCH(LARGE(BingoCardGenerator.com!$J$969:$J$980,ROW()-1),BingoCardGenerator.com!$J$969:$J$980,0))</f>
        <v>Word 51</v>
      </c>
      <c r="LS5" s="194" t="str">
        <f ca="1">INDEX(BingoCardGenerator.com!$A$986:$A$997,MATCH(LARGE(BingoCardGenerator.com!$B$986:$B$997,ROW()-1),BingoCardGenerator.com!$B$986:$B$997,0))</f>
        <v>Word 6</v>
      </c>
      <c r="LT5" s="194" t="str">
        <f ca="1">INDEX(BingoCardGenerator.com!$C$986:$C$997,MATCH(LARGE(BingoCardGenerator.com!$D$986:$D$997,ROW()-1),BingoCardGenerator.com!$D$986:$D$997,0))</f>
        <v>Word 24</v>
      </c>
      <c r="LU5" s="194" t="str">
        <f ca="1">INDEX(BingoCardGenerator.com!$E$986:$E$997,MATCH(LARGE(BingoCardGenerator.com!$F$986:$F$997,ROW()-1),BingoCardGenerator.com!$F$986:$F$997,0))</f>
        <v>Word 36</v>
      </c>
      <c r="LV5" s="194" t="str">
        <f ca="1">INDEX(BingoCardGenerator.com!$G$986:$G$997,MATCH(LARGE(BingoCardGenerator.com!$H$986:$H$997,ROW()-1),BingoCardGenerator.com!$H$986:$H$997,0))</f>
        <v>Word 44</v>
      </c>
      <c r="LW5" s="194" t="str">
        <f ca="1">INDEX(BingoCardGenerator.com!$I$986:$I$997,MATCH(LARGE(BingoCardGenerator.com!$J$986:$J$997,ROW()-1),BingoCardGenerator.com!$J$986:$J$997,0))</f>
        <v>Word 53</v>
      </c>
      <c r="LX5" s="195"/>
      <c r="LY5" s="194" t="str">
        <f ca="1">INDEX(BingoCardGenerator.com!$A$1003:$A$1014,MATCH(LARGE(BingoCardGenerator.com!$B$1003:$B$1014,ROW()-1),BingoCardGenerator.com!$B$1003:$B$1014,0))</f>
        <v>Word 5</v>
      </c>
      <c r="LZ5" s="194" t="str">
        <f ca="1">INDEX(BingoCardGenerator.com!$C$1003:$C$1014,MATCH(LARGE(BingoCardGenerator.com!$D$1003:$D$1014,ROW()-1),BingoCardGenerator.com!$D$1003:$D$1014,0))</f>
        <v>Word 20</v>
      </c>
      <c r="MA5" s="194" t="str">
        <f ca="1">INDEX(BingoCardGenerator.com!$E$1003:$E$1014,MATCH(LARGE(BingoCardGenerator.com!$F$1003:$F$1014,ROW()-1),BingoCardGenerator.com!$F$1003:$F$1014,0))</f>
        <v>Word 36</v>
      </c>
      <c r="MB5" s="194" t="str">
        <f ca="1">INDEX(BingoCardGenerator.com!$G$1003:$G$1014,MATCH(LARGE(BingoCardGenerator.com!$H$1003:$H$1014,ROW()-1),BingoCardGenerator.com!$H$1003:$H$1014,0))</f>
        <v>Word 38</v>
      </c>
      <c r="MC5" s="194" t="str">
        <f ca="1">INDEX(BingoCardGenerator.com!$I$1003:$I$1014,MATCH(LARGE(BingoCardGenerator.com!$J$1003:$J$1014,ROW()-1),BingoCardGenerator.com!$J$1003:$J$1014,0))</f>
        <v>Word 55</v>
      </c>
      <c r="MD5" s="194" t="str">
        <f ca="1">INDEX(BingoCardGenerator.com!$A$1020:$A$1031,MATCH(LARGE(BingoCardGenerator.com!$B$1020:$B$1031,ROW()-1),BingoCardGenerator.com!$B$1020:$B$1031,0))</f>
        <v>Word 8</v>
      </c>
      <c r="ME5" s="194" t="str">
        <f ca="1">INDEX(BingoCardGenerator.com!$C$1020:$C$1031,MATCH(LARGE(BingoCardGenerator.com!$D$1020:$D$1031,ROW()-1),BingoCardGenerator.com!$D$1020:$D$1031,0))</f>
        <v>Word 16</v>
      </c>
      <c r="MF5" s="194" t="str">
        <f ca="1">INDEX(BingoCardGenerator.com!$E$1020:$E$1031,MATCH(LARGE(BingoCardGenerator.com!$F$1020:$F$1031,ROW()-1),BingoCardGenerator.com!$F$1020:$F$1031,0))</f>
        <v>Word 32</v>
      </c>
      <c r="MG5" s="194" t="str">
        <f ca="1">INDEX(BingoCardGenerator.com!$G$1020:$G$1031,MATCH(LARGE(BingoCardGenerator.com!$H$1020:$H$1031,ROW()-1),BingoCardGenerator.com!$H$1020:$H$1031,0))</f>
        <v>Word 40</v>
      </c>
      <c r="MH5" s="194" t="str">
        <f ca="1">INDEX(BingoCardGenerator.com!$I$1020:$I$1031,MATCH(LARGE(BingoCardGenerator.com!$J$1020:$J$1031,ROW()-1),BingoCardGenerator.com!$J$1020:$J$1031,0))</f>
        <v>Word 60</v>
      </c>
      <c r="MI5" s="195"/>
      <c r="MJ5" s="194" t="str">
        <f ca="1">INDEX(BingoCardGenerator.com!$A$1037:$A$1048,MATCH(LARGE(BingoCardGenerator.com!$B$1037:$B$1048,ROW()-1),BingoCardGenerator.com!$B$1037:$B$1048,0))</f>
        <v>Word 6</v>
      </c>
      <c r="MK5" s="194" t="str">
        <f ca="1">INDEX(BingoCardGenerator.com!$C$1037:$C$1048,MATCH(LARGE(BingoCardGenerator.com!$D$1037:$D$1048,ROW()-1),BingoCardGenerator.com!$D$1037:$D$1048,0))</f>
        <v>Word 20</v>
      </c>
      <c r="ML5" s="194" t="str">
        <f ca="1">INDEX(BingoCardGenerator.com!$E$1037:$E$1048,MATCH(LARGE(BingoCardGenerator.com!$F$1037:$F$1048,ROW()-1),BingoCardGenerator.com!$F$1037:$F$1048,0))</f>
        <v>Word 27</v>
      </c>
      <c r="MM5" s="194" t="str">
        <f ca="1">INDEX(BingoCardGenerator.com!$G$1037:$G$1048,MATCH(LARGE(BingoCardGenerator.com!$H$1037:$H$1048,ROW()-1),BingoCardGenerator.com!$H$1037:$H$1048,0))</f>
        <v>Word 42</v>
      </c>
      <c r="MN5" s="194" t="str">
        <f ca="1">INDEX(BingoCardGenerator.com!$I$1037:$I$1048,MATCH(LARGE(BingoCardGenerator.com!$J$1037:$J$1048,ROW()-1),BingoCardGenerator.com!$J$1037:$J$1048,0))</f>
        <v>Word 56</v>
      </c>
      <c r="MO5" s="194" t="str">
        <f ca="1">INDEX(BingoCardGenerator.com!$A$1054:$A$1065,MATCH(LARGE(BingoCardGenerator.com!$B$1054:$B$1065,ROW()-1),BingoCardGenerator.com!$B$1054:$B$1065,0))</f>
        <v>Word 8</v>
      </c>
      <c r="MP5" s="194" t="str">
        <f ca="1">INDEX(BingoCardGenerator.com!$C$1054:$C$1065,MATCH(LARGE(BingoCardGenerator.com!$D$1054:$D$1065,ROW()-1),BingoCardGenerator.com!$D$1054:$D$1065,0))</f>
        <v>Word 23</v>
      </c>
      <c r="MQ5" s="194" t="str">
        <f ca="1">INDEX(BingoCardGenerator.com!$E$1054:$E$1065,MATCH(LARGE(BingoCardGenerator.com!$F$1054:$F$1065,ROW()-1),BingoCardGenerator.com!$F$1054:$F$1065,0))</f>
        <v>Word 32</v>
      </c>
      <c r="MR5" s="194" t="str">
        <f ca="1">INDEX(BingoCardGenerator.com!$G$1054:$G$1065,MATCH(LARGE(BingoCardGenerator.com!$H$1054:$H$1065,ROW()-1),BingoCardGenerator.com!$H$1054:$H$1065,0))</f>
        <v>Word 45</v>
      </c>
      <c r="MS5" s="194" t="str">
        <f ca="1">INDEX(BingoCardGenerator.com!$I$1054:$I$1065,MATCH(LARGE(BingoCardGenerator.com!$J$1054:$J$1065,ROW()-1),BingoCardGenerator.com!$J$1054:$J$1065,0))</f>
        <v>Word 58</v>
      </c>
      <c r="MT5" s="195"/>
      <c r="MU5" s="194" t="str">
        <f ca="1">INDEX(BingoCardGenerator.com!$A$1071:$A$1082,MATCH(LARGE(BingoCardGenerator.com!$B$1071:$B$1082,ROW()-1),BingoCardGenerator.com!$B$1071:$B$1082,0))</f>
        <v>Word 8</v>
      </c>
      <c r="MV5" s="194" t="str">
        <f ca="1">INDEX(BingoCardGenerator.com!$C$1071:$C$1082,MATCH(LARGE(BingoCardGenerator.com!$D$1071:$D$1082,ROW()-1),BingoCardGenerator.com!$D$1071:$D$1082,0))</f>
        <v>Word 18</v>
      </c>
      <c r="MW5" s="194" t="str">
        <f ca="1">INDEX(BingoCardGenerator.com!$E$1071:$E$1082,MATCH(LARGE(BingoCardGenerator.com!$F$1071:$F$1082,ROW()-1),BingoCardGenerator.com!$F$1071:$F$1082,0))</f>
        <v>Word 28</v>
      </c>
      <c r="MX5" s="194" t="str">
        <f ca="1">INDEX(BingoCardGenerator.com!$G$1071:$G$1082,MATCH(LARGE(BingoCardGenerator.com!$H$1071:$H$1082,ROW()-1),BingoCardGenerator.com!$H$1071:$H$1082,0))</f>
        <v>Word 40</v>
      </c>
      <c r="MY5" s="194" t="str">
        <f ca="1">INDEX(BingoCardGenerator.com!$I$1071:$I$1082,MATCH(LARGE(BingoCardGenerator.com!$J$1071:$J$1082,ROW()-1),BingoCardGenerator.com!$J$1071:$J$1082,0))</f>
        <v>Word 60</v>
      </c>
      <c r="MZ5" s="194" t="str">
        <f ca="1">INDEX(BingoCardGenerator.com!$A$1088:$A$1099,MATCH(LARGE(BingoCardGenerator.com!$B$1088:$B$1099,ROW()-1),BingoCardGenerator.com!$B$1088:$B$1099,0))</f>
        <v>Word 12</v>
      </c>
      <c r="NA5" s="194" t="str">
        <f ca="1">INDEX(BingoCardGenerator.com!$C$1088:$C$1099,MATCH(LARGE(BingoCardGenerator.com!$D$1088:$D$1099,ROW()-1),BingoCardGenerator.com!$D$1088:$D$1099,0))</f>
        <v>Word 21</v>
      </c>
      <c r="NB5" s="194" t="str">
        <f ca="1">INDEX(BingoCardGenerator.com!$E$1088:$E$1099,MATCH(LARGE(BingoCardGenerator.com!$F$1088:$F$1099,ROW()-1),BingoCardGenerator.com!$F$1088:$F$1099,0))</f>
        <v>Word 34</v>
      </c>
      <c r="NC5" s="194" t="str">
        <f ca="1">INDEX(BingoCardGenerator.com!$G$1088:$G$1099,MATCH(LARGE(BingoCardGenerator.com!$H$1088:$H$1099,ROW()-1),BingoCardGenerator.com!$H$1088:$H$1099,0))</f>
        <v>Word 40</v>
      </c>
      <c r="ND5" s="194" t="str">
        <f ca="1">INDEX(BingoCardGenerator.com!$I$1088:$I$1099,MATCH(LARGE(BingoCardGenerator.com!$J$1088:$J$1099,ROW()-1),BingoCardGenerator.com!$J$1088:$J$1099,0))</f>
        <v>Word 56</v>
      </c>
      <c r="NE5" s="195"/>
      <c r="NF5" s="194" t="str">
        <f ca="1">INDEX(BingoCardGenerator.com!$A$1105:$A$1116,MATCH(LARGE(BingoCardGenerator.com!$B$1105:$B$1116,ROW()-1),BingoCardGenerator.com!$B$1105:$B$1116,0))</f>
        <v>Word 5</v>
      </c>
      <c r="NG5" s="194" t="str">
        <f ca="1">INDEX(BingoCardGenerator.com!$C$1105:$C$1116,MATCH(LARGE(BingoCardGenerator.com!$D$1105:$D$1116,ROW()-1),BingoCardGenerator.com!$D$1105:$D$1116,0))</f>
        <v>Word 17</v>
      </c>
      <c r="NH5" s="194" t="str">
        <f ca="1">INDEX(BingoCardGenerator.com!$E$1105:$E$1116,MATCH(LARGE(BingoCardGenerator.com!$F$1105:$F$1116,ROW()-1),BingoCardGenerator.com!$F$1105:$F$1116,0))</f>
        <v>Word 25</v>
      </c>
      <c r="NI5" s="194" t="str">
        <f ca="1">INDEX(BingoCardGenerator.com!$G$1105:$G$1116,MATCH(LARGE(BingoCardGenerator.com!$H$1105:$H$1116,ROW()-1),BingoCardGenerator.com!$H$1105:$H$1116,0))</f>
        <v>Word 47</v>
      </c>
      <c r="NJ5" s="194" t="str">
        <f ca="1">INDEX(BingoCardGenerator.com!$I$1105:$I$1116,MATCH(LARGE(BingoCardGenerator.com!$J$1105:$J$1116,ROW()-1),BingoCardGenerator.com!$J$1105:$J$1116,0))</f>
        <v>Word 59</v>
      </c>
      <c r="NK5" s="194" t="str">
        <f ca="1">INDEX(BingoCardGenerator.com!$A$1122:$A$1133,MATCH(LARGE(BingoCardGenerator.com!$B$1122:$B$1133,ROW()-1),BingoCardGenerator.com!$B$1122:$B$1133,0))</f>
        <v>Word 7</v>
      </c>
      <c r="NL5" s="194" t="str">
        <f ca="1">INDEX(BingoCardGenerator.com!$C$1122:$C$1133,MATCH(LARGE(BingoCardGenerator.com!$D$1122:$D$1133,ROW()-1),BingoCardGenerator.com!$D$1122:$D$1133,0))</f>
        <v>Word 24</v>
      </c>
      <c r="NM5" s="194" t="str">
        <f ca="1">INDEX(BingoCardGenerator.com!$E$1122:$E$1133,MATCH(LARGE(BingoCardGenerator.com!$F$1122:$F$1133,ROW()-1),BingoCardGenerator.com!$F$1122:$F$1133,0))</f>
        <v>Word 28</v>
      </c>
      <c r="NN5" s="194" t="str">
        <f ca="1">INDEX(BingoCardGenerator.com!$G$1122:$G$1133,MATCH(LARGE(BingoCardGenerator.com!$H$1122:$H$1133,ROW()-1),BingoCardGenerator.com!$H$1122:$H$1133,0))</f>
        <v>Word 43</v>
      </c>
      <c r="NO5" s="194" t="str">
        <f ca="1">INDEX(BingoCardGenerator.com!$I$1122:$I$1133,MATCH(LARGE(BingoCardGenerator.com!$J$1122:$J$1133,ROW()-1),BingoCardGenerator.com!$J$1122:$J$1133,0))</f>
        <v>Word 54</v>
      </c>
      <c r="NP5" s="195"/>
      <c r="NQ5" s="194" t="str">
        <f ca="1">INDEX(BingoCardGenerator.com!$A$1139:$A$1150,MATCH(LARGE(BingoCardGenerator.com!$B$1139:$B$1150,ROW()-1),BingoCardGenerator.com!$B$1139:$B$1150,0))</f>
        <v>Word 6</v>
      </c>
      <c r="NR5" s="194" t="str">
        <f ca="1">INDEX(BingoCardGenerator.com!$C$1139:$C$1150,MATCH(LARGE(BingoCardGenerator.com!$D$1139:$D$1150,ROW()-1),BingoCardGenerator.com!$D$1139:$D$1150,0))</f>
        <v>Word 23</v>
      </c>
      <c r="NS5" s="194" t="str">
        <f ca="1">INDEX(BingoCardGenerator.com!$E$1139:$E$1150,MATCH(LARGE(BingoCardGenerator.com!$F$1139:$F$1150,ROW()-1),BingoCardGenerator.com!$F$1139:$F$1150,0))</f>
        <v>Word 34</v>
      </c>
      <c r="NT5" s="194" t="str">
        <f ca="1">INDEX(BingoCardGenerator.com!$G$1139:$G$1150,MATCH(LARGE(BingoCardGenerator.com!$H$1139:$H$1150,ROW()-1),BingoCardGenerator.com!$H$1139:$H$1150,0))</f>
        <v>Word 48</v>
      </c>
      <c r="NU5" s="194" t="str">
        <f ca="1">INDEX(BingoCardGenerator.com!$I$1139:$I$1150,MATCH(LARGE(BingoCardGenerator.com!$J$1139:$J$1150,ROW()-1),BingoCardGenerator.com!$J$1139:$J$1150,0))</f>
        <v>Word 52</v>
      </c>
      <c r="NV5" s="194" t="str">
        <f ca="1">INDEX(BingoCardGenerator.com!$A$1156:$A$1167,MATCH(LARGE(BingoCardGenerator.com!$B$1156:$B$1167,ROW()-1),BingoCardGenerator.com!$B$1156:$B$1167,0))</f>
        <v>Word 4</v>
      </c>
      <c r="NW5" s="194" t="str">
        <f ca="1">INDEX(BingoCardGenerator.com!$C$1156:$C$1167,MATCH(LARGE(BingoCardGenerator.com!$D$1156:$D$1167,ROW()-1),BingoCardGenerator.com!$D$1156:$D$1167,0))</f>
        <v>Word 20</v>
      </c>
      <c r="NX5" s="194" t="str">
        <f ca="1">INDEX(BingoCardGenerator.com!$E$1156:$E$1167,MATCH(LARGE(BingoCardGenerator.com!$F$1156:$F$1167,ROW()-1),BingoCardGenerator.com!$F$1156:$F$1167,0))</f>
        <v>Word 26</v>
      </c>
      <c r="NY5" s="194" t="str">
        <f ca="1">INDEX(BingoCardGenerator.com!$G$1156:$G$1167,MATCH(LARGE(BingoCardGenerator.com!$H$1156:$H$1167,ROW()-1),BingoCardGenerator.com!$H$1156:$H$1167,0))</f>
        <v>Word 46</v>
      </c>
      <c r="NZ5" s="194" t="str">
        <f ca="1">INDEX(BingoCardGenerator.com!$I$1156:$I$1167,MATCH(LARGE(BingoCardGenerator.com!$J$1156:$J$1167,ROW()-1),BingoCardGenerator.com!$J$1156:$J$1167,0))</f>
        <v>Word 57</v>
      </c>
      <c r="OA5" s="195"/>
      <c r="OB5" s="194" t="str">
        <f ca="1">INDEX(BingoCardGenerator.com!$A$1173:$A$1184,MATCH(LARGE(BingoCardGenerator.com!$B$1173:$B$1184,ROW()-1),BingoCardGenerator.com!$B$1173:$B$1184,0))</f>
        <v>Word 7</v>
      </c>
      <c r="OC5" s="194" t="str">
        <f ca="1">INDEX(BingoCardGenerator.com!$C$1173:$C$1184,MATCH(LARGE(BingoCardGenerator.com!$D$1173:$D$1184,ROW()-1),BingoCardGenerator.com!$D$1173:$D$1184,0))</f>
        <v>Word 23</v>
      </c>
      <c r="OD5" s="194" t="str">
        <f ca="1">INDEX(BingoCardGenerator.com!$E$1173:$E$1184,MATCH(LARGE(BingoCardGenerator.com!$F$1173:$F$1184,ROW()-1),BingoCardGenerator.com!$F$1173:$F$1184,0))</f>
        <v>Word 26</v>
      </c>
      <c r="OE5" s="194" t="str">
        <f ca="1">INDEX(BingoCardGenerator.com!$G$1173:$G$1184,MATCH(LARGE(BingoCardGenerator.com!$H$1173:$H$1184,ROW()-1),BingoCardGenerator.com!$H$1173:$H$1184,0))</f>
        <v>Word 45</v>
      </c>
      <c r="OF5" s="194" t="str">
        <f ca="1">INDEX(BingoCardGenerator.com!$I$1173:$I$1184,MATCH(LARGE(BingoCardGenerator.com!$J$1173:$J$1184,ROW()-1),BingoCardGenerator.com!$J$1173:$J$1184,0))</f>
        <v>Word 49</v>
      </c>
      <c r="OG5" s="194" t="str">
        <f ca="1">INDEX(BingoCardGenerator.com!$A$1190:$A$1201,MATCH(LARGE(BingoCardGenerator.com!$B$1190:$B$1201,ROW()-1),BingoCardGenerator.com!$B$1190:$B$1201,0))</f>
        <v>Word 10</v>
      </c>
      <c r="OH5" s="194" t="str">
        <f ca="1">INDEX(BingoCardGenerator.com!$C$1190:$C$1201,MATCH(LARGE(BingoCardGenerator.com!$D$1190:$D$1201,ROW()-1),BingoCardGenerator.com!$D$1190:$D$1201,0))</f>
        <v>Word 22</v>
      </c>
      <c r="OI5" s="194" t="str">
        <f ca="1">INDEX(BingoCardGenerator.com!$E$1190:$E$1201,MATCH(LARGE(BingoCardGenerator.com!$F$1190:$F$1201,ROW()-1),BingoCardGenerator.com!$F$1190:$F$1201,0))</f>
        <v>Word 31</v>
      </c>
      <c r="OJ5" s="194" t="str">
        <f ca="1">INDEX(BingoCardGenerator.com!$G$1190:$G$1201,MATCH(LARGE(BingoCardGenerator.com!$H$1190:$H$1201,ROW()-1),BingoCardGenerator.com!$H$1190:$H$1201,0))</f>
        <v>Word 37</v>
      </c>
      <c r="OK5" s="194" t="str">
        <f ca="1">INDEX(BingoCardGenerator.com!$I$1190:$I$1201,MATCH(LARGE(BingoCardGenerator.com!$J$1190:$J$1201,ROW()-1),BingoCardGenerator.com!$J$1190:$J$1201,0))</f>
        <v>Word 54</v>
      </c>
      <c r="OL5" s="195"/>
      <c r="OM5" s="194" t="str">
        <f ca="1">INDEX(BingoCardGenerator.com!$A$1207:$A$1218,MATCH(LARGE(BingoCardGenerator.com!$B$1207:$B$1218,ROW()-1),BingoCardGenerator.com!$B$1207:$B$1218,0))</f>
        <v>Word 6</v>
      </c>
      <c r="ON5" s="194" t="str">
        <f ca="1">INDEX(BingoCardGenerator.com!$C$1207:$C$1218,MATCH(LARGE(BingoCardGenerator.com!$D$1207:$D$1218,ROW()-1),BingoCardGenerator.com!$D$1207:$D$1218,0))</f>
        <v>Word 16</v>
      </c>
      <c r="OO5" s="194" t="str">
        <f ca="1">INDEX(BingoCardGenerator.com!$E$1207:$E$1218,MATCH(LARGE(BingoCardGenerator.com!$F$1207:$F$1218,ROW()-1),BingoCardGenerator.com!$F$1207:$F$1218,0))</f>
        <v>Word 34</v>
      </c>
      <c r="OP5" s="194" t="str">
        <f ca="1">INDEX(BingoCardGenerator.com!$G$1207:$G$1218,MATCH(LARGE(BingoCardGenerator.com!$H$1207:$H$1218,ROW()-1),BingoCardGenerator.com!$H$1207:$H$1218,0))</f>
        <v>Word 43</v>
      </c>
      <c r="OQ5" s="194" t="str">
        <f ca="1">INDEX(BingoCardGenerator.com!$I$1207:$I$1218,MATCH(LARGE(BingoCardGenerator.com!$J$1207:$J$1218,ROW()-1),BingoCardGenerator.com!$J$1207:$J$1218,0))</f>
        <v>Word 55</v>
      </c>
      <c r="OR5" s="194" t="str">
        <f ca="1">INDEX(BingoCardGenerator.com!$A$1224:$A$1235,MATCH(LARGE(BingoCardGenerator.com!$B$1224:$B$1235,ROW()-1),BingoCardGenerator.com!$B$1224:$B$1235,0))</f>
        <v>Word 1</v>
      </c>
      <c r="OS5" s="194" t="str">
        <f ca="1">INDEX(BingoCardGenerator.com!$C$1224:$C$1235,MATCH(LARGE(BingoCardGenerator.com!$D$1224:$D$1235,ROW()-1),BingoCardGenerator.com!$D$1224:$D$1235,0))</f>
        <v>Word 23</v>
      </c>
      <c r="OT5" s="194" t="str">
        <f ca="1">INDEX(BingoCardGenerator.com!$E$1224:$E$1235,MATCH(LARGE(BingoCardGenerator.com!$F$1224:$F$1235,ROW()-1),BingoCardGenerator.com!$F$1224:$F$1235,0))</f>
        <v>Word 26</v>
      </c>
      <c r="OU5" s="194" t="str">
        <f ca="1">INDEX(BingoCardGenerator.com!$G$1224:$G$1235,MATCH(LARGE(BingoCardGenerator.com!$H$1224:$H$1235,ROW()-1),BingoCardGenerator.com!$H$1224:$H$1235,0))</f>
        <v>Word 41</v>
      </c>
      <c r="OV5" s="194" t="str">
        <f ca="1">INDEX(BingoCardGenerator.com!$I$1224:$I$1235,MATCH(LARGE(BingoCardGenerator.com!$J$1224:$J$1235,ROW()-1),BingoCardGenerator.com!$J$1224:$J$1235,0))</f>
        <v>Word 60</v>
      </c>
      <c r="OW5" s="195"/>
      <c r="OX5" s="195" t="str">
        <f ca="1">INDEX(BingoCardGenerator.com!$A$1241:$A$1252,MATCH(LARGE(BingoCardGenerator.com!$B$1241:$B$1252,ROW()-1),BingoCardGenerator.com!$B$1241:$B$1252,0))</f>
        <v>Word 9</v>
      </c>
      <c r="OY5" s="195" t="str">
        <f ca="1">INDEX(BingoCardGenerator.com!$C$1241:$C$1252,MATCH(LARGE(BingoCardGenerator.com!$D$1241:$D$1252,ROW()-1),BingoCardGenerator.com!$D$1241:$D$1252,0))</f>
        <v>Word 14</v>
      </c>
      <c r="OZ5" s="195" t="str">
        <f ca="1">INDEX(BingoCardGenerator.com!$E$1241:$E$1252,MATCH(LARGE(BingoCardGenerator.com!$F$1241:$F$1252,ROW()-1),BingoCardGenerator.com!$F$1241:$F$1252,0))</f>
        <v>Word 29</v>
      </c>
      <c r="PA5" s="195" t="str">
        <f ca="1">INDEX(BingoCardGenerator.com!$G$1241:$G$1252,MATCH(LARGE(BingoCardGenerator.com!$H$1241:$H$1252,ROW()-1),BingoCardGenerator.com!$H$1241:$H$1252,0))</f>
        <v>Word 47</v>
      </c>
      <c r="PB5" s="195" t="str">
        <f ca="1">INDEX(BingoCardGenerator.com!$I$1241:$I$1252,MATCH(LARGE(BingoCardGenerator.com!$J$1241:$J$1252,ROW()-1),BingoCardGenerator.com!$J$1241:$J$1252,0))</f>
        <v>Word 50</v>
      </c>
      <c r="PC5" s="195" t="str">
        <f ca="1">INDEX(BingoCardGenerator.com!$A$1258:$A$1269,MATCH(LARGE(BingoCardGenerator.com!$B$1258:$B$1269,ROW()-1),BingoCardGenerator.com!$B$1258:$B$1269,0))</f>
        <v>Word 3</v>
      </c>
      <c r="PD5" s="195" t="str">
        <f ca="1">INDEX(BingoCardGenerator.com!$C$1258:$C$1269,MATCH(LARGE(BingoCardGenerator.com!$D$1258:$D$1269,ROW()-1),BingoCardGenerator.com!$D$1258:$D$1269,0))</f>
        <v>Word 16</v>
      </c>
      <c r="PE5" s="195" t="str">
        <f ca="1">INDEX(BingoCardGenerator.com!$E$1258:$E$1269,MATCH(LARGE(BingoCardGenerator.com!$F$1258:$F$1269,ROW()-1),BingoCardGenerator.com!$F$1258:$F$1269,0))</f>
        <v>Word 26</v>
      </c>
      <c r="PF5" s="195" t="str">
        <f ca="1">INDEX(BingoCardGenerator.com!$G$1258:$G$1269,MATCH(LARGE(BingoCardGenerator.com!$H$1258:$H$1269,ROW()-1),BingoCardGenerator.com!$H$1258:$H$1269,0))</f>
        <v>Word 40</v>
      </c>
      <c r="PG5" s="195" t="str">
        <f ca="1">INDEX(BingoCardGenerator.com!$I$1258:$I$1269,MATCH(LARGE(BingoCardGenerator.com!$J$1258:$J$1269,ROW()-1),BingoCardGenerator.com!$J$1258:$J$1269,0))</f>
        <v>Word 56</v>
      </c>
      <c r="PH5" s="195"/>
      <c r="PI5" s="195" t="str">
        <f ca="1">INDEX(BingoCardGenerator.com!$A$1275:$A$1286,MATCH(LARGE(BingoCardGenerator.com!$B$1275:$B$1286,ROW()-1),BingoCardGenerator.com!$B$1275:$B$1286,0))</f>
        <v>Word 5</v>
      </c>
      <c r="PJ5" s="195" t="str">
        <f ca="1">INDEX(BingoCardGenerator.com!$C$1275:$C$1286,MATCH(LARGE(BingoCardGenerator.com!$D$1275:$D$1286,ROW()-1),BingoCardGenerator.com!$D$1275:$D$1286,0))</f>
        <v>Word 23</v>
      </c>
      <c r="PK5" s="195" t="str">
        <f ca="1">INDEX(BingoCardGenerator.com!$E$1275:$E$1286,MATCH(LARGE(BingoCardGenerator.com!$F$1275:$F$1286,ROW()-1),BingoCardGenerator.com!$F$1275:$F$1286,0))</f>
        <v>Word 33</v>
      </c>
      <c r="PL5" s="195" t="str">
        <f ca="1">INDEX(BingoCardGenerator.com!$G$1275:$G$1286,MATCH(LARGE(BingoCardGenerator.com!$H$1275:$H$1286,ROW()-1),BingoCardGenerator.com!$H$1275:$H$1286,0))</f>
        <v>Word 38</v>
      </c>
      <c r="PM5" s="195" t="str">
        <f ca="1">INDEX(BingoCardGenerator.com!$I$1275:$I$1286,MATCH(LARGE(BingoCardGenerator.com!$J$1275:$J$1286,ROW()-1),BingoCardGenerator.com!$J$1275:$J$1286,0))</f>
        <v>Word 59</v>
      </c>
      <c r="PN5" s="195" t="str">
        <f ca="1">INDEX(BingoCardGenerator.com!$A$1292:$A$1303,MATCH(LARGE(BingoCardGenerator.com!$B$1292:$B$1303,ROW()-1),BingoCardGenerator.com!$B$1292:$B$1303,0))</f>
        <v>Word 6</v>
      </c>
      <c r="PO5" s="195" t="str">
        <f ca="1">INDEX(BingoCardGenerator.com!$C$1292:$C$1303,MATCH(LARGE(BingoCardGenerator.com!$D$1292:$D$1303,ROW()-1),BingoCardGenerator.com!$D$1292:$D$1303,0))</f>
        <v>Word 22</v>
      </c>
      <c r="PP5" s="195" t="str">
        <f ca="1">INDEX(BingoCardGenerator.com!$E$1292:$E$1303,MATCH(LARGE(BingoCardGenerator.com!$F$1292:$F$1303,ROW()-1),BingoCardGenerator.com!$F$1292:$F$1303,0))</f>
        <v>Word 33</v>
      </c>
      <c r="PQ5" s="195" t="str">
        <f ca="1">INDEX(BingoCardGenerator.com!$G$1292:$G$1303,MATCH(LARGE(BingoCardGenerator.com!$H$1292:$H$1303,ROW()-1),BingoCardGenerator.com!$H$1292:$H$1303,0))</f>
        <v>Word 44</v>
      </c>
      <c r="PR5" s="195" t="str">
        <f ca="1">INDEX(BingoCardGenerator.com!$I$1292:$I$1303,MATCH(LARGE(BingoCardGenerator.com!$J$1292:$J$1303,ROW()-1),BingoCardGenerator.com!$J$1292:$J$1303,0))</f>
        <v>Word 55</v>
      </c>
      <c r="PS5" s="195"/>
      <c r="PT5" s="195" t="str">
        <f ca="1">INDEX(BingoCardGenerator.com!$A$1309:$A$1320,MATCH(LARGE(BingoCardGenerator.com!$B$1309:$B$1320,ROW()-1),BingoCardGenerator.com!$B$1309:$B$1320,0))</f>
        <v>Word 2</v>
      </c>
      <c r="PU5" s="195" t="str">
        <f ca="1">INDEX(BingoCardGenerator.com!$C$1309:$C$1320,MATCH(LARGE(BingoCardGenerator.com!$D$1309:$D$1320,ROW()-1),BingoCardGenerator.com!$D$1309:$D$1320,0))</f>
        <v>Word 13</v>
      </c>
      <c r="PV5" s="195" t="str">
        <f ca="1">INDEX(BingoCardGenerator.com!$E$1309:$E$1320,MATCH(LARGE(BingoCardGenerator.com!$F$1309:$F$1320,ROW()-1),BingoCardGenerator.com!$F$1309:$F$1320,0))</f>
        <v>Word 30</v>
      </c>
      <c r="PW5" s="195" t="str">
        <f ca="1">INDEX(BingoCardGenerator.com!$G$1309:$G$1320,MATCH(LARGE(BingoCardGenerator.com!$H$1309:$H$1320,ROW()-1),BingoCardGenerator.com!$H$1309:$H$1320,0))</f>
        <v>Word 39</v>
      </c>
      <c r="PX5" s="195" t="str">
        <f ca="1">INDEX(BingoCardGenerator.com!$I$1309:$I$1320,MATCH(LARGE(BingoCardGenerator.com!$J$1309:$J$1320,ROW()-1),BingoCardGenerator.com!$J$1309:$J$1320,0))</f>
        <v>Word 56</v>
      </c>
      <c r="PY5" s="195" t="str">
        <f ca="1">INDEX(BingoCardGenerator.com!$A$1326:$A$1337,MATCH(LARGE(BingoCardGenerator.com!$B$1326:$B$1337,ROW()-1),BingoCardGenerator.com!$B$1326:$B$1337,0))</f>
        <v>Word 4</v>
      </c>
      <c r="PZ5" s="195" t="str">
        <f ca="1">INDEX(BingoCardGenerator.com!$C$1326:$C$1337,MATCH(LARGE(BingoCardGenerator.com!$D$1326:$D$1337,ROW()-1),BingoCardGenerator.com!$D$1326:$D$1337,0))</f>
        <v>Word 23</v>
      </c>
      <c r="QA5" s="195" t="str">
        <f ca="1">INDEX(BingoCardGenerator.com!$E$1326:$E$1337,MATCH(LARGE(BingoCardGenerator.com!$F$1326:$F$1337,ROW()-1),BingoCardGenerator.com!$F$1326:$F$1337,0))</f>
        <v>Word 28</v>
      </c>
      <c r="QB5" s="195" t="str">
        <f ca="1">INDEX(BingoCardGenerator.com!$G$1326:$G$1337,MATCH(LARGE(BingoCardGenerator.com!$H$1326:$H$1337,ROW()-1),BingoCardGenerator.com!$H$1326:$H$1337,0))</f>
        <v>Word 37</v>
      </c>
      <c r="QC5" s="195" t="str">
        <f ca="1">INDEX(BingoCardGenerator.com!$I$1326:$I$1337,MATCH(LARGE(BingoCardGenerator.com!$J$1326:$J$1337,ROW()-1),BingoCardGenerator.com!$J$1326:$J$1337,0))</f>
        <v>Word 56</v>
      </c>
      <c r="QD5" s="195"/>
      <c r="QE5" s="195" t="str">
        <f ca="1">INDEX(BingoCardGenerator.com!$A$1343:$A$1354,MATCH(LARGE(BingoCardGenerator.com!$B$1343:$B$1354,ROW()-1),BingoCardGenerator.com!$B$1343:$B$1354,0))</f>
        <v>Word 9</v>
      </c>
      <c r="QF5" s="195" t="str">
        <f ca="1">INDEX(BingoCardGenerator.com!$C$1343:$C$1354,MATCH(LARGE(BingoCardGenerator.com!$D$1343:$D$1354,ROW()-1),BingoCardGenerator.com!$D$1343:$D$1354,0))</f>
        <v>Word 18</v>
      </c>
      <c r="QG5" s="195" t="str">
        <f ca="1">INDEX(BingoCardGenerator.com!$E$1343:$E$1354,MATCH(LARGE(BingoCardGenerator.com!$F$1343:$F$1354,ROW()-1),BingoCardGenerator.com!$F$1343:$F$1354,0))</f>
        <v>Word 27</v>
      </c>
      <c r="QH5" s="195" t="str">
        <f ca="1">INDEX(BingoCardGenerator.com!$G$1343:$G$1354,MATCH(LARGE(BingoCardGenerator.com!$H$1343:$H$1354,ROW()-1),BingoCardGenerator.com!$H$1343:$H$1354,0))</f>
        <v>Word 42</v>
      </c>
      <c r="QI5" s="195" t="str">
        <f ca="1">INDEX(BingoCardGenerator.com!$I$1343:$I$1354,MATCH(LARGE(BingoCardGenerator.com!$J$1343:$J$1354,ROW()-1),BingoCardGenerator.com!$J$1343:$J$1354,0))</f>
        <v>Word 50</v>
      </c>
      <c r="QJ5" s="195" t="str">
        <f ca="1">INDEX(BingoCardGenerator.com!$A$1360:$A$1371,MATCH(LARGE(BingoCardGenerator.com!$B$1360:$B$1371,ROW()-1),BingoCardGenerator.com!$B$1360:$B$1371,0))</f>
        <v>Word 9</v>
      </c>
      <c r="QK5" s="195" t="str">
        <f ca="1">INDEX(BingoCardGenerator.com!$C$1360:$C$1371,MATCH(LARGE(BingoCardGenerator.com!$D$1360:$D$1371,ROW()-1),BingoCardGenerator.com!$D$1360:$D$1371,0))</f>
        <v>Word 16</v>
      </c>
      <c r="QL5" s="195" t="str">
        <f ca="1">INDEX(BingoCardGenerator.com!$E$1360:$E$1371,MATCH(LARGE(BingoCardGenerator.com!$F$1360:$F$1371,ROW()-1),BingoCardGenerator.com!$F$1360:$F$1371,0))</f>
        <v>Word 33</v>
      </c>
      <c r="QM5" s="195" t="str">
        <f ca="1">INDEX(BingoCardGenerator.com!$G$1360:$G$1371,MATCH(LARGE(BingoCardGenerator.com!$H$1360:$H$1371,ROW()-1),BingoCardGenerator.com!$H$1360:$H$1371,0))</f>
        <v>Word 41</v>
      </c>
      <c r="QN5" s="195" t="str">
        <f ca="1">INDEX(BingoCardGenerator.com!$I$1360:$I$1371,MATCH(LARGE(BingoCardGenerator.com!$J$1360:$J$1371,ROW()-1),BingoCardGenerator.com!$J$1360:$J$1371,0))</f>
        <v>Word 59</v>
      </c>
      <c r="QO5" s="195"/>
      <c r="QP5" s="195" t="str">
        <f ca="1">INDEX(BingoCardGenerator.com!$A$1377:$A$1388,MATCH(LARGE(BingoCardGenerator.com!$B$1377:$B$1388,ROW()-1),BingoCardGenerator.com!$B$1377:$B$1388,0))</f>
        <v>Word 11</v>
      </c>
      <c r="QQ5" s="195" t="str">
        <f ca="1">INDEX(BingoCardGenerator.com!$C$1377:$C$1388,MATCH(LARGE(BingoCardGenerator.com!$D$1377:$D$1388,ROW()-1),BingoCardGenerator.com!$D$1377:$D$1388,0))</f>
        <v>Word 20</v>
      </c>
      <c r="QR5" s="195" t="str">
        <f ca="1">INDEX(BingoCardGenerator.com!$E$1377:$E$1388,MATCH(LARGE(BingoCardGenerator.com!$F$1377:$F$1388,ROW()-1),BingoCardGenerator.com!$F$1377:$F$1388,0))</f>
        <v>Word 31</v>
      </c>
      <c r="QS5" s="195" t="str">
        <f ca="1">INDEX(BingoCardGenerator.com!$G$1377:$G$1388,MATCH(LARGE(BingoCardGenerator.com!$H$1377:$H$1388,ROW()-1),BingoCardGenerator.com!$H$1377:$H$1388,0))</f>
        <v>Word 43</v>
      </c>
      <c r="QT5" s="195" t="str">
        <f ca="1">INDEX(BingoCardGenerator.com!$I$1377:$I$1388,MATCH(LARGE(BingoCardGenerator.com!$J$1377:$J$1388,ROW()-1),BingoCardGenerator.com!$J$1377:$J$1388,0))</f>
        <v>Word 54</v>
      </c>
      <c r="QU5" s="195" t="str">
        <f ca="1">INDEX(BingoCardGenerator.com!$A$1394:$A$1405,MATCH(LARGE(BingoCardGenerator.com!$B$1394:$B$1405,ROW()-1),BingoCardGenerator.com!$B$1394:$B$1405,0))</f>
        <v>Word 12</v>
      </c>
      <c r="QV5" s="195" t="str">
        <f ca="1">INDEX(BingoCardGenerator.com!$C$1394:$C$1405,MATCH(LARGE(BingoCardGenerator.com!$D$1394:$D$1405,ROW()-1),BingoCardGenerator.com!$D$1394:$D$1405,0))</f>
        <v>Word 17</v>
      </c>
      <c r="QW5" s="195" t="str">
        <f ca="1">INDEX(BingoCardGenerator.com!$E$1394:$E$1405,MATCH(LARGE(BingoCardGenerator.com!$F$1394:$F$1405,ROW()-1),BingoCardGenerator.com!$F$1394:$F$1405,0))</f>
        <v>Word 29</v>
      </c>
      <c r="QX5" s="195" t="str">
        <f ca="1">INDEX(BingoCardGenerator.com!$G$1394:$G$1405,MATCH(LARGE(BingoCardGenerator.com!$H$1394:$H$1405,ROW()-1),BingoCardGenerator.com!$H$1394:$H$1405,0))</f>
        <v>Word 43</v>
      </c>
      <c r="QY5" s="195" t="str">
        <f ca="1">INDEX(BingoCardGenerator.com!$I$1394:$I$1405,MATCH(LARGE(BingoCardGenerator.com!$J$1394:$J$1405,ROW()-1),BingoCardGenerator.com!$J$1394:$J$1405,0))</f>
        <v>Word 51</v>
      </c>
      <c r="QZ5" s="195"/>
      <c r="RA5" s="195" t="str">
        <f ca="1">INDEX(BingoCardGenerator.com!$A$1411:$A$1422,MATCH(LARGE(BingoCardGenerator.com!$B$1411:$B$1422,ROW()-1),BingoCardGenerator.com!$B$1411:$B$1422,0))</f>
        <v>Word 6</v>
      </c>
      <c r="RB5" s="195" t="str">
        <f ca="1">INDEX(BingoCardGenerator.com!$C$1411:$C$1422,MATCH(LARGE(BingoCardGenerator.com!$D$1411:$D$1422,ROW()-1),BingoCardGenerator.com!$D$1411:$D$1422,0))</f>
        <v>Word 23</v>
      </c>
      <c r="RC5" s="195" t="str">
        <f ca="1">INDEX(BingoCardGenerator.com!$E$1411:$E$1422,MATCH(LARGE(BingoCardGenerator.com!$F$1411:$F$1422,ROW()-1),BingoCardGenerator.com!$F$1411:$F$1422,0))</f>
        <v>Word 31</v>
      </c>
      <c r="RD5" s="195" t="str">
        <f ca="1">INDEX(BingoCardGenerator.com!$G$1411:$G$1422,MATCH(LARGE(BingoCardGenerator.com!$H$1411:$H$1422,ROW()-1),BingoCardGenerator.com!$H$1411:$H$1422,0))</f>
        <v>Word 47</v>
      </c>
      <c r="RE5" s="195" t="str">
        <f ca="1">INDEX(BingoCardGenerator.com!$I$1411:$I$1422,MATCH(LARGE(BingoCardGenerator.com!$J$1411:$J$1422,ROW()-1),BingoCardGenerator.com!$J$1411:$J$1422,0))</f>
        <v>Word 53</v>
      </c>
      <c r="RF5" s="195" t="str">
        <f ca="1">INDEX(BingoCardGenerator.com!$A$1428:$A$1439,MATCH(LARGE(BingoCardGenerator.com!$B$1428:$B$1439,ROW()-1),BingoCardGenerator.com!$B$1428:$B$1439,0))</f>
        <v>Word 7</v>
      </c>
      <c r="RG5" s="195" t="str">
        <f ca="1">INDEX(BingoCardGenerator.com!$C$1428:$C$1439,MATCH(LARGE(BingoCardGenerator.com!$D$1428:$D$1439,ROW()-1),BingoCardGenerator.com!$D$1428:$D$1439,0))</f>
        <v>Word 21</v>
      </c>
      <c r="RH5" s="195" t="str">
        <f ca="1">INDEX(BingoCardGenerator.com!$E$1428:$E$1439,MATCH(LARGE(BingoCardGenerator.com!$F$1428:$F$1439,ROW()-1),BingoCardGenerator.com!$F$1428:$F$1439,0))</f>
        <v>Word 36</v>
      </c>
      <c r="RI5" s="195" t="str">
        <f ca="1">INDEX(BingoCardGenerator.com!$G$1428:$G$1439,MATCH(LARGE(BingoCardGenerator.com!$H$1428:$H$1439,ROW()-1),BingoCardGenerator.com!$H$1428:$H$1439,0))</f>
        <v>Word 40</v>
      </c>
      <c r="RJ5" s="195" t="str">
        <f ca="1">INDEX(BingoCardGenerator.com!$I$1428:$I$1439,MATCH(LARGE(BingoCardGenerator.com!$J$1428:$J$1439,ROW()-1),BingoCardGenerator.com!$J$1428:$J$1439,0))</f>
        <v>Word 59</v>
      </c>
      <c r="RK5" s="195"/>
      <c r="RL5" s="195" t="str">
        <f ca="1">INDEX(BingoCardGenerator.com!$A$1445:$A$1456,MATCH(LARGE(BingoCardGenerator.com!$B$1445:$B$1456,ROW()-1),BingoCardGenerator.com!$B$1445:$B$1456,0))</f>
        <v>Word 11</v>
      </c>
      <c r="RM5" s="195" t="str">
        <f ca="1">INDEX(BingoCardGenerator.com!$C$1445:$C$1456,MATCH(LARGE(BingoCardGenerator.com!$D$1445:$D$1456,ROW()-1),BingoCardGenerator.com!$D$1445:$D$1456,0))</f>
        <v>Word 14</v>
      </c>
      <c r="RN5" s="195" t="str">
        <f ca="1">INDEX(BingoCardGenerator.com!$E$1445:$E$1456,MATCH(LARGE(BingoCardGenerator.com!$F$1445:$F$1456,ROW()-1),BingoCardGenerator.com!$F$1445:$F$1456,0))</f>
        <v>Word 30</v>
      </c>
      <c r="RO5" s="195" t="str">
        <f ca="1">INDEX(BingoCardGenerator.com!$G$1445:$G$1456,MATCH(LARGE(BingoCardGenerator.com!$H$1445:$H$1456,ROW()-1),BingoCardGenerator.com!$H$1445:$H$1456,0))</f>
        <v>Word 43</v>
      </c>
      <c r="RP5" s="195" t="str">
        <f ca="1">INDEX(BingoCardGenerator.com!$I$1445:$I$1456,MATCH(LARGE(BingoCardGenerator.com!$J$1445:$J$1456,ROW()-1),BingoCardGenerator.com!$J$1445:$J$1456,0))</f>
        <v>Word 54</v>
      </c>
      <c r="RQ5" s="195" t="str">
        <f ca="1">INDEX(BingoCardGenerator.com!$A$1462:$A$1473,MATCH(LARGE(BingoCardGenerator.com!$B$1462:$B$1473,ROW()-1),BingoCardGenerator.com!$B$1462:$B$1473,0))</f>
        <v>Word 9</v>
      </c>
      <c r="RR5" s="195" t="str">
        <f ca="1">INDEX(BingoCardGenerator.com!$C$1462:$C$1473,MATCH(LARGE(BingoCardGenerator.com!$D$1462:$D$1473,ROW()-1),BingoCardGenerator.com!$D$1462:$D$1473,0))</f>
        <v>Word 22</v>
      </c>
      <c r="RS5" s="195" t="str">
        <f ca="1">INDEX(BingoCardGenerator.com!$E$1462:$E$1473,MATCH(LARGE(BingoCardGenerator.com!$F$1462:$F$1473,ROW()-1),BingoCardGenerator.com!$F$1462:$F$1473,0))</f>
        <v>Word 31</v>
      </c>
      <c r="RT5" s="195" t="str">
        <f ca="1">INDEX(BingoCardGenerator.com!$G$1462:$G$1473,MATCH(LARGE(BingoCardGenerator.com!$H$1462:$H$1473,ROW()-1),BingoCardGenerator.com!$H$1462:$H$1473,0))</f>
        <v>Word 38</v>
      </c>
      <c r="RU5" s="195" t="str">
        <f ca="1">INDEX(BingoCardGenerator.com!$I$1462:$I$1473,MATCH(LARGE(BingoCardGenerator.com!$J$1462:$J$1473,ROW()-1),BingoCardGenerator.com!$J$1462:$J$1473,0))</f>
        <v>Word 51</v>
      </c>
      <c r="RV5" s="195"/>
      <c r="RW5" s="195" t="str">
        <f ca="1">INDEX(BingoCardGenerator.com!$A$1479:$A$1490,MATCH(LARGE(BingoCardGenerator.com!$B$1479:$B$1490,ROW()-1),BingoCardGenerator.com!$B$1479:$B$1490,0))</f>
        <v>Word 6</v>
      </c>
      <c r="RX5" s="195" t="str">
        <f ca="1">INDEX(BingoCardGenerator.com!$C$1479:$C$1490,MATCH(LARGE(BingoCardGenerator.com!$D$1479:$D$1490,ROW()-1),BingoCardGenerator.com!$D$1479:$D$1490,0))</f>
        <v>Word 15</v>
      </c>
      <c r="RY5" s="195" t="str">
        <f ca="1">INDEX(BingoCardGenerator.com!$E$1479:$E$1490,MATCH(LARGE(BingoCardGenerator.com!$F$1479:$F$1490,ROW()-1),BingoCardGenerator.com!$F$1479:$F$1490,0))</f>
        <v>Word 30</v>
      </c>
      <c r="RZ5" s="195" t="str">
        <f ca="1">INDEX(BingoCardGenerator.com!$G$1479:$G$1490,MATCH(LARGE(BingoCardGenerator.com!$H$1479:$H$1490,ROW()-1),BingoCardGenerator.com!$H$1479:$H$1490,0))</f>
        <v>Word 44</v>
      </c>
      <c r="SA5" s="195" t="str">
        <f ca="1">INDEX(BingoCardGenerator.com!$I$1479:$I$1490,MATCH(LARGE(BingoCardGenerator.com!$J$1479:$J$1490,ROW()-1),BingoCardGenerator.com!$J$1479:$J$1490,0))</f>
        <v>Word 56</v>
      </c>
      <c r="SB5" s="195" t="str">
        <f ca="1">INDEX(BingoCardGenerator.com!$A$1496:$A$1507,MATCH(LARGE(BingoCardGenerator.com!$B$1496:$B$1507,ROW()-1),BingoCardGenerator.com!$B$1496:$B$1507,0))</f>
        <v>Word 3</v>
      </c>
      <c r="SC5" s="195" t="str">
        <f ca="1">INDEX(BingoCardGenerator.com!$C$1496:$C$1507,MATCH(LARGE(BingoCardGenerator.com!$D$1496:$D$1507,ROW()-1),BingoCardGenerator.com!$D$1496:$D$1507,0))</f>
        <v>Word 17</v>
      </c>
      <c r="SD5" s="195" t="str">
        <f ca="1">INDEX(BingoCardGenerator.com!$E$1496:$E$1507,MATCH(LARGE(BingoCardGenerator.com!$F$1496:$F$1507,ROW()-1),BingoCardGenerator.com!$F$1496:$F$1507,0))</f>
        <v>Word 29</v>
      </c>
      <c r="SE5" s="195" t="str">
        <f ca="1">INDEX(BingoCardGenerator.com!$G$1496:$G$1507,MATCH(LARGE(BingoCardGenerator.com!$H$1496:$H$1507,ROW()-1),BingoCardGenerator.com!$H$1496:$H$1507,0))</f>
        <v>Word 37</v>
      </c>
      <c r="SF5" s="195" t="str">
        <f ca="1">INDEX(BingoCardGenerator.com!$I$1496:$I$1507,MATCH(LARGE(BingoCardGenerator.com!$J$1496:$J$1507,ROW()-1),BingoCardGenerator.com!$J$1496:$J$1507,0))</f>
        <v>Word 56</v>
      </c>
      <c r="SG5" s="195"/>
      <c r="SH5" s="195" t="str">
        <f ca="1">INDEX(BingoCardGenerator.com!$A$1513:$A$1524,MATCH(LARGE(BingoCardGenerator.com!$B$1513:$B$1524,ROW()-1),BingoCardGenerator.com!$B$1513:$B$1524,0))</f>
        <v>Word 7</v>
      </c>
      <c r="SI5" s="195" t="str">
        <f ca="1">INDEX(BingoCardGenerator.com!$C$1513:$C$1524,MATCH(LARGE(BingoCardGenerator.com!$D$1513:$D$1524,ROW()-1),BingoCardGenerator.com!$D$1513:$D$1524,0))</f>
        <v>Word 17</v>
      </c>
      <c r="SJ5" s="195" t="str">
        <f ca="1">INDEX(BingoCardGenerator.com!$E$1513:$E$1524,MATCH(LARGE(BingoCardGenerator.com!$F$1513:$F$1524,ROW()-1),BingoCardGenerator.com!$F$1513:$F$1524,0))</f>
        <v>Word 34</v>
      </c>
      <c r="SK5" s="195" t="str">
        <f ca="1">INDEX(BingoCardGenerator.com!$G$1513:$G$1524,MATCH(LARGE(BingoCardGenerator.com!$H$1513:$H$1524,ROW()-1),BingoCardGenerator.com!$H$1513:$H$1524,0))</f>
        <v>Word 45</v>
      </c>
      <c r="SL5" s="195" t="str">
        <f ca="1">INDEX(BingoCardGenerator.com!$I$1513:$I$1524,MATCH(LARGE(BingoCardGenerator.com!$J$1513:$J$1524,ROW()-1),BingoCardGenerator.com!$J$1513:$J$1524,0))</f>
        <v>Word 54</v>
      </c>
      <c r="SM5" s="195" t="str">
        <f ca="1">INDEX(BingoCardGenerator.com!$A$1530:$A$1541,MATCH(LARGE(BingoCardGenerator.com!$B$1530:$B$1541,ROW()-1),BingoCardGenerator.com!$B$1530:$B$1541,0))</f>
        <v>Word 6</v>
      </c>
      <c r="SN5" s="195" t="str">
        <f ca="1">INDEX(BingoCardGenerator.com!$C$1530:$C$1541,MATCH(LARGE(BingoCardGenerator.com!$D$1530:$D$1541,ROW()-1),BingoCardGenerator.com!$D$1530:$D$1541,0))</f>
        <v>Word 15</v>
      </c>
      <c r="SO5" s="195" t="str">
        <f ca="1">INDEX(BingoCardGenerator.com!$E$1530:$E$1541,MATCH(LARGE(BingoCardGenerator.com!$F$1530:$F$1541,ROW()-1),BingoCardGenerator.com!$F$1530:$F$1541,0))</f>
        <v>Word 33</v>
      </c>
      <c r="SP5" s="195" t="str">
        <f ca="1">INDEX(BingoCardGenerator.com!$G$1530:$G$1541,MATCH(LARGE(BingoCardGenerator.com!$H$1530:$H$1541,ROW()-1),BingoCardGenerator.com!$H$1530:$H$1541,0))</f>
        <v>Word 46</v>
      </c>
      <c r="SQ5" s="195" t="str">
        <f ca="1">INDEX(BingoCardGenerator.com!$I$1530:$I$1541,MATCH(LARGE(BingoCardGenerator.com!$J$1530:$J$1541,ROW()-1),BingoCardGenerator.com!$J$1530:$J$1541,0))</f>
        <v>Word 58</v>
      </c>
      <c r="SR5" s="195"/>
      <c r="SS5" s="195" t="str">
        <f ca="1">INDEX(BingoCardGenerator.com!$A$1547:$A$1558,MATCH(LARGE(BingoCardGenerator.com!$B$1547:$B$1558,ROW()-1),BingoCardGenerator.com!$B$1547:$B$1558,0))</f>
        <v>Word 9</v>
      </c>
      <c r="ST5" s="195" t="str">
        <f ca="1">INDEX(BingoCardGenerator.com!$C$1547:$C$1558,MATCH(LARGE(BingoCardGenerator.com!$D$1547:$D$1558,ROW()-1),BingoCardGenerator.com!$D$1547:$D$1558,0))</f>
        <v>Word 22</v>
      </c>
      <c r="SU5" s="195" t="str">
        <f ca="1">INDEX(BingoCardGenerator.com!$E$1547:$E$1558,MATCH(LARGE(BingoCardGenerator.com!$F$1547:$F$1558,ROW()-1),BingoCardGenerator.com!$F$1547:$F$1558,0))</f>
        <v>Word 29</v>
      </c>
      <c r="SV5" s="195" t="str">
        <f ca="1">INDEX(BingoCardGenerator.com!$G$1547:$G$1558,MATCH(LARGE(BingoCardGenerator.com!$H$1547:$H$1558,ROW()-1),BingoCardGenerator.com!$H$1547:$H$1558,0))</f>
        <v>Word 47</v>
      </c>
      <c r="SW5" s="195" t="str">
        <f ca="1">INDEX(BingoCardGenerator.com!$I$1547:$I$1558,MATCH(LARGE(BingoCardGenerator.com!$J$1547:$J$1558,ROW()-1),BingoCardGenerator.com!$J$1547:$J$1558,0))</f>
        <v>Word 53</v>
      </c>
      <c r="SX5" s="195" t="str">
        <f ca="1">INDEX(BingoCardGenerator.com!$A$1564:$A$1575,MATCH(LARGE(BingoCardGenerator.com!$B$1564:$B$1575,ROW()-1),BingoCardGenerator.com!$B$1564:$B$1575,0))</f>
        <v>Word 5</v>
      </c>
      <c r="SY5" s="195" t="str">
        <f ca="1">INDEX(BingoCardGenerator.com!$C$1564:$C$1575,MATCH(LARGE(BingoCardGenerator.com!$D$1564:$D$1575,ROW()-1),BingoCardGenerator.com!$D$1564:$D$1575,0))</f>
        <v>Word 18</v>
      </c>
      <c r="SZ5" s="195" t="str">
        <f ca="1">INDEX(BingoCardGenerator.com!$E$1564:$E$1575,MATCH(LARGE(BingoCardGenerator.com!$F$1564:$F$1575,ROW()-1),BingoCardGenerator.com!$F$1564:$F$1575,0))</f>
        <v>Word 31</v>
      </c>
      <c r="TA5" s="195" t="str">
        <f ca="1">INDEX(BingoCardGenerator.com!$G$1564:$G$1575,MATCH(LARGE(BingoCardGenerator.com!$H$1564:$H$1575,ROW()-1),BingoCardGenerator.com!$H$1564:$H$1575,0))</f>
        <v>Word 38</v>
      </c>
      <c r="TB5" s="195" t="str">
        <f ca="1">INDEX(BingoCardGenerator.com!$I$1564:$I$1575,MATCH(LARGE(BingoCardGenerator.com!$J$1564:$J$1575,ROW()-1),BingoCardGenerator.com!$J$1564:$J$1575,0))</f>
        <v>Word 54</v>
      </c>
      <c r="TC5" s="195"/>
      <c r="TD5" s="195" t="str">
        <f ca="1">INDEX(BingoCardGenerator.com!$A$1581:$A$1592,MATCH(LARGE(BingoCardGenerator.com!$B$1581:$B$1592,ROW()-1),BingoCardGenerator.com!$B$1581:$B$1592,0))</f>
        <v>Word 10</v>
      </c>
      <c r="TE5" s="195" t="str">
        <f ca="1">INDEX(BingoCardGenerator.com!$C$1581:$C$1592,MATCH(LARGE(BingoCardGenerator.com!$D$1581:$D$1592,ROW()-1),BingoCardGenerator.com!$D$1581:$D$1592,0))</f>
        <v>Word 20</v>
      </c>
      <c r="TF5" s="195" t="str">
        <f ca="1">INDEX(BingoCardGenerator.com!$E$1581:$E$1592,MATCH(LARGE(BingoCardGenerator.com!$F$1581:$F$1592,ROW()-1),BingoCardGenerator.com!$F$1581:$F$1592,0))</f>
        <v>Word 29</v>
      </c>
      <c r="TG5" s="195" t="str">
        <f ca="1">INDEX(BingoCardGenerator.com!$G$1581:$G$1592,MATCH(LARGE(BingoCardGenerator.com!$H$1581:$H$1592,ROW()-1),BingoCardGenerator.com!$H$1581:$H$1592,0))</f>
        <v>Word 46</v>
      </c>
      <c r="TH5" s="195" t="str">
        <f ca="1">INDEX(BingoCardGenerator.com!$I$1581:$I$1592,MATCH(LARGE(BingoCardGenerator.com!$J$1581:$J$1592,ROW()-1),BingoCardGenerator.com!$J$1581:$J$1592,0))</f>
        <v>Word 49</v>
      </c>
      <c r="TI5" s="195" t="str">
        <f ca="1">INDEX(BingoCardGenerator.com!$A$1598:$A$1609,MATCH(LARGE(BingoCardGenerator.com!$B$1598:$B$1609,ROW()-1),BingoCardGenerator.com!$B$1598:$B$1609,0))</f>
        <v>Word 3</v>
      </c>
      <c r="TJ5" s="195" t="str">
        <f ca="1">INDEX(BingoCardGenerator.com!$C$1598:$C$1609,MATCH(LARGE(BingoCardGenerator.com!$D$1598:$D$1609,ROW()-1),BingoCardGenerator.com!$D$1598:$D$1609,0))</f>
        <v>Word 21</v>
      </c>
      <c r="TK5" s="195" t="str">
        <f ca="1">INDEX(BingoCardGenerator.com!$E$1598:$E$1609,MATCH(LARGE(BingoCardGenerator.com!$F$1598:$F$1609,ROW()-1),BingoCardGenerator.com!$F$1598:$F$1609,0))</f>
        <v>Word 26</v>
      </c>
      <c r="TL5" s="195" t="str">
        <f ca="1">INDEX(BingoCardGenerator.com!$G$1598:$G$1609,MATCH(LARGE(BingoCardGenerator.com!$H$1598:$H$1609,ROW()-1),BingoCardGenerator.com!$H$1598:$H$1609,0))</f>
        <v>Word 41</v>
      </c>
      <c r="TM5" s="195" t="str">
        <f ca="1">INDEX(BingoCardGenerator.com!$I$1598:$I$1609,MATCH(LARGE(BingoCardGenerator.com!$J$1598:$J$1609,ROW()-1),BingoCardGenerator.com!$J$1598:$J$1609,0))</f>
        <v>Word 56</v>
      </c>
      <c r="TN5" s="195"/>
      <c r="TO5" s="195" t="str">
        <f ca="1">INDEX(BingoCardGenerator.com!$A$1615:$A$1626,MATCH(LARGE(BingoCardGenerator.com!$B$1615:$B$1626,ROW()-1),BingoCardGenerator.com!$B$1615:$B$1626,0))</f>
        <v>Word 9</v>
      </c>
      <c r="TP5" s="195" t="str">
        <f ca="1">INDEX(BingoCardGenerator.com!$C$1615:$C$1626,MATCH(LARGE(BingoCardGenerator.com!$D$1615:$D$1626,ROW()-1),BingoCardGenerator.com!$D$1615:$D$1626,0))</f>
        <v>Word 13</v>
      </c>
      <c r="TQ5" s="195" t="str">
        <f ca="1">INDEX(BingoCardGenerator.com!$E$1615:$E$1626,MATCH(LARGE(BingoCardGenerator.com!$F$1615:$F$1626,ROW()-1),BingoCardGenerator.com!$F$1615:$F$1626,0))</f>
        <v>Word 29</v>
      </c>
      <c r="TR5" s="195" t="str">
        <f ca="1">INDEX(BingoCardGenerator.com!$G$1615:$G$1626,MATCH(LARGE(BingoCardGenerator.com!$H$1615:$H$1626,ROW()-1),BingoCardGenerator.com!$H$1615:$H$1626,0))</f>
        <v>Word 48</v>
      </c>
      <c r="TS5" s="195" t="str">
        <f ca="1">INDEX(BingoCardGenerator.com!$I$1615:$I$1626,MATCH(LARGE(BingoCardGenerator.com!$J$1615:$J$1626,ROW()-1),BingoCardGenerator.com!$J$1615:$J$1626,0))</f>
        <v>Word 55</v>
      </c>
      <c r="TT5" s="195" t="str">
        <f ca="1">INDEX(BingoCardGenerator.com!$A$1632:$A$1643,MATCH(LARGE(BingoCardGenerator.com!$B$1632:$B$1643,ROW()-1),BingoCardGenerator.com!$B$1632:$B$1643,0))</f>
        <v>Word 3</v>
      </c>
      <c r="TU5" s="195" t="str">
        <f ca="1">INDEX(BingoCardGenerator.com!$C$1632:$C$1643,MATCH(LARGE(BingoCardGenerator.com!$D$1632:$D$1643,ROW()-1),BingoCardGenerator.com!$D$1632:$D$1643,0))</f>
        <v>Word 20</v>
      </c>
      <c r="TV5" s="195" t="str">
        <f ca="1">INDEX(BingoCardGenerator.com!$E$1632:$E$1643,MATCH(LARGE(BingoCardGenerator.com!$F$1632:$F$1643,ROW()-1),BingoCardGenerator.com!$F$1632:$F$1643,0))</f>
        <v>Word 31</v>
      </c>
      <c r="TW5" s="195" t="str">
        <f ca="1">INDEX(BingoCardGenerator.com!$G$1632:$G$1643,MATCH(LARGE(BingoCardGenerator.com!$H$1632:$H$1643,ROW()-1),BingoCardGenerator.com!$H$1632:$H$1643,0))</f>
        <v>Word 43</v>
      </c>
      <c r="TX5" s="195" t="str">
        <f ca="1">INDEX(BingoCardGenerator.com!$I$1632:$I$1643,MATCH(LARGE(BingoCardGenerator.com!$J$1632:$J$1643,ROW()-1),BingoCardGenerator.com!$J$1632:$J$1643,0))</f>
        <v>Word 56</v>
      </c>
      <c r="TY5" s="195"/>
      <c r="TZ5" s="195" t="str">
        <f ca="1">INDEX(BingoCardGenerator.com!$A$1649:$A$1660,MATCH(LARGE(BingoCardGenerator.com!$B$1649:$B$1660,ROW()-1),BingoCardGenerator.com!$B$1649:$B$1660,0))</f>
        <v>Word 12</v>
      </c>
      <c r="UA5" s="195" t="str">
        <f ca="1">INDEX(BingoCardGenerator.com!$C$1649:$C$1660,MATCH(LARGE(BingoCardGenerator.com!$D$1649:$D$1660,ROW()-1),BingoCardGenerator.com!$D$1649:$D$1660,0))</f>
        <v>Word 19</v>
      </c>
      <c r="UB5" s="195" t="str">
        <f ca="1">INDEX(BingoCardGenerator.com!$E$1649:$E$1660,MATCH(LARGE(BingoCardGenerator.com!$F$1649:$F$1660,ROW()-1),BingoCardGenerator.com!$F$1649:$F$1660,0))</f>
        <v>Word 35</v>
      </c>
      <c r="UC5" s="195" t="str">
        <f ca="1">INDEX(BingoCardGenerator.com!$G$1649:$G$1660,MATCH(LARGE(BingoCardGenerator.com!$H$1649:$H$1660,ROW()-1),BingoCardGenerator.com!$H$1649:$H$1660,0))</f>
        <v>Word 48</v>
      </c>
      <c r="UD5" s="195" t="str">
        <f ca="1">INDEX(BingoCardGenerator.com!$I$1649:$I$1660,MATCH(LARGE(BingoCardGenerator.com!$J$1649:$J$1660,ROW()-1),BingoCardGenerator.com!$J$1649:$J$1660,0))</f>
        <v>Word 58</v>
      </c>
      <c r="UE5" s="195" t="str">
        <f ca="1">INDEX(BingoCardGenerator.com!$A$1666:$A$1677,MATCH(LARGE(BingoCardGenerator.com!$B$1666:$B$1677,ROW()-1),BingoCardGenerator.com!$B$1666:$B$1677,0))</f>
        <v>Word 5</v>
      </c>
      <c r="UF5" s="195" t="str">
        <f ca="1">INDEX(BingoCardGenerator.com!$C$1666:$C$1677,MATCH(LARGE(BingoCardGenerator.com!$D$1666:$D$1677,ROW()-1),BingoCardGenerator.com!$D$1666:$D$1677,0))</f>
        <v>Word 24</v>
      </c>
      <c r="UG5" s="195" t="str">
        <f ca="1">INDEX(BingoCardGenerator.com!$E$1666:$E$1677,MATCH(LARGE(BingoCardGenerator.com!$F$1666:$F$1677,ROW()-1),BingoCardGenerator.com!$F$1666:$F$1677,0))</f>
        <v>Word 30</v>
      </c>
      <c r="UH5" s="195" t="str">
        <f ca="1">INDEX(BingoCardGenerator.com!$G$1666:$G$1677,MATCH(LARGE(BingoCardGenerator.com!$H$1666:$H$1677,ROW()-1),BingoCardGenerator.com!$H$1666:$H$1677,0))</f>
        <v>Word 43</v>
      </c>
      <c r="UI5" s="195" t="str">
        <f ca="1">INDEX(BingoCardGenerator.com!$I$1666:$I$1677,MATCH(LARGE(BingoCardGenerator.com!$J$1666:$J$1677,ROW()-1),BingoCardGenerator.com!$J$1666:$J$1677,0))</f>
        <v>Word 59</v>
      </c>
      <c r="UJ5" s="195"/>
      <c r="UK5" s="195" t="str">
        <f ca="1">INDEX(BingoCardGenerator.com!$A$1683:$A$1694,MATCH(LARGE(BingoCardGenerator.com!$B$1683:$B$1694,ROW()-1),BingoCardGenerator.com!$B$1683:$B$1694,0))</f>
        <v>Word 5</v>
      </c>
      <c r="UL5" s="195" t="str">
        <f ca="1">INDEX(BingoCardGenerator.com!$C$1683:$C$1694,MATCH(LARGE(BingoCardGenerator.com!$D$1683:$D$1694,ROW()-1),BingoCardGenerator.com!$D$1683:$D$1694,0))</f>
        <v>Word 19</v>
      </c>
      <c r="UM5" s="193" t="str">
        <f ca="1">INDEX(BingoCardGenerator.com!$E$1683:$E$1694,MATCH(LARGE(BingoCardGenerator.com!$F$1683:$F$1694,ROW()-1),BingoCardGenerator.com!$F$1683:$F$1694,0))</f>
        <v>Word 28</v>
      </c>
      <c r="UN5" s="193" t="str">
        <f ca="1">INDEX(BingoCardGenerator.com!$G$1683:$G$1694,MATCH(LARGE(BingoCardGenerator.com!$H$1683:$H$1694,ROW()-1),BingoCardGenerator.com!$H$1683:$H$1694,0))</f>
        <v>Word 37</v>
      </c>
      <c r="UO5" s="193" t="str">
        <f ca="1">INDEX(BingoCardGenerator.com!$I$1683:$I$1694,MATCH(LARGE(BingoCardGenerator.com!$J$1683:$J$1694,ROW()-1),BingoCardGenerator.com!$J$1683:$J$1694,0))</f>
        <v>Word 51</v>
      </c>
    </row>
    <row r="6" spans="1:561" s="193" customFormat="1">
      <c r="A6" s="193" t="str">
        <f>Instructions!$I$27</f>
        <v>Word 6</v>
      </c>
      <c r="B6" s="193">
        <f t="shared" ca="1" si="0"/>
        <v>0.23950496012429301</v>
      </c>
      <c r="C6" s="193" t="str">
        <f>Instructions!$I$39</f>
        <v>Word 18</v>
      </c>
      <c r="D6" s="193">
        <f t="shared" ca="1" si="1"/>
        <v>0.61134377826453457</v>
      </c>
      <c r="E6" s="193" t="str">
        <f>Instructions!$I$51</f>
        <v>Word 30</v>
      </c>
      <c r="F6" s="193">
        <f t="shared" ca="1" si="2"/>
        <v>0.67343367181181857</v>
      </c>
      <c r="G6" s="193" t="str">
        <f>Instructions!$I$63</f>
        <v>Word 42</v>
      </c>
      <c r="H6" s="193">
        <f t="shared" ca="1" si="3"/>
        <v>8.5117175127193301E-2</v>
      </c>
      <c r="I6" s="193" t="str">
        <f>Instructions!$I$75</f>
        <v>Word 54</v>
      </c>
      <c r="J6" s="193">
        <f t="shared" ca="1" si="3"/>
        <v>0.98611151673617559</v>
      </c>
      <c r="L6" s="193" t="str">
        <f ca="1">INDEX(BingoCardGenerator.com!$A$1:$A$12,MATCH(LARGE(BingoCardGenerator.com!$B$1:$B$12,ROW()-1),BingoCardGenerator.com!$B$1:$B$12,0))</f>
        <v>Word 3</v>
      </c>
      <c r="M6" s="193" t="str">
        <f ca="1">INDEX(BingoCardGenerator.com!$C$1:$C$12,MATCH(LARGE(BingoCardGenerator.com!$D$1:$D$12,ROW()-1),BingoCardGenerator.com!$D$1:$D$12,0))</f>
        <v>Word 18</v>
      </c>
      <c r="N6" s="193" t="str">
        <f ca="1">INDEX(BingoCardGenerator.com!$E$1:$E$12,MATCH(LARGE(BingoCardGenerator.com!$F$1:$F$12,ROW()-1),BingoCardGenerator.com!$F$1:$F$12,0))</f>
        <v>Word 27</v>
      </c>
      <c r="O6" s="193" t="str">
        <f ca="1">INDEX(BingoCardGenerator.com!$G$1:$G$12,MATCH(LARGE(BingoCardGenerator.com!$H$1:$H$12,ROW()-1),BingoCardGenerator.com!$H$1:$H$12,0))</f>
        <v>Word 38</v>
      </c>
      <c r="P6" s="193" t="str">
        <f ca="1">INDEX(BingoCardGenerator.com!$I$1:$I$12,MATCH(LARGE(BingoCardGenerator.com!$J$1:$J$12,ROW()-1),BingoCardGenerator.com!$J$1:$J$12,0))</f>
        <v>Word 58</v>
      </c>
      <c r="R6" s="193" t="str">
        <f ca="1">INDEX(BingoCardGenerator.com!$A$17:$A$28,MATCH(LARGE(BingoCardGenerator.com!$B$17:$B$28,ROW()-1),BingoCardGenerator.com!$B$17:$B$28,0))</f>
        <v>Word 2</v>
      </c>
      <c r="S6" s="193" t="str">
        <f ca="1">INDEX(BingoCardGenerator.com!$C$17:$C$28,MATCH(LARGE(BingoCardGenerator.com!$D$17:$D$28,ROW()-1),BingoCardGenerator.com!$D$17:$D$28,0))</f>
        <v>Word 14</v>
      </c>
      <c r="T6" s="193" t="str">
        <f ca="1">INDEX(BingoCardGenerator.com!$E$17:$E$28,MATCH(LARGE(BingoCardGenerator.com!$F$17:$F$28,ROW()-1),BingoCardGenerator.com!$F$17:$F$28,0))</f>
        <v>Word 32</v>
      </c>
      <c r="U6" s="193" t="str">
        <f ca="1">INDEX(BingoCardGenerator.com!$G$17:$G$28,MATCH(LARGE(BingoCardGenerator.com!$H$17:$H$28,ROW()-1),BingoCardGenerator.com!$H$17:$H$28,0))</f>
        <v>Word 37</v>
      </c>
      <c r="V6" s="193" t="str">
        <f ca="1">INDEX(BingoCardGenerator.com!$I$17:$I$28,MATCH(LARGE(BingoCardGenerator.com!$J$17:$J$28,ROW()-1),BingoCardGenerator.com!$J$17:$J$28,0))</f>
        <v>Word 49</v>
      </c>
      <c r="W6" s="193" t="str">
        <f ca="1">INDEX(BingoCardGenerator.com!$A$34:$A$45,MATCH(LARGE(BingoCardGenerator.com!$B$34:$B$45,ROW()-1),BingoCardGenerator.com!$B$34:$B$45,0))</f>
        <v>Word 1</v>
      </c>
      <c r="X6" s="193" t="str">
        <f ca="1">INDEX(BingoCardGenerator.com!$C$34:$C$45,MATCH(LARGE(BingoCardGenerator.com!$D$34:$D$45,ROW()-1),BingoCardGenerator.com!$D$34:$D$45,0))</f>
        <v>Word 19</v>
      </c>
      <c r="Y6" s="193" t="str">
        <f ca="1">INDEX(BingoCardGenerator.com!$E$34:$E$45,MATCH(LARGE(BingoCardGenerator.com!$F$34:$F$45,ROW()-1),BingoCardGenerator.com!$F$34:$F$45,0))</f>
        <v>Word 27</v>
      </c>
      <c r="Z6" s="193" t="str">
        <f ca="1">INDEX(BingoCardGenerator.com!$G$34:$G$45,MATCH(LARGE(BingoCardGenerator.com!$H$34:$H$45,ROW()-1),BingoCardGenerator.com!$H$34:$H$45,0))</f>
        <v>Word 41</v>
      </c>
      <c r="AA6" s="193" t="str">
        <f ca="1">INDEX(BingoCardGenerator.com!$I$34:$I$45,MATCH(LARGE(BingoCardGenerator.com!$J$34:$J$45,ROW()-1),BingoCardGenerator.com!$J$34:$J$45,0))</f>
        <v>Word 56</v>
      </c>
      <c r="AC6" s="193" t="str">
        <f ca="1">INDEX(BingoCardGenerator.com!$A$51:$A$62,MATCH(LARGE(BingoCardGenerator.com!$B$51:$B$62,ROW()-1),BingoCardGenerator.com!$B$51:$B$62,0))</f>
        <v>Word 12</v>
      </c>
      <c r="AD6" s="193" t="str">
        <f ca="1">INDEX(BingoCardGenerator.com!$C$51:$C$62,MATCH(LARGE(BingoCardGenerator.com!$D$51:$D$62,ROW()-1),BingoCardGenerator.com!$D$51:$D$62,0))</f>
        <v>Word 22</v>
      </c>
      <c r="AE6" s="193" t="str">
        <f ca="1">INDEX(BingoCardGenerator.com!$E$51:$E$62,MATCH(LARGE(BingoCardGenerator.com!$F$51:$F$62,ROW()-1),BingoCardGenerator.com!$F$51:$F$62,0))</f>
        <v>Word 33</v>
      </c>
      <c r="AF6" s="193" t="str">
        <f ca="1">INDEX(BingoCardGenerator.com!$G$51:$G$62,MATCH(LARGE(BingoCardGenerator.com!$H$51:$H$62,ROW()-1),BingoCardGenerator.com!$H$51:$H$62,0))</f>
        <v>Word 44</v>
      </c>
      <c r="AG6" s="193" t="str">
        <f ca="1">INDEX(BingoCardGenerator.com!$I$51:$I$62,MATCH(LARGE(BingoCardGenerator.com!$J$51:$J$62,ROW()-1),BingoCardGenerator.com!$J$51:$J$62,0))</f>
        <v>Word 50</v>
      </c>
      <c r="AH6" s="193" t="str">
        <f ca="1">INDEX(BingoCardGenerator.com!$A$68:$A$79,MATCH(LARGE(BingoCardGenerator.com!$B$68:$B$79,ROW()-1),BingoCardGenerator.com!$B$68:$B$79,0))</f>
        <v>Word 12</v>
      </c>
      <c r="AI6" s="193" t="str">
        <f ca="1">INDEX(BingoCardGenerator.com!$C$68:$C$79,MATCH(LARGE(BingoCardGenerator.com!$D$68:$D$79,ROW()-1),BingoCardGenerator.com!$D$68:$D$79,0))</f>
        <v>Word 23</v>
      </c>
      <c r="AJ6" s="193" t="str">
        <f ca="1">INDEX(BingoCardGenerator.com!$E$68:$E$79,MATCH(LARGE(BingoCardGenerator.com!$F$68:$F$79,ROW()-1),BingoCardGenerator.com!$F$68:$F$79,0))</f>
        <v>Word 31</v>
      </c>
      <c r="AK6" s="193" t="str">
        <f ca="1">INDEX(BingoCardGenerator.com!$G$68:$G$79,MATCH(LARGE(BingoCardGenerator.com!$H$68:$H$79,ROW()-1),BingoCardGenerator.com!$H$68:$H$79,0))</f>
        <v>Word 48</v>
      </c>
      <c r="AL6" s="193" t="str">
        <f ca="1">INDEX(BingoCardGenerator.com!$I$68:$I$79,MATCH(LARGE(BingoCardGenerator.com!$J$68:$J$79,ROW()-1),BingoCardGenerator.com!$J$68:$J$79,0))</f>
        <v>Word 56</v>
      </c>
      <c r="AN6" s="193" t="str">
        <f ca="1">INDEX(BingoCardGenerator.com!$A$85:$A$96,MATCH(LARGE(BingoCardGenerator.com!$B$85:$B$96,ROW()-1),BingoCardGenerator.com!$B$85:$B$96,0))</f>
        <v>Word 10</v>
      </c>
      <c r="AO6" s="193" t="str">
        <f ca="1">INDEX(BingoCardGenerator.com!$C$85:$C$96,MATCH(LARGE(BingoCardGenerator.com!$D$85:$D$96,ROW()-1),BingoCardGenerator.com!$D$85:$D$96,0))</f>
        <v>Word 19</v>
      </c>
      <c r="AP6" s="193" t="str">
        <f ca="1">INDEX(BingoCardGenerator.com!$E$85:$E$96,MATCH(LARGE(BingoCardGenerator.com!$F$85:$F$96,ROW()-1),BingoCardGenerator.com!$F$85:$F$96,0))</f>
        <v>Word 29</v>
      </c>
      <c r="AQ6" s="193" t="str">
        <f ca="1">INDEX(BingoCardGenerator.com!$G$85:$G$96,MATCH(LARGE(BingoCardGenerator.com!$H$85:$H$96,ROW()-1),BingoCardGenerator.com!$H$85:$H$96,0))</f>
        <v>Word 42</v>
      </c>
      <c r="AR6" s="193" t="str">
        <f ca="1">INDEX(BingoCardGenerator.com!$I$85:$I$96,MATCH(LARGE(BingoCardGenerator.com!$J$85:$J$96,ROW()-1),BingoCardGenerator.com!$J$85:$J$96,0))</f>
        <v>Word 50</v>
      </c>
      <c r="AS6" s="193" t="str">
        <f ca="1">INDEX(BingoCardGenerator.com!$A$102:$A$113,MATCH(LARGE(BingoCardGenerator.com!$B$102:$B$113,ROW()-1),BingoCardGenerator.com!$B$102:$B$113,0))</f>
        <v>Word 5</v>
      </c>
      <c r="AT6" s="193" t="str">
        <f ca="1">INDEX(BingoCardGenerator.com!$C$102:$C$113,MATCH(LARGE(BingoCardGenerator.com!$D$102:$D$113,ROW()-1),BingoCardGenerator.com!$D$102:$D$113,0))</f>
        <v>Word 23</v>
      </c>
      <c r="AU6" s="193" t="str">
        <f ca="1">INDEX(BingoCardGenerator.com!$E$102:$E$113,MATCH(LARGE(BingoCardGenerator.com!$F$102:$F$113,ROW()-1),BingoCardGenerator.com!$F$102:$F$113,0))</f>
        <v>Word 34</v>
      </c>
      <c r="AV6" s="193" t="str">
        <f ca="1">INDEX(BingoCardGenerator.com!$G$102:$G$113,MATCH(LARGE(BingoCardGenerator.com!$H$102:$H$113,ROW()-1),BingoCardGenerator.com!$H$102:$H$113,0))</f>
        <v>Word 39</v>
      </c>
      <c r="AW6" s="193" t="str">
        <f ca="1">INDEX(BingoCardGenerator.com!$I$102:$I$113,MATCH(LARGE(BingoCardGenerator.com!$J$102:$J$113,ROW()-1),BingoCardGenerator.com!$J$102:$J$113,0))</f>
        <v>Word 50</v>
      </c>
      <c r="AY6" s="193" t="str">
        <f ca="1">INDEX(BingoCardGenerator.com!$A$119:$A$130,MATCH(LARGE(BingoCardGenerator.com!$B$119:$B$130,ROW()-1),BingoCardGenerator.com!$B$119:$B$130,0))</f>
        <v>Word 8</v>
      </c>
      <c r="AZ6" s="193" t="str">
        <f ca="1">INDEX(BingoCardGenerator.com!$C$119:$C$130,MATCH(LARGE(BingoCardGenerator.com!$D$119:$D$130,ROW()-1),BingoCardGenerator.com!$D$119:$D$130,0))</f>
        <v>Word 18</v>
      </c>
      <c r="BA6" s="193" t="str">
        <f ca="1">INDEX(BingoCardGenerator.com!$E$119:$E$130,MATCH(LARGE(BingoCardGenerator.com!$F$119:$F$130,ROW()-1),BingoCardGenerator.com!$F$119:$F$130,0))</f>
        <v>Word 27</v>
      </c>
      <c r="BB6" s="193" t="str">
        <f ca="1">INDEX(BingoCardGenerator.com!$G$119:$G$130,MATCH(LARGE(BingoCardGenerator.com!$H$119:$H$130,ROW()-1),BingoCardGenerator.com!$H$119:$H$130,0))</f>
        <v>Word 45</v>
      </c>
      <c r="BC6" s="193" t="str">
        <f ca="1">INDEX(BingoCardGenerator.com!$I$119:$I$130,MATCH(LARGE(BingoCardGenerator.com!$J$119:$J$130,ROW()-1),BingoCardGenerator.com!$J$119:$J$130,0))</f>
        <v>Word 55</v>
      </c>
      <c r="BD6" s="193" t="str">
        <f ca="1">INDEX(BingoCardGenerator.com!$A$136:$A$147,MATCH(LARGE(BingoCardGenerator.com!$B$136:$B$147,ROW()-1),BingoCardGenerator.com!$B$136:$B$147,0))</f>
        <v>Word 9</v>
      </c>
      <c r="BE6" s="193" t="str">
        <f ca="1">INDEX(BingoCardGenerator.com!$C$136:$C$147,MATCH(LARGE(BingoCardGenerator.com!$D$136:$D$147,ROW()-1),BingoCardGenerator.com!$D$136:$D$147,0))</f>
        <v>Word 13</v>
      </c>
      <c r="BF6" s="193" t="str">
        <f ca="1">INDEX(BingoCardGenerator.com!$E$136:$E$147,MATCH(LARGE(BingoCardGenerator.com!$F$136:$F$147,ROW()-1),BingoCardGenerator.com!$F$136:$F$147,0))</f>
        <v>Word 29</v>
      </c>
      <c r="BG6" s="193" t="str">
        <f ca="1">INDEX(BingoCardGenerator.com!$G$136:$G$147,MATCH(LARGE(BingoCardGenerator.com!$H$136:$H$147,ROW()-1),BingoCardGenerator.com!$H$136:$H$147,0))</f>
        <v>Word 45</v>
      </c>
      <c r="BH6" s="193" t="str">
        <f ca="1">INDEX(BingoCardGenerator.com!$I$136:$I$147,MATCH(LARGE(BingoCardGenerator.com!$J$136:$J$147,ROW()-1),BingoCardGenerator.com!$J$136:$J$147,0))</f>
        <v>Word 56</v>
      </c>
      <c r="BJ6" s="193" t="str">
        <f ca="1">INDEX(BingoCardGenerator.com!$A$153:$A$164,MATCH(LARGE(BingoCardGenerator.com!$B$153:$B$164,ROW()-1),BingoCardGenerator.com!$B$153:$B$164,0))</f>
        <v>Word 12</v>
      </c>
      <c r="BK6" s="193" t="str">
        <f ca="1">INDEX(BingoCardGenerator.com!$C$153:$C$164,MATCH(LARGE(BingoCardGenerator.com!$D$153:$D$164,ROW()-1),BingoCardGenerator.com!$D$153:$D$164,0))</f>
        <v>Word 13</v>
      </c>
      <c r="BL6" s="193" t="str">
        <f ca="1">INDEX(BingoCardGenerator.com!$E$153:$E$164,MATCH(LARGE(BingoCardGenerator.com!$F$153:$F$164,ROW()-1),BingoCardGenerator.com!$F$153:$F$164,0))</f>
        <v>Word 35</v>
      </c>
      <c r="BM6" s="193" t="str">
        <f ca="1">INDEX(BingoCardGenerator.com!$G$153:$G$164,MATCH(LARGE(BingoCardGenerator.com!$H$153:$H$164,ROW()-1),BingoCardGenerator.com!$H$153:$H$164,0))</f>
        <v>Word 44</v>
      </c>
      <c r="BN6" s="193" t="str">
        <f ca="1">INDEX(BingoCardGenerator.com!$I$153:$I$164,MATCH(LARGE(BingoCardGenerator.com!$J$153:$J$164,ROW()-1),BingoCardGenerator.com!$J$153:$J$164,0))</f>
        <v>Word 59</v>
      </c>
      <c r="BO6" s="193" t="str">
        <f ca="1">INDEX(BingoCardGenerator.com!$A$170:$A$181,MATCH(LARGE(BingoCardGenerator.com!$B$170:$B$181,ROW()-1),BingoCardGenerator.com!$B$170:$B$181,0))</f>
        <v>Word 6</v>
      </c>
      <c r="BP6" s="193" t="str">
        <f ca="1">INDEX(BingoCardGenerator.com!$C$170:$C$181,MATCH(LARGE(BingoCardGenerator.com!$D$170:$D$181,ROW()-1),BingoCardGenerator.com!$D$170:$D$181,0))</f>
        <v>Word 23</v>
      </c>
      <c r="BQ6" s="193" t="str">
        <f ca="1">INDEX(BingoCardGenerator.com!$E$170:$E$181,MATCH(LARGE(BingoCardGenerator.com!$F$170:$F$181,ROW()-1),BingoCardGenerator.com!$F$170:$F$181,0))</f>
        <v>Word 27</v>
      </c>
      <c r="BR6" s="193" t="str">
        <f ca="1">INDEX(BingoCardGenerator.com!$G$170:$G$181,MATCH(LARGE(BingoCardGenerator.com!$H$170:$H$181,ROW()-1),BingoCardGenerator.com!$H$170:$H$181,0))</f>
        <v>Word 38</v>
      </c>
      <c r="BS6" s="193" t="str">
        <f ca="1">INDEX(BingoCardGenerator.com!$I$170:$I$181,MATCH(LARGE(BingoCardGenerator.com!$J$170:$J$181,ROW()-1),BingoCardGenerator.com!$J$170:$J$181,0))</f>
        <v>Word 49</v>
      </c>
      <c r="BU6" s="193" t="str">
        <f ca="1">INDEX(BingoCardGenerator.com!$A$187:$A$198,MATCH(LARGE(BingoCardGenerator.com!$B$187:$B$198,ROW()-1),BingoCardGenerator.com!$B$187:$B$198,0))</f>
        <v>Word 9</v>
      </c>
      <c r="BV6" s="193" t="str">
        <f ca="1">INDEX(BingoCardGenerator.com!$C$187:$C$198,MATCH(LARGE(BingoCardGenerator.com!$D$187:$D$198,ROW()-1),BingoCardGenerator.com!$D$187:$D$198,0))</f>
        <v>Word 21</v>
      </c>
      <c r="BW6" s="193" t="str">
        <f ca="1">INDEX(BingoCardGenerator.com!$E$187:$E$198,MATCH(LARGE(BingoCardGenerator.com!$F$187:$F$198,ROW()-1),BingoCardGenerator.com!$F$187:$F$198,0))</f>
        <v>Word 36</v>
      </c>
      <c r="BX6" s="193" t="str">
        <f ca="1">INDEX(BingoCardGenerator.com!$G$187:$G$198,MATCH(LARGE(BingoCardGenerator.com!$H$187:$H$198,ROW()-1),BingoCardGenerator.com!$H$187:$H$198,0))</f>
        <v>Word 38</v>
      </c>
      <c r="BY6" s="193" t="str">
        <f ca="1">INDEX(BingoCardGenerator.com!$I$187:$I$198,MATCH(LARGE(BingoCardGenerator.com!$J$187:$J$198,ROW()-1),BingoCardGenerator.com!$J$187:$J$198,0))</f>
        <v>Word 60</v>
      </c>
      <c r="BZ6" s="193" t="str">
        <f ca="1">INDEX(BingoCardGenerator.com!$A$204:$A$215,MATCH(LARGE(BingoCardGenerator.com!$B$204:$B$215,ROW()-1),BingoCardGenerator.com!$B$204:$B$215,0))</f>
        <v>Word 10</v>
      </c>
      <c r="CA6" s="193" t="str">
        <f ca="1">INDEX(BingoCardGenerator.com!$C$204:$C$215,MATCH(LARGE(BingoCardGenerator.com!$D$204:$D$215,ROW()-1),BingoCardGenerator.com!$D$204:$D$215,0))</f>
        <v>Word 15</v>
      </c>
      <c r="CB6" s="193" t="str">
        <f ca="1">INDEX(BingoCardGenerator.com!$E$204:$E$215,MATCH(LARGE(BingoCardGenerator.com!$F$204:$F$215,ROW()-1),BingoCardGenerator.com!$F$204:$F$215,0))</f>
        <v>Word 25</v>
      </c>
      <c r="CC6" s="193" t="str">
        <f ca="1">INDEX(BingoCardGenerator.com!$G$204:$G$215,MATCH(LARGE(BingoCardGenerator.com!$H$204:$H$215,ROW()-1),BingoCardGenerator.com!$H$204:$H$215,0))</f>
        <v>Word 41</v>
      </c>
      <c r="CD6" s="193" t="str">
        <f ca="1">INDEX(BingoCardGenerator.com!$I$204:$I$215,MATCH(LARGE(BingoCardGenerator.com!$J$204:$J$215,ROW()-1),BingoCardGenerator.com!$J$204:$J$215,0))</f>
        <v>Word 49</v>
      </c>
      <c r="CF6" s="193" t="str">
        <f ca="1">INDEX(BingoCardGenerator.com!$A$221:$A$232,MATCH(LARGE(BingoCardGenerator.com!$B$221:$B$232,ROW()-1),BingoCardGenerator.com!$B$221:$B$232,0))</f>
        <v>Word 1</v>
      </c>
      <c r="CG6" s="193" t="str">
        <f ca="1">INDEX(BingoCardGenerator.com!$C$221:$C$232,MATCH(LARGE(BingoCardGenerator.com!$D$221:$D$232,ROW()-1),BingoCardGenerator.com!$D$221:$D$232,0))</f>
        <v>Word 18</v>
      </c>
      <c r="CH6" s="193" t="str">
        <f ca="1">INDEX(BingoCardGenerator.com!$E$221:$E$232,MATCH(LARGE(BingoCardGenerator.com!$F$221:$F$232,ROW()-1),BingoCardGenerator.com!$F$221:$F$232,0))</f>
        <v>Word 30</v>
      </c>
      <c r="CI6" s="193" t="str">
        <f ca="1">INDEX(BingoCardGenerator.com!$G$221:$G$232,MATCH(LARGE(BingoCardGenerator.com!$H$221:$H$232,ROW()-1),BingoCardGenerator.com!$H$221:$H$232,0))</f>
        <v>Word 48</v>
      </c>
      <c r="CJ6" s="193" t="str">
        <f ca="1">INDEX(BingoCardGenerator.com!$I$221:$I$232,MATCH(LARGE(BingoCardGenerator.com!$J$221:$J$232,ROW()-1),BingoCardGenerator.com!$J$221:$J$232,0))</f>
        <v>Word 52</v>
      </c>
      <c r="CK6" s="193" t="str">
        <f ca="1">INDEX(BingoCardGenerator.com!$A$238:$A$249,MATCH(LARGE(BingoCardGenerator.com!$B$238:$B$249,ROW()-1),BingoCardGenerator.com!$B$238:$B$249,0))</f>
        <v>Word 4</v>
      </c>
      <c r="CL6" s="193" t="str">
        <f ca="1">INDEX(BingoCardGenerator.com!$C$238:$C$249,MATCH(LARGE(BingoCardGenerator.com!$D$238:$D$249,ROW()-1),BingoCardGenerator.com!$D$238:$D$249,0))</f>
        <v>Word 23</v>
      </c>
      <c r="CM6" s="193" t="str">
        <f ca="1">INDEX(BingoCardGenerator.com!$E$238:$E$249,MATCH(LARGE(BingoCardGenerator.com!$F$238:$F$249,ROW()-1),BingoCardGenerator.com!$F$238:$F$249,0))</f>
        <v>Word 30</v>
      </c>
      <c r="CN6" s="193" t="str">
        <f ca="1">INDEX(BingoCardGenerator.com!$G$238:$G$249,MATCH(LARGE(BingoCardGenerator.com!$H$238:$H$249,ROW()-1),BingoCardGenerator.com!$H$238:$H$249,0))</f>
        <v>Word 39</v>
      </c>
      <c r="CO6" s="193" t="str">
        <f ca="1">INDEX(BingoCardGenerator.com!$I$238:$I$249,MATCH(LARGE(BingoCardGenerator.com!$J$238:$J$249,ROW()-1),BingoCardGenerator.com!$J$238:$J$249,0))</f>
        <v>Word 58</v>
      </c>
      <c r="CQ6" s="193" t="str">
        <f ca="1">INDEX(BingoCardGenerator.com!$A$255:$A$266,MATCH(LARGE(BingoCardGenerator.com!$B$255:$B$266,ROW()-1),BingoCardGenerator.com!$B$255:$B$266,0))</f>
        <v>Word 10</v>
      </c>
      <c r="CR6" s="193" t="str">
        <f ca="1">INDEX(BingoCardGenerator.com!$C$255:$C$266,MATCH(LARGE(BingoCardGenerator.com!$D$255:$D$266,ROW()-1),BingoCardGenerator.com!$D$255:$D$266,0))</f>
        <v>Word 21</v>
      </c>
      <c r="CS6" s="193" t="str">
        <f ca="1">INDEX(BingoCardGenerator.com!$E$255:$E$266,MATCH(LARGE(BingoCardGenerator.com!$F$255:$F$266,ROW()-1),BingoCardGenerator.com!$F$255:$F$266,0))</f>
        <v>Word 36</v>
      </c>
      <c r="CT6" s="193" t="str">
        <f ca="1">INDEX(BingoCardGenerator.com!$G$255:$G$266,MATCH(LARGE(BingoCardGenerator.com!$H$255:$H$266,ROW()-1),BingoCardGenerator.com!$H$255:$H$266,0))</f>
        <v>Word 45</v>
      </c>
      <c r="CU6" s="193" t="str">
        <f ca="1">INDEX(BingoCardGenerator.com!$I$255:$I$266,MATCH(LARGE(BingoCardGenerator.com!$J$255:$J$266,ROW()-1),BingoCardGenerator.com!$J$255:$J$266,0))</f>
        <v>Word 53</v>
      </c>
      <c r="CV6" s="193" t="str">
        <f ca="1">INDEX(BingoCardGenerator.com!$A$272:$A$283,MATCH(LARGE(BingoCardGenerator.com!$B$272:$B$283,ROW()-1),BingoCardGenerator.com!$B$272:$B$283,0))</f>
        <v>Word 2</v>
      </c>
      <c r="CW6" s="193" t="str">
        <f ca="1">INDEX(BingoCardGenerator.com!$C$272:$C$283,MATCH(LARGE(BingoCardGenerator.com!$D$272:$D$283,ROW()-1),BingoCardGenerator.com!$D$272:$D$283,0))</f>
        <v>Word 20</v>
      </c>
      <c r="CX6" s="193" t="str">
        <f ca="1">INDEX(BingoCardGenerator.com!$E$272:$E$283,MATCH(LARGE(BingoCardGenerator.com!$F$272:$F$283,ROW()-1),BingoCardGenerator.com!$F$272:$F$283,0))</f>
        <v>Word 34</v>
      </c>
      <c r="CY6" s="193" t="str">
        <f ca="1">INDEX(BingoCardGenerator.com!$G$272:$G$283,MATCH(LARGE(BingoCardGenerator.com!$H$272:$H$283,ROW()-1),BingoCardGenerator.com!$H$272:$H$283,0))</f>
        <v>Word 45</v>
      </c>
      <c r="CZ6" s="193" t="str">
        <f ca="1">INDEX(BingoCardGenerator.com!$I$272:$I$283,MATCH(LARGE(BingoCardGenerator.com!$J$272:$J$283,ROW()-1),BingoCardGenerator.com!$J$272:$J$283,0))</f>
        <v>Word 52</v>
      </c>
      <c r="DB6" s="193" t="str">
        <f ca="1">INDEX(BingoCardGenerator.com!$A$289:$A$300,MATCH(LARGE(BingoCardGenerator.com!$B$289:$B$300,ROW()-1),BingoCardGenerator.com!$B$289:$B$300,0))</f>
        <v>Word 1</v>
      </c>
      <c r="DC6" s="193" t="str">
        <f ca="1">INDEX(BingoCardGenerator.com!$C$289:$C$300,MATCH(LARGE(BingoCardGenerator.com!$D$289:$D$300,ROW()-1),BingoCardGenerator.com!$D$289:$D$300,0))</f>
        <v>Word 22</v>
      </c>
      <c r="DD6" s="193" t="str">
        <f ca="1">INDEX(BingoCardGenerator.com!$E$289:$E$300,MATCH(LARGE(BingoCardGenerator.com!$F$289:$F$300,ROW()-1),BingoCardGenerator.com!$F$289:$F$300,0))</f>
        <v>Word 30</v>
      </c>
      <c r="DE6" s="193" t="str">
        <f ca="1">INDEX(BingoCardGenerator.com!$G$289:$G$300,MATCH(LARGE(BingoCardGenerator.com!$H$289:$H$300,ROW()-1),BingoCardGenerator.com!$H$289:$H$300,0))</f>
        <v>Word 48</v>
      </c>
      <c r="DF6" s="193" t="str">
        <f ca="1">INDEX(BingoCardGenerator.com!$I$289:$I$300,MATCH(LARGE(BingoCardGenerator.com!$J$289:$J$300,ROW()-1),BingoCardGenerator.com!$J$289:$J$300,0))</f>
        <v>Word 50</v>
      </c>
      <c r="DG6" s="193" t="str">
        <f ca="1">INDEX(BingoCardGenerator.com!$A$306:$A$317,MATCH(LARGE(BingoCardGenerator.com!$B$306:$B$317,ROW()-1),BingoCardGenerator.com!$B$306:$B$317,0))</f>
        <v>Word 1</v>
      </c>
      <c r="DH6" s="193" t="str">
        <f ca="1">INDEX(BingoCardGenerator.com!$C$306:$C$317,MATCH(LARGE(BingoCardGenerator.com!$D$306:$D$317,ROW()-1),BingoCardGenerator.com!$D$306:$D$317,0))</f>
        <v>Word 22</v>
      </c>
      <c r="DI6" s="193" t="str">
        <f ca="1">INDEX(BingoCardGenerator.com!$E$306:$E$317,MATCH(LARGE(BingoCardGenerator.com!$F$306:$F$317,ROW()-1),BingoCardGenerator.com!$F$306:$F$317,0))</f>
        <v>Word 28</v>
      </c>
      <c r="DJ6" s="193" t="str">
        <f ca="1">INDEX(BingoCardGenerator.com!$G$306:$G$317,MATCH(LARGE(BingoCardGenerator.com!$H$306:$H$317,ROW()-1),BingoCardGenerator.com!$H$306:$H$317,0))</f>
        <v>Word 42</v>
      </c>
      <c r="DK6" s="193" t="str">
        <f ca="1">INDEX(BingoCardGenerator.com!$I$306:$I$317,MATCH(LARGE(BingoCardGenerator.com!$J$306:$J$317,ROW()-1),BingoCardGenerator.com!$J$306:$J$317,0))</f>
        <v>Word 55</v>
      </c>
      <c r="DM6" s="193" t="str">
        <f ca="1">INDEX(BingoCardGenerator.com!$A$323:$A$334,MATCH(LARGE(BingoCardGenerator.com!$B$323:$B$334,ROW()-1),BingoCardGenerator.com!$B$323:$B$334,0))</f>
        <v>Word 11</v>
      </c>
      <c r="DN6" s="193" t="str">
        <f ca="1">INDEX(BingoCardGenerator.com!$C$323:$C$334,MATCH(LARGE(BingoCardGenerator.com!$D$323:$D$334,ROW()-1),BingoCardGenerator.com!$D$323:$D$334,0))</f>
        <v>Word 24</v>
      </c>
      <c r="DO6" s="193" t="str">
        <f ca="1">INDEX(BingoCardGenerator.com!$E$323:$E$334,MATCH(LARGE(BingoCardGenerator.com!$F$323:$F$334,ROW()-1),BingoCardGenerator.com!$F$323:$F$334,0))</f>
        <v>Word 27</v>
      </c>
      <c r="DP6" s="193" t="str">
        <f ca="1">INDEX(BingoCardGenerator.com!$G$323:$G$334,MATCH(LARGE(BingoCardGenerator.com!$H$323:$H$334,ROW()-1),BingoCardGenerator.com!$H$323:$H$334,0))</f>
        <v>Word 43</v>
      </c>
      <c r="DQ6" s="193" t="str">
        <f ca="1">INDEX(BingoCardGenerator.com!$I$323:$I$334,MATCH(LARGE(BingoCardGenerator.com!$J$323:$J$334,ROW()-1),BingoCardGenerator.com!$J$323:$J$334,0))</f>
        <v>Word 52</v>
      </c>
      <c r="DR6" s="193" t="str">
        <f ca="1">INDEX(BingoCardGenerator.com!$A$340:$A$351,MATCH(LARGE(BingoCardGenerator.com!$B$340:$B$351,ROW()-1),BingoCardGenerator.com!$B$340:$B$351,0))</f>
        <v>Word 2</v>
      </c>
      <c r="DS6" s="193" t="str">
        <f ca="1">INDEX(BingoCardGenerator.com!$C$340:$C$351,MATCH(LARGE(BingoCardGenerator.com!$D$340:$D$351,ROW()-1),BingoCardGenerator.com!$D$340:$D$351,0))</f>
        <v>Word 15</v>
      </c>
      <c r="DT6" s="193" t="str">
        <f ca="1">INDEX(BingoCardGenerator.com!$E$340:$E$351,MATCH(LARGE(BingoCardGenerator.com!$F$340:$F$351,ROW()-1),BingoCardGenerator.com!$F$340:$F$351,0))</f>
        <v>Word 29</v>
      </c>
      <c r="DU6" s="193" t="str">
        <f ca="1">INDEX(BingoCardGenerator.com!$G$340:$G$351,MATCH(LARGE(BingoCardGenerator.com!$H$340:$H$351,ROW()-1),BingoCardGenerator.com!$H$340:$H$351,0))</f>
        <v>Word 37</v>
      </c>
      <c r="DV6" s="193" t="str">
        <f ca="1">INDEX(BingoCardGenerator.com!$I$340:$I$351,MATCH(LARGE(BingoCardGenerator.com!$J$340:$J$351,ROW()-1),BingoCardGenerator.com!$J$340:$J$351,0))</f>
        <v>Word 59</v>
      </c>
      <c r="DX6" s="193" t="str">
        <f ca="1">INDEX(BingoCardGenerator.com!$A$357:$A$368,MATCH(LARGE(BingoCardGenerator.com!$B$357:$B$368,ROW()-1),BingoCardGenerator.com!$B$357:$B$368,0))</f>
        <v>Word 3</v>
      </c>
      <c r="DY6" s="193" t="str">
        <f ca="1">INDEX(BingoCardGenerator.com!$C$357:$C$368,MATCH(LARGE(BingoCardGenerator.com!$D$357:$D$368,ROW()-1),BingoCardGenerator.com!$D$357:$D$368,0))</f>
        <v>Word 21</v>
      </c>
      <c r="DZ6" s="193" t="str">
        <f ca="1">INDEX(BingoCardGenerator.com!$E$357:$E$368,MATCH(LARGE(BingoCardGenerator.com!$F$357:$F$368,ROW()-1),BingoCardGenerator.com!$F$357:$F$368,0))</f>
        <v>Word 32</v>
      </c>
      <c r="EA6" s="193" t="str">
        <f ca="1">INDEX(BingoCardGenerator.com!$G$357:$G$368,MATCH(LARGE(BingoCardGenerator.com!$H$357:$H$368,ROW()-1),BingoCardGenerator.com!$H$357:$H$368,0))</f>
        <v>Word 44</v>
      </c>
      <c r="EB6" s="193" t="str">
        <f ca="1">INDEX(BingoCardGenerator.com!$I$357:$I$368,MATCH(LARGE(BingoCardGenerator.com!$J$357:$J$368,ROW()-1),BingoCardGenerator.com!$J$357:$J$368,0))</f>
        <v>Word 58</v>
      </c>
      <c r="EC6" s="193" t="str">
        <f ca="1">INDEX(BingoCardGenerator.com!$A$374:$A$385,MATCH(LARGE(BingoCardGenerator.com!$B$374:$B$385,ROW()-1),BingoCardGenerator.com!$B$374:$B$385,0))</f>
        <v>Word 5</v>
      </c>
      <c r="ED6" s="193" t="str">
        <f ca="1">INDEX(BingoCardGenerator.com!$C$374:$C$385,MATCH(LARGE(BingoCardGenerator.com!$D$374:$D$385,ROW()-1),BingoCardGenerator.com!$D$374:$D$385,0))</f>
        <v>Word 23</v>
      </c>
      <c r="EE6" s="193" t="str">
        <f ca="1">INDEX(BingoCardGenerator.com!$E$374:$E$385,MATCH(LARGE(BingoCardGenerator.com!$F$374:$F$385,ROW()-1),BingoCardGenerator.com!$F$374:$F$385,0))</f>
        <v>Word 27</v>
      </c>
      <c r="EF6" s="193" t="str">
        <f ca="1">INDEX(BingoCardGenerator.com!$G$374:$G$385,MATCH(LARGE(BingoCardGenerator.com!$H$374:$H$385,ROW()-1),BingoCardGenerator.com!$H$374:$H$385,0))</f>
        <v>Word 37</v>
      </c>
      <c r="EG6" s="193" t="str">
        <f ca="1">INDEX(BingoCardGenerator.com!$I$374:$I$385,MATCH(LARGE(BingoCardGenerator.com!$J$374:$J$385,ROW()-1),BingoCardGenerator.com!$J$374:$J$385,0))</f>
        <v>Word 53</v>
      </c>
      <c r="EI6" s="193" t="str">
        <f ca="1">INDEX(BingoCardGenerator.com!$A$391:$A$402,MATCH(LARGE(BingoCardGenerator.com!$B$391:$B$402,ROW()-1),BingoCardGenerator.com!$B$391:$B$402,0))</f>
        <v>Word 1</v>
      </c>
      <c r="EJ6" s="193" t="str">
        <f ca="1">INDEX(BingoCardGenerator.com!$C$391:$C$402,MATCH(LARGE(BingoCardGenerator.com!$D$391:$D$402,ROW()-1),BingoCardGenerator.com!$D$391:$D$402,0))</f>
        <v>Word 21</v>
      </c>
      <c r="EK6" s="193" t="str">
        <f ca="1">INDEX(BingoCardGenerator.com!$E$391:$E$402,MATCH(LARGE(BingoCardGenerator.com!$F$391:$F$402,ROW()-1),BingoCardGenerator.com!$F$391:$F$402,0))</f>
        <v>Word 34</v>
      </c>
      <c r="EL6" s="193" t="str">
        <f ca="1">INDEX(BingoCardGenerator.com!$G$391:$G$402,MATCH(LARGE(BingoCardGenerator.com!$H$391:$H$402,ROW()-1),BingoCardGenerator.com!$H$391:$H$402,0))</f>
        <v>Word 45</v>
      </c>
      <c r="EM6" s="193" t="str">
        <f ca="1">INDEX(BingoCardGenerator.com!$I$391:$I$402,MATCH(LARGE(BingoCardGenerator.com!$J$391:$J$402,ROW()-1),BingoCardGenerator.com!$J$391:$J$402,0))</f>
        <v>Word 57</v>
      </c>
      <c r="EN6" s="193" t="str">
        <f ca="1">INDEX(BingoCardGenerator.com!$A$408:$A$419,MATCH(LARGE(BingoCardGenerator.com!$B$408:$B$419,ROW()-1),BingoCardGenerator.com!$B$408:$B$419,0))</f>
        <v>Word 8</v>
      </c>
      <c r="EO6" s="193" t="str">
        <f ca="1">INDEX(BingoCardGenerator.com!$C$408:$C$419,MATCH(LARGE(BingoCardGenerator.com!$D$408:$D$419,ROW()-1),BingoCardGenerator.com!$D$408:$D$419,0))</f>
        <v>Word 13</v>
      </c>
      <c r="EP6" s="193" t="str">
        <f ca="1">INDEX(BingoCardGenerator.com!$E$408:$E$419,MATCH(LARGE(BingoCardGenerator.com!$F$408:$F$419,ROW()-1),BingoCardGenerator.com!$F$408:$F$419,0))</f>
        <v>Word 34</v>
      </c>
      <c r="EQ6" s="193" t="str">
        <f ca="1">INDEX(BingoCardGenerator.com!$G$408:$G$419,MATCH(LARGE(BingoCardGenerator.com!$H$408:$H$419,ROW()-1),BingoCardGenerator.com!$H$408:$H$419,0))</f>
        <v>Word 46</v>
      </c>
      <c r="ER6" s="193" t="str">
        <f ca="1">INDEX(BingoCardGenerator.com!$I$408:$I$419,MATCH(LARGE(BingoCardGenerator.com!$J$408:$J$419,ROW()-1),BingoCardGenerator.com!$J$408:$J$419,0))</f>
        <v>Word 59</v>
      </c>
      <c r="ET6" s="193" t="str">
        <f ca="1">INDEX(BingoCardGenerator.com!$A$425:$A$436,MATCH(LARGE(BingoCardGenerator.com!$B$425:$B$436,ROW()-1),BingoCardGenerator.com!$B$425:$B$436,0))</f>
        <v>Word 7</v>
      </c>
      <c r="EU6" s="193" t="str">
        <f ca="1">INDEX(BingoCardGenerator.com!$C$425:$C$436,MATCH(LARGE(BingoCardGenerator.com!$D$425:$D$436,ROW()-1),BingoCardGenerator.com!$D$425:$D$436,0))</f>
        <v>Word 20</v>
      </c>
      <c r="EV6" s="193" t="str">
        <f ca="1">INDEX(BingoCardGenerator.com!$E$425:$E$436,MATCH(LARGE(BingoCardGenerator.com!$F$425:$F$436,ROW()-1),BingoCardGenerator.com!$F$425:$F$436,0))</f>
        <v>Word 30</v>
      </c>
      <c r="EW6" s="193" t="str">
        <f ca="1">INDEX(BingoCardGenerator.com!$G$425:$G$436,MATCH(LARGE(BingoCardGenerator.com!$H$425:$H$436,ROW()-1),BingoCardGenerator.com!$H$425:$H$436,0))</f>
        <v>Word 46</v>
      </c>
      <c r="EX6" s="193" t="str">
        <f ca="1">INDEX(BingoCardGenerator.com!$I$425:$I$436,MATCH(LARGE(BingoCardGenerator.com!$J$425:$J$436,ROW()-1),BingoCardGenerator.com!$J$425:$J$436,0))</f>
        <v>Word 52</v>
      </c>
      <c r="EY6" s="193" t="str">
        <f ca="1">INDEX(BingoCardGenerator.com!$A$442:$A$453,MATCH(LARGE(BingoCardGenerator.com!$B$442:$B$453,ROW()-1),BingoCardGenerator.com!$B$442:$B$453,0))</f>
        <v>Word 5</v>
      </c>
      <c r="EZ6" s="193" t="str">
        <f ca="1">INDEX(BingoCardGenerator.com!$C$442:$C$453,MATCH(LARGE(BingoCardGenerator.com!$D$442:$D$453,ROW()-1),BingoCardGenerator.com!$D$442:$D$453,0))</f>
        <v>Word 22</v>
      </c>
      <c r="FA6" s="193" t="str">
        <f ca="1">INDEX(BingoCardGenerator.com!$E$442:$E$453,MATCH(LARGE(BingoCardGenerator.com!$F$442:$F$453,ROW()-1),BingoCardGenerator.com!$F$442:$F$453,0))</f>
        <v>Word 34</v>
      </c>
      <c r="FB6" s="193" t="str">
        <f ca="1">INDEX(BingoCardGenerator.com!$G$442:$G$453,MATCH(LARGE(BingoCardGenerator.com!$H$442:$H$453,ROW()-1),BingoCardGenerator.com!$H$442:$H$453,0))</f>
        <v>Word 48</v>
      </c>
      <c r="FC6" s="193" t="str">
        <f ca="1">INDEX(BingoCardGenerator.com!$I$442:$I$453,MATCH(LARGE(BingoCardGenerator.com!$J$442:$J$453,ROW()-1),BingoCardGenerator.com!$J$442:$J$453,0))</f>
        <v>Word 54</v>
      </c>
      <c r="FE6" s="193" t="str">
        <f ca="1">INDEX(BingoCardGenerator.com!$A$459:$A$470,MATCH(LARGE(BingoCardGenerator.com!$B$459:$B$470,ROW()-1),BingoCardGenerator.com!$B$459:$B$470,0))</f>
        <v>Word 11</v>
      </c>
      <c r="FF6" s="193" t="str">
        <f ca="1">INDEX(BingoCardGenerator.com!$C$459:$C$470,MATCH(LARGE(BingoCardGenerator.com!$D$459:$D$470,ROW()-1),BingoCardGenerator.com!$D$459:$D$470,0))</f>
        <v>Word 20</v>
      </c>
      <c r="FG6" s="193" t="str">
        <f ca="1">INDEX(BingoCardGenerator.com!$E$459:$E$470,MATCH(LARGE(BingoCardGenerator.com!$F$459:$F$470,ROW()-1),BingoCardGenerator.com!$F$459:$F$470,0))</f>
        <v>Word 33</v>
      </c>
      <c r="FH6" s="193" t="str">
        <f ca="1">INDEX(BingoCardGenerator.com!$G$459:$G$470,MATCH(LARGE(BingoCardGenerator.com!$H$459:$H$470,ROW()-1),BingoCardGenerator.com!$H$459:$H$470,0))</f>
        <v>Word 37</v>
      </c>
      <c r="FI6" s="193" t="str">
        <f ca="1">INDEX(BingoCardGenerator.com!$I$459:$I$470,MATCH(LARGE(BingoCardGenerator.com!$J$459:$J$470,ROW()-1),BingoCardGenerator.com!$J$459:$J$470,0))</f>
        <v>Word 56</v>
      </c>
      <c r="FJ6" s="193" t="str">
        <f ca="1">INDEX(BingoCardGenerator.com!$A$476:$A$487,MATCH(LARGE(BingoCardGenerator.com!$B$476:$B$487,ROW()-1),BingoCardGenerator.com!$B$476:$B$487,0))</f>
        <v>Word 8</v>
      </c>
      <c r="FK6" s="193" t="str">
        <f ca="1">INDEX(BingoCardGenerator.com!$C$476:$C$487,MATCH(LARGE(BingoCardGenerator.com!$D$476:$D$487,ROW()-1),BingoCardGenerator.com!$D$476:$D$487,0))</f>
        <v>Word 17</v>
      </c>
      <c r="FL6" s="193" t="str">
        <f ca="1">INDEX(BingoCardGenerator.com!$E$476:$E$487,MATCH(LARGE(BingoCardGenerator.com!$F$476:$F$487,ROW()-1),BingoCardGenerator.com!$F$476:$F$487,0))</f>
        <v>Word 34</v>
      </c>
      <c r="FM6" s="193" t="str">
        <f ca="1">INDEX(BingoCardGenerator.com!$G$476:$G$487,MATCH(LARGE(BingoCardGenerator.com!$H$476:$H$487,ROW()-1),BingoCardGenerator.com!$H$476:$H$487,0))</f>
        <v>Word 48</v>
      </c>
      <c r="FN6" s="193" t="str">
        <f ca="1">INDEX(BingoCardGenerator.com!$I$476:$I$487,MATCH(LARGE(BingoCardGenerator.com!$J$476:$J$487,ROW()-1),BingoCardGenerator.com!$J$476:$J$487,0))</f>
        <v>Word 55</v>
      </c>
      <c r="FP6" s="193" t="str">
        <f ca="1">INDEX(BingoCardGenerator.com!$A$493:$A$504,MATCH(LARGE(BingoCardGenerator.com!$B$493:$B$504,ROW()-1),BingoCardGenerator.com!$B$493:$B$504,0))</f>
        <v>Word 4</v>
      </c>
      <c r="FQ6" s="193" t="str">
        <f ca="1">INDEX(BingoCardGenerator.com!$C$493:$C$504,MATCH(LARGE(BingoCardGenerator.com!$D$493:$D$504,ROW()-1),BingoCardGenerator.com!$D$493:$D$504,0))</f>
        <v>Word 22</v>
      </c>
      <c r="FR6" s="193" t="str">
        <f ca="1">INDEX(BingoCardGenerator.com!$E$493:$E$504,MATCH(LARGE(BingoCardGenerator.com!$F$493:$F$504,ROW()-1),BingoCardGenerator.com!$F$493:$F$504,0))</f>
        <v>Word 31</v>
      </c>
      <c r="FS6" s="193" t="str">
        <f ca="1">INDEX(BingoCardGenerator.com!$G$493:$G$504,MATCH(LARGE(BingoCardGenerator.com!$H$493:$H$504,ROW()-1),BingoCardGenerator.com!$H$493:$H$504,0))</f>
        <v>Word 41</v>
      </c>
      <c r="FT6" s="193" t="str">
        <f ca="1">INDEX(BingoCardGenerator.com!$I$493:$I$504,MATCH(LARGE(BingoCardGenerator.com!$J$493:$J$504,ROW()-1),BingoCardGenerator.com!$J$493:$J$504,0))</f>
        <v>Word 49</v>
      </c>
      <c r="FU6" s="193" t="str">
        <f ca="1">INDEX(BingoCardGenerator.com!$A$510:$A$521,MATCH(LARGE(BingoCardGenerator.com!$B$510:$B$521,ROW()-1),BingoCardGenerator.com!$B$510:$B$521,0))</f>
        <v>Word 11</v>
      </c>
      <c r="FV6" s="193" t="str">
        <f ca="1">INDEX(BingoCardGenerator.com!$C$510:$C$521,MATCH(LARGE(BingoCardGenerator.com!$D$510:$D$521,ROW()-1),BingoCardGenerator.com!$D$510:$D$521,0))</f>
        <v>Word 21</v>
      </c>
      <c r="FW6" s="193" t="str">
        <f ca="1">INDEX(BingoCardGenerator.com!$E$510:$E$521,MATCH(LARGE(BingoCardGenerator.com!$F$510:$F$521,ROW()-1),BingoCardGenerator.com!$F$510:$F$521,0))</f>
        <v>Word 31</v>
      </c>
      <c r="FX6" s="193" t="str">
        <f ca="1">INDEX(BingoCardGenerator.com!$G$510:$G$521,MATCH(LARGE(BingoCardGenerator.com!$H$510:$H$521,ROW()-1),BingoCardGenerator.com!$H$510:$H$521,0))</f>
        <v>Word 48</v>
      </c>
      <c r="FY6" s="193" t="str">
        <f ca="1">INDEX(BingoCardGenerator.com!$I$510:$I$521,MATCH(LARGE(BingoCardGenerator.com!$J$510:$J$521,ROW()-1),BingoCardGenerator.com!$J$510:$J$521,0))</f>
        <v>Word 49</v>
      </c>
      <c r="GA6" s="193" t="str">
        <f ca="1">INDEX(BingoCardGenerator.com!$A$527:$A$538,MATCH(LARGE(BingoCardGenerator.com!$B$527:$B$538,ROW()-1),BingoCardGenerator.com!$B$527:$B$538,0))</f>
        <v>Word 10</v>
      </c>
      <c r="GB6" s="193" t="str">
        <f ca="1">INDEX(BingoCardGenerator.com!$C$527:$C$538,MATCH(LARGE(BingoCardGenerator.com!$D$527:$D$538,ROW()-1),BingoCardGenerator.com!$D$527:$D$538,0))</f>
        <v>Word 17</v>
      </c>
      <c r="GC6" s="193" t="str">
        <f ca="1">INDEX(BingoCardGenerator.com!$E$527:$E$538,MATCH(LARGE(BingoCardGenerator.com!$F$527:$F$538,ROW()-1),BingoCardGenerator.com!$F$527:$F$538,0))</f>
        <v>Word 26</v>
      </c>
      <c r="GD6" s="193" t="str">
        <f ca="1">INDEX(BingoCardGenerator.com!$G$527:$G$538,MATCH(LARGE(BingoCardGenerator.com!$H$527:$H$538,ROW()-1),BingoCardGenerator.com!$H$527:$H$538,0))</f>
        <v>Word 39</v>
      </c>
      <c r="GE6" s="193" t="str">
        <f ca="1">INDEX(BingoCardGenerator.com!$I$527:$I$538,MATCH(LARGE(BingoCardGenerator.com!$J$527:$J$538,ROW()-1),BingoCardGenerator.com!$J$527:$J$538,0))</f>
        <v>Word 57</v>
      </c>
      <c r="GF6" s="193" t="str">
        <f ca="1">INDEX(BingoCardGenerator.com!$A$544:$A$555,MATCH(LARGE(BingoCardGenerator.com!$B$544:$B$555,ROW()-1),BingoCardGenerator.com!$B$544:$B$555,0))</f>
        <v>Word 5</v>
      </c>
      <c r="GG6" s="193" t="str">
        <f ca="1">INDEX(BingoCardGenerator.com!$C$544:$C$555,MATCH(LARGE(BingoCardGenerator.com!$D$544:$D$555,ROW()-1),BingoCardGenerator.com!$D$544:$D$555,0))</f>
        <v>Word 21</v>
      </c>
      <c r="GH6" s="193" t="str">
        <f ca="1">INDEX(BingoCardGenerator.com!$E$544:$E$555,MATCH(LARGE(BingoCardGenerator.com!$F$544:$F$555,ROW()-1),BingoCardGenerator.com!$F$544:$F$555,0))</f>
        <v>Word 29</v>
      </c>
      <c r="GI6" s="193" t="str">
        <f ca="1">INDEX(BingoCardGenerator.com!$G$544:$G$555,MATCH(LARGE(BingoCardGenerator.com!$H$544:$H$555,ROW()-1),BingoCardGenerator.com!$H$544:$H$555,0))</f>
        <v>Word 38</v>
      </c>
      <c r="GJ6" s="193" t="str">
        <f ca="1">INDEX(BingoCardGenerator.com!$I$544:$I$555,MATCH(LARGE(BingoCardGenerator.com!$J$544:$J$555,ROW()-1),BingoCardGenerator.com!$J$544:$J$555,0))</f>
        <v>Word 58</v>
      </c>
      <c r="GL6" s="193" t="str">
        <f ca="1">INDEX(BingoCardGenerator.com!$A$561:$A$572,MATCH(LARGE(BingoCardGenerator.com!$B$561:$B$572,ROW()-1),BingoCardGenerator.com!$B$561:$B$572,0))</f>
        <v>Word 2</v>
      </c>
      <c r="GM6" s="193" t="str">
        <f ca="1">INDEX(BingoCardGenerator.com!$C$561:$C$572,MATCH(LARGE(BingoCardGenerator.com!$D$561:$D$572,ROW()-1),BingoCardGenerator.com!$D$561:$D$572,0))</f>
        <v>Word 21</v>
      </c>
      <c r="GN6" s="193" t="str">
        <f ca="1">INDEX(BingoCardGenerator.com!$E$561:$E$572,MATCH(LARGE(BingoCardGenerator.com!$F$561:$F$572,ROW()-1),BingoCardGenerator.com!$F$561:$F$572,0))</f>
        <v>Word 25</v>
      </c>
      <c r="GO6" s="193" t="str">
        <f ca="1">INDEX(BingoCardGenerator.com!$G$561:$G$572,MATCH(LARGE(BingoCardGenerator.com!$H$561:$H$572,ROW()-1),BingoCardGenerator.com!$H$561:$H$572,0))</f>
        <v>Word 38</v>
      </c>
      <c r="GP6" s="193" t="str">
        <f ca="1">INDEX(BingoCardGenerator.com!$I$561:$I$572,MATCH(LARGE(BingoCardGenerator.com!$J$561:$J$572,ROW()-1),BingoCardGenerator.com!$J$561:$J$572,0))</f>
        <v>Word 55</v>
      </c>
      <c r="GQ6" s="193" t="str">
        <f ca="1">INDEX(BingoCardGenerator.com!$A$578:$A$589,MATCH(LARGE(BingoCardGenerator.com!$B$578:$B$589,ROW()-1),BingoCardGenerator.com!$B$578:$B$589,0))</f>
        <v>Word 11</v>
      </c>
      <c r="GR6" s="193" t="str">
        <f ca="1">INDEX(BingoCardGenerator.com!$C$578:$C$589,MATCH(LARGE(BingoCardGenerator.com!$D$578:$D$589,ROW()-1),BingoCardGenerator.com!$D$578:$D$589,0))</f>
        <v>Word 18</v>
      </c>
      <c r="GS6" s="193" t="str">
        <f ca="1">INDEX(BingoCardGenerator.com!$E$578:$E$589,MATCH(LARGE(BingoCardGenerator.com!$F$578:$F$589,ROW()-1),BingoCardGenerator.com!$F$578:$F$589,0))</f>
        <v>Word 28</v>
      </c>
      <c r="GT6" s="193" t="str">
        <f ca="1">INDEX(BingoCardGenerator.com!$G$578:$G$589,MATCH(LARGE(BingoCardGenerator.com!$H$578:$H$589,ROW()-1),BingoCardGenerator.com!$H$578:$H$589,0))</f>
        <v>Word 38</v>
      </c>
      <c r="GU6" s="193" t="str">
        <f ca="1">INDEX(BingoCardGenerator.com!$I$578:$I$589,MATCH(LARGE(BingoCardGenerator.com!$J$578:$J$589,ROW()-1),BingoCardGenerator.com!$J$578:$J$589,0))</f>
        <v>Word 56</v>
      </c>
      <c r="GW6" s="193" t="str">
        <f ca="1">INDEX(BingoCardGenerator.com!$A$595:$A$606,MATCH(LARGE(BingoCardGenerator.com!$B$595:$B$606,ROW()-1),BingoCardGenerator.com!$B$595:$B$606,0))</f>
        <v>Word 5</v>
      </c>
      <c r="GX6" s="193" t="str">
        <f ca="1">INDEX(BingoCardGenerator.com!$C$595:$C$606,MATCH(LARGE(BingoCardGenerator.com!$D$595:$D$606,ROW()-1),BingoCardGenerator.com!$D$595:$D$606,0))</f>
        <v>Word 18</v>
      </c>
      <c r="GY6" s="193" t="str">
        <f ca="1">INDEX(BingoCardGenerator.com!$E$595:$E$606,MATCH(LARGE(BingoCardGenerator.com!$F$595:$F$606,ROW()-1),BingoCardGenerator.com!$F$595:$F$606,0))</f>
        <v>Word 25</v>
      </c>
      <c r="GZ6" s="193" t="str">
        <f ca="1">INDEX(BingoCardGenerator.com!$G$595:$G$606,MATCH(LARGE(BingoCardGenerator.com!$H$595:$H$606,ROW()-1),BingoCardGenerator.com!$H$595:$H$606,0))</f>
        <v>Word 48</v>
      </c>
      <c r="HA6" s="193" t="str">
        <f ca="1">INDEX(BingoCardGenerator.com!$I$595:$I$606,MATCH(LARGE(BingoCardGenerator.com!$J$595:$J$606,ROW()-1),BingoCardGenerator.com!$J$595:$J$606,0))</f>
        <v>Word 58</v>
      </c>
      <c r="HB6" s="193" t="str">
        <f ca="1">INDEX(BingoCardGenerator.com!$A$612:$A$623,MATCH(LARGE(BingoCardGenerator.com!$B$612:$B$623,ROW()-1),BingoCardGenerator.com!$B$612:$B$623,0))</f>
        <v>Word 12</v>
      </c>
      <c r="HC6" s="193" t="str">
        <f ca="1">INDEX(BingoCardGenerator.com!$C$612:$C$623,MATCH(LARGE(BingoCardGenerator.com!$D$612:$D$623,ROW()-1),BingoCardGenerator.com!$D$612:$D$623,0))</f>
        <v>Word 16</v>
      </c>
      <c r="HD6" s="193" t="str">
        <f ca="1">INDEX(BingoCardGenerator.com!$E$612:$E$623,MATCH(LARGE(BingoCardGenerator.com!$F$612:$F$623,ROW()-1),BingoCardGenerator.com!$F$612:$F$623,0))</f>
        <v>Word 35</v>
      </c>
      <c r="HE6" s="193" t="str">
        <f ca="1">INDEX(BingoCardGenerator.com!$G$612:$G$623,MATCH(LARGE(BingoCardGenerator.com!$H$612:$H$623,ROW()-1),BingoCardGenerator.com!$H$612:$H$623,0))</f>
        <v>Word 46</v>
      </c>
      <c r="HF6" s="193" t="str">
        <f ca="1">INDEX(BingoCardGenerator.com!$I$612:$I$623,MATCH(LARGE(BingoCardGenerator.com!$J$612:$J$623,ROW()-1),BingoCardGenerator.com!$J$612:$J$623,0))</f>
        <v>Word 55</v>
      </c>
      <c r="HH6" s="193" t="str">
        <f ca="1">INDEX(BingoCardGenerator.com!$A$629:$A$640,MATCH(LARGE(BingoCardGenerator.com!$B$629:$B$640,ROW()-1),BingoCardGenerator.com!$B$629:$B$640,0))</f>
        <v>Word 2</v>
      </c>
      <c r="HI6" s="193" t="str">
        <f ca="1">INDEX(BingoCardGenerator.com!$C$629:$C$640,MATCH(LARGE(BingoCardGenerator.com!$D$629:$D$640,ROW()-1),BingoCardGenerator.com!$D$629:$D$640,0))</f>
        <v>Word 13</v>
      </c>
      <c r="HJ6" s="193" t="str">
        <f ca="1">INDEX(BingoCardGenerator.com!$E$629:$E$640,MATCH(LARGE(BingoCardGenerator.com!$F$629:$F$640,ROW()-1),BingoCardGenerator.com!$F$629:$F$640,0))</f>
        <v>Word 30</v>
      </c>
      <c r="HK6" s="193" t="str">
        <f ca="1">INDEX(BingoCardGenerator.com!$G$629:$G$640,MATCH(LARGE(BingoCardGenerator.com!$H$629:$H$640,ROW()-1),BingoCardGenerator.com!$H$629:$H$640,0))</f>
        <v>Word 40</v>
      </c>
      <c r="HL6" s="193" t="str">
        <f ca="1">INDEX(BingoCardGenerator.com!$I$629:$I$640,MATCH(LARGE(BingoCardGenerator.com!$J$629:$J$640,ROW()-1),BingoCardGenerator.com!$J$629:$J$640,0))</f>
        <v>Word 58</v>
      </c>
      <c r="HM6" s="193" t="str">
        <f ca="1">INDEX(BingoCardGenerator.com!$A$646:$A$657,MATCH(LARGE(BingoCardGenerator.com!$B$646:$B$657,ROW()-1),BingoCardGenerator.com!$B$646:$B$657,0))</f>
        <v>Word 2</v>
      </c>
      <c r="HN6" s="193" t="str">
        <f ca="1">INDEX(BingoCardGenerator.com!$C$646:$C$657,MATCH(LARGE(BingoCardGenerator.com!$D$646:$D$657,ROW()-1),BingoCardGenerator.com!$D$646:$D$657,0))</f>
        <v>Word 15</v>
      </c>
      <c r="HO6" s="193" t="str">
        <f ca="1">INDEX(BingoCardGenerator.com!$E$646:$E$657,MATCH(LARGE(BingoCardGenerator.com!$F$646:$F$657,ROW()-1),BingoCardGenerator.com!$F$646:$F$657,0))</f>
        <v>Word 32</v>
      </c>
      <c r="HP6" s="193" t="str">
        <f ca="1">INDEX(BingoCardGenerator.com!$G$646:$G$657,MATCH(LARGE(BingoCardGenerator.com!$H$646:$H$657,ROW()-1),BingoCardGenerator.com!$H$646:$H$657,0))</f>
        <v>Word 40</v>
      </c>
      <c r="HQ6" s="193" t="str">
        <f ca="1">INDEX(BingoCardGenerator.com!$I$646:$I$657,MATCH(LARGE(BingoCardGenerator.com!$J$646:$J$657,ROW()-1),BingoCardGenerator.com!$J$646:$J$657,0))</f>
        <v>Word 60</v>
      </c>
      <c r="HS6" s="193" t="str">
        <f ca="1">INDEX(BingoCardGenerator.com!$A$663:$A$674,MATCH(LARGE(BingoCardGenerator.com!$B$663:$B$674,ROW()-1),BingoCardGenerator.com!$B$663:$B$674,0))</f>
        <v>Word 3</v>
      </c>
      <c r="HT6" s="193" t="str">
        <f ca="1">INDEX(BingoCardGenerator.com!$C$663:$C$674,MATCH(LARGE(BingoCardGenerator.com!$D$663:$D$674,ROW()-1),BingoCardGenerator.com!$D$663:$D$674,0))</f>
        <v>Word 22</v>
      </c>
      <c r="HU6" s="193" t="str">
        <f ca="1">INDEX(BingoCardGenerator.com!$E$663:$E$674,MATCH(LARGE(BingoCardGenerator.com!$F$663:$F$674,ROW()-1),BingoCardGenerator.com!$F$663:$F$674,0))</f>
        <v>Word 29</v>
      </c>
      <c r="HV6" s="193" t="str">
        <f ca="1">INDEX(BingoCardGenerator.com!$G$663:$G$674,MATCH(LARGE(BingoCardGenerator.com!$H$663:$H$674,ROW()-1),BingoCardGenerator.com!$H$663:$H$674,0))</f>
        <v>Word 41</v>
      </c>
      <c r="HW6" s="193" t="str">
        <f ca="1">INDEX(BingoCardGenerator.com!$I$663:$I$674,MATCH(LARGE(BingoCardGenerator.com!$J$663:$J$674,ROW()-1),BingoCardGenerator.com!$J$663:$J$674,0))</f>
        <v>Word 52</v>
      </c>
      <c r="HX6" s="193" t="str">
        <f ca="1">INDEX(BingoCardGenerator.com!$A$680:$A$691,MATCH(LARGE(BingoCardGenerator.com!$B$680:$B$691,ROW()-1),BingoCardGenerator.com!$B$680:$B$691,0))</f>
        <v>Word 11</v>
      </c>
      <c r="HY6" s="193" t="str">
        <f ca="1">INDEX(BingoCardGenerator.com!$C$680:$C$691,MATCH(LARGE(BingoCardGenerator.com!$D$680:$D$691,ROW()-1),BingoCardGenerator.com!$D$680:$D$691,0))</f>
        <v>Word 19</v>
      </c>
      <c r="HZ6" s="193" t="str">
        <f ca="1">INDEX(BingoCardGenerator.com!$E$680:$E$691,MATCH(LARGE(BingoCardGenerator.com!$F$680:$F$691,ROW()-1),BingoCardGenerator.com!$F$680:$F$691,0))</f>
        <v>Word 30</v>
      </c>
      <c r="IA6" s="193" t="str">
        <f ca="1">INDEX(BingoCardGenerator.com!$G$680:$G$691,MATCH(LARGE(BingoCardGenerator.com!$H$680:$H$691,ROW()-1),BingoCardGenerator.com!$H$680:$H$691,0))</f>
        <v>Word 45</v>
      </c>
      <c r="IB6" s="193" t="str">
        <f ca="1">INDEX(BingoCardGenerator.com!$I$680:$I$691,MATCH(LARGE(BingoCardGenerator.com!$J$680:$J$691,ROW()-1),BingoCardGenerator.com!$J$680:$J$691,0))</f>
        <v>Word 56</v>
      </c>
      <c r="ID6" s="193" t="str">
        <f ca="1">INDEX(BingoCardGenerator.com!$A$697:$A$708,MATCH(LARGE(BingoCardGenerator.com!$B$697:$B$708,ROW()-1),BingoCardGenerator.com!$B$697:$B$708,0))</f>
        <v>Word 11</v>
      </c>
      <c r="IE6" s="193" t="str">
        <f ca="1">INDEX(BingoCardGenerator.com!$C$697:$C$708,MATCH(LARGE(BingoCardGenerator.com!$D$697:$D$708,ROW()-1),BingoCardGenerator.com!$D$697:$D$708,0))</f>
        <v>Word 16</v>
      </c>
      <c r="IF6" s="193" t="str">
        <f ca="1">INDEX(BingoCardGenerator.com!$E$697:$E$708,MATCH(LARGE(BingoCardGenerator.com!$F$697:$F$708,ROW()-1),BingoCardGenerator.com!$F$697:$F$708,0))</f>
        <v>Word 30</v>
      </c>
      <c r="IG6" s="193" t="str">
        <f ca="1">INDEX(BingoCardGenerator.com!$G$697:$G$708,MATCH(LARGE(BingoCardGenerator.com!$H$697:$H$708,ROW()-1),BingoCardGenerator.com!$H$697:$H$708,0))</f>
        <v>Word 41</v>
      </c>
      <c r="IH6" s="193" t="str">
        <f ca="1">INDEX(BingoCardGenerator.com!$I$697:$I$708,MATCH(LARGE(BingoCardGenerator.com!$J$697:$J$708,ROW()-1),BingoCardGenerator.com!$J$697:$J$708,0))</f>
        <v>Word 50</v>
      </c>
      <c r="II6" s="193" t="str">
        <f ca="1">INDEX(BingoCardGenerator.com!$A$714:$A$725,MATCH(LARGE(BingoCardGenerator.com!$B$714:$B$725,ROW()-1),BingoCardGenerator.com!$B$714:$B$725,0))</f>
        <v>Word 7</v>
      </c>
      <c r="IJ6" s="193" t="str">
        <f ca="1">INDEX(BingoCardGenerator.com!$C$714:$C$725,MATCH(LARGE(BingoCardGenerator.com!$D$714:$D$725,ROW()-1),BingoCardGenerator.com!$D$714:$D$725,0))</f>
        <v>Word 18</v>
      </c>
      <c r="IK6" s="193" t="str">
        <f ca="1">INDEX(BingoCardGenerator.com!$E$714:$E$725,MATCH(LARGE(BingoCardGenerator.com!$F$714:$F$725,ROW()-1),BingoCardGenerator.com!$F$714:$F$725,0))</f>
        <v>Word 28</v>
      </c>
      <c r="IL6" s="193" t="str">
        <f ca="1">INDEX(BingoCardGenerator.com!$G$714:$G$725,MATCH(LARGE(BingoCardGenerator.com!$H$714:$H$725,ROW()-1),BingoCardGenerator.com!$H$714:$H$725,0))</f>
        <v>Word 38</v>
      </c>
      <c r="IM6" s="193" t="str">
        <f ca="1">INDEX(BingoCardGenerator.com!$I$714:$I$725,MATCH(LARGE(BingoCardGenerator.com!$J$714:$J$725,ROW()-1),BingoCardGenerator.com!$J$714:$J$725,0))</f>
        <v>Word 52</v>
      </c>
      <c r="IO6" s="193" t="str">
        <f ca="1">INDEX(BingoCardGenerator.com!$A$731:$A$742,MATCH(LARGE(BingoCardGenerator.com!$B$731:$B$742,ROW()-1),BingoCardGenerator.com!$B$731:$B$742,0))</f>
        <v>Word 3</v>
      </c>
      <c r="IP6" s="193" t="str">
        <f ca="1">INDEX(BingoCardGenerator.com!$C$731:$C$742,MATCH(LARGE(BingoCardGenerator.com!$D$731:$D$742,ROW()-1),BingoCardGenerator.com!$D$731:$D$742,0))</f>
        <v>Word 15</v>
      </c>
      <c r="IQ6" s="193" t="str">
        <f ca="1">INDEX(BingoCardGenerator.com!$E$731:$E$742,MATCH(LARGE(BingoCardGenerator.com!$F$731:$F$742,ROW()-1),BingoCardGenerator.com!$F$731:$F$742,0))</f>
        <v>Word 35</v>
      </c>
      <c r="IR6" s="193" t="str">
        <f ca="1">INDEX(BingoCardGenerator.com!$G$731:$G$742,MATCH(LARGE(BingoCardGenerator.com!$H$731:$H$742,ROW()-1),BingoCardGenerator.com!$H$731:$H$742,0))</f>
        <v>Word 40</v>
      </c>
      <c r="IS6" s="193" t="str">
        <f ca="1">INDEX(BingoCardGenerator.com!$I$731:$I$742,MATCH(LARGE(BingoCardGenerator.com!$J$731:$J$742,ROW()-1),BingoCardGenerator.com!$J$731:$J$742,0))</f>
        <v>Word 59</v>
      </c>
      <c r="IT6" s="193" t="str">
        <f ca="1">INDEX(BingoCardGenerator.com!$A$748:$A$759,MATCH(LARGE(BingoCardGenerator.com!$B$748:$B$759,ROW()-1),BingoCardGenerator.com!$B$748:$B$759,0))</f>
        <v>Word 11</v>
      </c>
      <c r="IU6" s="193" t="str">
        <f ca="1">INDEX(BingoCardGenerator.com!$C$748:$C$759,MATCH(LARGE(BingoCardGenerator.com!$D$748:$D$759,ROW()-1),BingoCardGenerator.com!$D$748:$D$759,0))</f>
        <v>Word 16</v>
      </c>
      <c r="IV6" s="193" t="str">
        <f ca="1">INDEX(BingoCardGenerator.com!$E$748:$E$759,MATCH(LARGE(BingoCardGenerator.com!$F$748:$F$759,ROW()-1),BingoCardGenerator.com!$F$748:$F$759,0))</f>
        <v>Word 34</v>
      </c>
      <c r="IW6" s="193" t="str">
        <f ca="1">INDEX(BingoCardGenerator.com!$G$748:$G$759,MATCH(LARGE(BingoCardGenerator.com!$H$748:$H$759,ROW()-1),BingoCardGenerator.com!$H$748:$H$759,0))</f>
        <v>Word 45</v>
      </c>
      <c r="IX6" s="193" t="str">
        <f ca="1">INDEX(BingoCardGenerator.com!$I$748:$I$759,MATCH(LARGE(BingoCardGenerator.com!$J$748:$J$759,ROW()-1),BingoCardGenerator.com!$J$748:$J$759,0))</f>
        <v>Word 56</v>
      </c>
      <c r="IZ6" s="193" t="str">
        <f ca="1">INDEX(BingoCardGenerator.com!$A$765:$A$776,MATCH(LARGE(BingoCardGenerator.com!$B$765:$B$776,ROW()-1),BingoCardGenerator.com!$B$765:$B$776,0))</f>
        <v>Word 7</v>
      </c>
      <c r="JA6" s="193" t="str">
        <f ca="1">INDEX(BingoCardGenerator.com!$C$765:$C$776,MATCH(LARGE(BingoCardGenerator.com!$D$765:$D$776,ROW()-1),BingoCardGenerator.com!$D$765:$D$776,0))</f>
        <v>Word 19</v>
      </c>
      <c r="JB6" s="193" t="str">
        <f ca="1">INDEX(BingoCardGenerator.com!$E$765:$E$776,MATCH(LARGE(BingoCardGenerator.com!$F$765:$F$776,ROW()-1),BingoCardGenerator.com!$F$765:$F$776,0))</f>
        <v>Word 35</v>
      </c>
      <c r="JC6" s="193" t="str">
        <f ca="1">INDEX(BingoCardGenerator.com!$G$765:$G$776,MATCH(LARGE(BingoCardGenerator.com!$H$765:$H$776,ROW()-1),BingoCardGenerator.com!$H$765:$H$776,0))</f>
        <v>Word 46</v>
      </c>
      <c r="JD6" s="193" t="str">
        <f ca="1">INDEX(BingoCardGenerator.com!$I$765:$I$776,MATCH(LARGE(BingoCardGenerator.com!$J$765:$J$776,ROW()-1),BingoCardGenerator.com!$J$765:$J$776,0))</f>
        <v>Word 56</v>
      </c>
      <c r="JE6" s="193" t="str">
        <f ca="1">INDEX(BingoCardGenerator.com!$A$782:$A$793,MATCH(LARGE(BingoCardGenerator.com!$B$782:$B$793,ROW()-1),BingoCardGenerator.com!$B$782:$B$793,0))</f>
        <v>Word 1</v>
      </c>
      <c r="JF6" s="193" t="str">
        <f ca="1">INDEX(BingoCardGenerator.com!$C$782:$C$793,MATCH(LARGE(BingoCardGenerator.com!$D$782:$D$793,ROW()-1),BingoCardGenerator.com!$D$782:$D$793,0))</f>
        <v>Word 19</v>
      </c>
      <c r="JG6" s="193" t="str">
        <f ca="1">INDEX(BingoCardGenerator.com!$E$782:$E$793,MATCH(LARGE(BingoCardGenerator.com!$F$782:$F$793,ROW()-1),BingoCardGenerator.com!$F$782:$F$793,0))</f>
        <v>Word 35</v>
      </c>
      <c r="JH6" s="193" t="str">
        <f ca="1">INDEX(BingoCardGenerator.com!$G$782:$G$793,MATCH(LARGE(BingoCardGenerator.com!$H$782:$H$793,ROW()-1),BingoCardGenerator.com!$H$782:$H$793,0))</f>
        <v>Word 37</v>
      </c>
      <c r="JI6" s="193" t="str">
        <f ca="1">INDEX(BingoCardGenerator.com!$I$782:$I$793,MATCH(LARGE(BingoCardGenerator.com!$J$782:$J$793,ROW()-1),BingoCardGenerator.com!$J$782:$J$793,0))</f>
        <v>Word 53</v>
      </c>
      <c r="JK6" s="193" t="str">
        <f ca="1">INDEX(BingoCardGenerator.com!$A$799:$A$810,MATCH(LARGE(BingoCardGenerator.com!$B$799:$B$810,ROW()-1),BingoCardGenerator.com!$B$799:$B$810,0))</f>
        <v>Word 1</v>
      </c>
      <c r="JL6" s="193" t="str">
        <f ca="1">INDEX(BingoCardGenerator.com!$C$799:$C$810,MATCH(LARGE(BingoCardGenerator.com!$D$799:$D$810,ROW()-1),BingoCardGenerator.com!$D$799:$D$810,0))</f>
        <v>Word 23</v>
      </c>
      <c r="JM6" s="193" t="str">
        <f ca="1">INDEX(BingoCardGenerator.com!$E$799:$E$810,MATCH(LARGE(BingoCardGenerator.com!$F$799:$F$810,ROW()-1),BingoCardGenerator.com!$F$799:$F$810,0))</f>
        <v>Word 36</v>
      </c>
      <c r="JN6" s="193" t="str">
        <f ca="1">INDEX(BingoCardGenerator.com!$G$799:$G$810,MATCH(LARGE(BingoCardGenerator.com!$H$799:$H$810,ROW()-1),BingoCardGenerator.com!$H$799:$H$810,0))</f>
        <v>Word 44</v>
      </c>
      <c r="JO6" s="193" t="str">
        <f ca="1">INDEX(BingoCardGenerator.com!$I$799:$I$810,MATCH(LARGE(BingoCardGenerator.com!$J$799:$J$810,ROW()-1),BingoCardGenerator.com!$J$799:$J$810,0))</f>
        <v>Word 50</v>
      </c>
      <c r="JP6" s="193" t="str">
        <f ca="1">INDEX(BingoCardGenerator.com!$A$816:$A$827,MATCH(LARGE(BingoCardGenerator.com!$B$816:$B$827,ROW()-1),BingoCardGenerator.com!$B$816:$B$827,0))</f>
        <v>Word 6</v>
      </c>
      <c r="JQ6" s="193" t="str">
        <f ca="1">INDEX(BingoCardGenerator.com!$C$816:$C$827,MATCH(LARGE(BingoCardGenerator.com!$D$816:$D$827,ROW()-1),BingoCardGenerator.com!$D$816:$D$827,0))</f>
        <v>Word 21</v>
      </c>
      <c r="JR6" s="193" t="str">
        <f ca="1">INDEX(BingoCardGenerator.com!$E$816:$E$827,MATCH(LARGE(BingoCardGenerator.com!$F$816:$F$827,ROW()-1),BingoCardGenerator.com!$F$816:$F$827,0))</f>
        <v>Word 26</v>
      </c>
      <c r="JS6" s="193" t="str">
        <f ca="1">INDEX(BingoCardGenerator.com!$G$816:$G$827,MATCH(LARGE(BingoCardGenerator.com!$H$816:$H$827,ROW()-1),BingoCardGenerator.com!$H$816:$H$827,0))</f>
        <v>Word 41</v>
      </c>
      <c r="JT6" s="193" t="str">
        <f ca="1">INDEX(BingoCardGenerator.com!$I$816:$I$827,MATCH(LARGE(BingoCardGenerator.com!$J$816:$J$827,ROW()-1),BingoCardGenerator.com!$J$816:$J$827,0))</f>
        <v>Word 57</v>
      </c>
      <c r="JV6" s="193" t="str">
        <f ca="1">INDEX(BingoCardGenerator.com!$A$833:$A$844,MATCH(LARGE(BingoCardGenerator.com!$B$833:$B$844,ROW()-1),BingoCardGenerator.com!$B$833:$B$844,0))</f>
        <v>Word 2</v>
      </c>
      <c r="JW6" s="193" t="str">
        <f ca="1">INDEX(BingoCardGenerator.com!$C$833:$C$844,MATCH(LARGE(BingoCardGenerator.com!$D$833:$D$844,ROW()-1),BingoCardGenerator.com!$D$833:$D$844,0))</f>
        <v>Word 15</v>
      </c>
      <c r="JX6" s="193" t="str">
        <f ca="1">INDEX(BingoCardGenerator.com!$E$833:$E$844,MATCH(LARGE(BingoCardGenerator.com!$F$833:$F$844,ROW()-1),BingoCardGenerator.com!$F$833:$F$844,0))</f>
        <v>Word 32</v>
      </c>
      <c r="JY6" s="193" t="str">
        <f ca="1">INDEX(BingoCardGenerator.com!$G$833:$G$844,MATCH(LARGE(BingoCardGenerator.com!$H$833:$H$844,ROW()-1),BingoCardGenerator.com!$H$833:$H$844,0))</f>
        <v>Word 42</v>
      </c>
      <c r="JZ6" s="193" t="str">
        <f ca="1">INDEX(BingoCardGenerator.com!$I$833:$I$844,MATCH(LARGE(BingoCardGenerator.com!$J$833:$J$844,ROW()-1),BingoCardGenerator.com!$J$833:$J$844,0))</f>
        <v>Word 60</v>
      </c>
      <c r="KA6" s="194" t="str">
        <f ca="1">INDEX(BingoCardGenerator.com!$A$850:$A$861,MATCH(LARGE(BingoCardGenerator.com!$B$850:$B$861,ROW()-1),BingoCardGenerator.com!$B$850:$B$861,0))</f>
        <v>Word 4</v>
      </c>
      <c r="KB6" s="194" t="str">
        <f ca="1">INDEX(BingoCardGenerator.com!$C$850:$C$861,MATCH(LARGE(BingoCardGenerator.com!$D$850:$D$861,ROW()-1),BingoCardGenerator.com!$D$850:$D$861,0))</f>
        <v>Word 14</v>
      </c>
      <c r="KC6" s="194" t="str">
        <f ca="1">INDEX(BingoCardGenerator.com!$E$850:$E$861,MATCH(LARGE(BingoCardGenerator.com!$F$850:$F$861,ROW()-1),BingoCardGenerator.com!$F$850:$F$861,0))</f>
        <v>Word 32</v>
      </c>
      <c r="KD6" s="194" t="str">
        <f ca="1">INDEX(BingoCardGenerator.com!$G$850:$G$861,MATCH(LARGE(BingoCardGenerator.com!$H$850:$H$861,ROW()-1),BingoCardGenerator.com!$H$850:$H$861,0))</f>
        <v>Word 38</v>
      </c>
      <c r="KE6" s="194" t="str">
        <f ca="1">INDEX(BingoCardGenerator.com!$I$850:$I$861,MATCH(LARGE(BingoCardGenerator.com!$J$850:$J$861,ROW()-1),BingoCardGenerator.com!$J$850:$J$861,0))</f>
        <v>Word 59</v>
      </c>
      <c r="KF6" s="195"/>
      <c r="KG6" s="194" t="str">
        <f ca="1">INDEX(BingoCardGenerator.com!$A$867:$A$878,MATCH(LARGE(BingoCardGenerator.com!$B$867:$B$878,ROW()-1),BingoCardGenerator.com!$B$867:$B$878,0))</f>
        <v>Word 5</v>
      </c>
      <c r="KH6" s="194" t="str">
        <f ca="1">INDEX(BingoCardGenerator.com!$C$867:$C$878,MATCH(LARGE(BingoCardGenerator.com!$D$867:$D$878,ROW()-1),BingoCardGenerator.com!$D$867:$D$878,0))</f>
        <v>Word 18</v>
      </c>
      <c r="KI6" s="194" t="str">
        <f ca="1">INDEX(BingoCardGenerator.com!$E$867:$E$878,MATCH(LARGE(BingoCardGenerator.com!$F$867:$F$878,ROW()-1),BingoCardGenerator.com!$F$867:$F$878,0))</f>
        <v>Word 33</v>
      </c>
      <c r="KJ6" s="194" t="str">
        <f ca="1">INDEX(BingoCardGenerator.com!$G$867:$G$878,MATCH(LARGE(BingoCardGenerator.com!$H$867:$H$878,ROW()-1),BingoCardGenerator.com!$H$867:$H$878,0))</f>
        <v>Word 42</v>
      </c>
      <c r="KK6" s="194" t="str">
        <f ca="1">INDEX(BingoCardGenerator.com!$I$867:$I$878,MATCH(LARGE(BingoCardGenerator.com!$J$867:$J$878,ROW()-1),BingoCardGenerator.com!$J$867:$J$878,0))</f>
        <v>Word 56</v>
      </c>
      <c r="KL6" s="194" t="str">
        <f ca="1">INDEX(BingoCardGenerator.com!$A$884:$A$895,MATCH(LARGE(BingoCardGenerator.com!$B$884:$B$895,ROW()-1),BingoCardGenerator.com!$B$884:$B$895,0))</f>
        <v>Word 7</v>
      </c>
      <c r="KM6" s="194" t="str">
        <f ca="1">INDEX(BingoCardGenerator.com!$C$884:$C$895,MATCH(LARGE(BingoCardGenerator.com!$D$884:$D$895,ROW()-1),BingoCardGenerator.com!$D$884:$D$895,0))</f>
        <v>Word 23</v>
      </c>
      <c r="KN6" s="194" t="str">
        <f ca="1">INDEX(BingoCardGenerator.com!$E$884:$E$895,MATCH(LARGE(BingoCardGenerator.com!$F$884:$F$895,ROW()-1),BingoCardGenerator.com!$F$884:$F$895,0))</f>
        <v>Word 28</v>
      </c>
      <c r="KO6" s="194" t="str">
        <f ca="1">INDEX(BingoCardGenerator.com!$G$884:$G$895,MATCH(LARGE(BingoCardGenerator.com!$H$884:$H$895,ROW()-1),BingoCardGenerator.com!$H$884:$H$895,0))</f>
        <v>Word 41</v>
      </c>
      <c r="KP6" s="194" t="str">
        <f ca="1">INDEX(BingoCardGenerator.com!$I$884:$I$895,MATCH(LARGE(BingoCardGenerator.com!$J$884:$J$895,ROW()-1),BingoCardGenerator.com!$J$884:$J$895,0))</f>
        <v>Word 50</v>
      </c>
      <c r="KQ6" s="195"/>
      <c r="KR6" s="194" t="str">
        <f ca="1">INDEX(BingoCardGenerator.com!$A$901:$A$912,MATCH(LARGE(BingoCardGenerator.com!$B$901:$B$912,ROW()-1),BingoCardGenerator.com!$B$901:$B$912,0))</f>
        <v>Word 3</v>
      </c>
      <c r="KS6" s="194" t="str">
        <f ca="1">INDEX(BingoCardGenerator.com!$C$901:$C$912,MATCH(LARGE(BingoCardGenerator.com!$D$901:$D$912,ROW()-1),BingoCardGenerator.com!$D$901:$D$912,0))</f>
        <v>Word 22</v>
      </c>
      <c r="KT6" s="194" t="str">
        <f ca="1">INDEX(BingoCardGenerator.com!$E$901:$E$912,MATCH(LARGE(BingoCardGenerator.com!$F$901:$F$912,ROW()-1),BingoCardGenerator.com!$F$901:$F$912,0))</f>
        <v>Word 25</v>
      </c>
      <c r="KU6" s="194" t="str">
        <f ca="1">INDEX(BingoCardGenerator.com!$G$901:$G$912,MATCH(LARGE(BingoCardGenerator.com!$H$901:$H$912,ROW()-1),BingoCardGenerator.com!$H$901:$H$912,0))</f>
        <v>Word 45</v>
      </c>
      <c r="KV6" s="194" t="str">
        <f ca="1">INDEX(BingoCardGenerator.com!$I$901:$I$912,MATCH(LARGE(BingoCardGenerator.com!$J$901:$J$912,ROW()-1),BingoCardGenerator.com!$J$901:$J$912,0))</f>
        <v>Word 54</v>
      </c>
      <c r="KW6" s="194" t="str">
        <f ca="1">INDEX(BingoCardGenerator.com!$A$918:$A$929,MATCH(LARGE(BingoCardGenerator.com!$B$918:$B$929,ROW()-1),BingoCardGenerator.com!$B$918:$B$929,0))</f>
        <v>Word 6</v>
      </c>
      <c r="KX6" s="194" t="str">
        <f ca="1">INDEX(BingoCardGenerator.com!$C$918:$C$929,MATCH(LARGE(BingoCardGenerator.com!$D$918:$D$929,ROW()-1),BingoCardGenerator.com!$D$918:$D$929,0))</f>
        <v>Word 21</v>
      </c>
      <c r="KY6" s="194" t="str">
        <f ca="1">INDEX(BingoCardGenerator.com!$E$918:$E$929,MATCH(LARGE(BingoCardGenerator.com!$F$918:$F$929,ROW()-1),BingoCardGenerator.com!$F$918:$F$929,0))</f>
        <v>Word 25</v>
      </c>
      <c r="KZ6" s="194" t="str">
        <f ca="1">INDEX(BingoCardGenerator.com!$G$918:$G$929,MATCH(LARGE(BingoCardGenerator.com!$H$918:$H$929,ROW()-1),BingoCardGenerator.com!$H$918:$H$929,0))</f>
        <v>Word 48</v>
      </c>
      <c r="LA6" s="194" t="str">
        <f ca="1">INDEX(BingoCardGenerator.com!$I$918:$I$929,MATCH(LARGE(BingoCardGenerator.com!$J$918:$J$929,ROW()-1),BingoCardGenerator.com!$J$918:$J$929,0))</f>
        <v>Word 49</v>
      </c>
      <c r="LB6" s="195"/>
      <c r="LC6" s="194" t="str">
        <f ca="1">INDEX(BingoCardGenerator.com!$A$935:$A$946,MATCH(LARGE(BingoCardGenerator.com!$B$935:$B$946,ROW()-1),BingoCardGenerator.com!$B$935:$B$946,0))</f>
        <v>Word 7</v>
      </c>
      <c r="LD6" s="194" t="str">
        <f ca="1">INDEX(BingoCardGenerator.com!$C$935:$C$946,MATCH(LARGE(BingoCardGenerator.com!$D$935:$D$946,ROW()-1),BingoCardGenerator.com!$D$935:$D$946,0))</f>
        <v>Word 16</v>
      </c>
      <c r="LE6" s="194" t="str">
        <f ca="1">INDEX(BingoCardGenerator.com!$E$935:$E$946,MATCH(LARGE(BingoCardGenerator.com!$F$935:$F$946,ROW()-1),BingoCardGenerator.com!$F$935:$F$946,0))</f>
        <v>Word 25</v>
      </c>
      <c r="LF6" s="194" t="str">
        <f ca="1">INDEX(BingoCardGenerator.com!$G$935:$G$946,MATCH(LARGE(BingoCardGenerator.com!$H$935:$H$946,ROW()-1),BingoCardGenerator.com!$H$935:$H$946,0))</f>
        <v>Word 44</v>
      </c>
      <c r="LG6" s="194" t="str">
        <f ca="1">INDEX(BingoCardGenerator.com!$I$935:$I$946,MATCH(LARGE(BingoCardGenerator.com!$J$935:$J$946,ROW()-1),BingoCardGenerator.com!$J$935:$J$946,0))</f>
        <v>Word 53</v>
      </c>
      <c r="LH6" s="194" t="str">
        <f ca="1">INDEX(BingoCardGenerator.com!$A$952:$A$963,MATCH(LARGE(BingoCardGenerator.com!$B$952:$B$963,ROW()-1),BingoCardGenerator.com!$B$952:$B$963,0))</f>
        <v>Word 2</v>
      </c>
      <c r="LI6" s="194" t="str">
        <f ca="1">INDEX(BingoCardGenerator.com!$C$952:$C$963,MATCH(LARGE(BingoCardGenerator.com!$D$952:$D$963,ROW()-1),BingoCardGenerator.com!$D$952:$D$963,0))</f>
        <v>Word 21</v>
      </c>
      <c r="LJ6" s="194" t="str">
        <f ca="1">INDEX(BingoCardGenerator.com!$E$952:$E$963,MATCH(LARGE(BingoCardGenerator.com!$F$952:$F$963,ROW()-1),BingoCardGenerator.com!$F$952:$F$963,0))</f>
        <v>Word 28</v>
      </c>
      <c r="LK6" s="194" t="str">
        <f ca="1">INDEX(BingoCardGenerator.com!$G$952:$G$963,MATCH(LARGE(BingoCardGenerator.com!$H$952:$H$963,ROW()-1),BingoCardGenerator.com!$H$952:$H$963,0))</f>
        <v>Word 37</v>
      </c>
      <c r="LL6" s="194" t="str">
        <f ca="1">INDEX(BingoCardGenerator.com!$I$952:$I$963,MATCH(LARGE(BingoCardGenerator.com!$J$952:$J$963,ROW()-1),BingoCardGenerator.com!$J$952:$J$963,0))</f>
        <v>Word 49</v>
      </c>
      <c r="LM6" s="195"/>
      <c r="LN6" s="194" t="str">
        <f ca="1">INDEX(BingoCardGenerator.com!$A$969:$A$980,MATCH(LARGE(BingoCardGenerator.com!$B$969:$B$980,ROW()-1),BingoCardGenerator.com!$B$969:$B$980,0))</f>
        <v>Word 7</v>
      </c>
      <c r="LO6" s="194" t="str">
        <f ca="1">INDEX(BingoCardGenerator.com!$C$969:$C$980,MATCH(LARGE(BingoCardGenerator.com!$D$969:$D$980,ROW()-1),BingoCardGenerator.com!$D$969:$D$980,0))</f>
        <v>Word 21</v>
      </c>
      <c r="LP6" s="194" t="str">
        <f ca="1">INDEX(BingoCardGenerator.com!$E$969:$E$980,MATCH(LARGE(BingoCardGenerator.com!$F$969:$F$980,ROW()-1),BingoCardGenerator.com!$F$969:$F$980,0))</f>
        <v>Word 34</v>
      </c>
      <c r="LQ6" s="194" t="str">
        <f ca="1">INDEX(BingoCardGenerator.com!$G$969:$G$980,MATCH(LARGE(BingoCardGenerator.com!$H$969:$H$980,ROW()-1),BingoCardGenerator.com!$H$969:$H$980,0))</f>
        <v>Word 39</v>
      </c>
      <c r="LR6" s="194" t="str">
        <f ca="1">INDEX(BingoCardGenerator.com!$I$969:$I$980,MATCH(LARGE(BingoCardGenerator.com!$J$969:$J$980,ROW()-1),BingoCardGenerator.com!$J$969:$J$980,0))</f>
        <v>Word 53</v>
      </c>
      <c r="LS6" s="194" t="str">
        <f ca="1">INDEX(BingoCardGenerator.com!$A$986:$A$997,MATCH(LARGE(BingoCardGenerator.com!$B$986:$B$997,ROW()-1),BingoCardGenerator.com!$B$986:$B$997,0))</f>
        <v>Word 3</v>
      </c>
      <c r="LT6" s="194" t="str">
        <f ca="1">INDEX(BingoCardGenerator.com!$C$986:$C$997,MATCH(LARGE(BingoCardGenerator.com!$D$986:$D$997,ROW()-1),BingoCardGenerator.com!$D$986:$D$997,0))</f>
        <v>Word 20</v>
      </c>
      <c r="LU6" s="194" t="str">
        <f ca="1">INDEX(BingoCardGenerator.com!$E$986:$E$997,MATCH(LARGE(BingoCardGenerator.com!$F$986:$F$997,ROW()-1),BingoCardGenerator.com!$F$986:$F$997,0))</f>
        <v>Word 30</v>
      </c>
      <c r="LV6" s="194" t="str">
        <f ca="1">INDEX(BingoCardGenerator.com!$G$986:$G$997,MATCH(LARGE(BingoCardGenerator.com!$H$986:$H$997,ROW()-1),BingoCardGenerator.com!$H$986:$H$997,0))</f>
        <v>Word 45</v>
      </c>
      <c r="LW6" s="194" t="str">
        <f ca="1">INDEX(BingoCardGenerator.com!$I$986:$I$997,MATCH(LARGE(BingoCardGenerator.com!$J$986:$J$997,ROW()-1),BingoCardGenerator.com!$J$986:$J$997,0))</f>
        <v>Word 59</v>
      </c>
      <c r="LX6" s="195"/>
      <c r="LY6" s="194" t="str">
        <f ca="1">INDEX(BingoCardGenerator.com!$A$1003:$A$1014,MATCH(LARGE(BingoCardGenerator.com!$B$1003:$B$1014,ROW()-1),BingoCardGenerator.com!$B$1003:$B$1014,0))</f>
        <v>Word 4</v>
      </c>
      <c r="LZ6" s="194" t="str">
        <f ca="1">INDEX(BingoCardGenerator.com!$C$1003:$C$1014,MATCH(LARGE(BingoCardGenerator.com!$D$1003:$D$1014,ROW()-1),BingoCardGenerator.com!$D$1003:$D$1014,0))</f>
        <v>Word 21</v>
      </c>
      <c r="MA6" s="194" t="str">
        <f ca="1">INDEX(BingoCardGenerator.com!$E$1003:$E$1014,MATCH(LARGE(BingoCardGenerator.com!$F$1003:$F$1014,ROW()-1),BingoCardGenerator.com!$F$1003:$F$1014,0))</f>
        <v>Word 33</v>
      </c>
      <c r="MB6" s="194" t="str">
        <f ca="1">INDEX(BingoCardGenerator.com!$G$1003:$G$1014,MATCH(LARGE(BingoCardGenerator.com!$H$1003:$H$1014,ROW()-1),BingoCardGenerator.com!$H$1003:$H$1014,0))</f>
        <v>Word 48</v>
      </c>
      <c r="MC6" s="194" t="str">
        <f ca="1">INDEX(BingoCardGenerator.com!$I$1003:$I$1014,MATCH(LARGE(BingoCardGenerator.com!$J$1003:$J$1014,ROW()-1),BingoCardGenerator.com!$J$1003:$J$1014,0))</f>
        <v>Word 51</v>
      </c>
      <c r="MD6" s="194" t="str">
        <f ca="1">INDEX(BingoCardGenerator.com!$A$1020:$A$1031,MATCH(LARGE(BingoCardGenerator.com!$B$1020:$B$1031,ROW()-1),BingoCardGenerator.com!$B$1020:$B$1031,0))</f>
        <v>Word 9</v>
      </c>
      <c r="ME6" s="194" t="str">
        <f ca="1">INDEX(BingoCardGenerator.com!$C$1020:$C$1031,MATCH(LARGE(BingoCardGenerator.com!$D$1020:$D$1031,ROW()-1),BingoCardGenerator.com!$D$1020:$D$1031,0))</f>
        <v>Word 19</v>
      </c>
      <c r="MF6" s="194" t="str">
        <f ca="1">INDEX(BingoCardGenerator.com!$E$1020:$E$1031,MATCH(LARGE(BingoCardGenerator.com!$F$1020:$F$1031,ROW()-1),BingoCardGenerator.com!$F$1020:$F$1031,0))</f>
        <v>Word 25</v>
      </c>
      <c r="MG6" s="194" t="str">
        <f ca="1">INDEX(BingoCardGenerator.com!$G$1020:$G$1031,MATCH(LARGE(BingoCardGenerator.com!$H$1020:$H$1031,ROW()-1),BingoCardGenerator.com!$H$1020:$H$1031,0))</f>
        <v>Word 44</v>
      </c>
      <c r="MH6" s="194" t="str">
        <f ca="1">INDEX(BingoCardGenerator.com!$I$1020:$I$1031,MATCH(LARGE(BingoCardGenerator.com!$J$1020:$J$1031,ROW()-1),BingoCardGenerator.com!$J$1020:$J$1031,0))</f>
        <v>Word 49</v>
      </c>
      <c r="MI6" s="195"/>
      <c r="MJ6" s="194" t="str">
        <f ca="1">INDEX(BingoCardGenerator.com!$A$1037:$A$1048,MATCH(LARGE(BingoCardGenerator.com!$B$1037:$B$1048,ROW()-1),BingoCardGenerator.com!$B$1037:$B$1048,0))</f>
        <v>Word 10</v>
      </c>
      <c r="MK6" s="194" t="str">
        <f ca="1">INDEX(BingoCardGenerator.com!$C$1037:$C$1048,MATCH(LARGE(BingoCardGenerator.com!$D$1037:$D$1048,ROW()-1),BingoCardGenerator.com!$D$1037:$D$1048,0))</f>
        <v>Word 24</v>
      </c>
      <c r="ML6" s="194" t="str">
        <f ca="1">INDEX(BingoCardGenerator.com!$E$1037:$E$1048,MATCH(LARGE(BingoCardGenerator.com!$F$1037:$F$1048,ROW()-1),BingoCardGenerator.com!$F$1037:$F$1048,0))</f>
        <v>Word 32</v>
      </c>
      <c r="MM6" s="194" t="str">
        <f ca="1">INDEX(BingoCardGenerator.com!$G$1037:$G$1048,MATCH(LARGE(BingoCardGenerator.com!$H$1037:$H$1048,ROW()-1),BingoCardGenerator.com!$H$1037:$H$1048,0))</f>
        <v>Word 41</v>
      </c>
      <c r="MN6" s="194" t="str">
        <f ca="1">INDEX(BingoCardGenerator.com!$I$1037:$I$1048,MATCH(LARGE(BingoCardGenerator.com!$J$1037:$J$1048,ROW()-1),BingoCardGenerator.com!$J$1037:$J$1048,0))</f>
        <v>Word 60</v>
      </c>
      <c r="MO6" s="194" t="str">
        <f ca="1">INDEX(BingoCardGenerator.com!$A$1054:$A$1065,MATCH(LARGE(BingoCardGenerator.com!$B$1054:$B$1065,ROW()-1),BingoCardGenerator.com!$B$1054:$B$1065,0))</f>
        <v>Word 2</v>
      </c>
      <c r="MP6" s="194" t="str">
        <f ca="1">INDEX(BingoCardGenerator.com!$C$1054:$C$1065,MATCH(LARGE(BingoCardGenerator.com!$D$1054:$D$1065,ROW()-1),BingoCardGenerator.com!$D$1054:$D$1065,0))</f>
        <v>Word 15</v>
      </c>
      <c r="MQ6" s="194" t="str">
        <f ca="1">INDEX(BingoCardGenerator.com!$E$1054:$E$1065,MATCH(LARGE(BingoCardGenerator.com!$F$1054:$F$1065,ROW()-1),BingoCardGenerator.com!$F$1054:$F$1065,0))</f>
        <v>Word 36</v>
      </c>
      <c r="MR6" s="194" t="str">
        <f ca="1">INDEX(BingoCardGenerator.com!$G$1054:$G$1065,MATCH(LARGE(BingoCardGenerator.com!$H$1054:$H$1065,ROW()-1),BingoCardGenerator.com!$H$1054:$H$1065,0))</f>
        <v>Word 41</v>
      </c>
      <c r="MS6" s="194" t="str">
        <f ca="1">INDEX(BingoCardGenerator.com!$I$1054:$I$1065,MATCH(LARGE(BingoCardGenerator.com!$J$1054:$J$1065,ROW()-1),BingoCardGenerator.com!$J$1054:$J$1065,0))</f>
        <v>Word 55</v>
      </c>
      <c r="MT6" s="195"/>
      <c r="MU6" s="194" t="str">
        <f ca="1">INDEX(BingoCardGenerator.com!$A$1071:$A$1082,MATCH(LARGE(BingoCardGenerator.com!$B$1071:$B$1082,ROW()-1),BingoCardGenerator.com!$B$1071:$B$1082,0))</f>
        <v>Word 10</v>
      </c>
      <c r="MV6" s="194" t="str">
        <f ca="1">INDEX(BingoCardGenerator.com!$C$1071:$C$1082,MATCH(LARGE(BingoCardGenerator.com!$D$1071:$D$1082,ROW()-1),BingoCardGenerator.com!$D$1071:$D$1082,0))</f>
        <v>Word 16</v>
      </c>
      <c r="MW6" s="194" t="str">
        <f ca="1">INDEX(BingoCardGenerator.com!$E$1071:$E$1082,MATCH(LARGE(BingoCardGenerator.com!$F$1071:$F$1082,ROW()-1),BingoCardGenerator.com!$F$1071:$F$1082,0))</f>
        <v>Word 31</v>
      </c>
      <c r="MX6" s="194" t="str">
        <f ca="1">INDEX(BingoCardGenerator.com!$G$1071:$G$1082,MATCH(LARGE(BingoCardGenerator.com!$H$1071:$H$1082,ROW()-1),BingoCardGenerator.com!$H$1071:$H$1082,0))</f>
        <v>Word 44</v>
      </c>
      <c r="MY6" s="194" t="str">
        <f ca="1">INDEX(BingoCardGenerator.com!$I$1071:$I$1082,MATCH(LARGE(BingoCardGenerator.com!$J$1071:$J$1082,ROW()-1),BingoCardGenerator.com!$J$1071:$J$1082,0))</f>
        <v>Word 49</v>
      </c>
      <c r="MZ6" s="194" t="str">
        <f ca="1">INDEX(BingoCardGenerator.com!$A$1088:$A$1099,MATCH(LARGE(BingoCardGenerator.com!$B$1088:$B$1099,ROW()-1),BingoCardGenerator.com!$B$1088:$B$1099,0))</f>
        <v>Word 11</v>
      </c>
      <c r="NA6" s="194" t="str">
        <f ca="1">INDEX(BingoCardGenerator.com!$C$1088:$C$1099,MATCH(LARGE(BingoCardGenerator.com!$D$1088:$D$1099,ROW()-1),BingoCardGenerator.com!$D$1088:$D$1099,0))</f>
        <v>Word 15</v>
      </c>
      <c r="NB6" s="194" t="str">
        <f ca="1">INDEX(BingoCardGenerator.com!$E$1088:$E$1099,MATCH(LARGE(BingoCardGenerator.com!$F$1088:$F$1099,ROW()-1),BingoCardGenerator.com!$F$1088:$F$1099,0))</f>
        <v>Word 25</v>
      </c>
      <c r="NC6" s="194" t="str">
        <f ca="1">INDEX(BingoCardGenerator.com!$G$1088:$G$1099,MATCH(LARGE(BingoCardGenerator.com!$H$1088:$H$1099,ROW()-1),BingoCardGenerator.com!$H$1088:$H$1099,0))</f>
        <v>Word 48</v>
      </c>
      <c r="ND6" s="194" t="str">
        <f ca="1">INDEX(BingoCardGenerator.com!$I$1088:$I$1099,MATCH(LARGE(BingoCardGenerator.com!$J$1088:$J$1099,ROW()-1),BingoCardGenerator.com!$J$1088:$J$1099,0))</f>
        <v>Word 52</v>
      </c>
      <c r="NE6" s="195"/>
      <c r="NF6" s="194" t="str">
        <f ca="1">INDEX(BingoCardGenerator.com!$A$1105:$A$1116,MATCH(LARGE(BingoCardGenerator.com!$B$1105:$B$1116,ROW()-1),BingoCardGenerator.com!$B$1105:$B$1116,0))</f>
        <v>Word 11</v>
      </c>
      <c r="NG6" s="194" t="str">
        <f ca="1">INDEX(BingoCardGenerator.com!$C$1105:$C$1116,MATCH(LARGE(BingoCardGenerator.com!$D$1105:$D$1116,ROW()-1),BingoCardGenerator.com!$D$1105:$D$1116,0))</f>
        <v>Word 15</v>
      </c>
      <c r="NH6" s="194" t="str">
        <f ca="1">INDEX(BingoCardGenerator.com!$E$1105:$E$1116,MATCH(LARGE(BingoCardGenerator.com!$F$1105:$F$1116,ROW()-1),BingoCardGenerator.com!$F$1105:$F$1116,0))</f>
        <v>Word 32</v>
      </c>
      <c r="NI6" s="194" t="str">
        <f ca="1">INDEX(BingoCardGenerator.com!$G$1105:$G$1116,MATCH(LARGE(BingoCardGenerator.com!$H$1105:$H$1116,ROW()-1),BingoCardGenerator.com!$H$1105:$H$1116,0))</f>
        <v>Word 41</v>
      </c>
      <c r="NJ6" s="194" t="str">
        <f ca="1">INDEX(BingoCardGenerator.com!$I$1105:$I$1116,MATCH(LARGE(BingoCardGenerator.com!$J$1105:$J$1116,ROW()-1),BingoCardGenerator.com!$J$1105:$J$1116,0))</f>
        <v>Word 49</v>
      </c>
      <c r="NK6" s="194" t="str">
        <f ca="1">INDEX(BingoCardGenerator.com!$A$1122:$A$1133,MATCH(LARGE(BingoCardGenerator.com!$B$1122:$B$1133,ROW()-1),BingoCardGenerator.com!$B$1122:$B$1133,0))</f>
        <v>Word 10</v>
      </c>
      <c r="NL6" s="194" t="str">
        <f ca="1">INDEX(BingoCardGenerator.com!$C$1122:$C$1133,MATCH(LARGE(BingoCardGenerator.com!$D$1122:$D$1133,ROW()-1),BingoCardGenerator.com!$D$1122:$D$1133,0))</f>
        <v>Word 13</v>
      </c>
      <c r="NM6" s="194" t="str">
        <f ca="1">INDEX(BingoCardGenerator.com!$E$1122:$E$1133,MATCH(LARGE(BingoCardGenerator.com!$F$1122:$F$1133,ROW()-1),BingoCardGenerator.com!$F$1122:$F$1133,0))</f>
        <v>Word 30</v>
      </c>
      <c r="NN6" s="194" t="str">
        <f ca="1">INDEX(BingoCardGenerator.com!$G$1122:$G$1133,MATCH(LARGE(BingoCardGenerator.com!$H$1122:$H$1133,ROW()-1),BingoCardGenerator.com!$H$1122:$H$1133,0))</f>
        <v>Word 48</v>
      </c>
      <c r="NO6" s="194" t="str">
        <f ca="1">INDEX(BingoCardGenerator.com!$I$1122:$I$1133,MATCH(LARGE(BingoCardGenerator.com!$J$1122:$J$1133,ROW()-1),BingoCardGenerator.com!$J$1122:$J$1133,0))</f>
        <v>Word 60</v>
      </c>
      <c r="NP6" s="195"/>
      <c r="NQ6" s="194" t="str">
        <f ca="1">INDEX(BingoCardGenerator.com!$A$1139:$A$1150,MATCH(LARGE(BingoCardGenerator.com!$B$1139:$B$1150,ROW()-1),BingoCardGenerator.com!$B$1139:$B$1150,0))</f>
        <v>Word 7</v>
      </c>
      <c r="NR6" s="194" t="str">
        <f ca="1">INDEX(BingoCardGenerator.com!$C$1139:$C$1150,MATCH(LARGE(BingoCardGenerator.com!$D$1139:$D$1150,ROW()-1),BingoCardGenerator.com!$D$1139:$D$1150,0))</f>
        <v>Word 20</v>
      </c>
      <c r="NS6" s="194" t="str">
        <f ca="1">INDEX(BingoCardGenerator.com!$E$1139:$E$1150,MATCH(LARGE(BingoCardGenerator.com!$F$1139:$F$1150,ROW()-1),BingoCardGenerator.com!$F$1139:$F$1150,0))</f>
        <v>Word 33</v>
      </c>
      <c r="NT6" s="194" t="str">
        <f ca="1">INDEX(BingoCardGenerator.com!$G$1139:$G$1150,MATCH(LARGE(BingoCardGenerator.com!$H$1139:$H$1150,ROW()-1),BingoCardGenerator.com!$H$1139:$H$1150,0))</f>
        <v>Word 45</v>
      </c>
      <c r="NU6" s="194" t="str">
        <f ca="1">INDEX(BingoCardGenerator.com!$I$1139:$I$1150,MATCH(LARGE(BingoCardGenerator.com!$J$1139:$J$1150,ROW()-1),BingoCardGenerator.com!$J$1139:$J$1150,0))</f>
        <v>Word 55</v>
      </c>
      <c r="NV6" s="194" t="str">
        <f ca="1">INDEX(BingoCardGenerator.com!$A$1156:$A$1167,MATCH(LARGE(BingoCardGenerator.com!$B$1156:$B$1167,ROW()-1),BingoCardGenerator.com!$B$1156:$B$1167,0))</f>
        <v>Word 7</v>
      </c>
      <c r="NW6" s="194" t="str">
        <f ca="1">INDEX(BingoCardGenerator.com!$C$1156:$C$1167,MATCH(LARGE(BingoCardGenerator.com!$D$1156:$D$1167,ROW()-1),BingoCardGenerator.com!$D$1156:$D$1167,0))</f>
        <v>Word 16</v>
      </c>
      <c r="NX6" s="194" t="str">
        <f ca="1">INDEX(BingoCardGenerator.com!$E$1156:$E$1167,MATCH(LARGE(BingoCardGenerator.com!$F$1156:$F$1167,ROW()-1),BingoCardGenerator.com!$F$1156:$F$1167,0))</f>
        <v>Word 29</v>
      </c>
      <c r="NY6" s="194" t="str">
        <f ca="1">INDEX(BingoCardGenerator.com!$G$1156:$G$1167,MATCH(LARGE(BingoCardGenerator.com!$H$1156:$H$1167,ROW()-1),BingoCardGenerator.com!$H$1156:$H$1167,0))</f>
        <v>Word 40</v>
      </c>
      <c r="NZ6" s="194" t="str">
        <f ca="1">INDEX(BingoCardGenerator.com!$I$1156:$I$1167,MATCH(LARGE(BingoCardGenerator.com!$J$1156:$J$1167,ROW()-1),BingoCardGenerator.com!$J$1156:$J$1167,0))</f>
        <v>Word 60</v>
      </c>
      <c r="OA6" s="195"/>
      <c r="OB6" s="194" t="str">
        <f ca="1">INDEX(BingoCardGenerator.com!$A$1173:$A$1184,MATCH(LARGE(BingoCardGenerator.com!$B$1173:$B$1184,ROW()-1),BingoCardGenerator.com!$B$1173:$B$1184,0))</f>
        <v>Word 5</v>
      </c>
      <c r="OC6" s="194" t="str">
        <f ca="1">INDEX(BingoCardGenerator.com!$C$1173:$C$1184,MATCH(LARGE(BingoCardGenerator.com!$D$1173:$D$1184,ROW()-1),BingoCardGenerator.com!$D$1173:$D$1184,0))</f>
        <v>Word 22</v>
      </c>
      <c r="OD6" s="194" t="str">
        <f ca="1">INDEX(BingoCardGenerator.com!$E$1173:$E$1184,MATCH(LARGE(BingoCardGenerator.com!$F$1173:$F$1184,ROW()-1),BingoCardGenerator.com!$F$1173:$F$1184,0))</f>
        <v>Word 31</v>
      </c>
      <c r="OE6" s="194" t="str">
        <f ca="1">INDEX(BingoCardGenerator.com!$G$1173:$G$1184,MATCH(LARGE(BingoCardGenerator.com!$H$1173:$H$1184,ROW()-1),BingoCardGenerator.com!$H$1173:$H$1184,0))</f>
        <v>Word 38</v>
      </c>
      <c r="OF6" s="194" t="str">
        <f ca="1">INDEX(BingoCardGenerator.com!$I$1173:$I$1184,MATCH(LARGE(BingoCardGenerator.com!$J$1173:$J$1184,ROW()-1),BingoCardGenerator.com!$J$1173:$J$1184,0))</f>
        <v>Word 60</v>
      </c>
      <c r="OG6" s="194" t="str">
        <f ca="1">INDEX(BingoCardGenerator.com!$A$1190:$A$1201,MATCH(LARGE(BingoCardGenerator.com!$B$1190:$B$1201,ROW()-1),BingoCardGenerator.com!$B$1190:$B$1201,0))</f>
        <v>Word 9</v>
      </c>
      <c r="OH6" s="194" t="str">
        <f ca="1">INDEX(BingoCardGenerator.com!$C$1190:$C$1201,MATCH(LARGE(BingoCardGenerator.com!$D$1190:$D$1201,ROW()-1),BingoCardGenerator.com!$D$1190:$D$1201,0))</f>
        <v>Word 24</v>
      </c>
      <c r="OI6" s="194" t="str">
        <f ca="1">INDEX(BingoCardGenerator.com!$E$1190:$E$1201,MATCH(LARGE(BingoCardGenerator.com!$F$1190:$F$1201,ROW()-1),BingoCardGenerator.com!$F$1190:$F$1201,0))</f>
        <v>Word 35</v>
      </c>
      <c r="OJ6" s="194" t="str">
        <f ca="1">INDEX(BingoCardGenerator.com!$G$1190:$G$1201,MATCH(LARGE(BingoCardGenerator.com!$H$1190:$H$1201,ROW()-1),BingoCardGenerator.com!$H$1190:$H$1201,0))</f>
        <v>Word 48</v>
      </c>
      <c r="OK6" s="194" t="str">
        <f ca="1">INDEX(BingoCardGenerator.com!$I$1190:$I$1201,MATCH(LARGE(BingoCardGenerator.com!$J$1190:$J$1201,ROW()-1),BingoCardGenerator.com!$J$1190:$J$1201,0))</f>
        <v>Word 55</v>
      </c>
      <c r="OL6" s="195"/>
      <c r="OM6" s="194" t="str">
        <f ca="1">INDEX(BingoCardGenerator.com!$A$1207:$A$1218,MATCH(LARGE(BingoCardGenerator.com!$B$1207:$B$1218,ROW()-1),BingoCardGenerator.com!$B$1207:$B$1218,0))</f>
        <v>Word 8</v>
      </c>
      <c r="ON6" s="194" t="str">
        <f ca="1">INDEX(BingoCardGenerator.com!$C$1207:$C$1218,MATCH(LARGE(BingoCardGenerator.com!$D$1207:$D$1218,ROW()-1),BingoCardGenerator.com!$D$1207:$D$1218,0))</f>
        <v>Word 23</v>
      </c>
      <c r="OO6" s="194" t="str">
        <f ca="1">INDEX(BingoCardGenerator.com!$E$1207:$E$1218,MATCH(LARGE(BingoCardGenerator.com!$F$1207:$F$1218,ROW()-1),BingoCardGenerator.com!$F$1207:$F$1218,0))</f>
        <v>Word 30</v>
      </c>
      <c r="OP6" s="194" t="str">
        <f ca="1">INDEX(BingoCardGenerator.com!$G$1207:$G$1218,MATCH(LARGE(BingoCardGenerator.com!$H$1207:$H$1218,ROW()-1),BingoCardGenerator.com!$H$1207:$H$1218,0))</f>
        <v>Word 47</v>
      </c>
      <c r="OQ6" s="194" t="str">
        <f ca="1">INDEX(BingoCardGenerator.com!$I$1207:$I$1218,MATCH(LARGE(BingoCardGenerator.com!$J$1207:$J$1218,ROW()-1),BingoCardGenerator.com!$J$1207:$J$1218,0))</f>
        <v>Word 50</v>
      </c>
      <c r="OR6" s="194" t="str">
        <f ca="1">INDEX(BingoCardGenerator.com!$A$1224:$A$1235,MATCH(LARGE(BingoCardGenerator.com!$B$1224:$B$1235,ROW()-1),BingoCardGenerator.com!$B$1224:$B$1235,0))</f>
        <v>Word 12</v>
      </c>
      <c r="OS6" s="194" t="str">
        <f ca="1">INDEX(BingoCardGenerator.com!$C$1224:$C$1235,MATCH(LARGE(BingoCardGenerator.com!$D$1224:$D$1235,ROW()-1),BingoCardGenerator.com!$D$1224:$D$1235,0))</f>
        <v>Word 19</v>
      </c>
      <c r="OT6" s="194" t="str">
        <f ca="1">INDEX(BingoCardGenerator.com!$E$1224:$E$1235,MATCH(LARGE(BingoCardGenerator.com!$F$1224:$F$1235,ROW()-1),BingoCardGenerator.com!$F$1224:$F$1235,0))</f>
        <v>Word 33</v>
      </c>
      <c r="OU6" s="194" t="str">
        <f ca="1">INDEX(BingoCardGenerator.com!$G$1224:$G$1235,MATCH(LARGE(BingoCardGenerator.com!$H$1224:$H$1235,ROW()-1),BingoCardGenerator.com!$H$1224:$H$1235,0))</f>
        <v>Word 48</v>
      </c>
      <c r="OV6" s="194" t="str">
        <f ca="1">INDEX(BingoCardGenerator.com!$I$1224:$I$1235,MATCH(LARGE(BingoCardGenerator.com!$J$1224:$J$1235,ROW()-1),BingoCardGenerator.com!$J$1224:$J$1235,0))</f>
        <v>Word 52</v>
      </c>
      <c r="OW6" s="195"/>
      <c r="OX6" s="195" t="str">
        <f ca="1">INDEX(BingoCardGenerator.com!$A$1241:$A$1252,MATCH(LARGE(BingoCardGenerator.com!$B$1241:$B$1252,ROW()-1),BingoCardGenerator.com!$B$1241:$B$1252,0))</f>
        <v>Word 3</v>
      </c>
      <c r="OY6" s="195" t="str">
        <f ca="1">INDEX(BingoCardGenerator.com!$C$1241:$C$1252,MATCH(LARGE(BingoCardGenerator.com!$D$1241:$D$1252,ROW()-1),BingoCardGenerator.com!$D$1241:$D$1252,0))</f>
        <v>Word 20</v>
      </c>
      <c r="OZ6" s="195" t="str">
        <f ca="1">INDEX(BingoCardGenerator.com!$E$1241:$E$1252,MATCH(LARGE(BingoCardGenerator.com!$F$1241:$F$1252,ROW()-1),BingoCardGenerator.com!$F$1241:$F$1252,0))</f>
        <v>Word 25</v>
      </c>
      <c r="PA6" s="195" t="str">
        <f ca="1">INDEX(BingoCardGenerator.com!$G$1241:$G$1252,MATCH(LARGE(BingoCardGenerator.com!$H$1241:$H$1252,ROW()-1),BingoCardGenerator.com!$H$1241:$H$1252,0))</f>
        <v>Word 43</v>
      </c>
      <c r="PB6" s="195" t="str">
        <f ca="1">INDEX(BingoCardGenerator.com!$I$1241:$I$1252,MATCH(LARGE(BingoCardGenerator.com!$J$1241:$J$1252,ROW()-1),BingoCardGenerator.com!$J$1241:$J$1252,0))</f>
        <v>Word 54</v>
      </c>
      <c r="PC6" s="195" t="str">
        <f ca="1">INDEX(BingoCardGenerator.com!$A$1258:$A$1269,MATCH(LARGE(BingoCardGenerator.com!$B$1258:$B$1269,ROW()-1),BingoCardGenerator.com!$B$1258:$B$1269,0))</f>
        <v>Word 9</v>
      </c>
      <c r="PD6" s="195" t="str">
        <f ca="1">INDEX(BingoCardGenerator.com!$C$1258:$C$1269,MATCH(LARGE(BingoCardGenerator.com!$D$1258:$D$1269,ROW()-1),BingoCardGenerator.com!$D$1258:$D$1269,0))</f>
        <v>Word 13</v>
      </c>
      <c r="PE6" s="195" t="str">
        <f ca="1">INDEX(BingoCardGenerator.com!$E$1258:$E$1269,MATCH(LARGE(BingoCardGenerator.com!$F$1258:$F$1269,ROW()-1),BingoCardGenerator.com!$F$1258:$F$1269,0))</f>
        <v>Word 31</v>
      </c>
      <c r="PF6" s="195" t="str">
        <f ca="1">INDEX(BingoCardGenerator.com!$G$1258:$G$1269,MATCH(LARGE(BingoCardGenerator.com!$H$1258:$H$1269,ROW()-1),BingoCardGenerator.com!$H$1258:$H$1269,0))</f>
        <v>Word 45</v>
      </c>
      <c r="PG6" s="195" t="str">
        <f ca="1">INDEX(BingoCardGenerator.com!$I$1258:$I$1269,MATCH(LARGE(BingoCardGenerator.com!$J$1258:$J$1269,ROW()-1),BingoCardGenerator.com!$J$1258:$J$1269,0))</f>
        <v>Word 58</v>
      </c>
      <c r="PH6" s="195"/>
      <c r="PI6" s="195" t="str">
        <f ca="1">INDEX(BingoCardGenerator.com!$A$1275:$A$1286,MATCH(LARGE(BingoCardGenerator.com!$B$1275:$B$1286,ROW()-1),BingoCardGenerator.com!$B$1275:$B$1286,0))</f>
        <v>Word 11</v>
      </c>
      <c r="PJ6" s="195" t="str">
        <f ca="1">INDEX(BingoCardGenerator.com!$C$1275:$C$1286,MATCH(LARGE(BingoCardGenerator.com!$D$1275:$D$1286,ROW()-1),BingoCardGenerator.com!$D$1275:$D$1286,0))</f>
        <v>Word 22</v>
      </c>
      <c r="PK6" s="195" t="str">
        <f ca="1">INDEX(BingoCardGenerator.com!$E$1275:$E$1286,MATCH(LARGE(BingoCardGenerator.com!$F$1275:$F$1286,ROW()-1),BingoCardGenerator.com!$F$1275:$F$1286,0))</f>
        <v>Word 34</v>
      </c>
      <c r="PL6" s="195" t="str">
        <f ca="1">INDEX(BingoCardGenerator.com!$G$1275:$G$1286,MATCH(LARGE(BingoCardGenerator.com!$H$1275:$H$1286,ROW()-1),BingoCardGenerator.com!$H$1275:$H$1286,0))</f>
        <v>Word 40</v>
      </c>
      <c r="PM6" s="195" t="str">
        <f ca="1">INDEX(BingoCardGenerator.com!$I$1275:$I$1286,MATCH(LARGE(BingoCardGenerator.com!$J$1275:$J$1286,ROW()-1),BingoCardGenerator.com!$J$1275:$J$1286,0))</f>
        <v>Word 54</v>
      </c>
      <c r="PN6" s="195" t="str">
        <f ca="1">INDEX(BingoCardGenerator.com!$A$1292:$A$1303,MATCH(LARGE(BingoCardGenerator.com!$B$1292:$B$1303,ROW()-1),BingoCardGenerator.com!$B$1292:$B$1303,0))</f>
        <v>Word 4</v>
      </c>
      <c r="PO6" s="195" t="str">
        <f ca="1">INDEX(BingoCardGenerator.com!$C$1292:$C$1303,MATCH(LARGE(BingoCardGenerator.com!$D$1292:$D$1303,ROW()-1),BingoCardGenerator.com!$D$1292:$D$1303,0))</f>
        <v>Word 20</v>
      </c>
      <c r="PP6" s="195" t="str">
        <f ca="1">INDEX(BingoCardGenerator.com!$E$1292:$E$1303,MATCH(LARGE(BingoCardGenerator.com!$F$1292:$F$1303,ROW()-1),BingoCardGenerator.com!$F$1292:$F$1303,0))</f>
        <v>Word 27</v>
      </c>
      <c r="PQ6" s="195" t="str">
        <f ca="1">INDEX(BingoCardGenerator.com!$G$1292:$G$1303,MATCH(LARGE(BingoCardGenerator.com!$H$1292:$H$1303,ROW()-1),BingoCardGenerator.com!$H$1292:$H$1303,0))</f>
        <v>Word 43</v>
      </c>
      <c r="PR6" s="195" t="str">
        <f ca="1">INDEX(BingoCardGenerator.com!$I$1292:$I$1303,MATCH(LARGE(BingoCardGenerator.com!$J$1292:$J$1303,ROW()-1),BingoCardGenerator.com!$J$1292:$J$1303,0))</f>
        <v>Word 49</v>
      </c>
      <c r="PS6" s="195"/>
      <c r="PT6" s="195" t="str">
        <f ca="1">INDEX(BingoCardGenerator.com!$A$1309:$A$1320,MATCH(LARGE(BingoCardGenerator.com!$B$1309:$B$1320,ROW()-1),BingoCardGenerator.com!$B$1309:$B$1320,0))</f>
        <v>Word 12</v>
      </c>
      <c r="PU6" s="195" t="str">
        <f ca="1">INDEX(BingoCardGenerator.com!$C$1309:$C$1320,MATCH(LARGE(BingoCardGenerator.com!$D$1309:$D$1320,ROW()-1),BingoCardGenerator.com!$D$1309:$D$1320,0))</f>
        <v>Word 19</v>
      </c>
      <c r="PV6" s="195" t="str">
        <f ca="1">INDEX(BingoCardGenerator.com!$E$1309:$E$1320,MATCH(LARGE(BingoCardGenerator.com!$F$1309:$F$1320,ROW()-1),BingoCardGenerator.com!$F$1309:$F$1320,0))</f>
        <v>Word 35</v>
      </c>
      <c r="PW6" s="195" t="str">
        <f ca="1">INDEX(BingoCardGenerator.com!$G$1309:$G$1320,MATCH(LARGE(BingoCardGenerator.com!$H$1309:$H$1320,ROW()-1),BingoCardGenerator.com!$H$1309:$H$1320,0))</f>
        <v>Word 43</v>
      </c>
      <c r="PX6" s="195" t="str">
        <f ca="1">INDEX(BingoCardGenerator.com!$I$1309:$I$1320,MATCH(LARGE(BingoCardGenerator.com!$J$1309:$J$1320,ROW()-1),BingoCardGenerator.com!$J$1309:$J$1320,0))</f>
        <v>Word 60</v>
      </c>
      <c r="PY6" s="195" t="str">
        <f ca="1">INDEX(BingoCardGenerator.com!$A$1326:$A$1337,MATCH(LARGE(BingoCardGenerator.com!$B$1326:$B$1337,ROW()-1),BingoCardGenerator.com!$B$1326:$B$1337,0))</f>
        <v>Word 1</v>
      </c>
      <c r="PZ6" s="195" t="str">
        <f ca="1">INDEX(BingoCardGenerator.com!$C$1326:$C$1337,MATCH(LARGE(BingoCardGenerator.com!$D$1326:$D$1337,ROW()-1),BingoCardGenerator.com!$D$1326:$D$1337,0))</f>
        <v>Word 13</v>
      </c>
      <c r="QA6" s="195" t="str">
        <f ca="1">INDEX(BingoCardGenerator.com!$E$1326:$E$1337,MATCH(LARGE(BingoCardGenerator.com!$F$1326:$F$1337,ROW()-1),BingoCardGenerator.com!$F$1326:$F$1337,0))</f>
        <v>Word 35</v>
      </c>
      <c r="QB6" s="195" t="str">
        <f ca="1">INDEX(BingoCardGenerator.com!$G$1326:$G$1337,MATCH(LARGE(BingoCardGenerator.com!$H$1326:$H$1337,ROW()-1),BingoCardGenerator.com!$H$1326:$H$1337,0))</f>
        <v>Word 44</v>
      </c>
      <c r="QC6" s="195" t="str">
        <f ca="1">INDEX(BingoCardGenerator.com!$I$1326:$I$1337,MATCH(LARGE(BingoCardGenerator.com!$J$1326:$J$1337,ROW()-1),BingoCardGenerator.com!$J$1326:$J$1337,0))</f>
        <v>Word 55</v>
      </c>
      <c r="QD6" s="195"/>
      <c r="QE6" s="195" t="str">
        <f ca="1">INDEX(BingoCardGenerator.com!$A$1343:$A$1354,MATCH(LARGE(BingoCardGenerator.com!$B$1343:$B$1354,ROW()-1),BingoCardGenerator.com!$B$1343:$B$1354,0))</f>
        <v>Word 3</v>
      </c>
      <c r="QF6" s="195" t="str">
        <f ca="1">INDEX(BingoCardGenerator.com!$C$1343:$C$1354,MATCH(LARGE(BingoCardGenerator.com!$D$1343:$D$1354,ROW()-1),BingoCardGenerator.com!$D$1343:$D$1354,0))</f>
        <v>Word 15</v>
      </c>
      <c r="QG6" s="195" t="str">
        <f ca="1">INDEX(BingoCardGenerator.com!$E$1343:$E$1354,MATCH(LARGE(BingoCardGenerator.com!$F$1343:$F$1354,ROW()-1),BingoCardGenerator.com!$F$1343:$F$1354,0))</f>
        <v>Word 32</v>
      </c>
      <c r="QH6" s="195" t="str">
        <f ca="1">INDEX(BingoCardGenerator.com!$G$1343:$G$1354,MATCH(LARGE(BingoCardGenerator.com!$H$1343:$H$1354,ROW()-1),BingoCardGenerator.com!$H$1343:$H$1354,0))</f>
        <v>Word 38</v>
      </c>
      <c r="QI6" s="195" t="str">
        <f ca="1">INDEX(BingoCardGenerator.com!$I$1343:$I$1354,MATCH(LARGE(BingoCardGenerator.com!$J$1343:$J$1354,ROW()-1),BingoCardGenerator.com!$J$1343:$J$1354,0))</f>
        <v>Word 52</v>
      </c>
      <c r="QJ6" s="195" t="str">
        <f ca="1">INDEX(BingoCardGenerator.com!$A$1360:$A$1371,MATCH(LARGE(BingoCardGenerator.com!$B$1360:$B$1371,ROW()-1),BingoCardGenerator.com!$B$1360:$B$1371,0))</f>
        <v>Word 11</v>
      </c>
      <c r="QK6" s="195" t="str">
        <f ca="1">INDEX(BingoCardGenerator.com!$C$1360:$C$1371,MATCH(LARGE(BingoCardGenerator.com!$D$1360:$D$1371,ROW()-1),BingoCardGenerator.com!$D$1360:$D$1371,0))</f>
        <v>Word 19</v>
      </c>
      <c r="QL6" s="195" t="str">
        <f ca="1">INDEX(BingoCardGenerator.com!$E$1360:$E$1371,MATCH(LARGE(BingoCardGenerator.com!$F$1360:$F$1371,ROW()-1),BingoCardGenerator.com!$F$1360:$F$1371,0))</f>
        <v>Word 36</v>
      </c>
      <c r="QM6" s="195" t="str">
        <f ca="1">INDEX(BingoCardGenerator.com!$G$1360:$G$1371,MATCH(LARGE(BingoCardGenerator.com!$H$1360:$H$1371,ROW()-1),BingoCardGenerator.com!$H$1360:$H$1371,0))</f>
        <v>Word 37</v>
      </c>
      <c r="QN6" s="195" t="str">
        <f ca="1">INDEX(BingoCardGenerator.com!$I$1360:$I$1371,MATCH(LARGE(BingoCardGenerator.com!$J$1360:$J$1371,ROW()-1),BingoCardGenerator.com!$J$1360:$J$1371,0))</f>
        <v>Word 60</v>
      </c>
      <c r="QO6" s="195"/>
      <c r="QP6" s="195" t="str">
        <f ca="1">INDEX(BingoCardGenerator.com!$A$1377:$A$1388,MATCH(LARGE(BingoCardGenerator.com!$B$1377:$B$1388,ROW()-1),BingoCardGenerator.com!$B$1377:$B$1388,0))</f>
        <v>Word 6</v>
      </c>
      <c r="QQ6" s="195" t="str">
        <f ca="1">INDEX(BingoCardGenerator.com!$C$1377:$C$1388,MATCH(LARGE(BingoCardGenerator.com!$D$1377:$D$1388,ROW()-1),BingoCardGenerator.com!$D$1377:$D$1388,0))</f>
        <v>Word 21</v>
      </c>
      <c r="QR6" s="195" t="str">
        <f ca="1">INDEX(BingoCardGenerator.com!$E$1377:$E$1388,MATCH(LARGE(BingoCardGenerator.com!$F$1377:$F$1388,ROW()-1),BingoCardGenerator.com!$F$1377:$F$1388,0))</f>
        <v>Word 27</v>
      </c>
      <c r="QS6" s="195" t="str">
        <f ca="1">INDEX(BingoCardGenerator.com!$G$1377:$G$1388,MATCH(LARGE(BingoCardGenerator.com!$H$1377:$H$1388,ROW()-1),BingoCardGenerator.com!$H$1377:$H$1388,0))</f>
        <v>Word 38</v>
      </c>
      <c r="QT6" s="195" t="str">
        <f ca="1">INDEX(BingoCardGenerator.com!$I$1377:$I$1388,MATCH(LARGE(BingoCardGenerator.com!$J$1377:$J$1388,ROW()-1),BingoCardGenerator.com!$J$1377:$J$1388,0))</f>
        <v>Word 59</v>
      </c>
      <c r="QU6" s="195" t="str">
        <f ca="1">INDEX(BingoCardGenerator.com!$A$1394:$A$1405,MATCH(LARGE(BingoCardGenerator.com!$B$1394:$B$1405,ROW()-1),BingoCardGenerator.com!$B$1394:$B$1405,0))</f>
        <v>Word 8</v>
      </c>
      <c r="QV6" s="195" t="str">
        <f ca="1">INDEX(BingoCardGenerator.com!$C$1394:$C$1405,MATCH(LARGE(BingoCardGenerator.com!$D$1394:$D$1405,ROW()-1),BingoCardGenerator.com!$D$1394:$D$1405,0))</f>
        <v>Word 14</v>
      </c>
      <c r="QW6" s="195" t="str">
        <f ca="1">INDEX(BingoCardGenerator.com!$E$1394:$E$1405,MATCH(LARGE(BingoCardGenerator.com!$F$1394:$F$1405,ROW()-1),BingoCardGenerator.com!$F$1394:$F$1405,0))</f>
        <v>Word 30</v>
      </c>
      <c r="QX6" s="195" t="str">
        <f ca="1">INDEX(BingoCardGenerator.com!$G$1394:$G$1405,MATCH(LARGE(BingoCardGenerator.com!$H$1394:$H$1405,ROW()-1),BingoCardGenerator.com!$H$1394:$H$1405,0))</f>
        <v>Word 39</v>
      </c>
      <c r="QY6" s="195" t="str">
        <f ca="1">INDEX(BingoCardGenerator.com!$I$1394:$I$1405,MATCH(LARGE(BingoCardGenerator.com!$J$1394:$J$1405,ROW()-1),BingoCardGenerator.com!$J$1394:$J$1405,0))</f>
        <v>Word 59</v>
      </c>
      <c r="QZ6" s="195"/>
      <c r="RA6" s="195" t="str">
        <f ca="1">INDEX(BingoCardGenerator.com!$A$1411:$A$1422,MATCH(LARGE(BingoCardGenerator.com!$B$1411:$B$1422,ROW()-1),BingoCardGenerator.com!$B$1411:$B$1422,0))</f>
        <v>Word 12</v>
      </c>
      <c r="RB6" s="195" t="str">
        <f ca="1">INDEX(BingoCardGenerator.com!$C$1411:$C$1422,MATCH(LARGE(BingoCardGenerator.com!$D$1411:$D$1422,ROW()-1),BingoCardGenerator.com!$D$1411:$D$1422,0))</f>
        <v>Word 24</v>
      </c>
      <c r="RC6" s="195" t="str">
        <f ca="1">INDEX(BingoCardGenerator.com!$E$1411:$E$1422,MATCH(LARGE(BingoCardGenerator.com!$F$1411:$F$1422,ROW()-1),BingoCardGenerator.com!$F$1411:$F$1422,0))</f>
        <v>Word 34</v>
      </c>
      <c r="RD6" s="195" t="str">
        <f ca="1">INDEX(BingoCardGenerator.com!$G$1411:$G$1422,MATCH(LARGE(BingoCardGenerator.com!$H$1411:$H$1422,ROW()-1),BingoCardGenerator.com!$H$1411:$H$1422,0))</f>
        <v>Word 42</v>
      </c>
      <c r="RE6" s="195" t="str">
        <f ca="1">INDEX(BingoCardGenerator.com!$I$1411:$I$1422,MATCH(LARGE(BingoCardGenerator.com!$J$1411:$J$1422,ROW()-1),BingoCardGenerator.com!$J$1411:$J$1422,0))</f>
        <v>Word 57</v>
      </c>
      <c r="RF6" s="195" t="str">
        <f ca="1">INDEX(BingoCardGenerator.com!$A$1428:$A$1439,MATCH(LARGE(BingoCardGenerator.com!$B$1428:$B$1439,ROW()-1),BingoCardGenerator.com!$B$1428:$B$1439,0))</f>
        <v>Word 12</v>
      </c>
      <c r="RG6" s="195" t="str">
        <f ca="1">INDEX(BingoCardGenerator.com!$C$1428:$C$1439,MATCH(LARGE(BingoCardGenerator.com!$D$1428:$D$1439,ROW()-1),BingoCardGenerator.com!$D$1428:$D$1439,0))</f>
        <v>Word 22</v>
      </c>
      <c r="RH6" s="195" t="str">
        <f ca="1">INDEX(BingoCardGenerator.com!$E$1428:$E$1439,MATCH(LARGE(BingoCardGenerator.com!$F$1428:$F$1439,ROW()-1),BingoCardGenerator.com!$F$1428:$F$1439,0))</f>
        <v>Word 33</v>
      </c>
      <c r="RI6" s="195" t="str">
        <f ca="1">INDEX(BingoCardGenerator.com!$G$1428:$G$1439,MATCH(LARGE(BingoCardGenerator.com!$H$1428:$H$1439,ROW()-1),BingoCardGenerator.com!$H$1428:$H$1439,0))</f>
        <v>Word 39</v>
      </c>
      <c r="RJ6" s="195" t="str">
        <f ca="1">INDEX(BingoCardGenerator.com!$I$1428:$I$1439,MATCH(LARGE(BingoCardGenerator.com!$J$1428:$J$1439,ROW()-1),BingoCardGenerator.com!$J$1428:$J$1439,0))</f>
        <v>Word 49</v>
      </c>
      <c r="RK6" s="195"/>
      <c r="RL6" s="195" t="str">
        <f ca="1">INDEX(BingoCardGenerator.com!$A$1445:$A$1456,MATCH(LARGE(BingoCardGenerator.com!$B$1445:$B$1456,ROW()-1),BingoCardGenerator.com!$B$1445:$B$1456,0))</f>
        <v>Word 4</v>
      </c>
      <c r="RM6" s="195" t="str">
        <f ca="1">INDEX(BingoCardGenerator.com!$C$1445:$C$1456,MATCH(LARGE(BingoCardGenerator.com!$D$1445:$D$1456,ROW()-1),BingoCardGenerator.com!$D$1445:$D$1456,0))</f>
        <v>Word 15</v>
      </c>
      <c r="RN6" s="195" t="str">
        <f ca="1">INDEX(BingoCardGenerator.com!$E$1445:$E$1456,MATCH(LARGE(BingoCardGenerator.com!$F$1445:$F$1456,ROW()-1),BingoCardGenerator.com!$F$1445:$F$1456,0))</f>
        <v>Word 28</v>
      </c>
      <c r="RO6" s="195" t="str">
        <f ca="1">INDEX(BingoCardGenerator.com!$G$1445:$G$1456,MATCH(LARGE(BingoCardGenerator.com!$H$1445:$H$1456,ROW()-1),BingoCardGenerator.com!$H$1445:$H$1456,0))</f>
        <v>Word 44</v>
      </c>
      <c r="RP6" s="195" t="str">
        <f ca="1">INDEX(BingoCardGenerator.com!$I$1445:$I$1456,MATCH(LARGE(BingoCardGenerator.com!$J$1445:$J$1456,ROW()-1),BingoCardGenerator.com!$J$1445:$J$1456,0))</f>
        <v>Word 56</v>
      </c>
      <c r="RQ6" s="195" t="str">
        <f ca="1">INDEX(BingoCardGenerator.com!$A$1462:$A$1473,MATCH(LARGE(BingoCardGenerator.com!$B$1462:$B$1473,ROW()-1),BingoCardGenerator.com!$B$1462:$B$1473,0))</f>
        <v>Word 5</v>
      </c>
      <c r="RR6" s="195" t="str">
        <f ca="1">INDEX(BingoCardGenerator.com!$C$1462:$C$1473,MATCH(LARGE(BingoCardGenerator.com!$D$1462:$D$1473,ROW()-1),BingoCardGenerator.com!$D$1462:$D$1473,0))</f>
        <v>Word 18</v>
      </c>
      <c r="RS6" s="195" t="str">
        <f ca="1">INDEX(BingoCardGenerator.com!$E$1462:$E$1473,MATCH(LARGE(BingoCardGenerator.com!$F$1462:$F$1473,ROW()-1),BingoCardGenerator.com!$F$1462:$F$1473,0))</f>
        <v>Word 29</v>
      </c>
      <c r="RT6" s="195" t="str">
        <f ca="1">INDEX(BingoCardGenerator.com!$G$1462:$G$1473,MATCH(LARGE(BingoCardGenerator.com!$H$1462:$H$1473,ROW()-1),BingoCardGenerator.com!$H$1462:$H$1473,0))</f>
        <v>Word 45</v>
      </c>
      <c r="RU6" s="195" t="str">
        <f ca="1">INDEX(BingoCardGenerator.com!$I$1462:$I$1473,MATCH(LARGE(BingoCardGenerator.com!$J$1462:$J$1473,ROW()-1),BingoCardGenerator.com!$J$1462:$J$1473,0))</f>
        <v>Word 53</v>
      </c>
      <c r="RV6" s="195"/>
      <c r="RW6" s="195" t="str">
        <f ca="1">INDEX(BingoCardGenerator.com!$A$1479:$A$1490,MATCH(LARGE(BingoCardGenerator.com!$B$1479:$B$1490,ROW()-1),BingoCardGenerator.com!$B$1479:$B$1490,0))</f>
        <v>Word 12</v>
      </c>
      <c r="RX6" s="195" t="str">
        <f ca="1">INDEX(BingoCardGenerator.com!$C$1479:$C$1490,MATCH(LARGE(BingoCardGenerator.com!$D$1479:$D$1490,ROW()-1),BingoCardGenerator.com!$D$1479:$D$1490,0))</f>
        <v>Word 14</v>
      </c>
      <c r="RY6" s="195" t="str">
        <f ca="1">INDEX(BingoCardGenerator.com!$E$1479:$E$1490,MATCH(LARGE(BingoCardGenerator.com!$F$1479:$F$1490,ROW()-1),BingoCardGenerator.com!$F$1479:$F$1490,0))</f>
        <v>Word 26</v>
      </c>
      <c r="RZ6" s="195" t="str">
        <f ca="1">INDEX(BingoCardGenerator.com!$G$1479:$G$1490,MATCH(LARGE(BingoCardGenerator.com!$H$1479:$H$1490,ROW()-1),BingoCardGenerator.com!$H$1479:$H$1490,0))</f>
        <v>Word 46</v>
      </c>
      <c r="SA6" s="195" t="str">
        <f ca="1">INDEX(BingoCardGenerator.com!$I$1479:$I$1490,MATCH(LARGE(BingoCardGenerator.com!$J$1479:$J$1490,ROW()-1),BingoCardGenerator.com!$J$1479:$J$1490,0))</f>
        <v>Word 58</v>
      </c>
      <c r="SB6" s="195" t="str">
        <f ca="1">INDEX(BingoCardGenerator.com!$A$1496:$A$1507,MATCH(LARGE(BingoCardGenerator.com!$B$1496:$B$1507,ROW()-1),BingoCardGenerator.com!$B$1496:$B$1507,0))</f>
        <v>Word 11</v>
      </c>
      <c r="SC6" s="195" t="str">
        <f ca="1">INDEX(BingoCardGenerator.com!$C$1496:$C$1507,MATCH(LARGE(BingoCardGenerator.com!$D$1496:$D$1507,ROW()-1),BingoCardGenerator.com!$D$1496:$D$1507,0))</f>
        <v>Word 13</v>
      </c>
      <c r="SD6" s="195" t="str">
        <f ca="1">INDEX(BingoCardGenerator.com!$E$1496:$E$1507,MATCH(LARGE(BingoCardGenerator.com!$F$1496:$F$1507,ROW()-1),BingoCardGenerator.com!$F$1496:$F$1507,0))</f>
        <v>Word 25</v>
      </c>
      <c r="SE6" s="195" t="str">
        <f ca="1">INDEX(BingoCardGenerator.com!$G$1496:$G$1507,MATCH(LARGE(BingoCardGenerator.com!$H$1496:$H$1507,ROW()-1),BingoCardGenerator.com!$H$1496:$H$1507,0))</f>
        <v>Word 38</v>
      </c>
      <c r="SF6" s="195" t="str">
        <f ca="1">INDEX(BingoCardGenerator.com!$I$1496:$I$1507,MATCH(LARGE(BingoCardGenerator.com!$J$1496:$J$1507,ROW()-1),BingoCardGenerator.com!$J$1496:$J$1507,0))</f>
        <v>Word 55</v>
      </c>
      <c r="SG6" s="195"/>
      <c r="SH6" s="195" t="str">
        <f ca="1">INDEX(BingoCardGenerator.com!$A$1513:$A$1524,MATCH(LARGE(BingoCardGenerator.com!$B$1513:$B$1524,ROW()-1),BingoCardGenerator.com!$B$1513:$B$1524,0))</f>
        <v>Word 4</v>
      </c>
      <c r="SI6" s="195" t="str">
        <f ca="1">INDEX(BingoCardGenerator.com!$C$1513:$C$1524,MATCH(LARGE(BingoCardGenerator.com!$D$1513:$D$1524,ROW()-1),BingoCardGenerator.com!$D$1513:$D$1524,0))</f>
        <v>Word 14</v>
      </c>
      <c r="SJ6" s="195" t="str">
        <f ca="1">INDEX(BingoCardGenerator.com!$E$1513:$E$1524,MATCH(LARGE(BingoCardGenerator.com!$F$1513:$F$1524,ROW()-1),BingoCardGenerator.com!$F$1513:$F$1524,0))</f>
        <v>Word 32</v>
      </c>
      <c r="SK6" s="195" t="str">
        <f ca="1">INDEX(BingoCardGenerator.com!$G$1513:$G$1524,MATCH(LARGE(BingoCardGenerator.com!$H$1513:$H$1524,ROW()-1),BingoCardGenerator.com!$H$1513:$H$1524,0))</f>
        <v>Word 47</v>
      </c>
      <c r="SL6" s="195" t="str">
        <f ca="1">INDEX(BingoCardGenerator.com!$I$1513:$I$1524,MATCH(LARGE(BingoCardGenerator.com!$J$1513:$J$1524,ROW()-1),BingoCardGenerator.com!$J$1513:$J$1524,0))</f>
        <v>Word 60</v>
      </c>
      <c r="SM6" s="195" t="str">
        <f ca="1">INDEX(BingoCardGenerator.com!$A$1530:$A$1541,MATCH(LARGE(BingoCardGenerator.com!$B$1530:$B$1541,ROW()-1),BingoCardGenerator.com!$B$1530:$B$1541,0))</f>
        <v>Word 7</v>
      </c>
      <c r="SN6" s="195" t="str">
        <f ca="1">INDEX(BingoCardGenerator.com!$C$1530:$C$1541,MATCH(LARGE(BingoCardGenerator.com!$D$1530:$D$1541,ROW()-1),BingoCardGenerator.com!$D$1530:$D$1541,0))</f>
        <v>Word 23</v>
      </c>
      <c r="SO6" s="195" t="str">
        <f ca="1">INDEX(BingoCardGenerator.com!$E$1530:$E$1541,MATCH(LARGE(BingoCardGenerator.com!$F$1530:$F$1541,ROW()-1),BingoCardGenerator.com!$F$1530:$F$1541,0))</f>
        <v>Word 29</v>
      </c>
      <c r="SP6" s="195" t="str">
        <f ca="1">INDEX(BingoCardGenerator.com!$G$1530:$G$1541,MATCH(LARGE(BingoCardGenerator.com!$H$1530:$H$1541,ROW()-1),BingoCardGenerator.com!$H$1530:$H$1541,0))</f>
        <v>Word 38</v>
      </c>
      <c r="SQ6" s="195" t="str">
        <f ca="1">INDEX(BingoCardGenerator.com!$I$1530:$I$1541,MATCH(LARGE(BingoCardGenerator.com!$J$1530:$J$1541,ROW()-1),BingoCardGenerator.com!$J$1530:$J$1541,0))</f>
        <v>Word 60</v>
      </c>
      <c r="SR6" s="195"/>
      <c r="SS6" s="195" t="str">
        <f ca="1">INDEX(BingoCardGenerator.com!$A$1547:$A$1558,MATCH(LARGE(BingoCardGenerator.com!$B$1547:$B$1558,ROW()-1),BingoCardGenerator.com!$B$1547:$B$1558,0))</f>
        <v>Word 4</v>
      </c>
      <c r="ST6" s="195" t="str">
        <f ca="1">INDEX(BingoCardGenerator.com!$C$1547:$C$1558,MATCH(LARGE(BingoCardGenerator.com!$D$1547:$D$1558,ROW()-1),BingoCardGenerator.com!$D$1547:$D$1558,0))</f>
        <v>Word 20</v>
      </c>
      <c r="SU6" s="195" t="str">
        <f ca="1">INDEX(BingoCardGenerator.com!$E$1547:$E$1558,MATCH(LARGE(BingoCardGenerator.com!$F$1547:$F$1558,ROW()-1),BingoCardGenerator.com!$F$1547:$F$1558,0))</f>
        <v>Word 30</v>
      </c>
      <c r="SV6" s="195" t="str">
        <f ca="1">INDEX(BingoCardGenerator.com!$G$1547:$G$1558,MATCH(LARGE(BingoCardGenerator.com!$H$1547:$H$1558,ROW()-1),BingoCardGenerator.com!$H$1547:$H$1558,0))</f>
        <v>Word 48</v>
      </c>
      <c r="SW6" s="195" t="str">
        <f ca="1">INDEX(BingoCardGenerator.com!$I$1547:$I$1558,MATCH(LARGE(BingoCardGenerator.com!$J$1547:$J$1558,ROW()-1),BingoCardGenerator.com!$J$1547:$J$1558,0))</f>
        <v>Word 51</v>
      </c>
      <c r="SX6" s="195" t="str">
        <f ca="1">INDEX(BingoCardGenerator.com!$A$1564:$A$1575,MATCH(LARGE(BingoCardGenerator.com!$B$1564:$B$1575,ROW()-1),BingoCardGenerator.com!$B$1564:$B$1575,0))</f>
        <v>Word 8</v>
      </c>
      <c r="SY6" s="195" t="str">
        <f ca="1">INDEX(BingoCardGenerator.com!$C$1564:$C$1575,MATCH(LARGE(BingoCardGenerator.com!$D$1564:$D$1575,ROW()-1),BingoCardGenerator.com!$D$1564:$D$1575,0))</f>
        <v>Word 15</v>
      </c>
      <c r="SZ6" s="195" t="str">
        <f ca="1">INDEX(BingoCardGenerator.com!$E$1564:$E$1575,MATCH(LARGE(BingoCardGenerator.com!$F$1564:$F$1575,ROW()-1),BingoCardGenerator.com!$F$1564:$F$1575,0))</f>
        <v>Word 30</v>
      </c>
      <c r="TA6" s="195" t="str">
        <f ca="1">INDEX(BingoCardGenerator.com!$G$1564:$G$1575,MATCH(LARGE(BingoCardGenerator.com!$H$1564:$H$1575,ROW()-1),BingoCardGenerator.com!$H$1564:$H$1575,0))</f>
        <v>Word 40</v>
      </c>
      <c r="TB6" s="195" t="str">
        <f ca="1">INDEX(BingoCardGenerator.com!$I$1564:$I$1575,MATCH(LARGE(BingoCardGenerator.com!$J$1564:$J$1575,ROW()-1),BingoCardGenerator.com!$J$1564:$J$1575,0))</f>
        <v>Word 59</v>
      </c>
      <c r="TC6" s="195"/>
      <c r="TD6" s="195" t="str">
        <f ca="1">INDEX(BingoCardGenerator.com!$A$1581:$A$1592,MATCH(LARGE(BingoCardGenerator.com!$B$1581:$B$1592,ROW()-1),BingoCardGenerator.com!$B$1581:$B$1592,0))</f>
        <v>Word 11</v>
      </c>
      <c r="TE6" s="195" t="str">
        <f ca="1">INDEX(BingoCardGenerator.com!$C$1581:$C$1592,MATCH(LARGE(BingoCardGenerator.com!$D$1581:$D$1592,ROW()-1),BingoCardGenerator.com!$D$1581:$D$1592,0))</f>
        <v>Word 22</v>
      </c>
      <c r="TF6" s="195" t="str">
        <f ca="1">INDEX(BingoCardGenerator.com!$E$1581:$E$1592,MATCH(LARGE(BingoCardGenerator.com!$F$1581:$F$1592,ROW()-1),BingoCardGenerator.com!$F$1581:$F$1592,0))</f>
        <v>Word 35</v>
      </c>
      <c r="TG6" s="195" t="str">
        <f ca="1">INDEX(BingoCardGenerator.com!$G$1581:$G$1592,MATCH(LARGE(BingoCardGenerator.com!$H$1581:$H$1592,ROW()-1),BingoCardGenerator.com!$H$1581:$H$1592,0))</f>
        <v>Word 45</v>
      </c>
      <c r="TH6" s="195" t="str">
        <f ca="1">INDEX(BingoCardGenerator.com!$I$1581:$I$1592,MATCH(LARGE(BingoCardGenerator.com!$J$1581:$J$1592,ROW()-1),BingoCardGenerator.com!$J$1581:$J$1592,0))</f>
        <v>Word 59</v>
      </c>
      <c r="TI6" s="195" t="str">
        <f ca="1">INDEX(BingoCardGenerator.com!$A$1598:$A$1609,MATCH(LARGE(BingoCardGenerator.com!$B$1598:$B$1609,ROW()-1),BingoCardGenerator.com!$B$1598:$B$1609,0))</f>
        <v>Word 11</v>
      </c>
      <c r="TJ6" s="195" t="str">
        <f ca="1">INDEX(BingoCardGenerator.com!$C$1598:$C$1609,MATCH(LARGE(BingoCardGenerator.com!$D$1598:$D$1609,ROW()-1),BingoCardGenerator.com!$D$1598:$D$1609,0))</f>
        <v>Word 22</v>
      </c>
      <c r="TK6" s="195" t="str">
        <f ca="1">INDEX(BingoCardGenerator.com!$E$1598:$E$1609,MATCH(LARGE(BingoCardGenerator.com!$F$1598:$F$1609,ROW()-1),BingoCardGenerator.com!$F$1598:$F$1609,0))</f>
        <v>Word 31</v>
      </c>
      <c r="TL6" s="195" t="str">
        <f ca="1">INDEX(BingoCardGenerator.com!$G$1598:$G$1609,MATCH(LARGE(BingoCardGenerator.com!$H$1598:$H$1609,ROW()-1),BingoCardGenerator.com!$H$1598:$H$1609,0))</f>
        <v>Word 43</v>
      </c>
      <c r="TM6" s="195" t="str">
        <f ca="1">INDEX(BingoCardGenerator.com!$I$1598:$I$1609,MATCH(LARGE(BingoCardGenerator.com!$J$1598:$J$1609,ROW()-1),BingoCardGenerator.com!$J$1598:$J$1609,0))</f>
        <v>Word 50</v>
      </c>
      <c r="TN6" s="195"/>
      <c r="TO6" s="195" t="str">
        <f ca="1">INDEX(BingoCardGenerator.com!$A$1615:$A$1626,MATCH(LARGE(BingoCardGenerator.com!$B$1615:$B$1626,ROW()-1),BingoCardGenerator.com!$B$1615:$B$1626,0))</f>
        <v>Word 10</v>
      </c>
      <c r="TP6" s="195" t="str">
        <f ca="1">INDEX(BingoCardGenerator.com!$C$1615:$C$1626,MATCH(LARGE(BingoCardGenerator.com!$D$1615:$D$1626,ROW()-1),BingoCardGenerator.com!$D$1615:$D$1626,0))</f>
        <v>Word 17</v>
      </c>
      <c r="TQ6" s="195" t="str">
        <f ca="1">INDEX(BingoCardGenerator.com!$E$1615:$E$1626,MATCH(LARGE(BingoCardGenerator.com!$F$1615:$F$1626,ROW()-1),BingoCardGenerator.com!$F$1615:$F$1626,0))</f>
        <v>Word 30</v>
      </c>
      <c r="TR6" s="195" t="str">
        <f ca="1">INDEX(BingoCardGenerator.com!$G$1615:$G$1626,MATCH(LARGE(BingoCardGenerator.com!$H$1615:$H$1626,ROW()-1),BingoCardGenerator.com!$H$1615:$H$1626,0))</f>
        <v>Word 37</v>
      </c>
      <c r="TS6" s="195" t="str">
        <f ca="1">INDEX(BingoCardGenerator.com!$I$1615:$I$1626,MATCH(LARGE(BingoCardGenerator.com!$J$1615:$J$1626,ROW()-1),BingoCardGenerator.com!$J$1615:$J$1626,0))</f>
        <v>Word 56</v>
      </c>
      <c r="TT6" s="195" t="str">
        <f ca="1">INDEX(BingoCardGenerator.com!$A$1632:$A$1643,MATCH(LARGE(BingoCardGenerator.com!$B$1632:$B$1643,ROW()-1),BingoCardGenerator.com!$B$1632:$B$1643,0))</f>
        <v>Word 6</v>
      </c>
      <c r="TU6" s="195" t="str">
        <f ca="1">INDEX(BingoCardGenerator.com!$C$1632:$C$1643,MATCH(LARGE(BingoCardGenerator.com!$D$1632:$D$1643,ROW()-1),BingoCardGenerator.com!$D$1632:$D$1643,0))</f>
        <v>Word 18</v>
      </c>
      <c r="TV6" s="195" t="str">
        <f ca="1">INDEX(BingoCardGenerator.com!$E$1632:$E$1643,MATCH(LARGE(BingoCardGenerator.com!$F$1632:$F$1643,ROW()-1),BingoCardGenerator.com!$F$1632:$F$1643,0))</f>
        <v>Word 34</v>
      </c>
      <c r="TW6" s="195" t="str">
        <f ca="1">INDEX(BingoCardGenerator.com!$G$1632:$G$1643,MATCH(LARGE(BingoCardGenerator.com!$H$1632:$H$1643,ROW()-1),BingoCardGenerator.com!$H$1632:$H$1643,0))</f>
        <v>Word 39</v>
      </c>
      <c r="TX6" s="195" t="str">
        <f ca="1">INDEX(BingoCardGenerator.com!$I$1632:$I$1643,MATCH(LARGE(BingoCardGenerator.com!$J$1632:$J$1643,ROW()-1),BingoCardGenerator.com!$J$1632:$J$1643,0))</f>
        <v>Word 50</v>
      </c>
      <c r="TY6" s="195"/>
      <c r="TZ6" s="195" t="str">
        <f ca="1">INDEX(BingoCardGenerator.com!$A$1649:$A$1660,MATCH(LARGE(BingoCardGenerator.com!$B$1649:$B$1660,ROW()-1),BingoCardGenerator.com!$B$1649:$B$1660,0))</f>
        <v>Word 10</v>
      </c>
      <c r="UA6" s="195" t="str">
        <f ca="1">INDEX(BingoCardGenerator.com!$C$1649:$C$1660,MATCH(LARGE(BingoCardGenerator.com!$D$1649:$D$1660,ROW()-1),BingoCardGenerator.com!$D$1649:$D$1660,0))</f>
        <v>Word 15</v>
      </c>
      <c r="UB6" s="195" t="str">
        <f ca="1">INDEX(BingoCardGenerator.com!$E$1649:$E$1660,MATCH(LARGE(BingoCardGenerator.com!$F$1649:$F$1660,ROW()-1),BingoCardGenerator.com!$F$1649:$F$1660,0))</f>
        <v>Word 36</v>
      </c>
      <c r="UC6" s="195" t="str">
        <f ca="1">INDEX(BingoCardGenerator.com!$G$1649:$G$1660,MATCH(LARGE(BingoCardGenerator.com!$H$1649:$H$1660,ROW()-1),BingoCardGenerator.com!$H$1649:$H$1660,0))</f>
        <v>Word 46</v>
      </c>
      <c r="UD6" s="195" t="str">
        <f ca="1">INDEX(BingoCardGenerator.com!$I$1649:$I$1660,MATCH(LARGE(BingoCardGenerator.com!$J$1649:$J$1660,ROW()-1),BingoCardGenerator.com!$J$1649:$J$1660,0))</f>
        <v>Word 51</v>
      </c>
      <c r="UE6" s="195" t="str">
        <f ca="1">INDEX(BingoCardGenerator.com!$A$1666:$A$1677,MATCH(LARGE(BingoCardGenerator.com!$B$1666:$B$1677,ROW()-1),BingoCardGenerator.com!$B$1666:$B$1677,0))</f>
        <v>Word 11</v>
      </c>
      <c r="UF6" s="195" t="str">
        <f ca="1">INDEX(BingoCardGenerator.com!$C$1666:$C$1677,MATCH(LARGE(BingoCardGenerator.com!$D$1666:$D$1677,ROW()-1),BingoCardGenerator.com!$D$1666:$D$1677,0))</f>
        <v>Word 19</v>
      </c>
      <c r="UG6" s="195" t="str">
        <f ca="1">INDEX(BingoCardGenerator.com!$E$1666:$E$1677,MATCH(LARGE(BingoCardGenerator.com!$F$1666:$F$1677,ROW()-1),BingoCardGenerator.com!$F$1666:$F$1677,0))</f>
        <v>Word 27</v>
      </c>
      <c r="UH6" s="195" t="str">
        <f ca="1">INDEX(BingoCardGenerator.com!$G$1666:$G$1677,MATCH(LARGE(BingoCardGenerator.com!$H$1666:$H$1677,ROW()-1),BingoCardGenerator.com!$H$1666:$H$1677,0))</f>
        <v>Word 38</v>
      </c>
      <c r="UI6" s="195" t="str">
        <f ca="1">INDEX(BingoCardGenerator.com!$I$1666:$I$1677,MATCH(LARGE(BingoCardGenerator.com!$J$1666:$J$1677,ROW()-1),BingoCardGenerator.com!$J$1666:$J$1677,0))</f>
        <v>Word 60</v>
      </c>
      <c r="UJ6" s="195"/>
      <c r="UK6" s="195" t="str">
        <f ca="1">INDEX(BingoCardGenerator.com!$A$1683:$A$1694,MATCH(LARGE(BingoCardGenerator.com!$B$1683:$B$1694,ROW()-1),BingoCardGenerator.com!$B$1683:$B$1694,0))</f>
        <v>Word 1</v>
      </c>
      <c r="UL6" s="195" t="str">
        <f ca="1">INDEX(BingoCardGenerator.com!$C$1683:$C$1694,MATCH(LARGE(BingoCardGenerator.com!$D$1683:$D$1694,ROW()-1),BingoCardGenerator.com!$D$1683:$D$1694,0))</f>
        <v>Word 24</v>
      </c>
      <c r="UM6" s="193" t="str">
        <f ca="1">INDEX(BingoCardGenerator.com!$E$1683:$E$1694,MATCH(LARGE(BingoCardGenerator.com!$F$1683:$F$1694,ROW()-1),BingoCardGenerator.com!$F$1683:$F$1694,0))</f>
        <v>Word 25</v>
      </c>
      <c r="UN6" s="193" t="str">
        <f ca="1">INDEX(BingoCardGenerator.com!$G$1683:$G$1694,MATCH(LARGE(BingoCardGenerator.com!$H$1683:$H$1694,ROW()-1),BingoCardGenerator.com!$H$1683:$H$1694,0))</f>
        <v>Word 42</v>
      </c>
      <c r="UO6" s="193" t="str">
        <f ca="1">INDEX(BingoCardGenerator.com!$I$1683:$I$1694,MATCH(LARGE(BingoCardGenerator.com!$J$1683:$J$1694,ROW()-1),BingoCardGenerator.com!$J$1683:$J$1694,0))</f>
        <v>Word 49</v>
      </c>
    </row>
    <row r="7" spans="1:561" s="193" customFormat="1">
      <c r="A7" s="193" t="str">
        <f>Instructions!$I$28</f>
        <v>Word 7</v>
      </c>
      <c r="B7" s="193">
        <f t="shared" ca="1" si="0"/>
        <v>0.36082247652146504</v>
      </c>
      <c r="C7" s="193" t="str">
        <f>Instructions!$I$40</f>
        <v>Word 19</v>
      </c>
      <c r="D7" s="193">
        <f t="shared" ca="1" si="1"/>
        <v>0.13991122304276238</v>
      </c>
      <c r="E7" s="193" t="str">
        <f>Instructions!$I$52</f>
        <v>Word 31</v>
      </c>
      <c r="F7" s="193">
        <f t="shared" ca="1" si="2"/>
        <v>6.1853806840414971E-2</v>
      </c>
      <c r="G7" s="193" t="str">
        <f>Instructions!$I$64</f>
        <v>Word 43</v>
      </c>
      <c r="H7" s="193">
        <f t="shared" ca="1" si="3"/>
        <v>0.56586037504401909</v>
      </c>
      <c r="I7" s="193" t="str">
        <f>Instructions!$I$76</f>
        <v>Word 55</v>
      </c>
      <c r="J7" s="193">
        <f t="shared" ca="1" si="3"/>
        <v>0.7066562048575894</v>
      </c>
      <c r="L7" s="193">
        <v>1</v>
      </c>
      <c r="R7" s="193">
        <v>2</v>
      </c>
      <c r="W7" s="193">
        <v>3</v>
      </c>
      <c r="AC7" s="193">
        <v>4</v>
      </c>
      <c r="AH7" s="193">
        <v>5</v>
      </c>
      <c r="AN7" s="193">
        <v>6</v>
      </c>
      <c r="AS7" s="193">
        <v>7</v>
      </c>
      <c r="AY7" s="193">
        <v>8</v>
      </c>
      <c r="BD7" s="193">
        <v>9</v>
      </c>
      <c r="BJ7" s="193">
        <v>10</v>
      </c>
      <c r="BO7" s="193">
        <v>11</v>
      </c>
      <c r="BU7" s="193">
        <v>12</v>
      </c>
      <c r="BZ7" s="193">
        <v>13</v>
      </c>
      <c r="CF7" s="193">
        <v>14</v>
      </c>
      <c r="CK7" s="193">
        <v>15</v>
      </c>
      <c r="CQ7" s="193">
        <v>16</v>
      </c>
      <c r="CV7" s="193">
        <v>17</v>
      </c>
      <c r="DB7" s="193">
        <v>18</v>
      </c>
      <c r="DG7" s="193">
        <v>19</v>
      </c>
      <c r="DM7" s="193">
        <v>20</v>
      </c>
      <c r="DR7" s="193">
        <v>21</v>
      </c>
      <c r="DX7" s="193">
        <v>22</v>
      </c>
      <c r="EC7" s="193">
        <v>23</v>
      </c>
      <c r="EI7" s="193">
        <v>24</v>
      </c>
      <c r="EN7" s="193">
        <v>25</v>
      </c>
      <c r="ET7" s="193">
        <v>26</v>
      </c>
      <c r="EY7" s="193">
        <v>27</v>
      </c>
      <c r="FE7" s="193">
        <v>28</v>
      </c>
      <c r="FJ7" s="193">
        <v>29</v>
      </c>
      <c r="FP7" s="193">
        <v>30</v>
      </c>
      <c r="FU7" s="193">
        <v>31</v>
      </c>
      <c r="GA7" s="193">
        <v>32</v>
      </c>
      <c r="GF7" s="193">
        <v>33</v>
      </c>
      <c r="GL7" s="193">
        <v>34</v>
      </c>
      <c r="GQ7" s="193">
        <v>35</v>
      </c>
      <c r="GW7" s="193">
        <v>36</v>
      </c>
      <c r="HB7" s="193">
        <v>37</v>
      </c>
      <c r="HH7" s="193">
        <v>38</v>
      </c>
      <c r="HM7" s="193">
        <v>39</v>
      </c>
      <c r="HS7" s="193">
        <v>40</v>
      </c>
      <c r="HX7" s="193">
        <v>41</v>
      </c>
      <c r="ID7" s="193">
        <v>42</v>
      </c>
      <c r="II7" s="193">
        <v>43</v>
      </c>
      <c r="IO7" s="193">
        <v>44</v>
      </c>
      <c r="IT7" s="193">
        <v>45</v>
      </c>
      <c r="IZ7" s="193">
        <v>46</v>
      </c>
      <c r="JE7" s="193">
        <v>47</v>
      </c>
      <c r="JK7" s="193">
        <v>48</v>
      </c>
      <c r="JP7" s="193">
        <v>49</v>
      </c>
      <c r="JV7" s="193">
        <v>50</v>
      </c>
      <c r="KA7" s="193">
        <v>51</v>
      </c>
      <c r="KG7" s="193">
        <v>52</v>
      </c>
      <c r="KL7" s="193">
        <v>53</v>
      </c>
      <c r="KR7" s="193">
        <v>54</v>
      </c>
      <c r="KW7" s="193">
        <v>55</v>
      </c>
      <c r="LC7" s="193">
        <v>56</v>
      </c>
      <c r="LH7" s="193">
        <v>57</v>
      </c>
      <c r="LN7" s="193">
        <v>58</v>
      </c>
      <c r="LS7" s="193">
        <v>59</v>
      </c>
      <c r="LY7" s="193">
        <v>60</v>
      </c>
      <c r="MD7" s="193">
        <v>61</v>
      </c>
      <c r="MJ7" s="193">
        <v>62</v>
      </c>
      <c r="MO7" s="193">
        <v>63</v>
      </c>
      <c r="MU7" s="193">
        <v>64</v>
      </c>
      <c r="MZ7" s="193">
        <v>65</v>
      </c>
      <c r="NF7" s="193">
        <v>66</v>
      </c>
      <c r="NK7" s="193">
        <v>67</v>
      </c>
      <c r="NQ7" s="193">
        <v>68</v>
      </c>
      <c r="NV7" s="193">
        <v>69</v>
      </c>
      <c r="OB7" s="193">
        <v>70</v>
      </c>
      <c r="OG7" s="193">
        <v>71</v>
      </c>
      <c r="OM7" s="193">
        <v>72</v>
      </c>
      <c r="OR7" s="193">
        <v>73</v>
      </c>
      <c r="OX7" s="193">
        <v>74</v>
      </c>
      <c r="PC7" s="193">
        <v>75</v>
      </c>
      <c r="PI7" s="193">
        <v>76</v>
      </c>
      <c r="PN7" s="193">
        <v>77</v>
      </c>
      <c r="PT7" s="193">
        <v>78</v>
      </c>
      <c r="PY7" s="193">
        <v>79</v>
      </c>
      <c r="QE7" s="193">
        <v>80</v>
      </c>
      <c r="QJ7" s="193">
        <v>81</v>
      </c>
      <c r="QP7" s="193">
        <v>82</v>
      </c>
      <c r="QU7" s="193">
        <v>83</v>
      </c>
      <c r="RA7" s="193">
        <v>84</v>
      </c>
      <c r="RF7" s="193">
        <v>85</v>
      </c>
      <c r="RL7" s="193">
        <v>86</v>
      </c>
      <c r="RQ7" s="193">
        <v>87</v>
      </c>
      <c r="RW7" s="193">
        <v>88</v>
      </c>
      <c r="SB7" s="193">
        <v>89</v>
      </c>
      <c r="SH7" s="193">
        <v>90</v>
      </c>
      <c r="SM7" s="193">
        <v>91</v>
      </c>
      <c r="SS7" s="193">
        <v>92</v>
      </c>
      <c r="SX7" s="193">
        <v>93</v>
      </c>
      <c r="TD7" s="193">
        <v>94</v>
      </c>
      <c r="TI7" s="193">
        <v>95</v>
      </c>
      <c r="TO7" s="193">
        <v>96</v>
      </c>
      <c r="TT7" s="193">
        <v>97</v>
      </c>
      <c r="TZ7" s="193">
        <v>98</v>
      </c>
      <c r="UE7" s="193">
        <v>99</v>
      </c>
      <c r="UK7" s="193">
        <v>100</v>
      </c>
    </row>
    <row r="8" spans="1:561" s="193" customFormat="1">
      <c r="A8" s="193" t="str">
        <f>Instructions!$I$29</f>
        <v>Word 8</v>
      </c>
      <c r="B8" s="193">
        <f t="shared" ca="1" si="0"/>
        <v>0.99196176356682775</v>
      </c>
      <c r="C8" s="193" t="str">
        <f>Instructions!$I$41</f>
        <v>Word 20</v>
      </c>
      <c r="D8" s="193">
        <f t="shared" ca="1" si="1"/>
        <v>0.82761669627773526</v>
      </c>
      <c r="E8" s="193" t="str">
        <f>Instructions!$I$53</f>
        <v>Word 32</v>
      </c>
      <c r="F8" s="193">
        <f t="shared" ca="1" si="2"/>
        <v>0.9969696671567303</v>
      </c>
      <c r="G8" s="193" t="str">
        <f>Instructions!$I$65</f>
        <v>Word 44</v>
      </c>
      <c r="H8" s="193">
        <f t="shared" ca="1" si="3"/>
        <v>0.88453874853190573</v>
      </c>
      <c r="I8" s="193" t="str">
        <f>Instructions!$I$77</f>
        <v>Word 56</v>
      </c>
      <c r="J8" s="193">
        <f t="shared" ca="1" si="3"/>
        <v>0.83748778284473813</v>
      </c>
    </row>
    <row r="9" spans="1:561" s="193" customFormat="1">
      <c r="A9" s="193" t="str">
        <f>Instructions!$I$30</f>
        <v>Word 9</v>
      </c>
      <c r="B9" s="193">
        <f t="shared" ca="1" si="0"/>
        <v>0.59460856975393428</v>
      </c>
      <c r="C9" s="193" t="str">
        <f>Instructions!$I$42</f>
        <v>Word 21</v>
      </c>
      <c r="D9" s="193">
        <f t="shared" ca="1" si="1"/>
        <v>0.26583352442079078</v>
      </c>
      <c r="E9" s="193" t="str">
        <f>Instructions!$I$54</f>
        <v>Word 33</v>
      </c>
      <c r="F9" s="193">
        <f t="shared" ca="1" si="2"/>
        <v>0.1028426224922423</v>
      </c>
      <c r="G9" s="193" t="str">
        <f>Instructions!$I$66</f>
        <v>Word 45</v>
      </c>
      <c r="H9" s="193">
        <f t="shared" ca="1" si="3"/>
        <v>2.9113250108903754E-2</v>
      </c>
      <c r="I9" s="193" t="str">
        <f>Instructions!$I$78</f>
        <v>Word 57</v>
      </c>
      <c r="J9" s="193">
        <f t="shared" ca="1" si="3"/>
        <v>0.43897683460727732</v>
      </c>
    </row>
    <row r="10" spans="1:561" s="193" customFormat="1">
      <c r="A10" s="193" t="str">
        <f>Instructions!$I$31</f>
        <v>Word 10</v>
      </c>
      <c r="B10" s="193">
        <f t="shared" ca="1" si="0"/>
        <v>0.87989831347383995</v>
      </c>
      <c r="C10" s="193" t="str">
        <f>Instructions!$I$43</f>
        <v>Word 22</v>
      </c>
      <c r="D10" s="193">
        <f ca="1">RAND()</f>
        <v>2.9378826741995545E-2</v>
      </c>
      <c r="E10" s="193" t="str">
        <f>Instructions!$I$55</f>
        <v>Word 34</v>
      </c>
      <c r="F10" s="193">
        <f t="shared" ca="1" si="2"/>
        <v>0.75988390695654762</v>
      </c>
      <c r="G10" s="193" t="str">
        <f>Instructions!$I$67</f>
        <v>Word 46</v>
      </c>
      <c r="H10" s="193">
        <f t="shared" ca="1" si="3"/>
        <v>0.38508616771043469</v>
      </c>
      <c r="I10" s="193" t="str">
        <f>Instructions!$I$79</f>
        <v>Word 58</v>
      </c>
      <c r="J10" s="193">
        <f t="shared" ca="1" si="3"/>
        <v>0.83315837783497182</v>
      </c>
    </row>
    <row r="11" spans="1:561">
      <c r="A11" s="193" t="str">
        <f>Instructions!$I$32</f>
        <v>Word 11</v>
      </c>
      <c r="B11" s="193">
        <f t="shared" ca="1" si="0"/>
        <v>0.74232061094958979</v>
      </c>
      <c r="C11" s="193" t="str">
        <f>Instructions!$I$44</f>
        <v>Word 23</v>
      </c>
      <c r="D11" s="193">
        <f ca="1">RAND()</f>
        <v>0.67047476533643591</v>
      </c>
      <c r="E11" s="193" t="str">
        <f>Instructions!$I$56</f>
        <v>Word 35</v>
      </c>
      <c r="F11" s="193">
        <f t="shared" ca="1" si="2"/>
        <v>0.22627531627773068</v>
      </c>
      <c r="G11" s="193" t="str">
        <f>Instructions!$I$68</f>
        <v>Word 47</v>
      </c>
      <c r="H11" s="193">
        <f t="shared" ca="1" si="3"/>
        <v>0.94872566102282907</v>
      </c>
      <c r="I11" s="193" t="str">
        <f>Instructions!$I$80</f>
        <v>Word 59</v>
      </c>
      <c r="J11" s="193">
        <f t="shared" ca="1" si="3"/>
        <v>0.49580375021568235</v>
      </c>
    </row>
    <row r="12" spans="1:561">
      <c r="A12" s="193" t="str">
        <f>Instructions!$I$33</f>
        <v>Word 12</v>
      </c>
      <c r="B12" s="193">
        <f t="shared" ca="1" si="0"/>
        <v>0.26495298435466763</v>
      </c>
      <c r="C12" s="193" t="str">
        <f>Instructions!$I$45</f>
        <v>Word 24</v>
      </c>
      <c r="D12" s="193">
        <f t="shared" ref="D12" ca="1" si="4">RAND()</f>
        <v>8.2322060235555994E-2</v>
      </c>
      <c r="E12" s="193" t="str">
        <f>Instructions!$I$57</f>
        <v>Word 36</v>
      </c>
      <c r="F12" s="193">
        <f t="shared" ref="F12" ca="1" si="5">RAND()</f>
        <v>0.62842398636419072</v>
      </c>
      <c r="G12" s="193" t="str">
        <f>Instructions!$I$69</f>
        <v>Word 48</v>
      </c>
      <c r="H12" s="193">
        <f t="shared" ca="1" si="3"/>
        <v>0.1847057894925388</v>
      </c>
      <c r="I12" s="193" t="str">
        <f>Instructions!$I$81</f>
        <v>Word 60</v>
      </c>
      <c r="J12" s="193">
        <f t="shared" ca="1" si="3"/>
        <v>0.86596172933871685</v>
      </c>
      <c r="L12" s="198"/>
      <c r="M12" s="198"/>
      <c r="N12" s="198"/>
      <c r="O12" s="198"/>
      <c r="P12" s="198"/>
      <c r="Q12" s="195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5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5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5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5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5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5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5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5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5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5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5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5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5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5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5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5"/>
      <c r="GL12" s="198"/>
      <c r="GM12" s="198"/>
      <c r="GN12" s="198"/>
      <c r="GO12" s="198"/>
      <c r="GP12" s="198"/>
      <c r="GQ12" s="198"/>
      <c r="GR12" s="198"/>
      <c r="GS12" s="198"/>
      <c r="GT12" s="198"/>
      <c r="GU12" s="198"/>
      <c r="GV12" s="195"/>
      <c r="GW12" s="198"/>
      <c r="GX12" s="198"/>
      <c r="GY12" s="198"/>
      <c r="GZ12" s="198"/>
      <c r="HA12" s="198"/>
      <c r="HB12" s="198"/>
      <c r="HC12" s="198"/>
      <c r="HD12" s="198"/>
      <c r="HE12" s="198"/>
      <c r="HF12" s="198"/>
      <c r="HG12" s="195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R12" s="195"/>
      <c r="HS12" s="198"/>
      <c r="HT12" s="198"/>
      <c r="HU12" s="198"/>
      <c r="HV12" s="198"/>
      <c r="HW12" s="198"/>
      <c r="HX12" s="198"/>
      <c r="HY12" s="198"/>
      <c r="HZ12" s="198"/>
      <c r="IA12" s="198"/>
      <c r="IB12" s="198"/>
      <c r="IC12" s="195"/>
      <c r="ID12" s="198"/>
      <c r="IE12" s="198"/>
      <c r="IF12" s="198"/>
      <c r="IG12" s="198"/>
      <c r="IH12" s="198"/>
      <c r="II12" s="198"/>
      <c r="IJ12" s="198"/>
      <c r="IK12" s="198"/>
      <c r="IL12" s="198"/>
      <c r="IM12" s="198"/>
      <c r="IN12" s="195"/>
      <c r="IO12" s="198"/>
      <c r="IP12" s="198"/>
      <c r="IQ12" s="198"/>
      <c r="IR12" s="198"/>
      <c r="IS12" s="198"/>
      <c r="IT12" s="198"/>
      <c r="IU12" s="198"/>
      <c r="IV12" s="198"/>
      <c r="IW12" s="198"/>
      <c r="IX12" s="198"/>
      <c r="IY12" s="195"/>
      <c r="IZ12" s="198"/>
      <c r="JA12" s="198"/>
      <c r="JB12" s="198"/>
      <c r="JC12" s="198"/>
      <c r="JD12" s="198"/>
      <c r="JE12" s="198"/>
      <c r="JF12" s="198"/>
      <c r="JG12" s="198"/>
      <c r="JH12" s="198"/>
      <c r="JI12" s="198"/>
      <c r="JJ12" s="195"/>
      <c r="JK12" s="198"/>
      <c r="JL12" s="198"/>
      <c r="JM12" s="198"/>
      <c r="JN12" s="198"/>
      <c r="JO12" s="198"/>
      <c r="JP12" s="198"/>
      <c r="JQ12" s="198"/>
      <c r="JR12" s="198"/>
      <c r="JS12" s="198"/>
      <c r="JT12" s="198"/>
      <c r="JU12" s="195"/>
      <c r="JV12" s="198"/>
      <c r="JW12" s="198"/>
      <c r="JX12" s="198"/>
      <c r="JY12" s="198"/>
      <c r="JZ12" s="198"/>
      <c r="KA12" s="198"/>
      <c r="KB12" s="198"/>
      <c r="KC12" s="198"/>
      <c r="KD12" s="198"/>
      <c r="KE12" s="198"/>
      <c r="KF12" s="195"/>
      <c r="KG12" s="198"/>
      <c r="KH12" s="198"/>
      <c r="KI12" s="198"/>
      <c r="KJ12" s="198"/>
      <c r="KK12" s="198"/>
      <c r="KL12" s="198"/>
      <c r="KM12" s="198"/>
      <c r="KN12" s="198"/>
      <c r="KO12" s="198"/>
      <c r="KP12" s="198"/>
      <c r="KQ12" s="195"/>
      <c r="KR12" s="198"/>
      <c r="KS12" s="198"/>
      <c r="KT12" s="198"/>
      <c r="KU12" s="198"/>
      <c r="KV12" s="198"/>
      <c r="KW12" s="198"/>
      <c r="KX12" s="198"/>
      <c r="KY12" s="198"/>
      <c r="KZ12" s="198"/>
      <c r="LA12" s="198"/>
      <c r="LB12" s="195"/>
      <c r="LC12" s="198"/>
      <c r="LD12" s="198"/>
      <c r="LE12" s="198"/>
      <c r="LF12" s="198"/>
      <c r="LG12" s="198"/>
      <c r="LH12" s="198"/>
      <c r="LI12" s="198"/>
      <c r="LJ12" s="198"/>
      <c r="LK12" s="198"/>
      <c r="LL12" s="198"/>
      <c r="LM12" s="195"/>
      <c r="LN12" s="198"/>
      <c r="LO12" s="198"/>
      <c r="LP12" s="198"/>
      <c r="LQ12" s="198"/>
      <c r="LR12" s="198"/>
      <c r="LS12" s="198"/>
      <c r="LT12" s="198"/>
      <c r="LU12" s="198"/>
      <c r="LV12" s="198"/>
      <c r="LW12" s="198"/>
      <c r="LX12" s="195"/>
      <c r="LY12" s="198"/>
      <c r="LZ12" s="198"/>
      <c r="MA12" s="198"/>
      <c r="MB12" s="198"/>
      <c r="MC12" s="198"/>
      <c r="MD12" s="198"/>
      <c r="ME12" s="198"/>
      <c r="MF12" s="198"/>
      <c r="MG12" s="198"/>
      <c r="MH12" s="198"/>
      <c r="MI12" s="195"/>
      <c r="MJ12" s="198"/>
      <c r="MK12" s="198"/>
      <c r="ML12" s="198"/>
      <c r="MM12" s="198"/>
      <c r="MN12" s="198"/>
      <c r="MO12" s="198"/>
      <c r="MP12" s="198"/>
      <c r="MQ12" s="198"/>
      <c r="MR12" s="198"/>
      <c r="MS12" s="198"/>
      <c r="MT12" s="195"/>
      <c r="MU12" s="198"/>
      <c r="MV12" s="198"/>
      <c r="MW12" s="198"/>
      <c r="MX12" s="198"/>
      <c r="MY12" s="198"/>
      <c r="MZ12" s="198"/>
      <c r="NA12" s="198"/>
      <c r="NB12" s="198"/>
      <c r="NC12" s="198"/>
      <c r="ND12" s="198"/>
      <c r="NE12" s="195"/>
      <c r="NF12" s="198"/>
      <c r="NG12" s="198"/>
      <c r="NH12" s="198"/>
      <c r="NI12" s="198"/>
      <c r="NJ12" s="198"/>
      <c r="NK12" s="198"/>
      <c r="NL12" s="198"/>
      <c r="NM12" s="198"/>
      <c r="NN12" s="198"/>
      <c r="NO12" s="198"/>
      <c r="NP12" s="195"/>
      <c r="NQ12" s="198"/>
      <c r="NR12" s="198"/>
      <c r="NS12" s="198"/>
      <c r="NT12" s="198"/>
      <c r="NU12" s="198"/>
      <c r="NV12" s="198"/>
      <c r="NW12" s="198"/>
      <c r="NX12" s="198"/>
      <c r="NY12" s="198"/>
      <c r="NZ12" s="198"/>
      <c r="OA12" s="195"/>
      <c r="OB12" s="198"/>
      <c r="OC12" s="198"/>
      <c r="OD12" s="198"/>
      <c r="OE12" s="198"/>
      <c r="OF12" s="198"/>
      <c r="OG12" s="198"/>
      <c r="OH12" s="198"/>
      <c r="OI12" s="198"/>
      <c r="OJ12" s="198"/>
      <c r="OK12" s="198"/>
      <c r="OL12" s="195"/>
      <c r="OM12" s="198"/>
      <c r="ON12" s="198"/>
      <c r="OO12" s="198"/>
      <c r="OP12" s="198"/>
      <c r="OQ12" s="198"/>
      <c r="OR12" s="198"/>
      <c r="OS12" s="198"/>
      <c r="OT12" s="198"/>
      <c r="OU12" s="198"/>
      <c r="OV12" s="198"/>
      <c r="OW12" s="195"/>
      <c r="OX12" s="198"/>
      <c r="OY12" s="198"/>
      <c r="OZ12" s="198"/>
      <c r="PA12" s="198"/>
      <c r="PB12" s="198"/>
      <c r="PC12" s="198"/>
      <c r="PD12" s="198"/>
      <c r="PE12" s="198"/>
      <c r="PF12" s="198"/>
      <c r="PG12" s="198"/>
      <c r="PH12" s="195"/>
      <c r="PI12" s="198"/>
      <c r="PJ12" s="198"/>
      <c r="PK12" s="198"/>
      <c r="PL12" s="198"/>
      <c r="PM12" s="198"/>
      <c r="PN12" s="198"/>
      <c r="PO12" s="198"/>
      <c r="PP12" s="198"/>
      <c r="PQ12" s="198"/>
      <c r="PR12" s="198"/>
      <c r="PS12" s="195"/>
      <c r="PT12" s="198"/>
      <c r="PU12" s="198"/>
      <c r="PV12" s="198"/>
      <c r="PW12" s="198"/>
      <c r="PX12" s="198"/>
      <c r="PY12" s="198"/>
      <c r="PZ12" s="198"/>
      <c r="QA12" s="198"/>
      <c r="QB12" s="198"/>
      <c r="QC12" s="198"/>
      <c r="QD12" s="195"/>
      <c r="QE12" s="198"/>
      <c r="QF12" s="198"/>
      <c r="QG12" s="198"/>
      <c r="QH12" s="198"/>
      <c r="QI12" s="198"/>
      <c r="QJ12" s="198"/>
      <c r="QK12" s="198"/>
      <c r="QL12" s="198"/>
      <c r="QM12" s="198"/>
      <c r="QN12" s="198"/>
      <c r="QO12" s="195"/>
      <c r="QP12" s="198"/>
      <c r="QQ12" s="198"/>
      <c r="QR12" s="198"/>
      <c r="QS12" s="198"/>
      <c r="QT12" s="198"/>
      <c r="QU12" s="198"/>
      <c r="QV12" s="198"/>
      <c r="QW12" s="198"/>
      <c r="QX12" s="198"/>
      <c r="QY12" s="198"/>
      <c r="QZ12" s="195"/>
      <c r="RA12" s="198"/>
      <c r="RB12" s="198"/>
      <c r="RC12" s="198"/>
      <c r="RD12" s="198"/>
      <c r="RE12" s="198"/>
      <c r="RF12" s="198"/>
      <c r="RG12" s="198"/>
      <c r="RH12" s="198"/>
      <c r="RI12" s="198"/>
      <c r="RJ12" s="198"/>
      <c r="RK12" s="195"/>
      <c r="RL12" s="198"/>
      <c r="RM12" s="198"/>
      <c r="RN12" s="198"/>
      <c r="RO12" s="198"/>
      <c r="RP12" s="198"/>
      <c r="RQ12" s="198"/>
      <c r="RR12" s="198"/>
      <c r="RS12" s="198"/>
      <c r="RT12" s="198"/>
      <c r="RU12" s="198"/>
      <c r="RV12" s="195"/>
      <c r="RW12" s="198"/>
      <c r="RX12" s="198"/>
      <c r="RY12" s="198"/>
      <c r="RZ12" s="198"/>
      <c r="SA12" s="198"/>
      <c r="SB12" s="198"/>
      <c r="SC12" s="198"/>
      <c r="SD12" s="198"/>
      <c r="SE12" s="198"/>
      <c r="SF12" s="198"/>
      <c r="SG12" s="195"/>
      <c r="SH12" s="198"/>
      <c r="SI12" s="198"/>
      <c r="SJ12" s="198"/>
      <c r="SK12" s="198"/>
      <c r="SL12" s="198"/>
      <c r="SM12" s="198"/>
      <c r="SN12" s="198"/>
      <c r="SO12" s="198"/>
      <c r="SP12" s="198"/>
      <c r="SQ12" s="198"/>
      <c r="SR12" s="195"/>
      <c r="SS12" s="198"/>
      <c r="ST12" s="198"/>
      <c r="SU12" s="198"/>
      <c r="SV12" s="198"/>
      <c r="SW12" s="198"/>
      <c r="SX12" s="198"/>
      <c r="SY12" s="198"/>
      <c r="SZ12" s="198"/>
      <c r="TA12" s="198"/>
      <c r="TB12" s="198"/>
      <c r="TC12" s="195"/>
      <c r="TD12" s="198"/>
      <c r="TE12" s="198"/>
      <c r="TF12" s="198"/>
      <c r="TG12" s="198"/>
      <c r="TH12" s="198"/>
      <c r="TI12" s="198"/>
      <c r="TJ12" s="198"/>
      <c r="TK12" s="198"/>
      <c r="TL12" s="198"/>
      <c r="TM12" s="198"/>
      <c r="TN12" s="195"/>
      <c r="TO12" s="198"/>
      <c r="TP12" s="198"/>
      <c r="TQ12" s="198"/>
      <c r="TR12" s="198"/>
      <c r="TS12" s="198"/>
      <c r="TT12" s="198"/>
      <c r="TU12" s="198"/>
      <c r="TV12" s="198"/>
      <c r="TW12" s="198"/>
      <c r="TX12" s="198"/>
      <c r="TY12" s="195"/>
      <c r="TZ12" s="198"/>
      <c r="UA12" s="198"/>
      <c r="UB12" s="198"/>
      <c r="UC12" s="198"/>
      <c r="UD12" s="198"/>
      <c r="UE12" s="198"/>
      <c r="UF12" s="198"/>
      <c r="UG12" s="198"/>
      <c r="UH12" s="198"/>
      <c r="UI12" s="198"/>
      <c r="UJ12" s="195"/>
      <c r="UK12" s="198"/>
      <c r="UL12" s="195"/>
      <c r="UM12" s="193"/>
      <c r="UN12" s="193"/>
      <c r="UO12" s="193"/>
    </row>
    <row r="13" spans="1:561" ht="16">
      <c r="A13" s="63" t="s">
        <v>13</v>
      </c>
      <c r="K13" s="193">
        <v>1</v>
      </c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  <c r="IW13" s="194"/>
      <c r="IX13" s="194"/>
      <c r="IY13" s="194"/>
      <c r="IZ13" s="194"/>
      <c r="JA13" s="194"/>
      <c r="JB13" s="194"/>
      <c r="JC13" s="194"/>
      <c r="JD13" s="194"/>
      <c r="JE13" s="194"/>
      <c r="JF13" s="194"/>
      <c r="JG13" s="194"/>
      <c r="JH13" s="194"/>
      <c r="JI13" s="194"/>
      <c r="JJ13" s="194"/>
      <c r="JK13" s="194"/>
      <c r="JL13" s="194"/>
      <c r="JM13" s="194"/>
      <c r="JN13" s="194"/>
      <c r="JO13" s="194"/>
      <c r="JP13" s="194"/>
      <c r="JQ13" s="194"/>
      <c r="JR13" s="194"/>
      <c r="JS13" s="194"/>
      <c r="JT13" s="194"/>
      <c r="JU13" s="194"/>
      <c r="JV13" s="194"/>
      <c r="JW13" s="194"/>
      <c r="JX13" s="194"/>
      <c r="JY13" s="194"/>
      <c r="JZ13" s="194"/>
      <c r="KA13" s="194"/>
      <c r="KB13" s="194"/>
      <c r="KC13" s="194"/>
      <c r="KD13" s="194"/>
      <c r="KE13" s="194"/>
      <c r="KF13" s="194"/>
      <c r="KG13" s="194"/>
      <c r="KH13" s="194"/>
      <c r="KI13" s="194"/>
      <c r="KJ13" s="194"/>
      <c r="KK13" s="194"/>
      <c r="KL13" s="194"/>
      <c r="KM13" s="194"/>
      <c r="KN13" s="194"/>
      <c r="KO13" s="194"/>
      <c r="KP13" s="194"/>
      <c r="KQ13" s="194"/>
      <c r="KR13" s="194"/>
      <c r="KS13" s="194"/>
      <c r="KT13" s="194"/>
      <c r="KU13" s="194"/>
      <c r="KV13" s="194"/>
      <c r="KW13" s="194"/>
      <c r="KX13" s="194"/>
      <c r="KY13" s="194"/>
      <c r="KZ13" s="194"/>
      <c r="LA13" s="194"/>
      <c r="LB13" s="194"/>
      <c r="LC13" s="194"/>
      <c r="LD13" s="194"/>
      <c r="LE13" s="194"/>
      <c r="LF13" s="194"/>
      <c r="LG13" s="194"/>
      <c r="LH13" s="194"/>
      <c r="LI13" s="194"/>
      <c r="LJ13" s="194"/>
      <c r="LK13" s="194"/>
      <c r="LL13" s="194"/>
      <c r="LM13" s="194"/>
      <c r="LN13" s="194"/>
      <c r="LO13" s="194"/>
      <c r="LP13" s="194"/>
      <c r="LQ13" s="194"/>
      <c r="LR13" s="194"/>
      <c r="LS13" s="194"/>
      <c r="LT13" s="194"/>
      <c r="LU13" s="194"/>
      <c r="LV13" s="194"/>
      <c r="LW13" s="194"/>
      <c r="LX13" s="194"/>
      <c r="LY13" s="194"/>
      <c r="LZ13" s="194"/>
      <c r="MA13" s="194"/>
      <c r="MB13" s="194"/>
      <c r="MC13" s="194"/>
      <c r="MD13" s="194"/>
      <c r="ME13" s="194"/>
      <c r="MF13" s="194"/>
      <c r="MG13" s="194"/>
      <c r="MH13" s="194"/>
      <c r="MI13" s="194"/>
      <c r="MJ13" s="194"/>
      <c r="MK13" s="194"/>
      <c r="ML13" s="194"/>
      <c r="MM13" s="194"/>
      <c r="MN13" s="194"/>
      <c r="MO13" s="194"/>
      <c r="MP13" s="194"/>
      <c r="MQ13" s="194"/>
      <c r="MR13" s="194"/>
      <c r="MS13" s="194"/>
      <c r="MT13" s="194"/>
      <c r="MU13" s="194"/>
      <c r="MV13" s="194"/>
      <c r="MW13" s="194"/>
      <c r="MX13" s="194"/>
      <c r="MY13" s="194"/>
      <c r="MZ13" s="194"/>
      <c r="NA13" s="194"/>
      <c r="NB13" s="194"/>
      <c r="NC13" s="194"/>
      <c r="ND13" s="194"/>
      <c r="NE13" s="194"/>
      <c r="NF13" s="194"/>
      <c r="NG13" s="194"/>
      <c r="NH13" s="194"/>
      <c r="NI13" s="194"/>
      <c r="NJ13" s="194"/>
      <c r="NK13" s="194"/>
      <c r="NL13" s="194"/>
      <c r="NM13" s="194"/>
      <c r="NN13" s="194"/>
      <c r="NO13" s="194"/>
      <c r="NP13" s="194"/>
      <c r="NQ13" s="194"/>
      <c r="NR13" s="194"/>
      <c r="NS13" s="194"/>
      <c r="NT13" s="194"/>
      <c r="NU13" s="194"/>
      <c r="NV13" s="194"/>
      <c r="NW13" s="194"/>
      <c r="NX13" s="194"/>
      <c r="NY13" s="194"/>
      <c r="NZ13" s="194"/>
      <c r="OA13" s="194"/>
      <c r="OB13" s="194"/>
      <c r="OC13" s="194"/>
      <c r="OD13" s="194"/>
      <c r="OE13" s="194"/>
      <c r="OF13" s="194"/>
      <c r="OG13" s="194"/>
      <c r="OH13" s="194"/>
      <c r="OI13" s="194"/>
      <c r="OJ13" s="194"/>
      <c r="OK13" s="194"/>
      <c r="OL13" s="194"/>
      <c r="OM13" s="194"/>
      <c r="ON13" s="194"/>
      <c r="OO13" s="194"/>
      <c r="OP13" s="194"/>
      <c r="OQ13" s="194"/>
      <c r="OR13" s="194"/>
      <c r="OS13" s="194"/>
      <c r="OT13" s="194"/>
      <c r="OU13" s="194"/>
      <c r="OV13" s="194"/>
      <c r="OW13" s="194"/>
      <c r="OX13" s="194"/>
      <c r="OY13" s="194"/>
      <c r="OZ13" s="194"/>
      <c r="PA13" s="194"/>
      <c r="PB13" s="194"/>
      <c r="PC13" s="194"/>
      <c r="PD13" s="194"/>
      <c r="PE13" s="194"/>
      <c r="PF13" s="194"/>
      <c r="PG13" s="194"/>
      <c r="PH13" s="194"/>
      <c r="PI13" s="194"/>
      <c r="PJ13" s="194"/>
      <c r="PK13" s="194"/>
      <c r="PL13" s="194"/>
      <c r="PM13" s="194"/>
      <c r="PN13" s="194"/>
      <c r="PO13" s="194"/>
      <c r="PP13" s="194"/>
      <c r="PQ13" s="194"/>
      <c r="PR13" s="194"/>
      <c r="PS13" s="194"/>
      <c r="PT13" s="194"/>
      <c r="PU13" s="194"/>
      <c r="PV13" s="194"/>
      <c r="PW13" s="194"/>
      <c r="PX13" s="194"/>
      <c r="PY13" s="194"/>
      <c r="PZ13" s="194"/>
      <c r="QA13" s="194"/>
      <c r="QB13" s="194"/>
      <c r="QC13" s="194"/>
      <c r="QD13" s="194"/>
      <c r="QE13" s="194"/>
      <c r="QF13" s="194"/>
      <c r="QG13" s="194"/>
      <c r="QH13" s="194"/>
      <c r="QI13" s="194"/>
      <c r="QJ13" s="194"/>
      <c r="QK13" s="194"/>
      <c r="QL13" s="194"/>
      <c r="QM13" s="194"/>
      <c r="QN13" s="194"/>
      <c r="QO13" s="194"/>
      <c r="QP13" s="194"/>
      <c r="QQ13" s="194"/>
      <c r="QR13" s="194"/>
      <c r="QS13" s="194"/>
      <c r="QT13" s="194"/>
      <c r="QU13" s="194"/>
      <c r="QV13" s="194"/>
      <c r="QW13" s="194"/>
      <c r="QX13" s="194"/>
      <c r="QY13" s="194"/>
      <c r="QZ13" s="194"/>
      <c r="RA13" s="194"/>
      <c r="RB13" s="194"/>
      <c r="RC13" s="194"/>
      <c r="RD13" s="194"/>
      <c r="RE13" s="194"/>
      <c r="RF13" s="194"/>
      <c r="RG13" s="194"/>
      <c r="RH13" s="194"/>
      <c r="RI13" s="194"/>
      <c r="RJ13" s="194"/>
      <c r="RK13" s="194"/>
      <c r="RL13" s="194"/>
      <c r="RM13" s="194"/>
      <c r="RN13" s="194"/>
      <c r="RO13" s="194"/>
      <c r="RP13" s="194"/>
      <c r="RQ13" s="194"/>
      <c r="RR13" s="194"/>
      <c r="RS13" s="194"/>
      <c r="RT13" s="194"/>
      <c r="RU13" s="194"/>
      <c r="RV13" s="194"/>
      <c r="RW13" s="194"/>
      <c r="RX13" s="194"/>
      <c r="RY13" s="194"/>
      <c r="RZ13" s="194"/>
      <c r="SA13" s="194"/>
      <c r="SB13" s="194"/>
      <c r="SC13" s="194"/>
      <c r="SD13" s="194"/>
      <c r="SE13" s="194"/>
      <c r="SF13" s="194"/>
      <c r="SG13" s="194"/>
      <c r="SH13" s="194"/>
      <c r="SI13" s="194"/>
      <c r="SJ13" s="194"/>
      <c r="SK13" s="194"/>
      <c r="SL13" s="194"/>
      <c r="SM13" s="194"/>
      <c r="SN13" s="194"/>
      <c r="SO13" s="194"/>
      <c r="SP13" s="194"/>
      <c r="SQ13" s="194"/>
      <c r="SR13" s="194"/>
      <c r="SS13" s="194"/>
      <c r="ST13" s="194"/>
      <c r="SU13" s="194"/>
      <c r="SV13" s="194"/>
      <c r="SW13" s="194"/>
      <c r="SX13" s="194"/>
      <c r="SY13" s="194"/>
      <c r="SZ13" s="194"/>
      <c r="TA13" s="194"/>
      <c r="TB13" s="194"/>
      <c r="TC13" s="194"/>
      <c r="TD13" s="194"/>
      <c r="TE13" s="194"/>
      <c r="TF13" s="194"/>
      <c r="TG13" s="194"/>
      <c r="TH13" s="194"/>
      <c r="TI13" s="194"/>
      <c r="TJ13" s="194"/>
      <c r="TK13" s="194"/>
      <c r="TL13" s="194"/>
      <c r="TM13" s="194"/>
      <c r="TN13" s="194"/>
      <c r="TO13" s="194"/>
      <c r="TP13" s="194"/>
      <c r="TQ13" s="194"/>
      <c r="TR13" s="194"/>
      <c r="TS13" s="194"/>
      <c r="TT13" s="194"/>
      <c r="TU13" s="194"/>
      <c r="TV13" s="194"/>
      <c r="TW13" s="194"/>
      <c r="TX13" s="194"/>
      <c r="TY13" s="194"/>
      <c r="TZ13" s="194"/>
      <c r="UA13" s="194"/>
      <c r="UB13" s="194"/>
      <c r="UC13" s="194"/>
      <c r="UD13" s="194"/>
      <c r="UE13" s="194"/>
      <c r="UF13" s="194"/>
      <c r="UG13" s="194"/>
      <c r="UH13" s="194"/>
      <c r="UI13" s="194"/>
      <c r="UJ13" s="194"/>
      <c r="UK13" s="194"/>
      <c r="UL13" s="194"/>
      <c r="UM13" s="194"/>
      <c r="UN13" s="194"/>
      <c r="UO13" s="194"/>
    </row>
    <row r="14" spans="1:561"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  <c r="IW14" s="194"/>
      <c r="IX14" s="194"/>
      <c r="IY14" s="194"/>
      <c r="IZ14" s="194"/>
      <c r="JA14" s="194"/>
      <c r="JB14" s="194"/>
      <c r="JC14" s="194"/>
      <c r="JD14" s="194"/>
      <c r="JE14" s="194"/>
      <c r="JF14" s="194"/>
      <c r="JG14" s="194"/>
      <c r="JH14" s="194"/>
      <c r="JI14" s="194"/>
      <c r="JJ14" s="194"/>
      <c r="JK14" s="194"/>
      <c r="JL14" s="194"/>
      <c r="JM14" s="194"/>
      <c r="JN14" s="194"/>
      <c r="JO14" s="194"/>
      <c r="JP14" s="194"/>
      <c r="JQ14" s="194"/>
      <c r="JR14" s="194"/>
      <c r="JS14" s="194"/>
      <c r="JT14" s="194"/>
      <c r="JU14" s="194"/>
      <c r="JV14" s="194"/>
      <c r="JW14" s="194"/>
      <c r="JX14" s="194"/>
      <c r="JY14" s="194"/>
      <c r="JZ14" s="194"/>
      <c r="KA14" s="194"/>
      <c r="KB14" s="194"/>
      <c r="KC14" s="194"/>
      <c r="KD14" s="194"/>
      <c r="KE14" s="194"/>
      <c r="KF14" s="194"/>
      <c r="KG14" s="194"/>
      <c r="KH14" s="194"/>
      <c r="KI14" s="194"/>
      <c r="KJ14" s="194"/>
      <c r="KK14" s="194"/>
      <c r="KL14" s="194"/>
      <c r="KM14" s="194"/>
      <c r="KN14" s="194"/>
      <c r="KO14" s="194"/>
      <c r="KP14" s="194"/>
      <c r="KQ14" s="194"/>
      <c r="KR14" s="194"/>
      <c r="KS14" s="194"/>
      <c r="KT14" s="194"/>
      <c r="KU14" s="194"/>
      <c r="KV14" s="194"/>
      <c r="KW14" s="194"/>
      <c r="KX14" s="194"/>
      <c r="KY14" s="194"/>
      <c r="KZ14" s="194"/>
      <c r="LA14" s="194"/>
      <c r="LB14" s="194"/>
      <c r="LC14" s="194"/>
      <c r="LD14" s="194"/>
      <c r="LE14" s="194"/>
      <c r="LF14" s="194"/>
      <c r="LG14" s="194"/>
      <c r="LH14" s="194"/>
      <c r="LI14" s="194"/>
      <c r="LJ14" s="194"/>
      <c r="LK14" s="194"/>
      <c r="LL14" s="194"/>
      <c r="LM14" s="194"/>
      <c r="LN14" s="194"/>
      <c r="LO14" s="194"/>
      <c r="LP14" s="194"/>
      <c r="LQ14" s="194"/>
      <c r="LR14" s="194"/>
      <c r="LS14" s="194"/>
      <c r="LT14" s="194"/>
      <c r="LU14" s="194"/>
      <c r="LV14" s="194"/>
      <c r="LW14" s="194"/>
      <c r="LX14" s="194"/>
      <c r="LY14" s="194"/>
      <c r="LZ14" s="194"/>
      <c r="MA14" s="194"/>
      <c r="MB14" s="194"/>
      <c r="MC14" s="194"/>
      <c r="MD14" s="194"/>
      <c r="ME14" s="194"/>
      <c r="MF14" s="194"/>
      <c r="MG14" s="194"/>
      <c r="MH14" s="194"/>
      <c r="MI14" s="194"/>
      <c r="MJ14" s="194"/>
      <c r="MK14" s="194"/>
      <c r="ML14" s="194"/>
      <c r="MM14" s="194"/>
      <c r="MN14" s="194"/>
      <c r="MO14" s="194"/>
      <c r="MP14" s="194"/>
      <c r="MQ14" s="194"/>
      <c r="MR14" s="194"/>
      <c r="MS14" s="194"/>
      <c r="MT14" s="194"/>
      <c r="MU14" s="194"/>
      <c r="MV14" s="194"/>
      <c r="MW14" s="194"/>
      <c r="MX14" s="194"/>
      <c r="MY14" s="194"/>
      <c r="MZ14" s="194"/>
      <c r="NA14" s="194"/>
      <c r="NB14" s="194"/>
      <c r="NC14" s="194"/>
      <c r="ND14" s="194"/>
      <c r="NE14" s="194"/>
      <c r="NF14" s="194"/>
      <c r="NG14" s="194"/>
      <c r="NH14" s="194"/>
      <c r="NI14" s="194"/>
      <c r="NJ14" s="194"/>
      <c r="NK14" s="194"/>
      <c r="NL14" s="194"/>
      <c r="NM14" s="194"/>
      <c r="NN14" s="194"/>
      <c r="NO14" s="194"/>
      <c r="NP14" s="194"/>
      <c r="NQ14" s="194"/>
      <c r="NR14" s="194"/>
      <c r="NS14" s="194"/>
      <c r="NT14" s="194"/>
      <c r="NU14" s="194"/>
      <c r="NV14" s="194"/>
      <c r="NW14" s="194"/>
      <c r="NX14" s="194"/>
      <c r="NY14" s="194"/>
      <c r="NZ14" s="194"/>
      <c r="OA14" s="194"/>
      <c r="OB14" s="194"/>
      <c r="OC14" s="194"/>
      <c r="OD14" s="194"/>
      <c r="OE14" s="194"/>
      <c r="OF14" s="194"/>
      <c r="OG14" s="194"/>
      <c r="OH14" s="194"/>
      <c r="OI14" s="194"/>
      <c r="OJ14" s="194"/>
      <c r="OK14" s="194"/>
      <c r="OL14" s="194"/>
      <c r="OM14" s="194"/>
      <c r="ON14" s="194"/>
      <c r="OO14" s="194"/>
      <c r="OP14" s="194"/>
      <c r="OQ14" s="194"/>
      <c r="OR14" s="194"/>
      <c r="OS14" s="194"/>
      <c r="OT14" s="194"/>
      <c r="OU14" s="194"/>
      <c r="OV14" s="194"/>
      <c r="OW14" s="194"/>
      <c r="OX14" s="194"/>
      <c r="OY14" s="194"/>
      <c r="OZ14" s="194"/>
      <c r="PA14" s="194"/>
      <c r="PB14" s="194"/>
      <c r="PC14" s="194"/>
      <c r="PD14" s="194"/>
      <c r="PE14" s="194"/>
      <c r="PF14" s="194"/>
      <c r="PG14" s="194"/>
      <c r="PH14" s="194"/>
      <c r="PI14" s="194"/>
      <c r="PJ14" s="194"/>
      <c r="PK14" s="194"/>
      <c r="PL14" s="194"/>
      <c r="PM14" s="194"/>
      <c r="PN14" s="194"/>
      <c r="PO14" s="194"/>
      <c r="PP14" s="194"/>
      <c r="PQ14" s="194"/>
      <c r="PR14" s="194"/>
      <c r="PS14" s="194"/>
      <c r="PT14" s="194"/>
      <c r="PU14" s="194"/>
      <c r="PV14" s="194"/>
      <c r="PW14" s="194"/>
      <c r="PX14" s="194"/>
      <c r="PY14" s="194"/>
      <c r="PZ14" s="194"/>
      <c r="QA14" s="194"/>
      <c r="QB14" s="194"/>
      <c r="QC14" s="194"/>
      <c r="QD14" s="194"/>
      <c r="QE14" s="194"/>
      <c r="QF14" s="194"/>
      <c r="QG14" s="194"/>
      <c r="QH14" s="194"/>
      <c r="QI14" s="194"/>
      <c r="QJ14" s="194"/>
      <c r="QK14" s="194"/>
      <c r="QL14" s="194"/>
      <c r="QM14" s="194"/>
      <c r="QN14" s="194"/>
      <c r="QO14" s="194"/>
      <c r="QP14" s="194"/>
      <c r="QQ14" s="194"/>
      <c r="QR14" s="194"/>
      <c r="QS14" s="194"/>
      <c r="QT14" s="194"/>
      <c r="QU14" s="194"/>
      <c r="QV14" s="194"/>
      <c r="QW14" s="194"/>
      <c r="QX14" s="194"/>
      <c r="QY14" s="194"/>
      <c r="QZ14" s="194"/>
      <c r="RA14" s="194"/>
      <c r="RB14" s="194"/>
      <c r="RC14" s="194"/>
      <c r="RD14" s="194"/>
      <c r="RE14" s="194"/>
      <c r="RF14" s="194"/>
      <c r="RG14" s="194"/>
      <c r="RH14" s="194"/>
      <c r="RI14" s="194"/>
      <c r="RJ14" s="194"/>
      <c r="RK14" s="194"/>
      <c r="RL14" s="194"/>
      <c r="RM14" s="194"/>
      <c r="RN14" s="194"/>
      <c r="RO14" s="194"/>
      <c r="RP14" s="194"/>
      <c r="RQ14" s="194"/>
      <c r="RR14" s="194"/>
      <c r="RS14" s="194"/>
      <c r="RT14" s="194"/>
      <c r="RU14" s="194"/>
      <c r="RV14" s="194"/>
      <c r="RW14" s="194"/>
      <c r="RX14" s="194"/>
      <c r="RY14" s="194"/>
      <c r="RZ14" s="194"/>
      <c r="SA14" s="194"/>
      <c r="SB14" s="194"/>
      <c r="SC14" s="194"/>
      <c r="SD14" s="194"/>
      <c r="SE14" s="194"/>
      <c r="SF14" s="194"/>
      <c r="SG14" s="194"/>
      <c r="SH14" s="194"/>
      <c r="SI14" s="194"/>
      <c r="SJ14" s="194"/>
      <c r="SK14" s="194"/>
      <c r="SL14" s="194"/>
      <c r="SM14" s="194"/>
      <c r="SN14" s="194"/>
      <c r="SO14" s="194"/>
      <c r="SP14" s="194"/>
      <c r="SQ14" s="194"/>
      <c r="SR14" s="194"/>
      <c r="SS14" s="194"/>
      <c r="ST14" s="194"/>
      <c r="SU14" s="194"/>
      <c r="SV14" s="194"/>
      <c r="SW14" s="194"/>
      <c r="SX14" s="194"/>
      <c r="SY14" s="194"/>
      <c r="SZ14" s="194"/>
      <c r="TA14" s="194"/>
      <c r="TB14" s="194"/>
      <c r="TC14" s="194"/>
      <c r="TD14" s="194"/>
      <c r="TE14" s="194"/>
      <c r="TF14" s="194"/>
      <c r="TG14" s="194"/>
      <c r="TH14" s="194"/>
      <c r="TI14" s="194"/>
      <c r="TJ14" s="194"/>
      <c r="TK14" s="194"/>
      <c r="TL14" s="194"/>
      <c r="TM14" s="194"/>
      <c r="TN14" s="194"/>
      <c r="TO14" s="194"/>
      <c r="TP14" s="194"/>
      <c r="TQ14" s="194"/>
      <c r="TR14" s="194"/>
      <c r="TS14" s="194"/>
      <c r="TT14" s="194"/>
      <c r="TU14" s="194"/>
      <c r="TV14" s="194"/>
      <c r="TW14" s="194"/>
      <c r="TX14" s="194"/>
      <c r="TY14" s="194"/>
      <c r="TZ14" s="194"/>
      <c r="UA14" s="194"/>
      <c r="UB14" s="194"/>
      <c r="UC14" s="194"/>
      <c r="UD14" s="194"/>
      <c r="UE14" s="194"/>
      <c r="UF14" s="194"/>
      <c r="UG14" s="194"/>
      <c r="UH14" s="194"/>
      <c r="UI14" s="194"/>
      <c r="UJ14" s="194"/>
      <c r="UK14" s="194"/>
      <c r="UL14" s="194"/>
      <c r="UM14" s="194"/>
      <c r="UN14" s="194"/>
      <c r="UO14" s="194"/>
    </row>
    <row r="15" spans="1:561"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  <c r="IV15" s="194"/>
      <c r="IW15" s="194"/>
      <c r="IX15" s="194"/>
      <c r="IY15" s="194"/>
      <c r="IZ15" s="194"/>
      <c r="JA15" s="194"/>
      <c r="JB15" s="194"/>
      <c r="JC15" s="194"/>
      <c r="JD15" s="194"/>
      <c r="JE15" s="194"/>
      <c r="JF15" s="194"/>
      <c r="JG15" s="194"/>
      <c r="JH15" s="194"/>
      <c r="JI15" s="194"/>
      <c r="JJ15" s="194"/>
      <c r="JK15" s="194"/>
      <c r="JL15" s="194"/>
      <c r="JM15" s="194"/>
      <c r="JN15" s="194"/>
      <c r="JO15" s="194"/>
      <c r="JP15" s="194"/>
      <c r="JQ15" s="194"/>
      <c r="JR15" s="194"/>
      <c r="JS15" s="194"/>
      <c r="JT15" s="194"/>
      <c r="JU15" s="194"/>
      <c r="JV15" s="194"/>
      <c r="JW15" s="194"/>
      <c r="JX15" s="194"/>
      <c r="JY15" s="194"/>
      <c r="JZ15" s="194"/>
      <c r="KA15" s="194"/>
      <c r="KB15" s="194"/>
      <c r="KC15" s="194"/>
      <c r="KD15" s="194"/>
      <c r="KE15" s="194"/>
      <c r="KF15" s="194"/>
      <c r="KG15" s="194"/>
      <c r="KH15" s="194"/>
      <c r="KI15" s="194"/>
      <c r="KJ15" s="194"/>
      <c r="KK15" s="194"/>
      <c r="KL15" s="194"/>
      <c r="KM15" s="194"/>
      <c r="KN15" s="194"/>
      <c r="KO15" s="194"/>
      <c r="KP15" s="194"/>
      <c r="KQ15" s="194"/>
      <c r="KR15" s="194"/>
      <c r="KS15" s="194"/>
      <c r="KT15" s="194"/>
      <c r="KU15" s="194"/>
      <c r="KV15" s="194"/>
      <c r="KW15" s="194"/>
      <c r="KX15" s="194"/>
      <c r="KY15" s="194"/>
      <c r="KZ15" s="194"/>
      <c r="LA15" s="194"/>
      <c r="LB15" s="194"/>
      <c r="LC15" s="194"/>
      <c r="LD15" s="194"/>
      <c r="LE15" s="194"/>
      <c r="LF15" s="194"/>
      <c r="LG15" s="194"/>
      <c r="LH15" s="194"/>
      <c r="LI15" s="194"/>
      <c r="LJ15" s="194"/>
      <c r="LK15" s="194"/>
      <c r="LL15" s="194"/>
      <c r="LM15" s="194"/>
      <c r="LN15" s="194"/>
      <c r="LO15" s="194"/>
      <c r="LP15" s="194"/>
      <c r="LQ15" s="194"/>
      <c r="LR15" s="194"/>
      <c r="LS15" s="194"/>
      <c r="LT15" s="194"/>
      <c r="LU15" s="194"/>
      <c r="LV15" s="194"/>
      <c r="LW15" s="194"/>
      <c r="LX15" s="194"/>
      <c r="LY15" s="194"/>
      <c r="LZ15" s="194"/>
      <c r="MA15" s="194"/>
      <c r="MB15" s="194"/>
      <c r="MC15" s="194"/>
      <c r="MD15" s="194"/>
      <c r="ME15" s="194"/>
      <c r="MF15" s="194"/>
      <c r="MG15" s="194"/>
      <c r="MH15" s="194"/>
      <c r="MI15" s="194"/>
      <c r="MJ15" s="194"/>
      <c r="MK15" s="194"/>
      <c r="ML15" s="194"/>
      <c r="MM15" s="194"/>
      <c r="MN15" s="194"/>
      <c r="MO15" s="194"/>
      <c r="MP15" s="194"/>
      <c r="MQ15" s="194"/>
      <c r="MR15" s="194"/>
      <c r="MS15" s="194"/>
      <c r="MT15" s="194"/>
      <c r="MU15" s="194"/>
      <c r="MV15" s="194"/>
      <c r="MW15" s="194"/>
      <c r="MX15" s="194"/>
      <c r="MY15" s="194"/>
      <c r="MZ15" s="194"/>
      <c r="NA15" s="194"/>
      <c r="NB15" s="194"/>
      <c r="NC15" s="194"/>
      <c r="ND15" s="194"/>
      <c r="NE15" s="194"/>
      <c r="NF15" s="194"/>
      <c r="NG15" s="194"/>
      <c r="NH15" s="194"/>
      <c r="NI15" s="194"/>
      <c r="NJ15" s="194"/>
      <c r="NK15" s="194"/>
      <c r="NL15" s="194"/>
      <c r="NM15" s="194"/>
      <c r="NN15" s="194"/>
      <c r="NO15" s="194"/>
      <c r="NP15" s="194"/>
      <c r="NQ15" s="194"/>
      <c r="NR15" s="194"/>
      <c r="NS15" s="194"/>
      <c r="NT15" s="194"/>
      <c r="NU15" s="194"/>
      <c r="NV15" s="194"/>
      <c r="NW15" s="194"/>
      <c r="NX15" s="194"/>
      <c r="NY15" s="194"/>
      <c r="NZ15" s="194"/>
      <c r="OA15" s="194"/>
      <c r="OB15" s="194"/>
      <c r="OC15" s="194"/>
      <c r="OD15" s="194"/>
      <c r="OE15" s="194"/>
      <c r="OF15" s="194"/>
      <c r="OG15" s="194"/>
      <c r="OH15" s="194"/>
      <c r="OI15" s="194"/>
      <c r="OJ15" s="194"/>
      <c r="OK15" s="194"/>
      <c r="OL15" s="194"/>
      <c r="OM15" s="194"/>
      <c r="ON15" s="194"/>
      <c r="OO15" s="194"/>
      <c r="OP15" s="194"/>
      <c r="OQ15" s="194"/>
      <c r="OR15" s="194"/>
      <c r="OS15" s="194"/>
      <c r="OT15" s="194"/>
      <c r="OU15" s="194"/>
      <c r="OV15" s="194"/>
      <c r="OW15" s="194"/>
      <c r="OX15" s="194"/>
      <c r="OY15" s="194"/>
      <c r="OZ15" s="194"/>
      <c r="PA15" s="194"/>
      <c r="PB15" s="194"/>
      <c r="PC15" s="194"/>
      <c r="PD15" s="194"/>
      <c r="PE15" s="194"/>
      <c r="PF15" s="194"/>
      <c r="PG15" s="194"/>
      <c r="PH15" s="194"/>
      <c r="PI15" s="194"/>
      <c r="PJ15" s="194"/>
      <c r="PK15" s="194"/>
      <c r="PL15" s="194"/>
      <c r="PM15" s="194"/>
      <c r="PN15" s="194"/>
      <c r="PO15" s="194"/>
      <c r="PP15" s="194"/>
      <c r="PQ15" s="194"/>
      <c r="PR15" s="194"/>
      <c r="PS15" s="194"/>
      <c r="PT15" s="194"/>
      <c r="PU15" s="194"/>
      <c r="PV15" s="194"/>
      <c r="PW15" s="194"/>
      <c r="PX15" s="194"/>
      <c r="PY15" s="194"/>
      <c r="PZ15" s="194"/>
      <c r="QA15" s="194"/>
      <c r="QB15" s="194"/>
      <c r="QC15" s="194"/>
      <c r="QD15" s="194"/>
      <c r="QE15" s="194"/>
      <c r="QF15" s="194"/>
      <c r="QG15" s="194"/>
      <c r="QH15" s="194"/>
      <c r="QI15" s="194"/>
      <c r="QJ15" s="194"/>
      <c r="QK15" s="194"/>
      <c r="QL15" s="194"/>
      <c r="QM15" s="194"/>
      <c r="QN15" s="194"/>
      <c r="QO15" s="194"/>
      <c r="QP15" s="194"/>
      <c r="QQ15" s="194"/>
      <c r="QR15" s="194"/>
      <c r="QS15" s="194"/>
      <c r="QT15" s="194"/>
      <c r="QU15" s="194"/>
      <c r="QV15" s="194"/>
      <c r="QW15" s="194"/>
      <c r="QX15" s="194"/>
      <c r="QY15" s="194"/>
      <c r="QZ15" s="194"/>
      <c r="RA15" s="194"/>
      <c r="RB15" s="194"/>
      <c r="RC15" s="194"/>
      <c r="RD15" s="194"/>
      <c r="RE15" s="194"/>
      <c r="RF15" s="194"/>
      <c r="RG15" s="194"/>
      <c r="RH15" s="194"/>
      <c r="RI15" s="194"/>
      <c r="RJ15" s="194"/>
      <c r="RK15" s="194"/>
      <c r="RL15" s="194"/>
      <c r="RM15" s="194"/>
      <c r="RN15" s="194"/>
      <c r="RO15" s="194"/>
      <c r="RP15" s="194"/>
      <c r="RQ15" s="194"/>
      <c r="RR15" s="194"/>
      <c r="RS15" s="194"/>
      <c r="RT15" s="194"/>
      <c r="RU15" s="194"/>
      <c r="RV15" s="194"/>
      <c r="RW15" s="194"/>
      <c r="RX15" s="194"/>
      <c r="RY15" s="194"/>
      <c r="RZ15" s="194"/>
      <c r="SA15" s="194"/>
      <c r="SB15" s="194"/>
      <c r="SC15" s="194"/>
      <c r="SD15" s="194"/>
      <c r="SE15" s="194"/>
      <c r="SF15" s="194"/>
      <c r="SG15" s="194"/>
      <c r="SH15" s="194"/>
      <c r="SI15" s="194"/>
      <c r="SJ15" s="194"/>
      <c r="SK15" s="194"/>
      <c r="SL15" s="194"/>
      <c r="SM15" s="194"/>
      <c r="SN15" s="194"/>
      <c r="SO15" s="194"/>
      <c r="SP15" s="194"/>
      <c r="SQ15" s="194"/>
      <c r="SR15" s="194"/>
      <c r="SS15" s="194"/>
      <c r="ST15" s="194"/>
      <c r="SU15" s="194"/>
      <c r="SV15" s="194"/>
      <c r="SW15" s="194"/>
      <c r="SX15" s="194"/>
      <c r="SY15" s="194"/>
      <c r="SZ15" s="194"/>
      <c r="TA15" s="194"/>
      <c r="TB15" s="194"/>
      <c r="TC15" s="194"/>
      <c r="TD15" s="194"/>
      <c r="TE15" s="194"/>
      <c r="TF15" s="194"/>
      <c r="TG15" s="194"/>
      <c r="TH15" s="194"/>
      <c r="TI15" s="194"/>
      <c r="TJ15" s="194"/>
      <c r="TK15" s="194"/>
      <c r="TL15" s="194"/>
      <c r="TM15" s="194"/>
      <c r="TN15" s="194"/>
      <c r="TO15" s="194"/>
      <c r="TP15" s="194"/>
      <c r="TQ15" s="194"/>
      <c r="TR15" s="194"/>
      <c r="TS15" s="194"/>
      <c r="TT15" s="194"/>
      <c r="TU15" s="194"/>
      <c r="TV15" s="194"/>
      <c r="TW15" s="194"/>
      <c r="TX15" s="194"/>
      <c r="TY15" s="194"/>
      <c r="TZ15" s="194"/>
      <c r="UA15" s="194"/>
      <c r="UB15" s="194"/>
      <c r="UC15" s="194"/>
      <c r="UD15" s="194"/>
      <c r="UE15" s="194"/>
      <c r="UF15" s="194"/>
      <c r="UG15" s="194"/>
      <c r="UH15" s="194"/>
      <c r="UI15" s="194"/>
      <c r="UJ15" s="194"/>
      <c r="UK15" s="194"/>
      <c r="UL15" s="194"/>
      <c r="UM15" s="194"/>
      <c r="UN15" s="194"/>
      <c r="UO15" s="194"/>
    </row>
    <row r="16" spans="1:561"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  <c r="IW16" s="194"/>
      <c r="IX16" s="194"/>
      <c r="IY16" s="194"/>
      <c r="IZ16" s="194"/>
      <c r="JA16" s="194"/>
      <c r="JB16" s="194"/>
      <c r="JC16" s="194"/>
      <c r="JD16" s="194"/>
      <c r="JE16" s="194"/>
      <c r="JF16" s="194"/>
      <c r="JG16" s="194"/>
      <c r="JH16" s="194"/>
      <c r="JI16" s="194"/>
      <c r="JJ16" s="194"/>
      <c r="JK16" s="194"/>
      <c r="JL16" s="194"/>
      <c r="JM16" s="194"/>
      <c r="JN16" s="194"/>
      <c r="JO16" s="194"/>
      <c r="JP16" s="194"/>
      <c r="JQ16" s="194"/>
      <c r="JR16" s="194"/>
      <c r="JS16" s="194"/>
      <c r="JT16" s="194"/>
      <c r="JU16" s="194"/>
      <c r="JV16" s="194"/>
      <c r="JW16" s="194"/>
      <c r="JX16" s="194"/>
      <c r="JY16" s="194"/>
      <c r="JZ16" s="194"/>
      <c r="KA16" s="194"/>
      <c r="KB16" s="194"/>
      <c r="KC16" s="194"/>
      <c r="KD16" s="194"/>
      <c r="KE16" s="194"/>
      <c r="KF16" s="194"/>
      <c r="KG16" s="194"/>
      <c r="KH16" s="194"/>
      <c r="KI16" s="194"/>
      <c r="KJ16" s="194"/>
      <c r="KK16" s="194"/>
      <c r="KL16" s="194"/>
      <c r="KM16" s="194"/>
      <c r="KN16" s="194"/>
      <c r="KO16" s="194"/>
      <c r="KP16" s="194"/>
      <c r="KQ16" s="194"/>
      <c r="KR16" s="194"/>
      <c r="KS16" s="194"/>
      <c r="KT16" s="194"/>
      <c r="KU16" s="194"/>
      <c r="KV16" s="194"/>
      <c r="KW16" s="194"/>
      <c r="KX16" s="194"/>
      <c r="KY16" s="194"/>
      <c r="KZ16" s="194"/>
      <c r="LA16" s="194"/>
      <c r="LB16" s="194"/>
      <c r="LC16" s="194"/>
      <c r="LD16" s="194"/>
      <c r="LE16" s="194"/>
      <c r="LF16" s="194"/>
      <c r="LG16" s="194"/>
      <c r="LH16" s="194"/>
      <c r="LI16" s="194"/>
      <c r="LJ16" s="194"/>
      <c r="LK16" s="194"/>
      <c r="LL16" s="194"/>
      <c r="LM16" s="194"/>
      <c r="LN16" s="194"/>
      <c r="LO16" s="194"/>
      <c r="LP16" s="194"/>
      <c r="LQ16" s="194"/>
      <c r="LR16" s="194"/>
      <c r="LS16" s="194"/>
      <c r="LT16" s="194"/>
      <c r="LU16" s="194"/>
      <c r="LV16" s="194"/>
      <c r="LW16" s="194"/>
      <c r="LX16" s="194"/>
      <c r="LY16" s="194"/>
      <c r="LZ16" s="194"/>
      <c r="MA16" s="194"/>
      <c r="MB16" s="194"/>
      <c r="MC16" s="194"/>
      <c r="MD16" s="194"/>
      <c r="ME16" s="194"/>
      <c r="MF16" s="194"/>
      <c r="MG16" s="194"/>
      <c r="MH16" s="194"/>
      <c r="MI16" s="194"/>
      <c r="MJ16" s="194"/>
      <c r="MK16" s="194"/>
      <c r="ML16" s="194"/>
      <c r="MM16" s="194"/>
      <c r="MN16" s="194"/>
      <c r="MO16" s="194"/>
      <c r="MP16" s="194"/>
      <c r="MQ16" s="194"/>
      <c r="MR16" s="194"/>
      <c r="MS16" s="194"/>
      <c r="MT16" s="194"/>
      <c r="MU16" s="194"/>
      <c r="MV16" s="194"/>
      <c r="MW16" s="194"/>
      <c r="MX16" s="194"/>
      <c r="MY16" s="194"/>
      <c r="MZ16" s="194"/>
      <c r="NA16" s="194"/>
      <c r="NB16" s="194"/>
      <c r="NC16" s="194"/>
      <c r="ND16" s="194"/>
      <c r="NE16" s="194"/>
      <c r="NF16" s="194"/>
      <c r="NG16" s="194"/>
      <c r="NH16" s="194"/>
      <c r="NI16" s="194"/>
      <c r="NJ16" s="194"/>
      <c r="NK16" s="194"/>
      <c r="NL16" s="194"/>
      <c r="NM16" s="194"/>
      <c r="NN16" s="194"/>
      <c r="NO16" s="194"/>
      <c r="NP16" s="194"/>
      <c r="NQ16" s="194"/>
      <c r="NR16" s="194"/>
      <c r="NS16" s="194"/>
      <c r="NT16" s="194"/>
      <c r="NU16" s="194"/>
      <c r="NV16" s="194"/>
      <c r="NW16" s="194"/>
      <c r="NX16" s="194"/>
      <c r="NY16" s="194"/>
      <c r="NZ16" s="194"/>
      <c r="OA16" s="194"/>
      <c r="OB16" s="194"/>
      <c r="OC16" s="194"/>
      <c r="OD16" s="194"/>
      <c r="OE16" s="194"/>
      <c r="OF16" s="194"/>
      <c r="OG16" s="194"/>
      <c r="OH16" s="194"/>
      <c r="OI16" s="194"/>
      <c r="OJ16" s="194"/>
      <c r="OK16" s="194"/>
      <c r="OL16" s="194"/>
      <c r="OM16" s="194"/>
      <c r="ON16" s="194"/>
      <c r="OO16" s="194"/>
      <c r="OP16" s="194"/>
      <c r="OQ16" s="194"/>
      <c r="OR16" s="194"/>
      <c r="OS16" s="194"/>
      <c r="OT16" s="194"/>
      <c r="OU16" s="194"/>
      <c r="OV16" s="194"/>
      <c r="OW16" s="194"/>
      <c r="OX16" s="194"/>
      <c r="OY16" s="194"/>
      <c r="OZ16" s="194"/>
      <c r="PA16" s="194"/>
      <c r="PB16" s="194"/>
      <c r="PC16" s="194"/>
      <c r="PD16" s="194"/>
      <c r="PE16" s="194"/>
      <c r="PF16" s="194"/>
      <c r="PG16" s="194"/>
      <c r="PH16" s="194"/>
      <c r="PI16" s="194"/>
      <c r="PJ16" s="194"/>
      <c r="PK16" s="194"/>
      <c r="PL16" s="194"/>
      <c r="PM16" s="194"/>
      <c r="PN16" s="194"/>
      <c r="PO16" s="194"/>
      <c r="PP16" s="194"/>
      <c r="PQ16" s="194"/>
      <c r="PR16" s="194"/>
      <c r="PS16" s="194"/>
      <c r="PT16" s="194"/>
      <c r="PU16" s="194"/>
      <c r="PV16" s="194"/>
      <c r="PW16" s="194"/>
      <c r="PX16" s="194"/>
      <c r="PY16" s="194"/>
      <c r="PZ16" s="194"/>
      <c r="QA16" s="194"/>
      <c r="QB16" s="194"/>
      <c r="QC16" s="194"/>
      <c r="QD16" s="194"/>
      <c r="QE16" s="194"/>
      <c r="QF16" s="194"/>
      <c r="QG16" s="194"/>
      <c r="QH16" s="194"/>
      <c r="QI16" s="194"/>
      <c r="QJ16" s="194"/>
      <c r="QK16" s="194"/>
      <c r="QL16" s="194"/>
      <c r="QM16" s="194"/>
      <c r="QN16" s="194"/>
      <c r="QO16" s="194"/>
      <c r="QP16" s="194"/>
      <c r="QQ16" s="194"/>
      <c r="QR16" s="194"/>
      <c r="QS16" s="194"/>
      <c r="QT16" s="194"/>
      <c r="QU16" s="194"/>
      <c r="QV16" s="194"/>
      <c r="QW16" s="194"/>
      <c r="QX16" s="194"/>
      <c r="QY16" s="194"/>
      <c r="QZ16" s="194"/>
      <c r="RA16" s="194"/>
      <c r="RB16" s="194"/>
      <c r="RC16" s="194"/>
      <c r="RD16" s="194"/>
      <c r="RE16" s="194"/>
      <c r="RF16" s="194"/>
      <c r="RG16" s="194"/>
      <c r="RH16" s="194"/>
      <c r="RI16" s="194"/>
      <c r="RJ16" s="194"/>
      <c r="RK16" s="194"/>
      <c r="RL16" s="194"/>
      <c r="RM16" s="194"/>
      <c r="RN16" s="194"/>
      <c r="RO16" s="194"/>
      <c r="RP16" s="194"/>
      <c r="RQ16" s="194"/>
      <c r="RR16" s="194"/>
      <c r="RS16" s="194"/>
      <c r="RT16" s="194"/>
      <c r="RU16" s="194"/>
      <c r="RV16" s="194"/>
      <c r="RW16" s="194"/>
      <c r="RX16" s="194"/>
      <c r="RY16" s="194"/>
      <c r="RZ16" s="194"/>
      <c r="SA16" s="194"/>
      <c r="SB16" s="194"/>
      <c r="SC16" s="194"/>
      <c r="SD16" s="194"/>
      <c r="SE16" s="194"/>
      <c r="SF16" s="194"/>
      <c r="SG16" s="194"/>
      <c r="SH16" s="194"/>
      <c r="SI16" s="194"/>
      <c r="SJ16" s="194"/>
      <c r="SK16" s="194"/>
      <c r="SL16" s="194"/>
      <c r="SM16" s="194"/>
      <c r="SN16" s="194"/>
      <c r="SO16" s="194"/>
      <c r="SP16" s="194"/>
      <c r="SQ16" s="194"/>
      <c r="SR16" s="194"/>
      <c r="SS16" s="194"/>
      <c r="ST16" s="194"/>
      <c r="SU16" s="194"/>
      <c r="SV16" s="194"/>
      <c r="SW16" s="194"/>
      <c r="SX16" s="194"/>
      <c r="SY16" s="194"/>
      <c r="SZ16" s="194"/>
      <c r="TA16" s="194"/>
      <c r="TB16" s="194"/>
      <c r="TC16" s="194"/>
      <c r="TD16" s="194"/>
      <c r="TE16" s="194"/>
      <c r="TF16" s="194"/>
      <c r="TG16" s="194"/>
      <c r="TH16" s="194"/>
      <c r="TI16" s="194"/>
      <c r="TJ16" s="194"/>
      <c r="TK16" s="194"/>
      <c r="TL16" s="194"/>
      <c r="TM16" s="194"/>
      <c r="TN16" s="194"/>
      <c r="TO16" s="194"/>
      <c r="TP16" s="194"/>
      <c r="TQ16" s="194"/>
      <c r="TR16" s="194"/>
      <c r="TS16" s="194"/>
      <c r="TT16" s="194"/>
      <c r="TU16" s="194"/>
      <c r="TV16" s="194"/>
      <c r="TW16" s="194"/>
      <c r="TX16" s="194"/>
      <c r="TY16" s="194"/>
      <c r="TZ16" s="194"/>
      <c r="UA16" s="194"/>
      <c r="UB16" s="194"/>
      <c r="UC16" s="194"/>
      <c r="UD16" s="194"/>
      <c r="UE16" s="194"/>
      <c r="UF16" s="194"/>
      <c r="UG16" s="194"/>
      <c r="UH16" s="194"/>
      <c r="UI16" s="194"/>
      <c r="UJ16" s="194"/>
      <c r="UK16" s="194"/>
      <c r="UL16" s="194"/>
      <c r="UM16" s="194"/>
      <c r="UN16" s="194"/>
      <c r="UO16" s="194"/>
    </row>
    <row r="17" spans="1:561">
      <c r="A17" s="193" t="str">
        <f>Instructions!$I$22</f>
        <v>Word 1</v>
      </c>
      <c r="B17" s="193">
        <f t="shared" ref="B17:B28" ca="1" si="6">RAND()</f>
        <v>0.32836235300531591</v>
      </c>
      <c r="C17" s="193" t="str">
        <f>Instructions!$I$34</f>
        <v>Word 13</v>
      </c>
      <c r="D17" s="193">
        <f t="shared" ref="D17:D25" ca="1" si="7">RAND()</f>
        <v>0.91384895682323264</v>
      </c>
      <c r="E17" s="193" t="str">
        <f>Instructions!$I$46</f>
        <v>Word 25</v>
      </c>
      <c r="F17" s="193">
        <f t="shared" ref="F17:F27" ca="1" si="8">RAND()</f>
        <v>0.87484266151316792</v>
      </c>
      <c r="G17" s="193" t="str">
        <f>Instructions!$I$58</f>
        <v>Word 37</v>
      </c>
      <c r="H17" s="193">
        <f t="shared" ref="H17:J28" ca="1" si="9">RAND()</f>
        <v>0.38142366934877925</v>
      </c>
      <c r="I17" s="193" t="str">
        <f>Instructions!$I$70</f>
        <v>Word 49</v>
      </c>
      <c r="J17" s="193">
        <f t="shared" ca="1" si="9"/>
        <v>0.64386358912077291</v>
      </c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  <c r="IW17" s="194"/>
      <c r="IX17" s="194"/>
      <c r="IY17" s="194"/>
      <c r="IZ17" s="194"/>
      <c r="JA17" s="194"/>
      <c r="JB17" s="194"/>
      <c r="JC17" s="194"/>
      <c r="JD17" s="194"/>
      <c r="JE17" s="194"/>
      <c r="JF17" s="194"/>
      <c r="JG17" s="194"/>
      <c r="JH17" s="194"/>
      <c r="JI17" s="194"/>
      <c r="JJ17" s="194"/>
      <c r="JK17" s="194"/>
      <c r="JL17" s="194"/>
      <c r="JM17" s="194"/>
      <c r="JN17" s="194"/>
      <c r="JO17" s="194"/>
      <c r="JP17" s="194"/>
      <c r="JQ17" s="194"/>
      <c r="JR17" s="194"/>
      <c r="JS17" s="194"/>
      <c r="JT17" s="194"/>
      <c r="JU17" s="194"/>
      <c r="JV17" s="194"/>
      <c r="JW17" s="194"/>
      <c r="JX17" s="194"/>
      <c r="JY17" s="194"/>
      <c r="JZ17" s="194"/>
      <c r="KA17" s="194"/>
      <c r="KB17" s="194"/>
      <c r="KC17" s="194"/>
      <c r="KD17" s="194"/>
      <c r="KE17" s="194"/>
      <c r="KF17" s="194"/>
      <c r="KG17" s="194"/>
      <c r="KH17" s="194"/>
      <c r="KI17" s="194"/>
      <c r="KJ17" s="194"/>
      <c r="KK17" s="194"/>
      <c r="KL17" s="194"/>
      <c r="KM17" s="194"/>
      <c r="KN17" s="194"/>
      <c r="KO17" s="194"/>
      <c r="KP17" s="194"/>
      <c r="KQ17" s="194"/>
      <c r="KR17" s="194"/>
      <c r="KS17" s="194"/>
      <c r="KT17" s="194"/>
      <c r="KU17" s="194"/>
      <c r="KV17" s="194"/>
      <c r="KW17" s="194"/>
      <c r="KX17" s="194"/>
      <c r="KY17" s="194"/>
      <c r="KZ17" s="194"/>
      <c r="LA17" s="194"/>
      <c r="LB17" s="194"/>
      <c r="LC17" s="194"/>
      <c r="LD17" s="194"/>
      <c r="LE17" s="194"/>
      <c r="LF17" s="194"/>
      <c r="LG17" s="194"/>
      <c r="LH17" s="194"/>
      <c r="LI17" s="194"/>
      <c r="LJ17" s="194"/>
      <c r="LK17" s="194"/>
      <c r="LL17" s="194"/>
      <c r="LM17" s="194"/>
      <c r="LN17" s="194"/>
      <c r="LO17" s="194"/>
      <c r="LP17" s="194"/>
      <c r="LQ17" s="194"/>
      <c r="LR17" s="194"/>
      <c r="LS17" s="194"/>
      <c r="LT17" s="194"/>
      <c r="LU17" s="194"/>
      <c r="LV17" s="194"/>
      <c r="LW17" s="194"/>
      <c r="LX17" s="194"/>
      <c r="LY17" s="194"/>
      <c r="LZ17" s="194"/>
      <c r="MA17" s="194"/>
      <c r="MB17" s="194"/>
      <c r="MC17" s="194"/>
      <c r="MD17" s="194"/>
      <c r="ME17" s="194"/>
      <c r="MF17" s="194"/>
      <c r="MG17" s="194"/>
      <c r="MH17" s="194"/>
      <c r="MI17" s="194"/>
      <c r="MJ17" s="194"/>
      <c r="MK17" s="194"/>
      <c r="ML17" s="194"/>
      <c r="MM17" s="194"/>
      <c r="MN17" s="194"/>
      <c r="MO17" s="194"/>
      <c r="MP17" s="194"/>
      <c r="MQ17" s="194"/>
      <c r="MR17" s="194"/>
      <c r="MS17" s="194"/>
      <c r="MT17" s="194"/>
      <c r="MU17" s="194"/>
      <c r="MV17" s="194"/>
      <c r="MW17" s="194"/>
      <c r="MX17" s="194"/>
      <c r="MY17" s="194"/>
      <c r="MZ17" s="194"/>
      <c r="NA17" s="194"/>
      <c r="NB17" s="194"/>
      <c r="NC17" s="194"/>
      <c r="ND17" s="194"/>
      <c r="NE17" s="194"/>
      <c r="NF17" s="194"/>
      <c r="NG17" s="194"/>
      <c r="NH17" s="194"/>
      <c r="NI17" s="194"/>
      <c r="NJ17" s="194"/>
      <c r="NK17" s="194"/>
      <c r="NL17" s="194"/>
      <c r="NM17" s="194"/>
      <c r="NN17" s="194"/>
      <c r="NO17" s="194"/>
      <c r="NP17" s="194"/>
      <c r="NQ17" s="194"/>
      <c r="NR17" s="194"/>
      <c r="NS17" s="194"/>
      <c r="NT17" s="194"/>
      <c r="NU17" s="194"/>
      <c r="NV17" s="194"/>
      <c r="NW17" s="194"/>
      <c r="NX17" s="194"/>
      <c r="NY17" s="194"/>
      <c r="NZ17" s="194"/>
      <c r="OA17" s="194"/>
      <c r="OB17" s="194"/>
      <c r="OC17" s="194"/>
      <c r="OD17" s="194"/>
      <c r="OE17" s="194"/>
      <c r="OF17" s="194"/>
      <c r="OG17" s="194"/>
      <c r="OH17" s="194"/>
      <c r="OI17" s="194"/>
      <c r="OJ17" s="194"/>
      <c r="OK17" s="194"/>
      <c r="OL17" s="194"/>
      <c r="OM17" s="194"/>
      <c r="ON17" s="194"/>
      <c r="OO17" s="194"/>
      <c r="OP17" s="194"/>
      <c r="OQ17" s="194"/>
      <c r="OR17" s="194"/>
      <c r="OS17" s="194"/>
      <c r="OT17" s="194"/>
      <c r="OU17" s="194"/>
      <c r="OV17" s="194"/>
      <c r="OW17" s="194"/>
      <c r="OX17" s="194"/>
      <c r="OY17" s="194"/>
      <c r="OZ17" s="194"/>
      <c r="PA17" s="194"/>
      <c r="PB17" s="194"/>
      <c r="PC17" s="194"/>
      <c r="PD17" s="194"/>
      <c r="PE17" s="194"/>
      <c r="PF17" s="194"/>
      <c r="PG17" s="194"/>
      <c r="PH17" s="194"/>
      <c r="PI17" s="194"/>
      <c r="PJ17" s="194"/>
      <c r="PK17" s="194"/>
      <c r="PL17" s="194"/>
      <c r="PM17" s="194"/>
      <c r="PN17" s="194"/>
      <c r="PO17" s="194"/>
      <c r="PP17" s="194"/>
      <c r="PQ17" s="194"/>
      <c r="PR17" s="194"/>
      <c r="PS17" s="194"/>
      <c r="PT17" s="194"/>
      <c r="PU17" s="194"/>
      <c r="PV17" s="194"/>
      <c r="PW17" s="194"/>
      <c r="PX17" s="194"/>
      <c r="PY17" s="194"/>
      <c r="PZ17" s="194"/>
      <c r="QA17" s="194"/>
      <c r="QB17" s="194"/>
      <c r="QC17" s="194"/>
      <c r="QD17" s="194"/>
      <c r="QE17" s="194"/>
      <c r="QF17" s="194"/>
      <c r="QG17" s="194"/>
      <c r="QH17" s="194"/>
      <c r="QI17" s="194"/>
      <c r="QJ17" s="194"/>
      <c r="QK17" s="194"/>
      <c r="QL17" s="194"/>
      <c r="QM17" s="194"/>
      <c r="QN17" s="194"/>
      <c r="QO17" s="194"/>
      <c r="QP17" s="194"/>
      <c r="QQ17" s="194"/>
      <c r="QR17" s="194"/>
      <c r="QS17" s="194"/>
      <c r="QT17" s="194"/>
      <c r="QU17" s="194"/>
      <c r="QV17" s="194"/>
      <c r="QW17" s="194"/>
      <c r="QX17" s="194"/>
      <c r="QY17" s="194"/>
      <c r="QZ17" s="194"/>
      <c r="RA17" s="194"/>
      <c r="RB17" s="194"/>
      <c r="RC17" s="194"/>
      <c r="RD17" s="194"/>
      <c r="RE17" s="194"/>
      <c r="RF17" s="194"/>
      <c r="RG17" s="194"/>
      <c r="RH17" s="194"/>
      <c r="RI17" s="194"/>
      <c r="RJ17" s="194"/>
      <c r="RK17" s="194"/>
      <c r="RL17" s="194"/>
      <c r="RM17" s="194"/>
      <c r="RN17" s="194"/>
      <c r="RO17" s="194"/>
      <c r="RP17" s="194"/>
      <c r="RQ17" s="194"/>
      <c r="RR17" s="194"/>
      <c r="RS17" s="194"/>
      <c r="RT17" s="194"/>
      <c r="RU17" s="194"/>
      <c r="RV17" s="194"/>
      <c r="RW17" s="194"/>
      <c r="RX17" s="194"/>
      <c r="RY17" s="194"/>
      <c r="RZ17" s="194"/>
      <c r="SA17" s="194"/>
      <c r="SB17" s="194"/>
      <c r="SC17" s="194"/>
      <c r="SD17" s="194"/>
      <c r="SE17" s="194"/>
      <c r="SF17" s="194"/>
      <c r="SG17" s="194"/>
      <c r="SH17" s="194"/>
      <c r="SI17" s="194"/>
      <c r="SJ17" s="194"/>
      <c r="SK17" s="194"/>
      <c r="SL17" s="194"/>
      <c r="SM17" s="194"/>
      <c r="SN17" s="194"/>
      <c r="SO17" s="194"/>
      <c r="SP17" s="194"/>
      <c r="SQ17" s="194"/>
      <c r="SR17" s="194"/>
      <c r="SS17" s="194"/>
      <c r="ST17" s="194"/>
      <c r="SU17" s="194"/>
      <c r="SV17" s="194"/>
      <c r="SW17" s="194"/>
      <c r="SX17" s="194"/>
      <c r="SY17" s="194"/>
      <c r="SZ17" s="194"/>
      <c r="TA17" s="194"/>
      <c r="TB17" s="194"/>
      <c r="TC17" s="194"/>
      <c r="TD17" s="194"/>
      <c r="TE17" s="194"/>
      <c r="TF17" s="194"/>
      <c r="TG17" s="194"/>
      <c r="TH17" s="194"/>
      <c r="TI17" s="194"/>
      <c r="TJ17" s="194"/>
      <c r="TK17" s="194"/>
      <c r="TL17" s="194"/>
      <c r="TM17" s="194"/>
      <c r="TN17" s="194"/>
      <c r="TO17" s="194"/>
      <c r="TP17" s="194"/>
      <c r="TQ17" s="194"/>
      <c r="TR17" s="194"/>
      <c r="TS17" s="194"/>
      <c r="TT17" s="194"/>
      <c r="TU17" s="194"/>
      <c r="TV17" s="194"/>
      <c r="TW17" s="194"/>
      <c r="TX17" s="194"/>
      <c r="TY17" s="194"/>
      <c r="TZ17" s="194"/>
      <c r="UA17" s="194"/>
      <c r="UB17" s="194"/>
      <c r="UC17" s="194"/>
      <c r="UD17" s="194"/>
      <c r="UE17" s="194"/>
      <c r="UF17" s="194"/>
      <c r="UG17" s="194"/>
      <c r="UH17" s="194"/>
      <c r="UI17" s="194"/>
      <c r="UJ17" s="194"/>
      <c r="UK17" s="194"/>
      <c r="UL17" s="194"/>
      <c r="UM17" s="194"/>
      <c r="UN17" s="194"/>
      <c r="UO17" s="194"/>
    </row>
    <row r="18" spans="1:561">
      <c r="A18" s="193" t="str">
        <f>Instructions!$I$23</f>
        <v>Word 2</v>
      </c>
      <c r="B18" s="193">
        <f t="shared" ca="1" si="6"/>
        <v>0.54943726725746211</v>
      </c>
      <c r="C18" s="193" t="str">
        <f>Instructions!$I$35</f>
        <v>Word 14</v>
      </c>
      <c r="D18" s="193">
        <f t="shared" ca="1" si="7"/>
        <v>0.81228932317981573</v>
      </c>
      <c r="E18" s="193" t="str">
        <f>Instructions!$I$47</f>
        <v>Word 26</v>
      </c>
      <c r="F18" s="193">
        <f t="shared" ca="1" si="8"/>
        <v>0.518673154913871</v>
      </c>
      <c r="G18" s="193" t="str">
        <f>Instructions!$I$59</f>
        <v>Word 38</v>
      </c>
      <c r="H18" s="193">
        <f t="shared" ca="1" si="9"/>
        <v>0.69741624767173405</v>
      </c>
      <c r="I18" s="193" t="str">
        <f>Instructions!$I$71</f>
        <v>Word 50</v>
      </c>
      <c r="J18" s="193">
        <f t="shared" ca="1" si="9"/>
        <v>6.8498650159410479E-2</v>
      </c>
    </row>
    <row r="19" spans="1:561">
      <c r="A19" s="193" t="str">
        <f>Instructions!$I$24</f>
        <v>Word 3</v>
      </c>
      <c r="B19" s="193">
        <f t="shared" ca="1" si="6"/>
        <v>0.69732661132154983</v>
      </c>
      <c r="C19" s="193" t="str">
        <f>Instructions!$I$36</f>
        <v>Word 15</v>
      </c>
      <c r="D19" s="193">
        <f t="shared" ca="1" si="7"/>
        <v>0.3919129725483137</v>
      </c>
      <c r="E19" s="193" t="str">
        <f>Instructions!$I$48</f>
        <v>Word 27</v>
      </c>
      <c r="F19" s="193">
        <f t="shared" ca="1" si="8"/>
        <v>0.82704078035678164</v>
      </c>
      <c r="G19" s="193" t="str">
        <f>Instructions!$I$60</f>
        <v>Word 39</v>
      </c>
      <c r="H19" s="193">
        <f t="shared" ca="1" si="9"/>
        <v>0.33200479694388374</v>
      </c>
      <c r="I19" s="193" t="str">
        <f>Instructions!$I$72</f>
        <v>Word 51</v>
      </c>
      <c r="J19" s="193">
        <f t="shared" ca="1" si="9"/>
        <v>0.23166043028457928</v>
      </c>
    </row>
    <row r="20" spans="1:561">
      <c r="A20" s="193" t="str">
        <f>Instructions!$I$25</f>
        <v>Word 4</v>
      </c>
      <c r="B20" s="193">
        <f t="shared" ca="1" si="6"/>
        <v>0.65116068078807188</v>
      </c>
      <c r="C20" s="193" t="str">
        <f>Instructions!$I$37</f>
        <v>Word 16</v>
      </c>
      <c r="D20" s="193">
        <f t="shared" ca="1" si="7"/>
        <v>0.8299222584303918</v>
      </c>
      <c r="E20" s="193" t="str">
        <f>Instructions!$I$49</f>
        <v>Word 28</v>
      </c>
      <c r="F20" s="193">
        <f t="shared" ca="1" si="8"/>
        <v>0.46039746903796963</v>
      </c>
      <c r="G20" s="193" t="str">
        <f>Instructions!$I$61</f>
        <v>Word 40</v>
      </c>
      <c r="H20" s="193">
        <f t="shared" ca="1" si="9"/>
        <v>0.25769196007041328</v>
      </c>
      <c r="I20" s="193" t="str">
        <f>Instructions!$I$73</f>
        <v>Word 52</v>
      </c>
      <c r="J20" s="193">
        <f t="shared" ca="1" si="9"/>
        <v>0.75832098512938373</v>
      </c>
    </row>
    <row r="21" spans="1:561">
      <c r="A21" s="193" t="str">
        <f>Instructions!$I$26</f>
        <v>Word 5</v>
      </c>
      <c r="B21" s="193">
        <f t="shared" ca="1" si="6"/>
        <v>0.37805718532573618</v>
      </c>
      <c r="C21" s="193" t="str">
        <f>Instructions!$I$38</f>
        <v>Word 17</v>
      </c>
      <c r="D21" s="193">
        <f t="shared" ca="1" si="7"/>
        <v>0.4895187333980594</v>
      </c>
      <c r="E21" s="193" t="str">
        <f>Instructions!$I$50</f>
        <v>Word 29</v>
      </c>
      <c r="F21" s="193">
        <f t="shared" ca="1" si="8"/>
        <v>0.86814981199405894</v>
      </c>
      <c r="G21" s="193" t="str">
        <f>Instructions!$I$62</f>
        <v>Word 41</v>
      </c>
      <c r="H21" s="193">
        <f t="shared" ca="1" si="9"/>
        <v>2.0470226129432501E-2</v>
      </c>
      <c r="I21" s="193" t="str">
        <f>Instructions!$I$74</f>
        <v>Word 53</v>
      </c>
      <c r="J21" s="193">
        <f t="shared" ca="1" si="9"/>
        <v>0.18220631453862002</v>
      </c>
    </row>
    <row r="22" spans="1:561">
      <c r="A22" s="193" t="str">
        <f>Instructions!$I$27</f>
        <v>Word 6</v>
      </c>
      <c r="B22" s="193">
        <f t="shared" ca="1" si="6"/>
        <v>0.33790110996845535</v>
      </c>
      <c r="C22" s="193" t="str">
        <f>Instructions!$I$39</f>
        <v>Word 18</v>
      </c>
      <c r="D22" s="193">
        <f t="shared" ca="1" si="7"/>
        <v>0.50374216188498899</v>
      </c>
      <c r="E22" s="193" t="str">
        <f>Instructions!$I$51</f>
        <v>Word 30</v>
      </c>
      <c r="F22" s="193">
        <f t="shared" ca="1" si="8"/>
        <v>0.8143078417534485</v>
      </c>
      <c r="G22" s="193" t="str">
        <f>Instructions!$I$63</f>
        <v>Word 42</v>
      </c>
      <c r="H22" s="193">
        <f t="shared" ca="1" si="9"/>
        <v>0.34993851334292581</v>
      </c>
      <c r="I22" s="193" t="str">
        <f>Instructions!$I$75</f>
        <v>Word 54</v>
      </c>
      <c r="J22" s="193">
        <f t="shared" ca="1" si="9"/>
        <v>0.227003474562119</v>
      </c>
    </row>
    <row r="23" spans="1:561">
      <c r="A23" s="193" t="str">
        <f>Instructions!$I$28</f>
        <v>Word 7</v>
      </c>
      <c r="B23" s="193">
        <f t="shared" ca="1" si="6"/>
        <v>8.4847055595746568E-2</v>
      </c>
      <c r="C23" s="193" t="str">
        <f>Instructions!$I$40</f>
        <v>Word 19</v>
      </c>
      <c r="D23" s="193">
        <f t="shared" ca="1" si="7"/>
        <v>0.5856740142850213</v>
      </c>
      <c r="E23" s="193" t="str">
        <f>Instructions!$I$52</f>
        <v>Word 31</v>
      </c>
      <c r="F23" s="193">
        <f t="shared" ca="1" si="8"/>
        <v>0.28844799867728255</v>
      </c>
      <c r="G23" s="193" t="str">
        <f>Instructions!$I$64</f>
        <v>Word 43</v>
      </c>
      <c r="H23" s="193">
        <f t="shared" ca="1" si="9"/>
        <v>0.72678044165837052</v>
      </c>
      <c r="I23" s="193" t="str">
        <f>Instructions!$I$76</f>
        <v>Word 55</v>
      </c>
      <c r="J23" s="193">
        <f t="shared" ca="1" si="9"/>
        <v>0.50360735451923655</v>
      </c>
    </row>
    <row r="24" spans="1:561">
      <c r="A24" s="193" t="str">
        <f>Instructions!$I$29</f>
        <v>Word 8</v>
      </c>
      <c r="B24" s="193">
        <f t="shared" ca="1" si="6"/>
        <v>0.3217019885619109</v>
      </c>
      <c r="C24" s="193" t="str">
        <f>Instructions!$I$41</f>
        <v>Word 20</v>
      </c>
      <c r="D24" s="193">
        <f t="shared" ca="1" si="7"/>
        <v>0.85256123840739573</v>
      </c>
      <c r="E24" s="193" t="str">
        <f>Instructions!$I$53</f>
        <v>Word 32</v>
      </c>
      <c r="F24" s="193">
        <f t="shared" ca="1" si="8"/>
        <v>0.56425233867844615</v>
      </c>
      <c r="G24" s="193" t="str">
        <f>Instructions!$I$65</f>
        <v>Word 44</v>
      </c>
      <c r="H24" s="193">
        <f t="shared" ca="1" si="9"/>
        <v>5.3465920550423984E-2</v>
      </c>
      <c r="I24" s="193" t="str">
        <f>Instructions!$I$77</f>
        <v>Word 56</v>
      </c>
      <c r="J24" s="193">
        <f t="shared" ca="1" si="9"/>
        <v>0.18187916098460954</v>
      </c>
    </row>
    <row r="25" spans="1:561">
      <c r="A25" s="193" t="str">
        <f>Instructions!$I$30</f>
        <v>Word 9</v>
      </c>
      <c r="B25" s="193">
        <f t="shared" ca="1" si="6"/>
        <v>0.17929184518853969</v>
      </c>
      <c r="C25" s="193" t="str">
        <f>Instructions!$I$42</f>
        <v>Word 21</v>
      </c>
      <c r="D25" s="193">
        <f t="shared" ca="1" si="7"/>
        <v>0.84101274454034203</v>
      </c>
      <c r="E25" s="193" t="str">
        <f>Instructions!$I$54</f>
        <v>Word 33</v>
      </c>
      <c r="F25" s="193">
        <f t="shared" ca="1" si="8"/>
        <v>0.12519744322244353</v>
      </c>
      <c r="G25" s="193" t="str">
        <f>Instructions!$I$66</f>
        <v>Word 45</v>
      </c>
      <c r="H25" s="193">
        <f t="shared" ca="1" si="9"/>
        <v>0.33323260689683143</v>
      </c>
      <c r="I25" s="193" t="str">
        <f>Instructions!$I$78</f>
        <v>Word 57</v>
      </c>
      <c r="J25" s="193">
        <f t="shared" ca="1" si="9"/>
        <v>0.75711284587209615</v>
      </c>
    </row>
    <row r="26" spans="1:561">
      <c r="A26" s="193" t="str">
        <f>Instructions!$I$31</f>
        <v>Word 10</v>
      </c>
      <c r="B26" s="193">
        <f t="shared" ca="1" si="6"/>
        <v>0.90253344599717444</v>
      </c>
      <c r="C26" s="193" t="str">
        <f>Instructions!$I$43</f>
        <v>Word 22</v>
      </c>
      <c r="D26" s="193">
        <f ca="1">RAND()</f>
        <v>0.14025223473369131</v>
      </c>
      <c r="E26" s="193" t="str">
        <f>Instructions!$I$55</f>
        <v>Word 34</v>
      </c>
      <c r="F26" s="193">
        <f t="shared" ca="1" si="8"/>
        <v>5.8943251414250719E-2</v>
      </c>
      <c r="G26" s="193" t="str">
        <f>Instructions!$I$67</f>
        <v>Word 46</v>
      </c>
      <c r="H26" s="193">
        <f t="shared" ca="1" si="9"/>
        <v>0.47062102194378774</v>
      </c>
      <c r="I26" s="193" t="str">
        <f>Instructions!$I$79</f>
        <v>Word 58</v>
      </c>
      <c r="J26" s="193">
        <f t="shared" ca="1" si="9"/>
        <v>0.16409152479096145</v>
      </c>
    </row>
    <row r="27" spans="1:561">
      <c r="A27" s="193" t="str">
        <f>Instructions!$I$32</f>
        <v>Word 11</v>
      </c>
      <c r="B27" s="193">
        <f t="shared" ca="1" si="6"/>
        <v>0.48734448551062404</v>
      </c>
      <c r="C27" s="193" t="str">
        <f>Instructions!$I$44</f>
        <v>Word 23</v>
      </c>
      <c r="D27" s="193">
        <f ca="1">RAND()</f>
        <v>4.7024414056594521E-2</v>
      </c>
      <c r="E27" s="193" t="str">
        <f>Instructions!$I$56</f>
        <v>Word 35</v>
      </c>
      <c r="F27" s="193">
        <f t="shared" ca="1" si="8"/>
        <v>0.31977492755838322</v>
      </c>
      <c r="G27" s="193" t="str">
        <f>Instructions!$I$68</f>
        <v>Word 47</v>
      </c>
      <c r="H27" s="193">
        <f t="shared" ca="1" si="9"/>
        <v>0.94548652069389139</v>
      </c>
      <c r="I27" s="193" t="str">
        <f>Instructions!$I$80</f>
        <v>Word 59</v>
      </c>
      <c r="J27" s="193">
        <f t="shared" ca="1" si="9"/>
        <v>0.94406126051568684</v>
      </c>
    </row>
    <row r="28" spans="1:561">
      <c r="A28" s="193" t="str">
        <f>Instructions!$I$33</f>
        <v>Word 12</v>
      </c>
      <c r="B28" s="193">
        <f t="shared" ca="1" si="6"/>
        <v>0.91891558212856073</v>
      </c>
      <c r="C28" s="193" t="str">
        <f>Instructions!$I$45</f>
        <v>Word 24</v>
      </c>
      <c r="D28" s="193">
        <f t="shared" ref="D28" ca="1" si="10">RAND()</f>
        <v>9.8987934152190094E-2</v>
      </c>
      <c r="E28" s="193" t="str">
        <f>Instructions!$I$57</f>
        <v>Word 36</v>
      </c>
      <c r="F28" s="193">
        <f t="shared" ref="F28" ca="1" si="11">RAND()</f>
        <v>8.1092448992402311E-2</v>
      </c>
      <c r="G28" s="193" t="str">
        <f>Instructions!$I$69</f>
        <v>Word 48</v>
      </c>
      <c r="H28" s="193">
        <f t="shared" ca="1" si="9"/>
        <v>7.1817434338961039E-4</v>
      </c>
      <c r="I28" s="193" t="str">
        <f>Instructions!$I$81</f>
        <v>Word 60</v>
      </c>
      <c r="J28" s="193">
        <f t="shared" ca="1" si="9"/>
        <v>0.71373008644692248</v>
      </c>
    </row>
    <row r="29" spans="1:561">
      <c r="K29" s="193">
        <v>2</v>
      </c>
    </row>
    <row r="30" spans="1:561">
      <c r="C30" s="193">
        <f>Instructions!$F$19+0</f>
        <v>1</v>
      </c>
      <c r="I30" s="193">
        <f>Instructions!$F$19+1</f>
        <v>2</v>
      </c>
      <c r="N30" s="196">
        <f>Instructions!$F$19+2</f>
        <v>3</v>
      </c>
      <c r="T30" s="196">
        <f>Instructions!$F$19+3</f>
        <v>4</v>
      </c>
      <c r="Y30" s="197">
        <f>Instructions!$F$19+4</f>
        <v>5</v>
      </c>
      <c r="AE30" s="197">
        <f>Instructions!$F$19+5</f>
        <v>6</v>
      </c>
      <c r="AJ30" s="197">
        <f>Instructions!$F$19+6</f>
        <v>7</v>
      </c>
      <c r="AP30" s="197">
        <f>Instructions!$F$19+7</f>
        <v>8</v>
      </c>
      <c r="AU30" s="197">
        <f>Instructions!$F$19+8</f>
        <v>9</v>
      </c>
      <c r="BA30" s="197">
        <f>Instructions!$F$19+9</f>
        <v>10</v>
      </c>
      <c r="BF30" s="197">
        <f>Instructions!$F$19+10</f>
        <v>11</v>
      </c>
      <c r="BL30" s="197">
        <f>Instructions!$F$19+11</f>
        <v>12</v>
      </c>
      <c r="BQ30" s="197">
        <f>Instructions!$F$19+12</f>
        <v>13</v>
      </c>
      <c r="BW30" s="197">
        <f>Instructions!$F$19+13</f>
        <v>14</v>
      </c>
      <c r="CB30" s="197">
        <f>Instructions!$F$19+14</f>
        <v>15</v>
      </c>
      <c r="CH30" s="197">
        <f>Instructions!$F$19+15</f>
        <v>16</v>
      </c>
      <c r="CM30" s="197">
        <f>Instructions!$F$19+16</f>
        <v>17</v>
      </c>
      <c r="CS30" s="197">
        <f>Instructions!$F$19+17</f>
        <v>18</v>
      </c>
      <c r="CX30" s="197">
        <f>Instructions!$F$19+18</f>
        <v>19</v>
      </c>
      <c r="DD30" s="197">
        <f>Instructions!$F$19+19</f>
        <v>20</v>
      </c>
      <c r="DI30" s="197">
        <f>Instructions!$F$19+20</f>
        <v>21</v>
      </c>
      <c r="DO30" s="197">
        <f>Instructions!$F$19+21</f>
        <v>22</v>
      </c>
      <c r="DT30" s="197">
        <f>Instructions!$F$19+22</f>
        <v>23</v>
      </c>
      <c r="DZ30" s="197">
        <f>Instructions!$F$19+23</f>
        <v>24</v>
      </c>
      <c r="EE30" s="197">
        <f>Instructions!$F$19+24</f>
        <v>25</v>
      </c>
      <c r="EK30" s="197">
        <f>Instructions!$F$19+25</f>
        <v>26</v>
      </c>
      <c r="EP30" s="197">
        <f>Instructions!$F$19+26</f>
        <v>27</v>
      </c>
      <c r="EV30" s="197">
        <f>Instructions!$F$19+27</f>
        <v>28</v>
      </c>
      <c r="FA30" s="197">
        <f>Instructions!$F$19+28</f>
        <v>29</v>
      </c>
      <c r="FG30" s="197">
        <f>Instructions!$F$19+29</f>
        <v>30</v>
      </c>
      <c r="FL30" s="197">
        <f>Instructions!$F$19+30</f>
        <v>31</v>
      </c>
      <c r="FR30" s="197">
        <f>Instructions!$F$19+31</f>
        <v>32</v>
      </c>
      <c r="FW30" s="197">
        <f>Instructions!$F$19+32</f>
        <v>33</v>
      </c>
      <c r="GC30" s="197">
        <f>Instructions!$F$19+33</f>
        <v>34</v>
      </c>
      <c r="GH30" s="197">
        <f>Instructions!$F$19+34</f>
        <v>35</v>
      </c>
      <c r="GN30" s="197">
        <f>Instructions!$F$19+35</f>
        <v>36</v>
      </c>
      <c r="GS30" s="197">
        <f>Instructions!$F$19+36</f>
        <v>37</v>
      </c>
      <c r="GY30" s="197">
        <f>Instructions!$F$19+37</f>
        <v>38</v>
      </c>
      <c r="HD30" s="197">
        <f>Instructions!$F$19+38</f>
        <v>39</v>
      </c>
      <c r="HJ30" s="197">
        <f>Instructions!$F$19+39</f>
        <v>40</v>
      </c>
      <c r="HO30" s="197">
        <f>Instructions!$F$19+40</f>
        <v>41</v>
      </c>
      <c r="HU30" s="197">
        <f>Instructions!$F$19+41</f>
        <v>42</v>
      </c>
      <c r="HZ30" s="197">
        <f>Instructions!$F$19+42</f>
        <v>43</v>
      </c>
      <c r="IF30" s="197">
        <f>Instructions!$F$19+43</f>
        <v>44</v>
      </c>
      <c r="IK30" s="197">
        <f>Instructions!$F$19+44</f>
        <v>45</v>
      </c>
      <c r="IQ30" s="197">
        <f>Instructions!$F$19+45</f>
        <v>46</v>
      </c>
      <c r="IV30" s="197">
        <f>Instructions!$F$19+46</f>
        <v>47</v>
      </c>
      <c r="JB30" s="197">
        <f>Instructions!$F$19+47</f>
        <v>48</v>
      </c>
      <c r="JG30" s="197">
        <f>Instructions!$F$19+48</f>
        <v>49</v>
      </c>
      <c r="JM30" s="197">
        <f>Instructions!$F$19+49</f>
        <v>50</v>
      </c>
      <c r="JR30" s="197">
        <f>Instructions!$F$19+50</f>
        <v>51</v>
      </c>
      <c r="JX30" s="197">
        <f>Instructions!$F$19+51</f>
        <v>52</v>
      </c>
      <c r="KC30" s="197">
        <f>Instructions!$F$19+52</f>
        <v>53</v>
      </c>
      <c r="KI30" s="197">
        <f>Instructions!$F$19+53</f>
        <v>54</v>
      </c>
      <c r="KN30" s="197">
        <f>Instructions!$F$19+54</f>
        <v>55</v>
      </c>
      <c r="KT30" s="197">
        <f>Instructions!$F$19+55</f>
        <v>56</v>
      </c>
      <c r="KY30" s="197">
        <f>Instructions!$F$19+56</f>
        <v>57</v>
      </c>
      <c r="LE30" s="197">
        <f>Instructions!$F$19+57</f>
        <v>58</v>
      </c>
      <c r="LJ30" s="197">
        <f>Instructions!$F$19+58</f>
        <v>59</v>
      </c>
      <c r="LP30" s="197">
        <f>Instructions!$F$19+59</f>
        <v>60</v>
      </c>
      <c r="LU30" s="197">
        <f>Instructions!$F$19+60</f>
        <v>61</v>
      </c>
      <c r="MA30" s="197">
        <f>Instructions!$F$19+61</f>
        <v>62</v>
      </c>
      <c r="MF30" s="197">
        <f>Instructions!$F$19+62</f>
        <v>63</v>
      </c>
      <c r="ML30" s="197">
        <f>Instructions!$F$19+63</f>
        <v>64</v>
      </c>
      <c r="MQ30" s="197">
        <f>Instructions!$F$19+64</f>
        <v>65</v>
      </c>
      <c r="MW30" s="197">
        <f>Instructions!$F$19+65</f>
        <v>66</v>
      </c>
      <c r="NB30" s="197">
        <f>Instructions!$F$19+66</f>
        <v>67</v>
      </c>
      <c r="NH30" s="197">
        <f>Instructions!$F$19+67</f>
        <v>68</v>
      </c>
      <c r="NM30" s="197">
        <f>Instructions!$F$19+68</f>
        <v>69</v>
      </c>
      <c r="NS30" s="197">
        <f>Instructions!$F$19+69</f>
        <v>70</v>
      </c>
      <c r="NX30" s="197">
        <f>Instructions!$F$19+70</f>
        <v>71</v>
      </c>
      <c r="OD30" s="197">
        <f>Instructions!$F$19+71</f>
        <v>72</v>
      </c>
      <c r="OI30" s="197">
        <f>Instructions!$F$19+72</f>
        <v>73</v>
      </c>
      <c r="OO30" s="197">
        <f>Instructions!$F$19+73</f>
        <v>74</v>
      </c>
      <c r="OT30" s="197">
        <f>Instructions!$F$19+74</f>
        <v>75</v>
      </c>
      <c r="OZ30" s="197">
        <f>Instructions!$F$19+75</f>
        <v>76</v>
      </c>
      <c r="PE30" s="197">
        <f>Instructions!$F$19+76</f>
        <v>77</v>
      </c>
      <c r="PK30" s="197">
        <f>Instructions!$F$19+77</f>
        <v>78</v>
      </c>
      <c r="PP30" s="197">
        <f>Instructions!$F$19+78</f>
        <v>79</v>
      </c>
      <c r="PV30" s="197">
        <f>Instructions!$F$19+79</f>
        <v>80</v>
      </c>
      <c r="QA30" s="197">
        <f>Instructions!$F$19+80</f>
        <v>81</v>
      </c>
      <c r="QG30" s="197">
        <f>Instructions!$F$19+81</f>
        <v>82</v>
      </c>
      <c r="QL30" s="197">
        <f>Instructions!$F$19+82</f>
        <v>83</v>
      </c>
      <c r="QR30" s="197">
        <f>Instructions!$F$19+83</f>
        <v>84</v>
      </c>
      <c r="QW30" s="197">
        <f>Instructions!$F$19+84</f>
        <v>85</v>
      </c>
      <c r="RC30" s="197">
        <f>Instructions!$F$19+85</f>
        <v>86</v>
      </c>
      <c r="RH30" s="197">
        <f>Instructions!$F$19+86</f>
        <v>87</v>
      </c>
      <c r="RN30" s="197">
        <f>Instructions!$F$19+87</f>
        <v>88</v>
      </c>
      <c r="RS30" s="197">
        <f>Instructions!$F$19+88</f>
        <v>89</v>
      </c>
      <c r="RY30" s="197">
        <f>Instructions!$F$19+89</f>
        <v>90</v>
      </c>
      <c r="SD30" s="197">
        <f>Instructions!$F$19+90</f>
        <v>91</v>
      </c>
      <c r="SJ30" s="197">
        <f>Instructions!$F$19+91</f>
        <v>92</v>
      </c>
      <c r="SO30" s="197">
        <f>Instructions!$F$19+92</f>
        <v>93</v>
      </c>
      <c r="SU30" s="197">
        <f>Instructions!$F$19+93</f>
        <v>94</v>
      </c>
      <c r="SZ30" s="197">
        <f>Instructions!$F$19+94</f>
        <v>95</v>
      </c>
      <c r="TF30" s="197">
        <f>Instructions!$F$19+95</f>
        <v>96</v>
      </c>
      <c r="TK30" s="197">
        <f>Instructions!$F$19+96</f>
        <v>97</v>
      </c>
      <c r="TQ30" s="197">
        <f>Instructions!$F$19+97</f>
        <v>98</v>
      </c>
      <c r="TV30" s="197">
        <f>Instructions!$F$19+98</f>
        <v>99</v>
      </c>
      <c r="UB30" s="197">
        <f>Instructions!$F$19+99</f>
        <v>100</v>
      </c>
    </row>
    <row r="31" spans="1:561">
      <c r="C31" s="193">
        <f>Instructions!$F$19+0</f>
        <v>1</v>
      </c>
      <c r="H31" s="193">
        <f>Instructions!$F$19+1</f>
        <v>2</v>
      </c>
      <c r="M31" s="196">
        <f>Instructions!$F$19+2</f>
        <v>3</v>
      </c>
      <c r="R31" s="196">
        <f>Instructions!$F$19+3</f>
        <v>4</v>
      </c>
      <c r="W31" s="197">
        <f>Instructions!$F$19+4</f>
        <v>5</v>
      </c>
      <c r="AB31" s="197">
        <f>Instructions!$F$19+5</f>
        <v>6</v>
      </c>
      <c r="AG31" s="197">
        <f>Instructions!$F$19+6</f>
        <v>7</v>
      </c>
      <c r="AL31" s="197">
        <f>Instructions!$F$19+7</f>
        <v>8</v>
      </c>
      <c r="AQ31" s="197">
        <f>Instructions!$F$19+8</f>
        <v>9</v>
      </c>
      <c r="AV31" s="197">
        <f>Instructions!$F$19+9</f>
        <v>10</v>
      </c>
      <c r="BA31" s="197">
        <f>Instructions!$F$19+10</f>
        <v>11</v>
      </c>
      <c r="BF31" s="197">
        <f>Instructions!$F$19+11</f>
        <v>12</v>
      </c>
      <c r="BK31" s="197">
        <f>Instructions!$F$19+12</f>
        <v>13</v>
      </c>
      <c r="BP31" s="197">
        <f>Instructions!$F$19+13</f>
        <v>14</v>
      </c>
      <c r="BU31" s="197">
        <f>Instructions!$F$19+14</f>
        <v>15</v>
      </c>
      <c r="BZ31" s="197">
        <f>Instructions!$F$19+15</f>
        <v>16</v>
      </c>
      <c r="CE31" s="197">
        <f>Instructions!$F$19+16</f>
        <v>17</v>
      </c>
      <c r="CJ31" s="197">
        <f>Instructions!$F$19+17</f>
        <v>18</v>
      </c>
      <c r="CO31" s="197">
        <f>Instructions!$F$19+18</f>
        <v>19</v>
      </c>
      <c r="CT31" s="197">
        <f>Instructions!$F$19+19</f>
        <v>20</v>
      </c>
      <c r="CY31" s="197">
        <f>Instructions!$F$19+20</f>
        <v>21</v>
      </c>
      <c r="DD31" s="197">
        <f>Instructions!$F$19+21</f>
        <v>22</v>
      </c>
      <c r="DI31" s="197">
        <f>Instructions!$F$19+22</f>
        <v>23</v>
      </c>
      <c r="DN31" s="197">
        <f>Instructions!$F$19+23</f>
        <v>24</v>
      </c>
      <c r="DS31" s="197">
        <f>Instructions!$F$19+24</f>
        <v>25</v>
      </c>
      <c r="DX31" s="197">
        <f>Instructions!$F$19+25</f>
        <v>26</v>
      </c>
      <c r="EC31" s="197">
        <f>Instructions!$F$19+26</f>
        <v>27</v>
      </c>
      <c r="EH31" s="197">
        <f>Instructions!$F$19+27</f>
        <v>28</v>
      </c>
      <c r="EM31" s="197">
        <f>Instructions!$F$19+28</f>
        <v>29</v>
      </c>
      <c r="ER31" s="197">
        <f>Instructions!$F$19+29</f>
        <v>30</v>
      </c>
      <c r="EW31" s="197">
        <f>Instructions!$F$19+30</f>
        <v>31</v>
      </c>
      <c r="FB31" s="197">
        <f>Instructions!$F$19+31</f>
        <v>32</v>
      </c>
      <c r="FG31" s="197">
        <f>Instructions!$F$19+32</f>
        <v>33</v>
      </c>
      <c r="FL31" s="197">
        <f>Instructions!$F$19+33</f>
        <v>34</v>
      </c>
      <c r="FQ31" s="197">
        <f>Instructions!$F$19+34</f>
        <v>35</v>
      </c>
      <c r="FV31" s="197">
        <f>Instructions!$F$19+35</f>
        <v>36</v>
      </c>
      <c r="GA31" s="197">
        <f>Instructions!$F$19+36</f>
        <v>37</v>
      </c>
      <c r="GF31" s="197">
        <f>Instructions!$F$19+37</f>
        <v>38</v>
      </c>
      <c r="GK31" s="197">
        <f>Instructions!$F$19+38</f>
        <v>39</v>
      </c>
      <c r="GP31" s="197">
        <f>Instructions!$F$19+39</f>
        <v>40</v>
      </c>
      <c r="GU31" s="197">
        <f>Instructions!$F$19+40</f>
        <v>41</v>
      </c>
      <c r="GZ31" s="197">
        <f>Instructions!$F$19+41</f>
        <v>42</v>
      </c>
      <c r="HE31" s="197">
        <f>Instructions!$F$19+42</f>
        <v>43</v>
      </c>
      <c r="HJ31" s="197">
        <f>Instructions!$F$19+43</f>
        <v>44</v>
      </c>
      <c r="HO31" s="197">
        <f>Instructions!$F$19+44</f>
        <v>45</v>
      </c>
      <c r="HT31" s="197">
        <f>Instructions!$F$19+45</f>
        <v>46</v>
      </c>
      <c r="HY31" s="197">
        <f>Instructions!$F$19+46</f>
        <v>47</v>
      </c>
      <c r="ID31" s="197">
        <f>Instructions!$F$19+47</f>
        <v>48</v>
      </c>
      <c r="II31" s="197">
        <f>Instructions!$F$19+48</f>
        <v>49</v>
      </c>
      <c r="IN31" s="197">
        <f>Instructions!$F$19+49</f>
        <v>50</v>
      </c>
      <c r="IS31" s="197">
        <f>Instructions!$F$19+50</f>
        <v>51</v>
      </c>
      <c r="IX31" s="197">
        <f>Instructions!$F$19+51</f>
        <v>52</v>
      </c>
      <c r="JC31" s="197">
        <f>Instructions!$F$19+52</f>
        <v>53</v>
      </c>
      <c r="JH31" s="197">
        <f>Instructions!$F$19+53</f>
        <v>54</v>
      </c>
      <c r="JM31" s="197">
        <f>Instructions!$F$19+54</f>
        <v>55</v>
      </c>
      <c r="JR31" s="197">
        <f>Instructions!$F$19+55</f>
        <v>56</v>
      </c>
      <c r="JW31" s="197">
        <f>Instructions!$F$19+56</f>
        <v>57</v>
      </c>
      <c r="KB31" s="197">
        <f>Instructions!$F$19+57</f>
        <v>58</v>
      </c>
      <c r="KG31" s="197">
        <f>Instructions!$F$19+58</f>
        <v>59</v>
      </c>
      <c r="KL31" s="197">
        <f>Instructions!$F$19+59</f>
        <v>60</v>
      </c>
      <c r="KQ31" s="197">
        <f>Instructions!$F$19+60</f>
        <v>61</v>
      </c>
      <c r="KV31" s="197">
        <f>Instructions!$F$19+61</f>
        <v>62</v>
      </c>
      <c r="LA31" s="197">
        <f>Instructions!$F$19+62</f>
        <v>63</v>
      </c>
      <c r="LF31" s="197">
        <f>Instructions!$F$19+63</f>
        <v>64</v>
      </c>
      <c r="LK31" s="197">
        <f>Instructions!$F$19+64</f>
        <v>65</v>
      </c>
      <c r="LP31" s="197">
        <f>Instructions!$F$19+65</f>
        <v>66</v>
      </c>
      <c r="LU31" s="197">
        <f>Instructions!$F$19+66</f>
        <v>67</v>
      </c>
      <c r="LZ31" s="197">
        <f>Instructions!$F$19+67</f>
        <v>68</v>
      </c>
      <c r="ME31" s="197">
        <f>Instructions!$F$19+68</f>
        <v>69</v>
      </c>
      <c r="MJ31" s="197">
        <f>Instructions!$F$19+69</f>
        <v>70</v>
      </c>
      <c r="MO31" s="197">
        <f>Instructions!$F$19+70</f>
        <v>71</v>
      </c>
      <c r="MT31" s="197">
        <f>Instructions!$F$19+71</f>
        <v>72</v>
      </c>
      <c r="MY31" s="197">
        <f>Instructions!$F$19+72</f>
        <v>73</v>
      </c>
      <c r="ND31" s="197">
        <f>Instructions!$F$19+73</f>
        <v>74</v>
      </c>
      <c r="NI31" s="197">
        <f>Instructions!$F$19+74</f>
        <v>75</v>
      </c>
      <c r="NN31" s="197">
        <f>Instructions!$F$19+75</f>
        <v>76</v>
      </c>
      <c r="NS31" s="197">
        <f>Instructions!$F$19+76</f>
        <v>77</v>
      </c>
      <c r="NX31" s="197">
        <f>Instructions!$F$19+77</f>
        <v>78</v>
      </c>
      <c r="OC31" s="197">
        <f>Instructions!$F$19+78</f>
        <v>79</v>
      </c>
      <c r="OH31" s="197">
        <f>Instructions!$F$19+79</f>
        <v>80</v>
      </c>
      <c r="OM31" s="197">
        <f>Instructions!$F$19+80</f>
        <v>81</v>
      </c>
      <c r="OR31" s="197">
        <f>Instructions!$F$19+81</f>
        <v>82</v>
      </c>
      <c r="OW31" s="197">
        <f>Instructions!$F$19+82</f>
        <v>83</v>
      </c>
      <c r="PB31" s="197">
        <f>Instructions!$F$19+83</f>
        <v>84</v>
      </c>
      <c r="PG31" s="197">
        <f>Instructions!$F$19+84</f>
        <v>85</v>
      </c>
      <c r="PL31" s="197">
        <f>Instructions!$F$19+85</f>
        <v>86</v>
      </c>
      <c r="PQ31" s="197">
        <f>Instructions!$F$19+86</f>
        <v>87</v>
      </c>
      <c r="PV31" s="197">
        <f>Instructions!$F$19+87</f>
        <v>88</v>
      </c>
      <c r="QA31" s="197">
        <f>Instructions!$F$19+88</f>
        <v>89</v>
      </c>
      <c r="QF31" s="197">
        <f>Instructions!$F$19+89</f>
        <v>90</v>
      </c>
      <c r="QK31" s="197">
        <f>Instructions!$F$19+90</f>
        <v>91</v>
      </c>
      <c r="QP31" s="197">
        <f>Instructions!$F$19+91</f>
        <v>92</v>
      </c>
      <c r="QU31" s="197">
        <f>Instructions!$F$19+92</f>
        <v>93</v>
      </c>
      <c r="QZ31" s="197">
        <f>Instructions!$F$19+93</f>
        <v>94</v>
      </c>
      <c r="RE31" s="197">
        <f>Instructions!$F$19+94</f>
        <v>95</v>
      </c>
      <c r="RJ31" s="197">
        <f>Instructions!$F$19+95</f>
        <v>96</v>
      </c>
      <c r="RO31" s="197">
        <f>Instructions!$F$19+96</f>
        <v>97</v>
      </c>
      <c r="RT31" s="197">
        <f>Instructions!$F$19+97</f>
        <v>98</v>
      </c>
      <c r="RY31" s="197">
        <f>Instructions!$F$19+98</f>
        <v>99</v>
      </c>
      <c r="SD31" s="197">
        <f>Instructions!$F$19+99</f>
        <v>100</v>
      </c>
    </row>
    <row r="34" spans="1:11">
      <c r="A34" s="193" t="str">
        <f>Instructions!$I$22</f>
        <v>Word 1</v>
      </c>
      <c r="B34" s="193">
        <f t="shared" ref="B34:B45" ca="1" si="12">RAND()</f>
        <v>0.42554875376731538</v>
      </c>
      <c r="C34" s="193" t="str">
        <f>Instructions!$I$34</f>
        <v>Word 13</v>
      </c>
      <c r="D34" s="193">
        <f t="shared" ref="D34:D42" ca="1" si="13">RAND()</f>
        <v>0.87391496523705792</v>
      </c>
      <c r="E34" s="193" t="str">
        <f>Instructions!$I$46</f>
        <v>Word 25</v>
      </c>
      <c r="F34" s="193">
        <f ca="1">RAND()</f>
        <v>0.17029030377191978</v>
      </c>
      <c r="G34" s="193" t="str">
        <f>Instructions!$I$58</f>
        <v>Word 37</v>
      </c>
      <c r="H34" s="193">
        <f ca="1">RAND()</f>
        <v>8.4345151701451515E-2</v>
      </c>
      <c r="I34" s="193" t="str">
        <f>Instructions!$I$70</f>
        <v>Word 49</v>
      </c>
      <c r="J34" s="193">
        <f ca="1">RAND()</f>
        <v>0.51402916251511099</v>
      </c>
    </row>
    <row r="35" spans="1:11">
      <c r="A35" s="193" t="str">
        <f>Instructions!$I$23</f>
        <v>Word 2</v>
      </c>
      <c r="B35" s="193">
        <f t="shared" ca="1" si="12"/>
        <v>0.14892617678754516</v>
      </c>
      <c r="C35" s="193" t="str">
        <f>Instructions!$I$35</f>
        <v>Word 14</v>
      </c>
      <c r="D35" s="193">
        <f t="shared" ca="1" si="13"/>
        <v>5.8911633039984368E-2</v>
      </c>
      <c r="E35" s="193" t="str">
        <f>Instructions!$I$47</f>
        <v>Word 26</v>
      </c>
      <c r="F35" s="193">
        <f ca="1">RAND()</f>
        <v>0.73038238612229844</v>
      </c>
      <c r="G35" s="193" t="str">
        <f>Instructions!$I$59</f>
        <v>Word 38</v>
      </c>
      <c r="H35" s="193">
        <f ca="1">RAND()</f>
        <v>0.16651821230704733</v>
      </c>
      <c r="I35" s="193" t="str">
        <f>Instructions!$I$71</f>
        <v>Word 50</v>
      </c>
      <c r="J35" s="193">
        <f ca="1">RAND()</f>
        <v>1.5544394265425421E-2</v>
      </c>
    </row>
    <row r="36" spans="1:11">
      <c r="A36" s="193" t="str">
        <f>Instructions!$I$24</f>
        <v>Word 3</v>
      </c>
      <c r="B36" s="193">
        <f t="shared" ca="1" si="12"/>
        <v>0.1748011264143573</v>
      </c>
      <c r="C36" s="193" t="str">
        <f>Instructions!$I$36</f>
        <v>Word 15</v>
      </c>
      <c r="D36" s="193">
        <f t="shared" ca="1" si="13"/>
        <v>0.48130178675514268</v>
      </c>
      <c r="E36" s="193" t="str">
        <f>Instructions!$I$48</f>
        <v>Word 27</v>
      </c>
      <c r="F36" s="193">
        <f t="shared" ref="F36:J45" ca="1" si="14">RAND()</f>
        <v>0.61731156717823243</v>
      </c>
      <c r="G36" s="193" t="str">
        <f>Instructions!$I$60</f>
        <v>Word 39</v>
      </c>
      <c r="H36" s="193">
        <f t="shared" ca="1" si="14"/>
        <v>0.18261949177016157</v>
      </c>
      <c r="I36" s="193" t="str">
        <f>Instructions!$I$72</f>
        <v>Word 51</v>
      </c>
      <c r="J36" s="193">
        <f t="shared" ca="1" si="14"/>
        <v>0.87144697716973374</v>
      </c>
    </row>
    <row r="37" spans="1:11">
      <c r="A37" s="193" t="str">
        <f>Instructions!$I$25</f>
        <v>Word 4</v>
      </c>
      <c r="B37" s="193">
        <f t="shared" ca="1" si="12"/>
        <v>0.29189560033426221</v>
      </c>
      <c r="C37" s="193" t="str">
        <f>Instructions!$I$37</f>
        <v>Word 16</v>
      </c>
      <c r="D37" s="193">
        <f t="shared" ca="1" si="13"/>
        <v>0.36442459310892006</v>
      </c>
      <c r="E37" s="193" t="str">
        <f>Instructions!$I$49</f>
        <v>Word 28</v>
      </c>
      <c r="F37" s="193">
        <f t="shared" ca="1" si="14"/>
        <v>0.11692396136285976</v>
      </c>
      <c r="G37" s="193" t="str">
        <f>Instructions!$I$61</f>
        <v>Word 40</v>
      </c>
      <c r="H37" s="193">
        <f t="shared" ca="1" si="14"/>
        <v>0.73933695264236632</v>
      </c>
      <c r="I37" s="193" t="str">
        <f>Instructions!$I$73</f>
        <v>Word 52</v>
      </c>
      <c r="J37" s="193">
        <f t="shared" ca="1" si="14"/>
        <v>0.30418768377000638</v>
      </c>
    </row>
    <row r="38" spans="1:11">
      <c r="A38" s="193" t="str">
        <f>Instructions!$I$26</f>
        <v>Word 5</v>
      </c>
      <c r="B38" s="193">
        <f t="shared" ca="1" si="12"/>
        <v>0.99433621792829363</v>
      </c>
      <c r="C38" s="193" t="str">
        <f>Instructions!$I$38</f>
        <v>Word 17</v>
      </c>
      <c r="D38" s="193">
        <f t="shared" ca="1" si="13"/>
        <v>0.6813800264596841</v>
      </c>
      <c r="E38" s="193" t="str">
        <f>Instructions!$I$50</f>
        <v>Word 29</v>
      </c>
      <c r="F38" s="193">
        <f t="shared" ca="1" si="14"/>
        <v>0.36688590140171462</v>
      </c>
      <c r="G38" s="193" t="str">
        <f>Instructions!$I$62</f>
        <v>Word 41</v>
      </c>
      <c r="H38" s="193">
        <f t="shared" ca="1" si="14"/>
        <v>0.5185376066804458</v>
      </c>
      <c r="I38" s="193" t="str">
        <f>Instructions!$I$74</f>
        <v>Word 53</v>
      </c>
      <c r="J38" s="193">
        <f t="shared" ca="1" si="14"/>
        <v>0.63025392217316734</v>
      </c>
    </row>
    <row r="39" spans="1:11">
      <c r="A39" s="193" t="str">
        <f>Instructions!$I$27</f>
        <v>Word 6</v>
      </c>
      <c r="B39" s="193">
        <f t="shared" ca="1" si="12"/>
        <v>0.23198097878935497</v>
      </c>
      <c r="C39" s="193" t="str">
        <f>Instructions!$I$39</f>
        <v>Word 18</v>
      </c>
      <c r="D39" s="193">
        <f t="shared" ca="1" si="13"/>
        <v>3.1538078958445737E-2</v>
      </c>
      <c r="E39" s="193" t="str">
        <f>Instructions!$I$51</f>
        <v>Word 30</v>
      </c>
      <c r="F39" s="193">
        <f t="shared" ca="1" si="14"/>
        <v>0.53693521726670213</v>
      </c>
      <c r="G39" s="193" t="str">
        <f>Instructions!$I$63</f>
        <v>Word 42</v>
      </c>
      <c r="H39" s="193">
        <f t="shared" ca="1" si="14"/>
        <v>0.75703691938578199</v>
      </c>
      <c r="I39" s="193" t="str">
        <f>Instructions!$I$75</f>
        <v>Word 54</v>
      </c>
      <c r="J39" s="193">
        <f t="shared" ca="1" si="14"/>
        <v>0.41321389480400172</v>
      </c>
    </row>
    <row r="40" spans="1:11">
      <c r="A40" s="193" t="str">
        <f>Instructions!$I$28</f>
        <v>Word 7</v>
      </c>
      <c r="B40" s="193">
        <f t="shared" ca="1" si="12"/>
        <v>0.86947739455568851</v>
      </c>
      <c r="C40" s="193" t="str">
        <f>Instructions!$I$40</f>
        <v>Word 19</v>
      </c>
      <c r="D40" s="193">
        <f t="shared" ca="1" si="13"/>
        <v>0.5600990294876157</v>
      </c>
      <c r="E40" s="193" t="str">
        <f>Instructions!$I$52</f>
        <v>Word 31</v>
      </c>
      <c r="F40" s="193">
        <f t="shared" ca="1" si="14"/>
        <v>0.14084584321940097</v>
      </c>
      <c r="G40" s="193" t="str">
        <f>Instructions!$I$64</f>
        <v>Word 43</v>
      </c>
      <c r="H40" s="193">
        <f t="shared" ca="1" si="14"/>
        <v>0.23119355980816358</v>
      </c>
      <c r="I40" s="193" t="str">
        <f>Instructions!$I$76</f>
        <v>Word 55</v>
      </c>
      <c r="J40" s="193">
        <f t="shared" ca="1" si="14"/>
        <v>0.80132693024062018</v>
      </c>
    </row>
    <row r="41" spans="1:11">
      <c r="A41" s="193" t="str">
        <f>Instructions!$I$29</f>
        <v>Word 8</v>
      </c>
      <c r="B41" s="193">
        <f t="shared" ca="1" si="12"/>
        <v>0.37998546288044532</v>
      </c>
      <c r="C41" s="193" t="str">
        <f>Instructions!$I$41</f>
        <v>Word 20</v>
      </c>
      <c r="D41" s="193">
        <f t="shared" ca="1" si="13"/>
        <v>0.85432070270781912</v>
      </c>
      <c r="E41" s="193" t="str">
        <f>Instructions!$I$53</f>
        <v>Word 32</v>
      </c>
      <c r="F41" s="193">
        <f t="shared" ca="1" si="14"/>
        <v>3.9614007780793048E-2</v>
      </c>
      <c r="G41" s="193" t="str">
        <f>Instructions!$I$65</f>
        <v>Word 44</v>
      </c>
      <c r="H41" s="193">
        <f t="shared" ca="1" si="14"/>
        <v>0.81246292855902102</v>
      </c>
      <c r="I41" s="193" t="str">
        <f>Instructions!$I$77</f>
        <v>Word 56</v>
      </c>
      <c r="J41" s="193">
        <f t="shared" ca="1" si="14"/>
        <v>0.61249171485611165</v>
      </c>
    </row>
    <row r="42" spans="1:11">
      <c r="A42" s="193" t="str">
        <f>Instructions!$I$30</f>
        <v>Word 9</v>
      </c>
      <c r="B42" s="193">
        <f t="shared" ca="1" si="12"/>
        <v>0.4994214501370503</v>
      </c>
      <c r="C42" s="193" t="str">
        <f>Instructions!$I$42</f>
        <v>Word 21</v>
      </c>
      <c r="D42" s="193">
        <f t="shared" ca="1" si="13"/>
        <v>0.63497502105444381</v>
      </c>
      <c r="E42" s="193" t="str">
        <f>Instructions!$I$54</f>
        <v>Word 33</v>
      </c>
      <c r="F42" s="193">
        <f t="shared" ca="1" si="14"/>
        <v>0.85346632020113322</v>
      </c>
      <c r="G42" s="193" t="str">
        <f>Instructions!$I$66</f>
        <v>Word 45</v>
      </c>
      <c r="H42" s="193">
        <f t="shared" ca="1" si="14"/>
        <v>0.35309577114975277</v>
      </c>
      <c r="I42" s="193" t="str">
        <f>Instructions!$I$78</f>
        <v>Word 57</v>
      </c>
      <c r="J42" s="193">
        <f t="shared" ca="1" si="14"/>
        <v>0.47612219163712632</v>
      </c>
    </row>
    <row r="43" spans="1:11">
      <c r="A43" s="193" t="str">
        <f>Instructions!$I$31</f>
        <v>Word 10</v>
      </c>
      <c r="B43" s="193">
        <f t="shared" ca="1" si="12"/>
        <v>7.1520296488990165E-2</v>
      </c>
      <c r="C43" s="193" t="str">
        <f>Instructions!$I$43</f>
        <v>Word 22</v>
      </c>
      <c r="D43" s="193">
        <f ca="1">RAND()</f>
        <v>0.47209860437496765</v>
      </c>
      <c r="E43" s="193" t="str">
        <f>Instructions!$I$55</f>
        <v>Word 34</v>
      </c>
      <c r="F43" s="193">
        <f ca="1">RAND()</f>
        <v>4.1088880667809802E-2</v>
      </c>
      <c r="G43" s="193" t="str">
        <f>Instructions!$I$67</f>
        <v>Word 46</v>
      </c>
      <c r="H43" s="193">
        <f t="shared" ca="1" si="14"/>
        <v>0.23127776083165674</v>
      </c>
      <c r="I43" s="193" t="str">
        <f>Instructions!$I$79</f>
        <v>Word 58</v>
      </c>
      <c r="J43" s="193">
        <f t="shared" ca="1" si="14"/>
        <v>0.60688558793476111</v>
      </c>
    </row>
    <row r="44" spans="1:11">
      <c r="A44" s="193" t="str">
        <f>Instructions!$I$32</f>
        <v>Word 11</v>
      </c>
      <c r="B44" s="193">
        <f t="shared" ca="1" si="12"/>
        <v>0.35054031455871515</v>
      </c>
      <c r="C44" s="193" t="str">
        <f>Instructions!$I$44</f>
        <v>Word 23</v>
      </c>
      <c r="D44" s="193">
        <f ca="1">RAND()</f>
        <v>1.1484742397005698E-2</v>
      </c>
      <c r="E44" s="193" t="str">
        <f>Instructions!$I$56</f>
        <v>Word 35</v>
      </c>
      <c r="F44" s="193">
        <f ca="1">RAND()</f>
        <v>0.76505709595918281</v>
      </c>
      <c r="G44" s="193" t="str">
        <f>Instructions!$I$68</f>
        <v>Word 47</v>
      </c>
      <c r="H44" s="193">
        <f t="shared" ca="1" si="14"/>
        <v>0.61906484370915515</v>
      </c>
      <c r="I44" s="193" t="str">
        <f>Instructions!$I$80</f>
        <v>Word 59</v>
      </c>
      <c r="J44" s="193">
        <f t="shared" ca="1" si="14"/>
        <v>0.73856396384874701</v>
      </c>
    </row>
    <row r="45" spans="1:11">
      <c r="A45" s="193" t="str">
        <f>Instructions!$I$33</f>
        <v>Word 12</v>
      </c>
      <c r="B45" s="193">
        <f t="shared" ca="1" si="12"/>
        <v>0.51860704287382031</v>
      </c>
      <c r="C45" s="193" t="str">
        <f>Instructions!$I$45</f>
        <v>Word 24</v>
      </c>
      <c r="D45" s="193">
        <f t="shared" ref="D45" ca="1" si="15">RAND()</f>
        <v>0.47700119734844681</v>
      </c>
      <c r="E45" s="193" t="str">
        <f>Instructions!$I$57</f>
        <v>Word 36</v>
      </c>
      <c r="F45" s="193">
        <f t="shared" ref="F45" ca="1" si="16">RAND()</f>
        <v>0.98120618170945784</v>
      </c>
      <c r="G45" s="193" t="str">
        <f>Instructions!$I$69</f>
        <v>Word 48</v>
      </c>
      <c r="H45" s="193">
        <f t="shared" ca="1" si="14"/>
        <v>0.14561252927272839</v>
      </c>
      <c r="I45" s="193" t="str">
        <f>Instructions!$I$81</f>
        <v>Word 60</v>
      </c>
      <c r="J45" s="193">
        <f t="shared" ca="1" si="14"/>
        <v>0.23440265065954191</v>
      </c>
    </row>
    <row r="46" spans="1:11">
      <c r="K46" s="193">
        <v>3</v>
      </c>
    </row>
    <row r="51" spans="1:11">
      <c r="A51" s="193" t="str">
        <f>Instructions!$I$22</f>
        <v>Word 1</v>
      </c>
      <c r="B51" s="193">
        <f t="shared" ref="B51:B62" ca="1" si="17">RAND()</f>
        <v>0.44119763078329044</v>
      </c>
      <c r="C51" s="193" t="str">
        <f>Instructions!$I$34</f>
        <v>Word 13</v>
      </c>
      <c r="D51" s="193">
        <f t="shared" ref="D51:D59" ca="1" si="18">RAND()</f>
        <v>0.12831827866170342</v>
      </c>
      <c r="E51" s="193" t="str">
        <f>Instructions!$I$46</f>
        <v>Word 25</v>
      </c>
      <c r="F51" s="193">
        <f ca="1">RAND()</f>
        <v>8.5589077624908971E-2</v>
      </c>
      <c r="G51" s="193" t="str">
        <f>Instructions!$I$58</f>
        <v>Word 37</v>
      </c>
      <c r="H51" s="193">
        <f ca="1">RAND()</f>
        <v>0.62432405733574559</v>
      </c>
      <c r="I51" s="193" t="str">
        <f>Instructions!$I$70</f>
        <v>Word 49</v>
      </c>
      <c r="J51" s="193">
        <f ca="1">RAND()</f>
        <v>0.92570486666440421</v>
      </c>
    </row>
    <row r="52" spans="1:11">
      <c r="A52" s="193" t="str">
        <f>Instructions!$I$23</f>
        <v>Word 2</v>
      </c>
      <c r="B52" s="193">
        <f t="shared" ca="1" si="17"/>
        <v>0.92755797696036235</v>
      </c>
      <c r="C52" s="193" t="str">
        <f>Instructions!$I$35</f>
        <v>Word 14</v>
      </c>
      <c r="D52" s="193">
        <f t="shared" ca="1" si="18"/>
        <v>0.25920522873824647</v>
      </c>
      <c r="E52" s="193" t="str">
        <f>Instructions!$I$47</f>
        <v>Word 26</v>
      </c>
      <c r="F52" s="193">
        <f t="shared" ref="F52:J62" ca="1" si="19">RAND()</f>
        <v>0.58813726833994429</v>
      </c>
      <c r="G52" s="193" t="str">
        <f>Instructions!$I$59</f>
        <v>Word 38</v>
      </c>
      <c r="H52" s="193">
        <f t="shared" ca="1" si="19"/>
        <v>0.92277239888587848</v>
      </c>
      <c r="I52" s="193" t="str">
        <f>Instructions!$I$71</f>
        <v>Word 50</v>
      </c>
      <c r="J52" s="193">
        <f t="shared" ca="1" si="19"/>
        <v>0.64161306866211687</v>
      </c>
    </row>
    <row r="53" spans="1:11">
      <c r="A53" s="193" t="str">
        <f>Instructions!$I$24</f>
        <v>Word 3</v>
      </c>
      <c r="B53" s="193">
        <f t="shared" ca="1" si="17"/>
        <v>0.3151663686335846</v>
      </c>
      <c r="C53" s="193" t="str">
        <f>Instructions!$I$36</f>
        <v>Word 15</v>
      </c>
      <c r="D53" s="193">
        <f t="shared" ca="1" si="18"/>
        <v>0.96451709990162249</v>
      </c>
      <c r="E53" s="193" t="str">
        <f>Instructions!$I$48</f>
        <v>Word 27</v>
      </c>
      <c r="F53" s="193">
        <f t="shared" ca="1" si="19"/>
        <v>0.28163515751320545</v>
      </c>
      <c r="G53" s="193" t="str">
        <f>Instructions!$I$60</f>
        <v>Word 39</v>
      </c>
      <c r="H53" s="193">
        <f t="shared" ca="1" si="19"/>
        <v>0.96202461203564915</v>
      </c>
      <c r="I53" s="193" t="str">
        <f>Instructions!$I$72</f>
        <v>Word 51</v>
      </c>
      <c r="J53" s="193">
        <f t="shared" ca="1" si="19"/>
        <v>0.11861243815977895</v>
      </c>
    </row>
    <row r="54" spans="1:11">
      <c r="A54" s="193" t="str">
        <f>Instructions!$I$25</f>
        <v>Word 4</v>
      </c>
      <c r="B54" s="193">
        <f t="shared" ca="1" si="17"/>
        <v>0.36994920942615173</v>
      </c>
      <c r="C54" s="193" t="str">
        <f>Instructions!$I$37</f>
        <v>Word 16</v>
      </c>
      <c r="D54" s="193">
        <f t="shared" ca="1" si="18"/>
        <v>0.87558171878015212</v>
      </c>
      <c r="E54" s="193" t="str">
        <f>Instructions!$I$49</f>
        <v>Word 28</v>
      </c>
      <c r="F54" s="193">
        <f t="shared" ca="1" si="19"/>
        <v>9.4270213053884389E-2</v>
      </c>
      <c r="G54" s="193" t="str">
        <f>Instructions!$I$61</f>
        <v>Word 40</v>
      </c>
      <c r="H54" s="193">
        <f t="shared" ca="1" si="19"/>
        <v>0.54899880094915765</v>
      </c>
      <c r="I54" s="193" t="str">
        <f>Instructions!$I$73</f>
        <v>Word 52</v>
      </c>
      <c r="J54" s="193">
        <f t="shared" ca="1" si="19"/>
        <v>0.36494420211812473</v>
      </c>
    </row>
    <row r="55" spans="1:11">
      <c r="A55" s="193" t="str">
        <f>Instructions!$I$26</f>
        <v>Word 5</v>
      </c>
      <c r="B55" s="193">
        <f t="shared" ca="1" si="17"/>
        <v>0.88876135214780649</v>
      </c>
      <c r="C55" s="193" t="str">
        <f>Instructions!$I$38</f>
        <v>Word 17</v>
      </c>
      <c r="D55" s="193">
        <f t="shared" ca="1" si="18"/>
        <v>0.21019327218780381</v>
      </c>
      <c r="E55" s="193" t="str">
        <f>Instructions!$I$50</f>
        <v>Word 29</v>
      </c>
      <c r="F55" s="193">
        <f t="shared" ca="1" si="19"/>
        <v>0.52334346901798223</v>
      </c>
      <c r="G55" s="193" t="str">
        <f>Instructions!$I$62</f>
        <v>Word 41</v>
      </c>
      <c r="H55" s="193">
        <f t="shared" ca="1" si="19"/>
        <v>0.9969968682390592</v>
      </c>
      <c r="I55" s="193" t="str">
        <f>Instructions!$I$74</f>
        <v>Word 53</v>
      </c>
      <c r="J55" s="193">
        <f t="shared" ca="1" si="19"/>
        <v>0.33523838251726179</v>
      </c>
    </row>
    <row r="56" spans="1:11">
      <c r="A56" s="193" t="str">
        <f>Instructions!$I$27</f>
        <v>Word 6</v>
      </c>
      <c r="B56" s="193">
        <f t="shared" ca="1" si="17"/>
        <v>0.38165104088084423</v>
      </c>
      <c r="C56" s="193" t="str">
        <f>Instructions!$I$39</f>
        <v>Word 18</v>
      </c>
      <c r="D56" s="193">
        <f t="shared" ca="1" si="18"/>
        <v>0.88236417673172318</v>
      </c>
      <c r="E56" s="193" t="str">
        <f>Instructions!$I$51</f>
        <v>Word 30</v>
      </c>
      <c r="F56" s="193">
        <f t="shared" ca="1" si="19"/>
        <v>0.40118120399028168</v>
      </c>
      <c r="G56" s="193" t="str">
        <f>Instructions!$I$63</f>
        <v>Word 42</v>
      </c>
      <c r="H56" s="193">
        <f t="shared" ca="1" si="19"/>
        <v>5.3674960508608316E-2</v>
      </c>
      <c r="I56" s="193" t="str">
        <f>Instructions!$I$75</f>
        <v>Word 54</v>
      </c>
      <c r="J56" s="193">
        <f t="shared" ca="1" si="19"/>
        <v>0.77121185156128669</v>
      </c>
    </row>
    <row r="57" spans="1:11">
      <c r="A57" s="193" t="str">
        <f>Instructions!$I$28</f>
        <v>Word 7</v>
      </c>
      <c r="B57" s="193">
        <f t="shared" ca="1" si="17"/>
        <v>0.72792466214752904</v>
      </c>
      <c r="C57" s="193" t="str">
        <f>Instructions!$I$40</f>
        <v>Word 19</v>
      </c>
      <c r="D57" s="193">
        <f t="shared" ca="1" si="18"/>
        <v>0.62442207155406682</v>
      </c>
      <c r="E57" s="193" t="str">
        <f>Instructions!$I$52</f>
        <v>Word 31</v>
      </c>
      <c r="F57" s="193">
        <f t="shared" ca="1" si="19"/>
        <v>0.74059516634826783</v>
      </c>
      <c r="G57" s="193" t="str">
        <f>Instructions!$I$64</f>
        <v>Word 43</v>
      </c>
      <c r="H57" s="193">
        <f t="shared" ca="1" si="19"/>
        <v>0.98032685052643431</v>
      </c>
      <c r="I57" s="193" t="str">
        <f>Instructions!$I$76</f>
        <v>Word 55</v>
      </c>
      <c r="J57" s="193">
        <f t="shared" ca="1" si="19"/>
        <v>0.60280500771189527</v>
      </c>
    </row>
    <row r="58" spans="1:11">
      <c r="A58" s="193" t="str">
        <f>Instructions!$I$29</f>
        <v>Word 8</v>
      </c>
      <c r="B58" s="193">
        <f t="shared" ca="1" si="17"/>
        <v>0.55805782363232415</v>
      </c>
      <c r="C58" s="193" t="str">
        <f>Instructions!$I$41</f>
        <v>Word 20</v>
      </c>
      <c r="D58" s="193">
        <f t="shared" ca="1" si="18"/>
        <v>0.15754068996435977</v>
      </c>
      <c r="E58" s="193" t="str">
        <f>Instructions!$I$53</f>
        <v>Word 32</v>
      </c>
      <c r="F58" s="193">
        <f t="shared" ca="1" si="19"/>
        <v>0.91730596752504834</v>
      </c>
      <c r="G58" s="193" t="str">
        <f>Instructions!$I$65</f>
        <v>Word 44</v>
      </c>
      <c r="H58" s="193">
        <f t="shared" ca="1" si="19"/>
        <v>0.80580840858835356</v>
      </c>
      <c r="I58" s="193" t="str">
        <f>Instructions!$I$77</f>
        <v>Word 56</v>
      </c>
      <c r="J58" s="193">
        <f t="shared" ca="1" si="19"/>
        <v>0.85931540815730656</v>
      </c>
    </row>
    <row r="59" spans="1:11">
      <c r="A59" s="193" t="str">
        <f>Instructions!$I$30</f>
        <v>Word 9</v>
      </c>
      <c r="B59" s="193">
        <f t="shared" ca="1" si="17"/>
        <v>0.21378889049718419</v>
      </c>
      <c r="C59" s="193" t="str">
        <f>Instructions!$I$42</f>
        <v>Word 21</v>
      </c>
      <c r="D59" s="193">
        <f t="shared" ca="1" si="18"/>
        <v>0.8906541902550793</v>
      </c>
      <c r="E59" s="193" t="str">
        <f>Instructions!$I$54</f>
        <v>Word 33</v>
      </c>
      <c r="F59" s="193">
        <f t="shared" ca="1" si="19"/>
        <v>0.57046138879483499</v>
      </c>
      <c r="G59" s="193" t="str">
        <f>Instructions!$I$66</f>
        <v>Word 45</v>
      </c>
      <c r="H59" s="193">
        <f t="shared" ca="1" si="19"/>
        <v>0.7122837923958909</v>
      </c>
      <c r="I59" s="193" t="str">
        <f>Instructions!$I$78</f>
        <v>Word 57</v>
      </c>
      <c r="J59" s="193">
        <f t="shared" ca="1" si="19"/>
        <v>0.33890433705476619</v>
      </c>
    </row>
    <row r="60" spans="1:11">
      <c r="A60" s="193" t="str">
        <f>Instructions!$I$31</f>
        <v>Word 10</v>
      </c>
      <c r="B60" s="193">
        <f t="shared" ca="1" si="17"/>
        <v>0.7495378410303194</v>
      </c>
      <c r="C60" s="193" t="str">
        <f>Instructions!$I$43</f>
        <v>Word 22</v>
      </c>
      <c r="D60" s="193">
        <f ca="1">RAND()</f>
        <v>0.64075828385627709</v>
      </c>
      <c r="E60" s="193" t="str">
        <f>Instructions!$I$55</f>
        <v>Word 34</v>
      </c>
      <c r="F60" s="193">
        <f ca="1">RAND()</f>
        <v>0.485340445702797</v>
      </c>
      <c r="G60" s="193" t="str">
        <f>Instructions!$I$67</f>
        <v>Word 46</v>
      </c>
      <c r="H60" s="193">
        <f t="shared" ca="1" si="19"/>
        <v>0.17443805924377309</v>
      </c>
      <c r="I60" s="193" t="str">
        <f>Instructions!$I$79</f>
        <v>Word 58</v>
      </c>
      <c r="J60" s="193">
        <f t="shared" ca="1" si="19"/>
        <v>0.67721059790052052</v>
      </c>
    </row>
    <row r="61" spans="1:11">
      <c r="A61" s="193" t="str">
        <f>Instructions!$I$32</f>
        <v>Word 11</v>
      </c>
      <c r="B61" s="193">
        <f t="shared" ca="1" si="17"/>
        <v>0.19400622253939037</v>
      </c>
      <c r="C61" s="193" t="str">
        <f>Instructions!$I$44</f>
        <v>Word 23</v>
      </c>
      <c r="D61" s="193">
        <f ca="1">RAND()</f>
        <v>0.50889470809350945</v>
      </c>
      <c r="E61" s="193" t="str">
        <f>Instructions!$I$56</f>
        <v>Word 35</v>
      </c>
      <c r="F61" s="193">
        <f ca="1">RAND()</f>
        <v>0.25360865934581645</v>
      </c>
      <c r="G61" s="193" t="str">
        <f>Instructions!$I$68</f>
        <v>Word 47</v>
      </c>
      <c r="H61" s="193">
        <f t="shared" ca="1" si="19"/>
        <v>6.419468467854661E-2</v>
      </c>
      <c r="I61" s="193" t="str">
        <f>Instructions!$I$80</f>
        <v>Word 59</v>
      </c>
      <c r="J61" s="193">
        <f t="shared" ca="1" si="19"/>
        <v>0.37672391061948329</v>
      </c>
    </row>
    <row r="62" spans="1:11">
      <c r="A62" s="193" t="str">
        <f>Instructions!$I$33</f>
        <v>Word 12</v>
      </c>
      <c r="B62" s="193">
        <f t="shared" ca="1" si="17"/>
        <v>0.59844936834969431</v>
      </c>
      <c r="C62" s="193" t="str">
        <f>Instructions!$I$45</f>
        <v>Word 24</v>
      </c>
      <c r="D62" s="193">
        <f t="shared" ref="D62" ca="1" si="20">RAND()</f>
        <v>0.61867029108309257</v>
      </c>
      <c r="E62" s="193" t="str">
        <f>Instructions!$I$57</f>
        <v>Word 36</v>
      </c>
      <c r="F62" s="193">
        <f t="shared" ref="F62" ca="1" si="21">RAND()</f>
        <v>0.62527839591554335</v>
      </c>
      <c r="G62" s="193" t="str">
        <f>Instructions!$I$69</f>
        <v>Word 48</v>
      </c>
      <c r="H62" s="193">
        <f t="shared" ca="1" si="19"/>
        <v>0.75675281703583608</v>
      </c>
      <c r="I62" s="193" t="str">
        <f>Instructions!$I$81</f>
        <v>Word 60</v>
      </c>
      <c r="J62" s="193">
        <f t="shared" ca="1" si="19"/>
        <v>0.40839337920520913</v>
      </c>
    </row>
    <row r="63" spans="1:11">
      <c r="K63" s="193">
        <v>4</v>
      </c>
    </row>
    <row r="68" spans="1:11">
      <c r="A68" s="193" t="str">
        <f>Instructions!$I$22</f>
        <v>Word 1</v>
      </c>
      <c r="B68" s="193">
        <f t="shared" ref="B68:B79" ca="1" si="22">RAND()</f>
        <v>6.4842122346749687E-2</v>
      </c>
      <c r="C68" s="193" t="str">
        <f>Instructions!$I$34</f>
        <v>Word 13</v>
      </c>
      <c r="D68" s="193">
        <f t="shared" ref="D68:D76" ca="1" si="23">RAND()</f>
        <v>0.30413543185870184</v>
      </c>
      <c r="E68" s="193" t="str">
        <f>Instructions!$I$46</f>
        <v>Word 25</v>
      </c>
      <c r="F68" s="193">
        <f t="shared" ref="F68:J79" ca="1" si="24">RAND()</f>
        <v>0.90496964305654393</v>
      </c>
      <c r="G68" s="193" t="str">
        <f>Instructions!$I$58</f>
        <v>Word 37</v>
      </c>
      <c r="H68" s="193">
        <f t="shared" ca="1" si="24"/>
        <v>0.17428971442371044</v>
      </c>
      <c r="I68" s="193" t="str">
        <f>Instructions!$I$70</f>
        <v>Word 49</v>
      </c>
      <c r="J68" s="193">
        <f t="shared" ca="1" si="24"/>
        <v>0.29627161445762418</v>
      </c>
    </row>
    <row r="69" spans="1:11">
      <c r="A69" s="193" t="str">
        <f>Instructions!$I$23</f>
        <v>Word 2</v>
      </c>
      <c r="B69" s="193">
        <f t="shared" ca="1" si="22"/>
        <v>0.31637211904120899</v>
      </c>
      <c r="C69" s="193" t="str">
        <f>Instructions!$I$35</f>
        <v>Word 14</v>
      </c>
      <c r="D69" s="193">
        <f t="shared" ca="1" si="23"/>
        <v>0.56347682097942553</v>
      </c>
      <c r="E69" s="193" t="str">
        <f>Instructions!$I$47</f>
        <v>Word 26</v>
      </c>
      <c r="F69" s="193">
        <f t="shared" ca="1" si="24"/>
        <v>0.34053898064723587</v>
      </c>
      <c r="G69" s="193" t="str">
        <f>Instructions!$I$59</f>
        <v>Word 38</v>
      </c>
      <c r="H69" s="193">
        <f t="shared" ca="1" si="24"/>
        <v>0.53095627059076433</v>
      </c>
      <c r="I69" s="193" t="str">
        <f>Instructions!$I$71</f>
        <v>Word 50</v>
      </c>
      <c r="J69" s="193">
        <f t="shared" ca="1" si="24"/>
        <v>0.37019263907622013</v>
      </c>
    </row>
    <row r="70" spans="1:11">
      <c r="A70" s="193" t="str">
        <f>Instructions!$I$24</f>
        <v>Word 3</v>
      </c>
      <c r="B70" s="193">
        <f t="shared" ca="1" si="22"/>
        <v>0.28820401945120688</v>
      </c>
      <c r="C70" s="193" t="str">
        <f>Instructions!$I$36</f>
        <v>Word 15</v>
      </c>
      <c r="D70" s="193">
        <f t="shared" ca="1" si="23"/>
        <v>1.0850302857693062E-2</v>
      </c>
      <c r="E70" s="193" t="str">
        <f>Instructions!$I$48</f>
        <v>Word 27</v>
      </c>
      <c r="F70" s="193">
        <f t="shared" ca="1" si="24"/>
        <v>5.6836263630660411E-2</v>
      </c>
      <c r="G70" s="193" t="str">
        <f>Instructions!$I$60</f>
        <v>Word 39</v>
      </c>
      <c r="H70" s="193">
        <f t="shared" ca="1" si="24"/>
        <v>3.7164888208490732E-2</v>
      </c>
      <c r="I70" s="193" t="str">
        <f>Instructions!$I$72</f>
        <v>Word 51</v>
      </c>
      <c r="J70" s="193">
        <f t="shared" ca="1" si="24"/>
        <v>0.62948441488946372</v>
      </c>
    </row>
    <row r="71" spans="1:11">
      <c r="A71" s="193" t="str">
        <f>Instructions!$I$25</f>
        <v>Word 4</v>
      </c>
      <c r="B71" s="193">
        <f t="shared" ca="1" si="22"/>
        <v>0.37121932823950554</v>
      </c>
      <c r="C71" s="193" t="str">
        <f>Instructions!$I$37</f>
        <v>Word 16</v>
      </c>
      <c r="D71" s="193">
        <f t="shared" ca="1" si="23"/>
        <v>0.10053661782893109</v>
      </c>
      <c r="E71" s="193" t="str">
        <f>Instructions!$I$49</f>
        <v>Word 28</v>
      </c>
      <c r="F71" s="193">
        <f t="shared" ca="1" si="24"/>
        <v>0.85405063533823189</v>
      </c>
      <c r="G71" s="193" t="str">
        <f>Instructions!$I$61</f>
        <v>Word 40</v>
      </c>
      <c r="H71" s="193">
        <f t="shared" ca="1" si="24"/>
        <v>0.69189974751709815</v>
      </c>
      <c r="I71" s="193" t="str">
        <f>Instructions!$I$73</f>
        <v>Word 52</v>
      </c>
      <c r="J71" s="193">
        <f t="shared" ca="1" si="24"/>
        <v>0.74186942826551361</v>
      </c>
    </row>
    <row r="72" spans="1:11">
      <c r="A72" s="193" t="str">
        <f>Instructions!$I$26</f>
        <v>Word 5</v>
      </c>
      <c r="B72" s="193">
        <f t="shared" ca="1" si="22"/>
        <v>6.1118067157638789E-2</v>
      </c>
      <c r="C72" s="193" t="str">
        <f>Instructions!$I$38</f>
        <v>Word 17</v>
      </c>
      <c r="D72" s="193">
        <f t="shared" ca="1" si="23"/>
        <v>0.80284696817975587</v>
      </c>
      <c r="E72" s="193" t="str">
        <f>Instructions!$I$50</f>
        <v>Word 29</v>
      </c>
      <c r="F72" s="193">
        <f t="shared" ca="1" si="24"/>
        <v>0.34063448989892031</v>
      </c>
      <c r="G72" s="193" t="str">
        <f>Instructions!$I$62</f>
        <v>Word 41</v>
      </c>
      <c r="H72" s="193">
        <f t="shared" ca="1" si="24"/>
        <v>0.25556769279512193</v>
      </c>
      <c r="I72" s="193" t="str">
        <f>Instructions!$I$74</f>
        <v>Word 53</v>
      </c>
      <c r="J72" s="193">
        <f t="shared" ca="1" si="24"/>
        <v>0.25203355614688594</v>
      </c>
    </row>
    <row r="73" spans="1:11">
      <c r="A73" s="193" t="str">
        <f>Instructions!$I$27</f>
        <v>Word 6</v>
      </c>
      <c r="B73" s="193">
        <f t="shared" ca="1" si="22"/>
        <v>0.82801655502051941</v>
      </c>
      <c r="C73" s="193" t="str">
        <f>Instructions!$I$39</f>
        <v>Word 18</v>
      </c>
      <c r="D73" s="193">
        <f t="shared" ca="1" si="23"/>
        <v>0.60005388448464414</v>
      </c>
      <c r="E73" s="193" t="str">
        <f>Instructions!$I$51</f>
        <v>Word 30</v>
      </c>
      <c r="F73" s="193">
        <f t="shared" ca="1" si="24"/>
        <v>0.4093850022018124</v>
      </c>
      <c r="G73" s="193" t="str">
        <f>Instructions!$I$63</f>
        <v>Word 42</v>
      </c>
      <c r="H73" s="193">
        <f t="shared" ca="1" si="24"/>
        <v>0.17422709798753766</v>
      </c>
      <c r="I73" s="193" t="str">
        <f>Instructions!$I$75</f>
        <v>Word 54</v>
      </c>
      <c r="J73" s="193">
        <f t="shared" ca="1" si="24"/>
        <v>7.1441176107177817E-2</v>
      </c>
    </row>
    <row r="74" spans="1:11">
      <c r="A74" s="193" t="str">
        <f>Instructions!$I$28</f>
        <v>Word 7</v>
      </c>
      <c r="B74" s="193">
        <f t="shared" ca="1" si="22"/>
        <v>0.72719719343807232</v>
      </c>
      <c r="C74" s="193" t="str">
        <f>Instructions!$I$40</f>
        <v>Word 19</v>
      </c>
      <c r="D74" s="193">
        <f t="shared" ca="1" si="23"/>
        <v>0.19338182014550387</v>
      </c>
      <c r="E74" s="193" t="str">
        <f>Instructions!$I$52</f>
        <v>Word 31</v>
      </c>
      <c r="F74" s="193">
        <f t="shared" ca="1" si="24"/>
        <v>0.64069533212335594</v>
      </c>
      <c r="G74" s="193" t="str">
        <f>Instructions!$I$64</f>
        <v>Word 43</v>
      </c>
      <c r="H74" s="193">
        <f t="shared" ca="1" si="24"/>
        <v>0.86210444041487866</v>
      </c>
      <c r="I74" s="193" t="str">
        <f>Instructions!$I$76</f>
        <v>Word 55</v>
      </c>
      <c r="J74" s="193">
        <f t="shared" ca="1" si="24"/>
        <v>0.29865068236839054</v>
      </c>
    </row>
    <row r="75" spans="1:11">
      <c r="A75" s="193" t="str">
        <f>Instructions!$I$29</f>
        <v>Word 8</v>
      </c>
      <c r="B75" s="193">
        <f t="shared" ca="1" si="22"/>
        <v>0.82311494587410983</v>
      </c>
      <c r="C75" s="193" t="str">
        <f>Instructions!$I$41</f>
        <v>Word 20</v>
      </c>
      <c r="D75" s="193">
        <f t="shared" ca="1" si="23"/>
        <v>8.9734642195596903E-3</v>
      </c>
      <c r="E75" s="193" t="str">
        <f>Instructions!$I$53</f>
        <v>Word 32</v>
      </c>
      <c r="F75" s="193">
        <f t="shared" ca="1" si="24"/>
        <v>0.78923974802248931</v>
      </c>
      <c r="G75" s="193" t="str">
        <f>Instructions!$I$65</f>
        <v>Word 44</v>
      </c>
      <c r="H75" s="193">
        <f t="shared" ca="1" si="24"/>
        <v>0.18215648215040681</v>
      </c>
      <c r="I75" s="193" t="str">
        <f>Instructions!$I$77</f>
        <v>Word 56</v>
      </c>
      <c r="J75" s="193">
        <f t="shared" ca="1" si="24"/>
        <v>0.4135810001598661</v>
      </c>
    </row>
    <row r="76" spans="1:11">
      <c r="A76" s="193" t="str">
        <f>Instructions!$I$30</f>
        <v>Word 9</v>
      </c>
      <c r="B76" s="193">
        <f t="shared" ca="1" si="22"/>
        <v>0.52308462420513147</v>
      </c>
      <c r="C76" s="193" t="str">
        <f>Instructions!$I$42</f>
        <v>Word 21</v>
      </c>
      <c r="D76" s="193">
        <f t="shared" ca="1" si="23"/>
        <v>0.63066601469615058</v>
      </c>
      <c r="E76" s="193" t="str">
        <f>Instructions!$I$54</f>
        <v>Word 33</v>
      </c>
      <c r="F76" s="193">
        <f t="shared" ca="1" si="24"/>
        <v>0.78953645630244651</v>
      </c>
      <c r="G76" s="193" t="str">
        <f>Instructions!$I$66</f>
        <v>Word 45</v>
      </c>
      <c r="H76" s="193">
        <f t="shared" ca="1" si="24"/>
        <v>0.65737049419561255</v>
      </c>
      <c r="I76" s="193" t="str">
        <f>Instructions!$I$78</f>
        <v>Word 57</v>
      </c>
      <c r="J76" s="193">
        <f t="shared" ca="1" si="24"/>
        <v>0.35103185052156416</v>
      </c>
    </row>
    <row r="77" spans="1:11">
      <c r="A77" s="193" t="str">
        <f>Instructions!$I$31</f>
        <v>Word 10</v>
      </c>
      <c r="B77" s="193">
        <f t="shared" ca="1" si="22"/>
        <v>0.39611728591821049</v>
      </c>
      <c r="C77" s="193" t="str">
        <f>Instructions!$I$43</f>
        <v>Word 22</v>
      </c>
      <c r="D77" s="193">
        <f ca="1">RAND()</f>
        <v>0.92373044015740868</v>
      </c>
      <c r="E77" s="193" t="str">
        <f>Instructions!$I$55</f>
        <v>Word 34</v>
      </c>
      <c r="F77" s="193">
        <f ca="1">RAND()</f>
        <v>2.3151162077826193E-2</v>
      </c>
      <c r="G77" s="193" t="str">
        <f>Instructions!$I$67</f>
        <v>Word 46</v>
      </c>
      <c r="H77" s="193">
        <f t="shared" ca="1" si="24"/>
        <v>0.60776814495123888</v>
      </c>
      <c r="I77" s="193" t="str">
        <f>Instructions!$I$79</f>
        <v>Word 58</v>
      </c>
      <c r="J77" s="193">
        <f t="shared" ca="1" si="24"/>
        <v>0.6493658390491327</v>
      </c>
    </row>
    <row r="78" spans="1:11">
      <c r="A78" s="193" t="str">
        <f>Instructions!$I$32</f>
        <v>Word 11</v>
      </c>
      <c r="B78" s="193">
        <f t="shared" ca="1" si="22"/>
        <v>0.82034212641284132</v>
      </c>
      <c r="C78" s="193" t="str">
        <f>Instructions!$I$44</f>
        <v>Word 23</v>
      </c>
      <c r="D78" s="193">
        <f ca="1">RAND()</f>
        <v>0.5920770801438906</v>
      </c>
      <c r="E78" s="193" t="str">
        <f>Instructions!$I$56</f>
        <v>Word 35</v>
      </c>
      <c r="F78" s="193">
        <f ca="1">RAND()</f>
        <v>0.20936533885195741</v>
      </c>
      <c r="G78" s="193" t="str">
        <f>Instructions!$I$68</f>
        <v>Word 47</v>
      </c>
      <c r="H78" s="193">
        <f t="shared" ca="1" si="24"/>
        <v>7.5834153353859013E-2</v>
      </c>
      <c r="I78" s="193" t="str">
        <f>Instructions!$I$80</f>
        <v>Word 59</v>
      </c>
      <c r="J78" s="193">
        <f t="shared" ca="1" si="24"/>
        <v>0.83258158277967842</v>
      </c>
    </row>
    <row r="79" spans="1:11">
      <c r="A79" s="193" t="str">
        <f>Instructions!$I$33</f>
        <v>Word 12</v>
      </c>
      <c r="B79" s="193">
        <f t="shared" ca="1" si="22"/>
        <v>0.59233848748004903</v>
      </c>
      <c r="C79" s="193" t="str">
        <f>Instructions!$I$45</f>
        <v>Word 24</v>
      </c>
      <c r="D79" s="193">
        <f t="shared" ref="D79" ca="1" si="25">RAND()</f>
        <v>0.35874577592714119</v>
      </c>
      <c r="E79" s="193" t="str">
        <f>Instructions!$I$57</f>
        <v>Word 36</v>
      </c>
      <c r="F79" s="193">
        <f t="shared" ref="F79" ca="1" si="26">RAND()</f>
        <v>0.57083503394079826</v>
      </c>
      <c r="G79" s="193" t="str">
        <f>Instructions!$I$69</f>
        <v>Word 48</v>
      </c>
      <c r="H79" s="193">
        <f t="shared" ca="1" si="24"/>
        <v>0.564039792425447</v>
      </c>
      <c r="I79" s="193" t="str">
        <f>Instructions!$I$81</f>
        <v>Word 60</v>
      </c>
      <c r="J79" s="193">
        <f t="shared" ca="1" si="24"/>
        <v>0.34443608003692772</v>
      </c>
    </row>
    <row r="80" spans="1:11">
      <c r="K80" s="193">
        <v>5</v>
      </c>
    </row>
    <row r="85" spans="1:10">
      <c r="A85" s="193" t="str">
        <f>Instructions!$I$22</f>
        <v>Word 1</v>
      </c>
      <c r="B85" s="193">
        <f t="shared" ref="B85:B96" ca="1" si="27">RAND()</f>
        <v>0.40578711998368777</v>
      </c>
      <c r="C85" s="193" t="str">
        <f>Instructions!$I$34</f>
        <v>Word 13</v>
      </c>
      <c r="D85" s="193">
        <f t="shared" ref="D85:D93" ca="1" si="28">RAND()</f>
        <v>0.68424904223631511</v>
      </c>
      <c r="E85" s="193" t="str">
        <f>Instructions!$I$46</f>
        <v>Word 25</v>
      </c>
      <c r="F85" s="193">
        <f t="shared" ref="F85:J96" ca="1" si="29">RAND()</f>
        <v>0.24073130498274808</v>
      </c>
      <c r="G85" s="193" t="str">
        <f>Instructions!$I$58</f>
        <v>Word 37</v>
      </c>
      <c r="H85" s="193">
        <f t="shared" ca="1" si="29"/>
        <v>0.15203466375239416</v>
      </c>
      <c r="I85" s="193" t="str">
        <f>Instructions!$I$70</f>
        <v>Word 49</v>
      </c>
      <c r="J85" s="193">
        <f t="shared" ca="1" si="29"/>
        <v>0.18115348611325055</v>
      </c>
    </row>
    <row r="86" spans="1:10">
      <c r="A86" s="193" t="str">
        <f>Instructions!$I$23</f>
        <v>Word 2</v>
      </c>
      <c r="B86" s="193">
        <f t="shared" ca="1" si="27"/>
        <v>1.3495953917115333E-3</v>
      </c>
      <c r="C86" s="193" t="str">
        <f>Instructions!$I$35</f>
        <v>Word 14</v>
      </c>
      <c r="D86" s="193">
        <f t="shared" ca="1" si="28"/>
        <v>0.11071182005317559</v>
      </c>
      <c r="E86" s="193" t="str">
        <f>Instructions!$I$47</f>
        <v>Word 26</v>
      </c>
      <c r="F86" s="193">
        <f t="shared" ca="1" si="29"/>
        <v>0.9107216336256897</v>
      </c>
      <c r="G86" s="193" t="str">
        <f>Instructions!$I$59</f>
        <v>Word 38</v>
      </c>
      <c r="H86" s="193">
        <f t="shared" ca="1" si="29"/>
        <v>0.43294348954453699</v>
      </c>
      <c r="I86" s="193" t="str">
        <f>Instructions!$I$71</f>
        <v>Word 50</v>
      </c>
      <c r="J86" s="193">
        <f t="shared" ca="1" si="29"/>
        <v>0.55073220481518559</v>
      </c>
    </row>
    <row r="87" spans="1:10">
      <c r="A87" s="193" t="str">
        <f>Instructions!$I$24</f>
        <v>Word 3</v>
      </c>
      <c r="B87" s="193">
        <f t="shared" ca="1" si="27"/>
        <v>7.9382493301831669E-3</v>
      </c>
      <c r="C87" s="193" t="str">
        <f>Instructions!$I$36</f>
        <v>Word 15</v>
      </c>
      <c r="D87" s="193">
        <f t="shared" ca="1" si="28"/>
        <v>9.0772950077218306E-2</v>
      </c>
      <c r="E87" s="193" t="str">
        <f>Instructions!$I$48</f>
        <v>Word 27</v>
      </c>
      <c r="F87" s="193">
        <f t="shared" ca="1" si="29"/>
        <v>1.4550163296981777E-2</v>
      </c>
      <c r="G87" s="193" t="str">
        <f>Instructions!$I$60</f>
        <v>Word 39</v>
      </c>
      <c r="H87" s="193">
        <f t="shared" ca="1" si="29"/>
        <v>4.7274606422673671E-3</v>
      </c>
      <c r="I87" s="193" t="str">
        <f>Instructions!$I$72</f>
        <v>Word 51</v>
      </c>
      <c r="J87" s="193">
        <f t="shared" ca="1" si="29"/>
        <v>0.53650160483116605</v>
      </c>
    </row>
    <row r="88" spans="1:10">
      <c r="A88" s="193" t="str">
        <f>Instructions!$I$25</f>
        <v>Word 4</v>
      </c>
      <c r="B88" s="193">
        <f t="shared" ca="1" si="27"/>
        <v>0.7757640804115048</v>
      </c>
      <c r="C88" s="193" t="str">
        <f>Instructions!$I$37</f>
        <v>Word 16</v>
      </c>
      <c r="D88" s="193">
        <f t="shared" ca="1" si="28"/>
        <v>0.62083903913289373</v>
      </c>
      <c r="E88" s="193" t="str">
        <f>Instructions!$I$49</f>
        <v>Word 28</v>
      </c>
      <c r="F88" s="193">
        <f t="shared" ca="1" si="29"/>
        <v>0.3165238801400736</v>
      </c>
      <c r="G88" s="193" t="str">
        <f>Instructions!$I$61</f>
        <v>Word 40</v>
      </c>
      <c r="H88" s="193">
        <f t="shared" ca="1" si="29"/>
        <v>0.52778740958253556</v>
      </c>
      <c r="I88" s="193" t="str">
        <f>Instructions!$I$73</f>
        <v>Word 52</v>
      </c>
      <c r="J88" s="193">
        <f t="shared" ca="1" si="29"/>
        <v>0.57661932652474823</v>
      </c>
    </row>
    <row r="89" spans="1:10">
      <c r="A89" s="193" t="str">
        <f>Instructions!$I$26</f>
        <v>Word 5</v>
      </c>
      <c r="B89" s="193">
        <f t="shared" ca="1" si="27"/>
        <v>0.41786109657542625</v>
      </c>
      <c r="C89" s="193" t="str">
        <f>Instructions!$I$38</f>
        <v>Word 17</v>
      </c>
      <c r="D89" s="193">
        <f t="shared" ca="1" si="28"/>
        <v>0.45476082747947066</v>
      </c>
      <c r="E89" s="193" t="str">
        <f>Instructions!$I$50</f>
        <v>Word 29</v>
      </c>
      <c r="F89" s="193">
        <f t="shared" ca="1" si="29"/>
        <v>0.34982797307649605</v>
      </c>
      <c r="G89" s="193" t="str">
        <f>Instructions!$I$62</f>
        <v>Word 41</v>
      </c>
      <c r="H89" s="193">
        <f t="shared" ca="1" si="29"/>
        <v>0.66109371665105976</v>
      </c>
      <c r="I89" s="193" t="str">
        <f>Instructions!$I$74</f>
        <v>Word 53</v>
      </c>
      <c r="J89" s="193">
        <f t="shared" ca="1" si="29"/>
        <v>0.46310465395920442</v>
      </c>
    </row>
    <row r="90" spans="1:10">
      <c r="A90" s="193" t="str">
        <f>Instructions!$I$27</f>
        <v>Word 6</v>
      </c>
      <c r="B90" s="193">
        <f t="shared" ca="1" si="27"/>
        <v>0.17254476534027396</v>
      </c>
      <c r="C90" s="193" t="str">
        <f>Instructions!$I$39</f>
        <v>Word 18</v>
      </c>
      <c r="D90" s="193">
        <f t="shared" ca="1" si="28"/>
        <v>0.57480895733626225</v>
      </c>
      <c r="E90" s="193" t="str">
        <f>Instructions!$I$51</f>
        <v>Word 30</v>
      </c>
      <c r="F90" s="193">
        <f t="shared" ca="1" si="29"/>
        <v>0.16319665349829993</v>
      </c>
      <c r="G90" s="193" t="str">
        <f>Instructions!$I$63</f>
        <v>Word 42</v>
      </c>
      <c r="H90" s="193">
        <f t="shared" ca="1" si="29"/>
        <v>0.57743805249856828</v>
      </c>
      <c r="I90" s="193" t="str">
        <f>Instructions!$I$75</f>
        <v>Word 54</v>
      </c>
      <c r="J90" s="193">
        <f t="shared" ca="1" si="29"/>
        <v>0.12462719808282685</v>
      </c>
    </row>
    <row r="91" spans="1:10">
      <c r="A91" s="193" t="str">
        <f>Instructions!$I$28</f>
        <v>Word 7</v>
      </c>
      <c r="B91" s="193">
        <f t="shared" ca="1" si="27"/>
        <v>0.15841792718826386</v>
      </c>
      <c r="C91" s="193" t="str">
        <f>Instructions!$I$40</f>
        <v>Word 19</v>
      </c>
      <c r="D91" s="193">
        <f t="shared" ca="1" si="28"/>
        <v>0.54541534472275033</v>
      </c>
      <c r="E91" s="193" t="str">
        <f>Instructions!$I$52</f>
        <v>Word 31</v>
      </c>
      <c r="F91" s="193">
        <f t="shared" ca="1" si="29"/>
        <v>0.73243550154686499</v>
      </c>
      <c r="G91" s="193" t="str">
        <f>Instructions!$I$64</f>
        <v>Word 43</v>
      </c>
      <c r="H91" s="193">
        <f t="shared" ca="1" si="29"/>
        <v>0.8944127611756052</v>
      </c>
      <c r="I91" s="193" t="str">
        <f>Instructions!$I$76</f>
        <v>Word 55</v>
      </c>
      <c r="J91" s="193">
        <f t="shared" ca="1" si="29"/>
        <v>0.84669356591545797</v>
      </c>
    </row>
    <row r="92" spans="1:10">
      <c r="A92" s="193" t="str">
        <f>Instructions!$I$29</f>
        <v>Word 8</v>
      </c>
      <c r="B92" s="193">
        <f t="shared" ca="1" si="27"/>
        <v>9.0248771273081063E-2</v>
      </c>
      <c r="C92" s="193" t="str">
        <f>Instructions!$I$41</f>
        <v>Word 20</v>
      </c>
      <c r="D92" s="193">
        <f t="shared" ca="1" si="28"/>
        <v>0.14305893505284151</v>
      </c>
      <c r="E92" s="193" t="str">
        <f>Instructions!$I$53</f>
        <v>Word 32</v>
      </c>
      <c r="F92" s="193">
        <f t="shared" ca="1" si="29"/>
        <v>0.10738571726243584</v>
      </c>
      <c r="G92" s="193" t="str">
        <f>Instructions!$I$65</f>
        <v>Word 44</v>
      </c>
      <c r="H92" s="193">
        <f t="shared" ca="1" si="29"/>
        <v>0.86063792874478717</v>
      </c>
      <c r="I92" s="193" t="str">
        <f>Instructions!$I$77</f>
        <v>Word 56</v>
      </c>
      <c r="J92" s="193">
        <f t="shared" ca="1" si="29"/>
        <v>9.2700476524380404E-2</v>
      </c>
    </row>
    <row r="93" spans="1:10">
      <c r="A93" s="193" t="str">
        <f>Instructions!$I$30</f>
        <v>Word 9</v>
      </c>
      <c r="B93" s="193">
        <f t="shared" ca="1" si="27"/>
        <v>0.14671928891706087</v>
      </c>
      <c r="C93" s="193" t="str">
        <f>Instructions!$I$42</f>
        <v>Word 21</v>
      </c>
      <c r="D93" s="193">
        <f t="shared" ca="1" si="28"/>
        <v>0.6652446905012056</v>
      </c>
      <c r="E93" s="193" t="str">
        <f>Instructions!$I$54</f>
        <v>Word 33</v>
      </c>
      <c r="F93" s="193">
        <f t="shared" ca="1" si="29"/>
        <v>0.31814172580739819</v>
      </c>
      <c r="G93" s="193" t="str">
        <f>Instructions!$I$66</f>
        <v>Word 45</v>
      </c>
      <c r="H93" s="193">
        <f t="shared" ca="1" si="29"/>
        <v>6.3330589236535451E-2</v>
      </c>
      <c r="I93" s="193" t="str">
        <f>Instructions!$I$78</f>
        <v>Word 57</v>
      </c>
      <c r="J93" s="193">
        <f t="shared" ca="1" si="29"/>
        <v>0.80440695106300664</v>
      </c>
    </row>
    <row r="94" spans="1:10">
      <c r="A94" s="193" t="str">
        <f>Instructions!$I$31</f>
        <v>Word 10</v>
      </c>
      <c r="B94" s="193">
        <f t="shared" ca="1" si="27"/>
        <v>0.32363301928373533</v>
      </c>
      <c r="C94" s="193" t="str">
        <f>Instructions!$I$43</f>
        <v>Word 22</v>
      </c>
      <c r="D94" s="193">
        <f ca="1">RAND()</f>
        <v>9.5444024842775588E-2</v>
      </c>
      <c r="E94" s="193" t="str">
        <f>Instructions!$I$55</f>
        <v>Word 34</v>
      </c>
      <c r="F94" s="193">
        <f ca="1">RAND()</f>
        <v>0.52052456118862844</v>
      </c>
      <c r="G94" s="193" t="str">
        <f>Instructions!$I$67</f>
        <v>Word 46</v>
      </c>
      <c r="H94" s="193">
        <f t="shared" ca="1" si="29"/>
        <v>0.69238051131632083</v>
      </c>
      <c r="I94" s="193" t="str">
        <f>Instructions!$I$79</f>
        <v>Word 58</v>
      </c>
      <c r="J94" s="193">
        <f t="shared" ca="1" si="29"/>
        <v>0.67638325242947372</v>
      </c>
    </row>
    <row r="95" spans="1:10">
      <c r="A95" s="193" t="str">
        <f>Instructions!$I$32</f>
        <v>Word 11</v>
      </c>
      <c r="B95" s="193">
        <f t="shared" ca="1" si="27"/>
        <v>0.41400591597323977</v>
      </c>
      <c r="C95" s="193" t="str">
        <f>Instructions!$I$44</f>
        <v>Word 23</v>
      </c>
      <c r="D95" s="193">
        <f ca="1">RAND()</f>
        <v>0.23502939881494478</v>
      </c>
      <c r="E95" s="193" t="str">
        <f>Instructions!$I$56</f>
        <v>Word 35</v>
      </c>
      <c r="F95" s="193">
        <f ca="1">RAND()</f>
        <v>0.87269573823164637</v>
      </c>
      <c r="G95" s="193" t="str">
        <f>Instructions!$I$68</f>
        <v>Word 47</v>
      </c>
      <c r="H95" s="193">
        <f t="shared" ca="1" si="29"/>
        <v>0.29789840295979686</v>
      </c>
      <c r="I95" s="193" t="str">
        <f>Instructions!$I$80</f>
        <v>Word 59</v>
      </c>
      <c r="J95" s="193">
        <f t="shared" ca="1" si="29"/>
        <v>6.722447757501715E-2</v>
      </c>
    </row>
    <row r="96" spans="1:10">
      <c r="A96" s="193" t="str">
        <f>Instructions!$I$33</f>
        <v>Word 12</v>
      </c>
      <c r="B96" s="193">
        <f t="shared" ca="1" si="27"/>
        <v>0.18253673844920471</v>
      </c>
      <c r="C96" s="193" t="str">
        <f>Instructions!$I$45</f>
        <v>Word 24</v>
      </c>
      <c r="D96" s="193">
        <f t="shared" ref="D96" ca="1" si="30">RAND()</f>
        <v>0.39871714541344661</v>
      </c>
      <c r="E96" s="193" t="str">
        <f>Instructions!$I$57</f>
        <v>Word 36</v>
      </c>
      <c r="F96" s="193">
        <f t="shared" ref="F96" ca="1" si="31">RAND()</f>
        <v>8.3274158071994231E-2</v>
      </c>
      <c r="G96" s="193" t="str">
        <f>Instructions!$I$69</f>
        <v>Word 48</v>
      </c>
      <c r="H96" s="193">
        <f t="shared" ca="1" si="29"/>
        <v>0.5705093325073346</v>
      </c>
      <c r="I96" s="193" t="str">
        <f>Instructions!$I$81</f>
        <v>Word 60</v>
      </c>
      <c r="J96" s="193">
        <f t="shared" ca="1" si="29"/>
        <v>0.16623478167269701</v>
      </c>
    </row>
    <row r="97" spans="1:11">
      <c r="K97" s="193">
        <v>6</v>
      </c>
    </row>
    <row r="102" spans="1:11">
      <c r="A102" s="193" t="str">
        <f>Instructions!$I$22</f>
        <v>Word 1</v>
      </c>
      <c r="B102" s="193">
        <f t="shared" ref="B102:B130" ca="1" si="32">RAND()</f>
        <v>0.36316945441547621</v>
      </c>
      <c r="C102" s="193" t="str">
        <f>Instructions!$I$34</f>
        <v>Word 13</v>
      </c>
      <c r="D102" s="193">
        <f t="shared" ref="D102:D110" ca="1" si="33">RAND()</f>
        <v>0.57538466238381492</v>
      </c>
      <c r="E102" s="193" t="str">
        <f>Instructions!$I$46</f>
        <v>Word 25</v>
      </c>
      <c r="F102" s="193">
        <f t="shared" ref="F102:J113" ca="1" si="34">RAND()</f>
        <v>0.21162640072004557</v>
      </c>
      <c r="G102" s="193" t="str">
        <f>Instructions!$I$58</f>
        <v>Word 37</v>
      </c>
      <c r="H102" s="193">
        <f t="shared" ca="1" si="34"/>
        <v>0.87216168413137574</v>
      </c>
      <c r="I102" s="193" t="str">
        <f>Instructions!$I$70</f>
        <v>Word 49</v>
      </c>
      <c r="J102" s="193">
        <f t="shared" ca="1" si="34"/>
        <v>0.30292888835512921</v>
      </c>
    </row>
    <row r="103" spans="1:11">
      <c r="A103" s="193" t="str">
        <f>Instructions!$I$23</f>
        <v>Word 2</v>
      </c>
      <c r="B103" s="193">
        <f t="shared" ca="1" si="32"/>
        <v>0.36191059795098357</v>
      </c>
      <c r="C103" s="193" t="str">
        <f>Instructions!$I$35</f>
        <v>Word 14</v>
      </c>
      <c r="D103" s="193">
        <f t="shared" ca="1" si="33"/>
        <v>0.85000481444480536</v>
      </c>
      <c r="E103" s="193" t="str">
        <f>Instructions!$I$47</f>
        <v>Word 26</v>
      </c>
      <c r="F103" s="193">
        <f t="shared" ca="1" si="34"/>
        <v>2.8430636654531827E-2</v>
      </c>
      <c r="G103" s="193" t="str">
        <f>Instructions!$I$59</f>
        <v>Word 38</v>
      </c>
      <c r="H103" s="193">
        <f t="shared" ca="1" si="34"/>
        <v>4.6969993231307794E-2</v>
      </c>
      <c r="I103" s="193" t="str">
        <f>Instructions!$I$71</f>
        <v>Word 50</v>
      </c>
      <c r="J103" s="193">
        <f t="shared" ca="1" si="34"/>
        <v>0.32089143047016311</v>
      </c>
    </row>
    <row r="104" spans="1:11">
      <c r="A104" s="193" t="str">
        <f>Instructions!$I$24</f>
        <v>Word 3</v>
      </c>
      <c r="B104" s="193">
        <f t="shared" ca="1" si="32"/>
        <v>0.34784693110807385</v>
      </c>
      <c r="C104" s="193" t="str">
        <f>Instructions!$I$36</f>
        <v>Word 15</v>
      </c>
      <c r="D104" s="193">
        <f t="shared" ca="1" si="33"/>
        <v>0.80596592779102882</v>
      </c>
      <c r="E104" s="193" t="str">
        <f>Instructions!$I$48</f>
        <v>Word 27</v>
      </c>
      <c r="F104" s="193">
        <f t="shared" ca="1" si="34"/>
        <v>0.82245845794711536</v>
      </c>
      <c r="G104" s="193" t="str">
        <f>Instructions!$I$60</f>
        <v>Word 39</v>
      </c>
      <c r="H104" s="193">
        <f t="shared" ca="1" si="34"/>
        <v>0.70918555500664537</v>
      </c>
      <c r="I104" s="193" t="str">
        <f>Instructions!$I$72</f>
        <v>Word 51</v>
      </c>
      <c r="J104" s="193">
        <f t="shared" ca="1" si="34"/>
        <v>0.15700879304685667</v>
      </c>
    </row>
    <row r="105" spans="1:11">
      <c r="A105" s="193" t="str">
        <f>Instructions!$I$25</f>
        <v>Word 4</v>
      </c>
      <c r="B105" s="193">
        <f t="shared" ca="1" si="32"/>
        <v>0.77825366313277766</v>
      </c>
      <c r="C105" s="193" t="str">
        <f>Instructions!$I$37</f>
        <v>Word 16</v>
      </c>
      <c r="D105" s="193">
        <f t="shared" ca="1" si="33"/>
        <v>0.18083619405295748</v>
      </c>
      <c r="E105" s="193" t="str">
        <f>Instructions!$I$49</f>
        <v>Word 28</v>
      </c>
      <c r="F105" s="193">
        <f t="shared" ca="1" si="34"/>
        <v>0.68290056704587832</v>
      </c>
      <c r="G105" s="193" t="str">
        <f>Instructions!$I$61</f>
        <v>Word 40</v>
      </c>
      <c r="H105" s="193">
        <f t="shared" ca="1" si="34"/>
        <v>6.1936428069936711E-2</v>
      </c>
      <c r="I105" s="193" t="str">
        <f>Instructions!$I$73</f>
        <v>Word 52</v>
      </c>
      <c r="J105" s="193">
        <f t="shared" ca="1" si="34"/>
        <v>0.23444787910545106</v>
      </c>
    </row>
    <row r="106" spans="1:11">
      <c r="A106" s="193" t="str">
        <f>Instructions!$I$26</f>
        <v>Word 5</v>
      </c>
      <c r="B106" s="193">
        <f t="shared" ca="1" si="32"/>
        <v>0.71909284515820826</v>
      </c>
      <c r="C106" s="193" t="str">
        <f>Instructions!$I$38</f>
        <v>Word 17</v>
      </c>
      <c r="D106" s="193">
        <f t="shared" ca="1" si="33"/>
        <v>8.3050045668650041E-2</v>
      </c>
      <c r="E106" s="193" t="str">
        <f>Instructions!$I$50</f>
        <v>Word 29</v>
      </c>
      <c r="F106" s="193">
        <f t="shared" ca="1" si="34"/>
        <v>0.40983602250243656</v>
      </c>
      <c r="G106" s="193" t="str">
        <f>Instructions!$I$62</f>
        <v>Word 41</v>
      </c>
      <c r="H106" s="193">
        <f t="shared" ca="1" si="34"/>
        <v>0.99116806736937446</v>
      </c>
      <c r="I106" s="193" t="str">
        <f>Instructions!$I$74</f>
        <v>Word 53</v>
      </c>
      <c r="J106" s="193">
        <f t="shared" ca="1" si="34"/>
        <v>0.18224253579631866</v>
      </c>
    </row>
    <row r="107" spans="1:11">
      <c r="A107" s="193" t="str">
        <f>Instructions!$I$27</f>
        <v>Word 6</v>
      </c>
      <c r="B107" s="193">
        <f t="shared" ca="1" si="32"/>
        <v>0.75398738162622847</v>
      </c>
      <c r="C107" s="193" t="str">
        <f>Instructions!$I$39</f>
        <v>Word 18</v>
      </c>
      <c r="D107" s="193">
        <f t="shared" ca="1" si="33"/>
        <v>0.66406899526186913</v>
      </c>
      <c r="E107" s="193" t="str">
        <f>Instructions!$I$51</f>
        <v>Word 30</v>
      </c>
      <c r="F107" s="193">
        <f t="shared" ca="1" si="34"/>
        <v>0.15517287534059176</v>
      </c>
      <c r="G107" s="193" t="str">
        <f>Instructions!$I$63</f>
        <v>Word 42</v>
      </c>
      <c r="H107" s="193">
        <f t="shared" ca="1" si="34"/>
        <v>0.94446673472368237</v>
      </c>
      <c r="I107" s="193" t="str">
        <f>Instructions!$I$75</f>
        <v>Word 54</v>
      </c>
      <c r="J107" s="193">
        <f t="shared" ca="1" si="34"/>
        <v>0.18265028745631684</v>
      </c>
    </row>
    <row r="108" spans="1:11">
      <c r="A108" s="193" t="str">
        <f>Instructions!$I$28</f>
        <v>Word 7</v>
      </c>
      <c r="B108" s="193">
        <f t="shared" ca="1" si="32"/>
        <v>0.9183903349120921</v>
      </c>
      <c r="C108" s="193" t="str">
        <f>Instructions!$I$40</f>
        <v>Word 19</v>
      </c>
      <c r="D108" s="193">
        <f t="shared" ca="1" si="33"/>
        <v>0.25789340063414357</v>
      </c>
      <c r="E108" s="193" t="str">
        <f>Instructions!$I$52</f>
        <v>Word 31</v>
      </c>
      <c r="F108" s="193">
        <f t="shared" ca="1" si="34"/>
        <v>0.1394930427922626</v>
      </c>
      <c r="G108" s="193" t="str">
        <f>Instructions!$I$64</f>
        <v>Word 43</v>
      </c>
      <c r="H108" s="193">
        <f t="shared" ca="1" si="34"/>
        <v>0.10929340797263043</v>
      </c>
      <c r="I108" s="193" t="str">
        <f>Instructions!$I$76</f>
        <v>Word 55</v>
      </c>
      <c r="J108" s="193">
        <f t="shared" ca="1" si="34"/>
        <v>0.82321299983636465</v>
      </c>
    </row>
    <row r="109" spans="1:11">
      <c r="A109" s="193" t="str">
        <f>Instructions!$I$29</f>
        <v>Word 8</v>
      </c>
      <c r="B109" s="193">
        <f t="shared" ca="1" si="32"/>
        <v>0.13996250419367273</v>
      </c>
      <c r="C109" s="193" t="str">
        <f>Instructions!$I$41</f>
        <v>Word 20</v>
      </c>
      <c r="D109" s="193">
        <f t="shared" ca="1" si="33"/>
        <v>0.31807212326435885</v>
      </c>
      <c r="E109" s="193" t="str">
        <f>Instructions!$I$53</f>
        <v>Word 32</v>
      </c>
      <c r="F109" s="193">
        <f t="shared" ca="1" si="34"/>
        <v>0.59090331726996093</v>
      </c>
      <c r="G109" s="193" t="str">
        <f>Instructions!$I$65</f>
        <v>Word 44</v>
      </c>
      <c r="H109" s="193">
        <f t="shared" ca="1" si="34"/>
        <v>0.48792770877595781</v>
      </c>
      <c r="I109" s="193" t="str">
        <f>Instructions!$I$77</f>
        <v>Word 56</v>
      </c>
      <c r="J109" s="193">
        <f t="shared" ca="1" si="34"/>
        <v>0.30151525639546828</v>
      </c>
    </row>
    <row r="110" spans="1:11">
      <c r="A110" s="193" t="str">
        <f>Instructions!$I$30</f>
        <v>Word 9</v>
      </c>
      <c r="B110" s="193">
        <f t="shared" ca="1" si="32"/>
        <v>0.76472101572417972</v>
      </c>
      <c r="C110" s="193" t="str">
        <f>Instructions!$I$42</f>
        <v>Word 21</v>
      </c>
      <c r="D110" s="193">
        <f t="shared" ca="1" si="33"/>
        <v>0.12757040441046574</v>
      </c>
      <c r="E110" s="193" t="str">
        <f>Instructions!$I$54</f>
        <v>Word 33</v>
      </c>
      <c r="F110" s="193">
        <f t="shared" ca="1" si="34"/>
        <v>0.28111661416799527</v>
      </c>
      <c r="G110" s="193" t="str">
        <f>Instructions!$I$66</f>
        <v>Word 45</v>
      </c>
      <c r="H110" s="193">
        <f t="shared" ca="1" si="34"/>
        <v>0.44626308947868509</v>
      </c>
      <c r="I110" s="193" t="str">
        <f>Instructions!$I$78</f>
        <v>Word 57</v>
      </c>
      <c r="J110" s="193">
        <f t="shared" ca="1" si="34"/>
        <v>0.18221821584821174</v>
      </c>
    </row>
    <row r="111" spans="1:11">
      <c r="A111" s="193" t="str">
        <f>Instructions!$I$31</f>
        <v>Word 10</v>
      </c>
      <c r="B111" s="193">
        <f t="shared" ca="1" si="32"/>
        <v>0.70523011197666763</v>
      </c>
      <c r="C111" s="193" t="str">
        <f>Instructions!$I$43</f>
        <v>Word 22</v>
      </c>
      <c r="D111" s="193">
        <f ca="1">RAND()</f>
        <v>0.85431758493266652</v>
      </c>
      <c r="E111" s="193" t="str">
        <f>Instructions!$I$55</f>
        <v>Word 34</v>
      </c>
      <c r="F111" s="193">
        <f ca="1">RAND()</f>
        <v>0.58309712410246628</v>
      </c>
      <c r="G111" s="193" t="str">
        <f>Instructions!$I$67</f>
        <v>Word 46</v>
      </c>
      <c r="H111" s="193">
        <f t="shared" ca="1" si="34"/>
        <v>0.95174594747174235</v>
      </c>
      <c r="I111" s="193" t="str">
        <f>Instructions!$I$79</f>
        <v>Word 58</v>
      </c>
      <c r="J111" s="193">
        <f t="shared" ca="1" si="34"/>
        <v>0.36581225272940976</v>
      </c>
    </row>
    <row r="112" spans="1:11">
      <c r="A112" s="193" t="str">
        <f>Instructions!$I$32</f>
        <v>Word 11</v>
      </c>
      <c r="B112" s="193">
        <f t="shared" ca="1" si="32"/>
        <v>0.32067982113308169</v>
      </c>
      <c r="C112" s="193" t="str">
        <f>Instructions!$I$44</f>
        <v>Word 23</v>
      </c>
      <c r="D112" s="193">
        <f ca="1">RAND()</f>
        <v>0.63708262488090661</v>
      </c>
      <c r="E112" s="193" t="str">
        <f>Instructions!$I$56</f>
        <v>Word 35</v>
      </c>
      <c r="F112" s="193">
        <f ca="1">RAND()</f>
        <v>0.55519915795900721</v>
      </c>
      <c r="G112" s="193" t="str">
        <f>Instructions!$I$68</f>
        <v>Word 47</v>
      </c>
      <c r="H112" s="193">
        <f t="shared" ca="1" si="34"/>
        <v>0.51070276731737474</v>
      </c>
      <c r="I112" s="193" t="str">
        <f>Instructions!$I$80</f>
        <v>Word 59</v>
      </c>
      <c r="J112" s="193">
        <f t="shared" ca="1" si="34"/>
        <v>0.41590433990120745</v>
      </c>
    </row>
    <row r="113" spans="1:11">
      <c r="A113" s="193" t="str">
        <f>Instructions!$I$33</f>
        <v>Word 12</v>
      </c>
      <c r="B113" s="193">
        <f t="shared" ca="1" si="32"/>
        <v>0.3020410485603231</v>
      </c>
      <c r="C113" s="193" t="str">
        <f>Instructions!$I$45</f>
        <v>Word 24</v>
      </c>
      <c r="D113" s="193">
        <f t="shared" ref="D113" ca="1" si="35">RAND()</f>
        <v>0.39834928889518473</v>
      </c>
      <c r="E113" s="193" t="str">
        <f>Instructions!$I$57</f>
        <v>Word 36</v>
      </c>
      <c r="F113" s="193">
        <f t="shared" ref="F113" ca="1" si="36">RAND()</f>
        <v>0.68778710955488487</v>
      </c>
      <c r="G113" s="193" t="str">
        <f>Instructions!$I$69</f>
        <v>Word 48</v>
      </c>
      <c r="H113" s="193">
        <f t="shared" ca="1" si="34"/>
        <v>0.63056138753672042</v>
      </c>
      <c r="I113" s="193" t="str">
        <f>Instructions!$I$81</f>
        <v>Word 60</v>
      </c>
      <c r="J113" s="193">
        <f t="shared" ca="1" si="34"/>
        <v>0.61691933237173868</v>
      </c>
    </row>
    <row r="114" spans="1:11">
      <c r="K114" s="193">
        <v>7</v>
      </c>
    </row>
    <row r="119" spans="1:11">
      <c r="A119" s="193" t="str">
        <f>Instructions!$I$22</f>
        <v>Word 1</v>
      </c>
      <c r="B119" s="193">
        <f t="shared" ca="1" si="32"/>
        <v>0.38879726276248872</v>
      </c>
      <c r="C119" s="193" t="str">
        <f>Instructions!$I$34</f>
        <v>Word 13</v>
      </c>
      <c r="D119" s="193">
        <f t="shared" ref="D119:D127" ca="1" si="37">RAND()</f>
        <v>0.30373653845211557</v>
      </c>
      <c r="E119" s="193" t="str">
        <f>Instructions!$I$46</f>
        <v>Word 25</v>
      </c>
      <c r="F119" s="193">
        <f t="shared" ref="F119:J130" ca="1" si="38">RAND()</f>
        <v>0.81366721683387644</v>
      </c>
      <c r="G119" s="193" t="str">
        <f>Instructions!$I$58</f>
        <v>Word 37</v>
      </c>
      <c r="H119" s="193">
        <f t="shared" ca="1" si="38"/>
        <v>0.58243972167509228</v>
      </c>
      <c r="I119" s="193" t="str">
        <f>Instructions!$I$70</f>
        <v>Word 49</v>
      </c>
      <c r="J119" s="193">
        <f t="shared" ca="1" si="38"/>
        <v>0.12747047643238818</v>
      </c>
    </row>
    <row r="120" spans="1:11">
      <c r="A120" s="193" t="str">
        <f>Instructions!$I$23</f>
        <v>Word 2</v>
      </c>
      <c r="B120" s="193">
        <f t="shared" ca="1" si="32"/>
        <v>0.37438055175532881</v>
      </c>
      <c r="C120" s="193" t="str">
        <f>Instructions!$I$35</f>
        <v>Word 14</v>
      </c>
      <c r="D120" s="193">
        <f t="shared" ca="1" si="37"/>
        <v>0.83099335341902969</v>
      </c>
      <c r="E120" s="193" t="str">
        <f>Instructions!$I$47</f>
        <v>Word 26</v>
      </c>
      <c r="F120" s="193">
        <f t="shared" ca="1" si="38"/>
        <v>0.87857786350503264</v>
      </c>
      <c r="G120" s="193" t="str">
        <f>Instructions!$I$59</f>
        <v>Word 38</v>
      </c>
      <c r="H120" s="193">
        <f t="shared" ca="1" si="38"/>
        <v>0.90218673068133426</v>
      </c>
      <c r="I120" s="193" t="str">
        <f>Instructions!$I$71</f>
        <v>Word 50</v>
      </c>
      <c r="J120" s="193">
        <f t="shared" ca="1" si="38"/>
        <v>0.23188711800177919</v>
      </c>
    </row>
    <row r="121" spans="1:11">
      <c r="A121" s="193" t="str">
        <f>Instructions!$I$24</f>
        <v>Word 3</v>
      </c>
      <c r="B121" s="193">
        <f t="shared" ca="1" si="32"/>
        <v>0.72216474102922934</v>
      </c>
      <c r="C121" s="193" t="str">
        <f>Instructions!$I$36</f>
        <v>Word 15</v>
      </c>
      <c r="D121" s="193">
        <f t="shared" ca="1" si="37"/>
        <v>2.8980284738194695E-2</v>
      </c>
      <c r="E121" s="193" t="str">
        <f>Instructions!$I$48</f>
        <v>Word 27</v>
      </c>
      <c r="F121" s="193">
        <f t="shared" ca="1" si="38"/>
        <v>0.69862657552054475</v>
      </c>
      <c r="G121" s="193" t="str">
        <f>Instructions!$I$60</f>
        <v>Word 39</v>
      </c>
      <c r="H121" s="193">
        <f t="shared" ca="1" si="38"/>
        <v>8.3000708911658116E-2</v>
      </c>
      <c r="I121" s="193" t="str">
        <f>Instructions!$I$72</f>
        <v>Word 51</v>
      </c>
      <c r="J121" s="193">
        <f t="shared" ca="1" si="38"/>
        <v>0.86533990181792775</v>
      </c>
    </row>
    <row r="122" spans="1:11">
      <c r="A122" s="193" t="str">
        <f>Instructions!$I$25</f>
        <v>Word 4</v>
      </c>
      <c r="B122" s="193">
        <f t="shared" ca="1" si="32"/>
        <v>0.9007166153850642</v>
      </c>
      <c r="C122" s="193" t="str">
        <f>Instructions!$I$37</f>
        <v>Word 16</v>
      </c>
      <c r="D122" s="193">
        <f t="shared" ca="1" si="37"/>
        <v>0.66809152710197117</v>
      </c>
      <c r="E122" s="193" t="str">
        <f>Instructions!$I$49</f>
        <v>Word 28</v>
      </c>
      <c r="F122" s="193">
        <f t="shared" ca="1" si="38"/>
        <v>0.57532031919429105</v>
      </c>
      <c r="G122" s="193" t="str">
        <f>Instructions!$I$61</f>
        <v>Word 40</v>
      </c>
      <c r="H122" s="193">
        <f t="shared" ca="1" si="38"/>
        <v>0.10464877446786414</v>
      </c>
      <c r="I122" s="193" t="str">
        <f>Instructions!$I$73</f>
        <v>Word 52</v>
      </c>
      <c r="J122" s="193">
        <f t="shared" ca="1" si="38"/>
        <v>0.32051393693714647</v>
      </c>
    </row>
    <row r="123" spans="1:11">
      <c r="A123" s="193" t="str">
        <f>Instructions!$I$26</f>
        <v>Word 5</v>
      </c>
      <c r="B123" s="193">
        <f t="shared" ca="1" si="32"/>
        <v>0.8957108533102297</v>
      </c>
      <c r="C123" s="193" t="str">
        <f>Instructions!$I$38</f>
        <v>Word 17</v>
      </c>
      <c r="D123" s="193">
        <f t="shared" ca="1" si="37"/>
        <v>0.27285029933201588</v>
      </c>
      <c r="E123" s="193" t="str">
        <f>Instructions!$I$50</f>
        <v>Word 29</v>
      </c>
      <c r="F123" s="193">
        <f t="shared" ca="1" si="38"/>
        <v>0.45487887409529104</v>
      </c>
      <c r="G123" s="193" t="str">
        <f>Instructions!$I$62</f>
        <v>Word 41</v>
      </c>
      <c r="H123" s="193">
        <f t="shared" ca="1" si="38"/>
        <v>0.13501956157886541</v>
      </c>
      <c r="I123" s="193" t="str">
        <f>Instructions!$I$74</f>
        <v>Word 53</v>
      </c>
      <c r="J123" s="193">
        <f t="shared" ca="1" si="38"/>
        <v>0.54097086682922835</v>
      </c>
    </row>
    <row r="124" spans="1:11">
      <c r="A124" s="193" t="str">
        <f>Instructions!$I$27</f>
        <v>Word 6</v>
      </c>
      <c r="B124" s="193">
        <f t="shared" ca="1" si="32"/>
        <v>0.68685961096701309</v>
      </c>
      <c r="C124" s="193" t="str">
        <f>Instructions!$I$39</f>
        <v>Word 18</v>
      </c>
      <c r="D124" s="193">
        <f t="shared" ca="1" si="37"/>
        <v>0.32527095508810411</v>
      </c>
      <c r="E124" s="193" t="str">
        <f>Instructions!$I$51</f>
        <v>Word 30</v>
      </c>
      <c r="F124" s="193">
        <f t="shared" ca="1" si="38"/>
        <v>0.30125647387983212</v>
      </c>
      <c r="G124" s="193" t="str">
        <f>Instructions!$I$63</f>
        <v>Word 42</v>
      </c>
      <c r="H124" s="193">
        <f t="shared" ca="1" si="38"/>
        <v>0.18600101661126878</v>
      </c>
      <c r="I124" s="193" t="str">
        <f>Instructions!$I$75</f>
        <v>Word 54</v>
      </c>
      <c r="J124" s="193">
        <f t="shared" ca="1" si="38"/>
        <v>0.15687070119409996</v>
      </c>
    </row>
    <row r="125" spans="1:11">
      <c r="A125" s="193" t="str">
        <f>Instructions!$I$28</f>
        <v>Word 7</v>
      </c>
      <c r="B125" s="193">
        <f t="shared" ca="1" si="32"/>
        <v>0.81934918108922861</v>
      </c>
      <c r="C125" s="193" t="str">
        <f>Instructions!$I$40</f>
        <v>Word 19</v>
      </c>
      <c r="D125" s="193">
        <f t="shared" ca="1" si="37"/>
        <v>0.70706493901771328</v>
      </c>
      <c r="E125" s="193" t="str">
        <f>Instructions!$I$52</f>
        <v>Word 31</v>
      </c>
      <c r="F125" s="193">
        <f t="shared" ca="1" si="38"/>
        <v>0.84989435303641825</v>
      </c>
      <c r="G125" s="193" t="str">
        <f>Instructions!$I$64</f>
        <v>Word 43</v>
      </c>
      <c r="H125" s="193">
        <f t="shared" ca="1" si="38"/>
        <v>0.94536594583790989</v>
      </c>
      <c r="I125" s="193" t="str">
        <f>Instructions!$I$76</f>
        <v>Word 55</v>
      </c>
      <c r="J125" s="193">
        <f t="shared" ca="1" si="38"/>
        <v>0.32999080624758592</v>
      </c>
    </row>
    <row r="126" spans="1:11">
      <c r="A126" s="193" t="str">
        <f>Instructions!$I$29</f>
        <v>Word 8</v>
      </c>
      <c r="B126" s="193">
        <f t="shared" ca="1" si="32"/>
        <v>0.87237360603377723</v>
      </c>
      <c r="C126" s="193" t="str">
        <f>Instructions!$I$41</f>
        <v>Word 20</v>
      </c>
      <c r="D126" s="193">
        <f t="shared" ca="1" si="37"/>
        <v>3.8730195720153793E-2</v>
      </c>
      <c r="E126" s="193" t="str">
        <f>Instructions!$I$53</f>
        <v>Word 32</v>
      </c>
      <c r="F126" s="193">
        <f t="shared" ca="1" si="38"/>
        <v>0.76561417060636339</v>
      </c>
      <c r="G126" s="193" t="str">
        <f>Instructions!$I$65</f>
        <v>Word 44</v>
      </c>
      <c r="H126" s="193">
        <f t="shared" ca="1" si="38"/>
        <v>7.4758745442776497E-2</v>
      </c>
      <c r="I126" s="193" t="str">
        <f>Instructions!$I$77</f>
        <v>Word 56</v>
      </c>
      <c r="J126" s="193">
        <f t="shared" ca="1" si="38"/>
        <v>0.77651225580673511</v>
      </c>
    </row>
    <row r="127" spans="1:11">
      <c r="A127" s="193" t="str">
        <f>Instructions!$I$30</f>
        <v>Word 9</v>
      </c>
      <c r="B127" s="193">
        <f t="shared" ca="1" si="32"/>
        <v>0.64703388378870552</v>
      </c>
      <c r="C127" s="193" t="str">
        <f>Instructions!$I$42</f>
        <v>Word 21</v>
      </c>
      <c r="D127" s="193">
        <f t="shared" ca="1" si="37"/>
        <v>0.12604162114862549</v>
      </c>
      <c r="E127" s="193" t="str">
        <f>Instructions!$I$54</f>
        <v>Word 33</v>
      </c>
      <c r="F127" s="193">
        <f t="shared" ca="1" si="38"/>
        <v>0.62430394799508371</v>
      </c>
      <c r="G127" s="193" t="str">
        <f>Instructions!$I$66</f>
        <v>Word 45</v>
      </c>
      <c r="H127" s="193">
        <f t="shared" ca="1" si="38"/>
        <v>0.81070139121271678</v>
      </c>
      <c r="I127" s="193" t="str">
        <f>Instructions!$I$78</f>
        <v>Word 57</v>
      </c>
      <c r="J127" s="193">
        <f t="shared" ca="1" si="38"/>
        <v>0.36016233698725064</v>
      </c>
    </row>
    <row r="128" spans="1:11">
      <c r="A128" s="193" t="str">
        <f>Instructions!$I$31</f>
        <v>Word 10</v>
      </c>
      <c r="B128" s="193">
        <f t="shared" ca="1" si="32"/>
        <v>0.93915595954971898</v>
      </c>
      <c r="C128" s="193" t="str">
        <f>Instructions!$I$43</f>
        <v>Word 22</v>
      </c>
      <c r="D128" s="193">
        <f ca="1">RAND()</f>
        <v>0.34774480291212873</v>
      </c>
      <c r="E128" s="193" t="str">
        <f>Instructions!$I$55</f>
        <v>Word 34</v>
      </c>
      <c r="F128" s="193">
        <f ca="1">RAND()</f>
        <v>0.26178227067105508</v>
      </c>
      <c r="G128" s="193" t="str">
        <f>Instructions!$I$67</f>
        <v>Word 46</v>
      </c>
      <c r="H128" s="193">
        <f t="shared" ca="1" si="38"/>
        <v>0.95213265239109413</v>
      </c>
      <c r="I128" s="193" t="str">
        <f>Instructions!$I$79</f>
        <v>Word 58</v>
      </c>
      <c r="J128" s="193">
        <f t="shared" ca="1" si="38"/>
        <v>0.24834710573266128</v>
      </c>
    </row>
    <row r="129" spans="1:11">
      <c r="A129" s="193" t="str">
        <f>Instructions!$I$32</f>
        <v>Word 11</v>
      </c>
      <c r="B129" s="193">
        <f t="shared" ca="1" si="32"/>
        <v>0.91210226908581926</v>
      </c>
      <c r="C129" s="193" t="str">
        <f>Instructions!$I$44</f>
        <v>Word 23</v>
      </c>
      <c r="D129" s="193">
        <f ca="1">RAND()</f>
        <v>9.469474604207806E-2</v>
      </c>
      <c r="E129" s="193" t="str">
        <f>Instructions!$I$56</f>
        <v>Word 35</v>
      </c>
      <c r="F129" s="193">
        <f ca="1">RAND()</f>
        <v>9.1317739405864518E-2</v>
      </c>
      <c r="G129" s="193" t="str">
        <f>Instructions!$I$68</f>
        <v>Word 47</v>
      </c>
      <c r="H129" s="193">
        <f t="shared" ca="1" si="38"/>
        <v>0.87966485531647354</v>
      </c>
      <c r="I129" s="193" t="str">
        <f>Instructions!$I$80</f>
        <v>Word 59</v>
      </c>
      <c r="J129" s="193">
        <f t="shared" ca="1" si="38"/>
        <v>1.8001180374659365E-2</v>
      </c>
    </row>
    <row r="130" spans="1:11">
      <c r="A130" s="193" t="str">
        <f>Instructions!$I$33</f>
        <v>Word 12</v>
      </c>
      <c r="B130" s="193">
        <f t="shared" ca="1" si="32"/>
        <v>0.64618023799374136</v>
      </c>
      <c r="C130" s="193" t="str">
        <f>Instructions!$I$45</f>
        <v>Word 24</v>
      </c>
      <c r="D130" s="193">
        <f t="shared" ref="D130" ca="1" si="39">RAND()</f>
        <v>0.16829135469041856</v>
      </c>
      <c r="E130" s="193" t="str">
        <f>Instructions!$I$57</f>
        <v>Word 36</v>
      </c>
      <c r="F130" s="193">
        <f t="shared" ref="F130" ca="1" si="40">RAND()</f>
        <v>0.47193458688081802</v>
      </c>
      <c r="G130" s="193" t="str">
        <f>Instructions!$I$69</f>
        <v>Word 48</v>
      </c>
      <c r="H130" s="193">
        <f t="shared" ca="1" si="38"/>
        <v>0.27950271255763715</v>
      </c>
      <c r="I130" s="193" t="str">
        <f>Instructions!$I$81</f>
        <v>Word 60</v>
      </c>
      <c r="J130" s="193">
        <f t="shared" ca="1" si="38"/>
        <v>0.15227922862020349</v>
      </c>
    </row>
    <row r="131" spans="1:11">
      <c r="K131" s="193">
        <v>8</v>
      </c>
    </row>
    <row r="136" spans="1:11">
      <c r="A136" s="193" t="str">
        <f>Instructions!$I$22</f>
        <v>Word 1</v>
      </c>
      <c r="B136" s="193">
        <f t="shared" ref="B136:B147" ca="1" si="41">RAND()</f>
        <v>0.21980335575363463</v>
      </c>
      <c r="C136" s="193" t="str">
        <f>Instructions!$I$34</f>
        <v>Word 13</v>
      </c>
      <c r="D136" s="193">
        <f t="shared" ref="D136:D144" ca="1" si="42">RAND()</f>
        <v>0.42521616258961603</v>
      </c>
      <c r="E136" s="193" t="str">
        <f>Instructions!$I$46</f>
        <v>Word 25</v>
      </c>
      <c r="F136" s="193">
        <f t="shared" ref="F136:J147" ca="1" si="43">RAND()</f>
        <v>0.93597526655354013</v>
      </c>
      <c r="G136" s="193" t="str">
        <f>Instructions!$I$58</f>
        <v>Word 37</v>
      </c>
      <c r="H136" s="193">
        <f t="shared" ca="1" si="43"/>
        <v>0.31860902554905857</v>
      </c>
      <c r="I136" s="193" t="str">
        <f>Instructions!$I$70</f>
        <v>Word 49</v>
      </c>
      <c r="J136" s="193">
        <f t="shared" ca="1" si="43"/>
        <v>0.32437312649107386</v>
      </c>
    </row>
    <row r="137" spans="1:11">
      <c r="A137" s="193" t="str">
        <f>Instructions!$I$23</f>
        <v>Word 2</v>
      </c>
      <c r="B137" s="193">
        <f t="shared" ca="1" si="41"/>
        <v>5.4956312717644451E-3</v>
      </c>
      <c r="C137" s="193" t="str">
        <f>Instructions!$I$35</f>
        <v>Word 14</v>
      </c>
      <c r="D137" s="193">
        <f t="shared" ca="1" si="42"/>
        <v>0.51934433819511094</v>
      </c>
      <c r="E137" s="193" t="str">
        <f>Instructions!$I$47</f>
        <v>Word 26</v>
      </c>
      <c r="F137" s="193">
        <f t="shared" ca="1" si="43"/>
        <v>0.58815725015814901</v>
      </c>
      <c r="G137" s="193" t="str">
        <f>Instructions!$I$59</f>
        <v>Word 38</v>
      </c>
      <c r="H137" s="193">
        <f t="shared" ca="1" si="43"/>
        <v>0.33876173354939809</v>
      </c>
      <c r="I137" s="193" t="str">
        <f>Instructions!$I$71</f>
        <v>Word 50</v>
      </c>
      <c r="J137" s="193">
        <f t="shared" ca="1" si="43"/>
        <v>7.8000422211362275E-2</v>
      </c>
    </row>
    <row r="138" spans="1:11">
      <c r="A138" s="193" t="str">
        <f>Instructions!$I$24</f>
        <v>Word 3</v>
      </c>
      <c r="B138" s="193">
        <f t="shared" ca="1" si="41"/>
        <v>0.12164397163773788</v>
      </c>
      <c r="C138" s="193" t="str">
        <f>Instructions!$I$36</f>
        <v>Word 15</v>
      </c>
      <c r="D138" s="193">
        <f t="shared" ca="1" si="42"/>
        <v>0.90025404960148914</v>
      </c>
      <c r="E138" s="193" t="str">
        <f>Instructions!$I$48</f>
        <v>Word 27</v>
      </c>
      <c r="F138" s="193">
        <f t="shared" ca="1" si="43"/>
        <v>0.94459968197266153</v>
      </c>
      <c r="G138" s="193" t="str">
        <f>Instructions!$I$60</f>
        <v>Word 39</v>
      </c>
      <c r="H138" s="193">
        <f t="shared" ca="1" si="43"/>
        <v>0.86265655233309346</v>
      </c>
      <c r="I138" s="193" t="str">
        <f>Instructions!$I$72</f>
        <v>Word 51</v>
      </c>
      <c r="J138" s="193">
        <f t="shared" ca="1" si="43"/>
        <v>0.11286771978487919</v>
      </c>
    </row>
    <row r="139" spans="1:11">
      <c r="A139" s="193" t="str">
        <f>Instructions!$I$25</f>
        <v>Word 4</v>
      </c>
      <c r="B139" s="193">
        <f t="shared" ca="1" si="41"/>
        <v>0.81334558977348292</v>
      </c>
      <c r="C139" s="193" t="str">
        <f>Instructions!$I$37</f>
        <v>Word 16</v>
      </c>
      <c r="D139" s="193">
        <f t="shared" ca="1" si="42"/>
        <v>6.11372596496359E-2</v>
      </c>
      <c r="E139" s="193" t="str">
        <f>Instructions!$I$49</f>
        <v>Word 28</v>
      </c>
      <c r="F139" s="193">
        <f t="shared" ca="1" si="43"/>
        <v>0.22636982183293208</v>
      </c>
      <c r="G139" s="193" t="str">
        <f>Instructions!$I$61</f>
        <v>Word 40</v>
      </c>
      <c r="H139" s="193">
        <f t="shared" ca="1" si="43"/>
        <v>0.5432915044421851</v>
      </c>
      <c r="I139" s="193" t="str">
        <f>Instructions!$I$73</f>
        <v>Word 52</v>
      </c>
      <c r="J139" s="193">
        <f t="shared" ca="1" si="43"/>
        <v>0.46902916565242492</v>
      </c>
    </row>
    <row r="140" spans="1:11">
      <c r="A140" s="193" t="str">
        <f>Instructions!$I$26</f>
        <v>Word 5</v>
      </c>
      <c r="B140" s="193">
        <f t="shared" ca="1" si="41"/>
        <v>0.803221380381826</v>
      </c>
      <c r="C140" s="193" t="str">
        <f>Instructions!$I$38</f>
        <v>Word 17</v>
      </c>
      <c r="D140" s="193">
        <f t="shared" ca="1" si="42"/>
        <v>0.11381019407782855</v>
      </c>
      <c r="E140" s="193" t="str">
        <f>Instructions!$I$50</f>
        <v>Word 29</v>
      </c>
      <c r="F140" s="193">
        <f t="shared" ca="1" si="43"/>
        <v>0.81226266815987658</v>
      </c>
      <c r="G140" s="193" t="str">
        <f>Instructions!$I$62</f>
        <v>Word 41</v>
      </c>
      <c r="H140" s="193">
        <f t="shared" ca="1" si="43"/>
        <v>0.29567812199305987</v>
      </c>
      <c r="I140" s="193" t="str">
        <f>Instructions!$I$74</f>
        <v>Word 53</v>
      </c>
      <c r="J140" s="193">
        <f t="shared" ca="1" si="43"/>
        <v>0.59566588104672746</v>
      </c>
    </row>
    <row r="141" spans="1:11">
      <c r="A141" s="193" t="str">
        <f>Instructions!$I$27</f>
        <v>Word 6</v>
      </c>
      <c r="B141" s="193">
        <f t="shared" ca="1" si="41"/>
        <v>0.3797666635384942</v>
      </c>
      <c r="C141" s="193" t="str">
        <f>Instructions!$I$39</f>
        <v>Word 18</v>
      </c>
      <c r="D141" s="193">
        <f t="shared" ca="1" si="42"/>
        <v>9.5665155439110139E-2</v>
      </c>
      <c r="E141" s="193" t="str">
        <f>Instructions!$I$51</f>
        <v>Word 30</v>
      </c>
      <c r="F141" s="193">
        <f t="shared" ca="1" si="43"/>
        <v>0.33237294453996924</v>
      </c>
      <c r="G141" s="193" t="str">
        <f>Instructions!$I$63</f>
        <v>Word 42</v>
      </c>
      <c r="H141" s="193">
        <f t="shared" ca="1" si="43"/>
        <v>0.18995581736318112</v>
      </c>
      <c r="I141" s="193" t="str">
        <f>Instructions!$I$75</f>
        <v>Word 54</v>
      </c>
      <c r="J141" s="193">
        <f t="shared" ca="1" si="43"/>
        <v>0.7280158999261731</v>
      </c>
    </row>
    <row r="142" spans="1:11">
      <c r="A142" s="193" t="str">
        <f>Instructions!$I$28</f>
        <v>Word 7</v>
      </c>
      <c r="B142" s="193">
        <f t="shared" ca="1" si="41"/>
        <v>0.97793369901462046</v>
      </c>
      <c r="C142" s="193" t="str">
        <f>Instructions!$I$40</f>
        <v>Word 19</v>
      </c>
      <c r="D142" s="193">
        <f t="shared" ca="1" si="42"/>
        <v>0.20452643678773241</v>
      </c>
      <c r="E142" s="193" t="str">
        <f>Instructions!$I$52</f>
        <v>Word 31</v>
      </c>
      <c r="F142" s="193">
        <f t="shared" ca="1" si="43"/>
        <v>0.85631824538187584</v>
      </c>
      <c r="G142" s="193" t="str">
        <f>Instructions!$I$64</f>
        <v>Word 43</v>
      </c>
      <c r="H142" s="193">
        <f t="shared" ca="1" si="43"/>
        <v>5.1925230209679429E-2</v>
      </c>
      <c r="I142" s="193" t="str">
        <f>Instructions!$I$76</f>
        <v>Word 55</v>
      </c>
      <c r="J142" s="193">
        <f t="shared" ca="1" si="43"/>
        <v>0.18493953773941196</v>
      </c>
    </row>
    <row r="143" spans="1:11">
      <c r="A143" s="193" t="str">
        <f>Instructions!$I$29</f>
        <v>Word 8</v>
      </c>
      <c r="B143" s="193">
        <f t="shared" ca="1" si="41"/>
        <v>0.85900281461172012</v>
      </c>
      <c r="C143" s="193" t="str">
        <f>Instructions!$I$41</f>
        <v>Word 20</v>
      </c>
      <c r="D143" s="193">
        <f t="shared" ca="1" si="42"/>
        <v>0.74372903261464163</v>
      </c>
      <c r="E143" s="193" t="str">
        <f>Instructions!$I$53</f>
        <v>Word 32</v>
      </c>
      <c r="F143" s="193">
        <f t="shared" ca="1" si="43"/>
        <v>0.96341582309072027</v>
      </c>
      <c r="G143" s="193" t="str">
        <f>Instructions!$I$65</f>
        <v>Word 44</v>
      </c>
      <c r="H143" s="193">
        <f t="shared" ca="1" si="43"/>
        <v>0.21285921248279527</v>
      </c>
      <c r="I143" s="193" t="str">
        <f>Instructions!$I$77</f>
        <v>Word 56</v>
      </c>
      <c r="J143" s="193">
        <f t="shared" ca="1" si="43"/>
        <v>0.54497519047084519</v>
      </c>
    </row>
    <row r="144" spans="1:11">
      <c r="A144" s="193" t="str">
        <f>Instructions!$I$30</f>
        <v>Word 9</v>
      </c>
      <c r="B144" s="193">
        <f t="shared" ca="1" si="41"/>
        <v>0.63772156033574945</v>
      </c>
      <c r="C144" s="193" t="str">
        <f>Instructions!$I$42</f>
        <v>Word 21</v>
      </c>
      <c r="D144" s="193">
        <f t="shared" ca="1" si="42"/>
        <v>0.10341174016966581</v>
      </c>
      <c r="E144" s="193" t="str">
        <f>Instructions!$I$54</f>
        <v>Word 33</v>
      </c>
      <c r="F144" s="193">
        <f t="shared" ca="1" si="43"/>
        <v>0.21838323238680313</v>
      </c>
      <c r="G144" s="193" t="str">
        <f>Instructions!$I$66</f>
        <v>Word 45</v>
      </c>
      <c r="H144" s="193">
        <f t="shared" ca="1" si="43"/>
        <v>0.50806288103692998</v>
      </c>
      <c r="I144" s="193" t="str">
        <f>Instructions!$I$78</f>
        <v>Word 57</v>
      </c>
      <c r="J144" s="193">
        <f t="shared" ca="1" si="43"/>
        <v>0.23955683864439425</v>
      </c>
    </row>
    <row r="145" spans="1:11">
      <c r="A145" s="193" t="str">
        <f>Instructions!$I$31</f>
        <v>Word 10</v>
      </c>
      <c r="B145" s="193">
        <f t="shared" ca="1" si="41"/>
        <v>0.5287488236065101</v>
      </c>
      <c r="C145" s="193" t="str">
        <f>Instructions!$I$43</f>
        <v>Word 22</v>
      </c>
      <c r="D145" s="193">
        <f ca="1">RAND()</f>
        <v>0.20323911260188443</v>
      </c>
      <c r="E145" s="193" t="str">
        <f>Instructions!$I$55</f>
        <v>Word 34</v>
      </c>
      <c r="F145" s="193">
        <f ca="1">RAND()</f>
        <v>0.67362037396007191</v>
      </c>
      <c r="G145" s="193" t="str">
        <f>Instructions!$I$67</f>
        <v>Word 46</v>
      </c>
      <c r="H145" s="193">
        <f t="shared" ca="1" si="43"/>
        <v>0.51971749200444239</v>
      </c>
      <c r="I145" s="193" t="str">
        <f>Instructions!$I$79</f>
        <v>Word 58</v>
      </c>
      <c r="J145" s="193">
        <f t="shared" ca="1" si="43"/>
        <v>0.75683699607527488</v>
      </c>
    </row>
    <row r="146" spans="1:11">
      <c r="A146" s="193" t="str">
        <f>Instructions!$I$32</f>
        <v>Word 11</v>
      </c>
      <c r="B146" s="193">
        <f t="shared" ca="1" si="41"/>
        <v>0.23792609893082961</v>
      </c>
      <c r="C146" s="193" t="str">
        <f>Instructions!$I$44</f>
        <v>Word 23</v>
      </c>
      <c r="D146" s="193">
        <f ca="1">RAND()</f>
        <v>0.15995530880085629</v>
      </c>
      <c r="E146" s="193" t="str">
        <f>Instructions!$I$56</f>
        <v>Word 35</v>
      </c>
      <c r="F146" s="193">
        <f ca="1">RAND()</f>
        <v>0.13190782745934948</v>
      </c>
      <c r="G146" s="193" t="str">
        <f>Instructions!$I$68</f>
        <v>Word 47</v>
      </c>
      <c r="H146" s="193">
        <f t="shared" ca="1" si="43"/>
        <v>0.19688303926511586</v>
      </c>
      <c r="I146" s="193" t="str">
        <f>Instructions!$I$80</f>
        <v>Word 59</v>
      </c>
      <c r="J146" s="193">
        <f t="shared" ca="1" si="43"/>
        <v>0.30582836536166325</v>
      </c>
    </row>
    <row r="147" spans="1:11">
      <c r="A147" s="193" t="str">
        <f>Instructions!$I$33</f>
        <v>Word 12</v>
      </c>
      <c r="B147" s="193">
        <f t="shared" ca="1" si="41"/>
        <v>0.37732448209866409</v>
      </c>
      <c r="C147" s="193" t="str">
        <f>Instructions!$I$45</f>
        <v>Word 24</v>
      </c>
      <c r="D147" s="193">
        <f t="shared" ref="D147" ca="1" si="44">RAND()</f>
        <v>0.57128898048335708</v>
      </c>
      <c r="E147" s="193" t="str">
        <f>Instructions!$I$57</f>
        <v>Word 36</v>
      </c>
      <c r="F147" s="193">
        <f t="shared" ref="F147" ca="1" si="45">RAND()</f>
        <v>0.15490630030849317</v>
      </c>
      <c r="G147" s="193" t="str">
        <f>Instructions!$I$69</f>
        <v>Word 48</v>
      </c>
      <c r="H147" s="193">
        <f t="shared" ca="1" si="43"/>
        <v>0.8918986766896031</v>
      </c>
      <c r="I147" s="193" t="str">
        <f>Instructions!$I$81</f>
        <v>Word 60</v>
      </c>
      <c r="J147" s="193">
        <f t="shared" ca="1" si="43"/>
        <v>0.96522598121746572</v>
      </c>
    </row>
    <row r="148" spans="1:11">
      <c r="K148" s="193">
        <v>9</v>
      </c>
    </row>
    <row r="153" spans="1:11">
      <c r="A153" s="193" t="str">
        <f>Instructions!$I$22</f>
        <v>Word 1</v>
      </c>
      <c r="B153" s="193">
        <f t="shared" ref="B153:B164" ca="1" si="46">RAND()</f>
        <v>0.86745091552144549</v>
      </c>
      <c r="C153" s="193" t="str">
        <f>Instructions!$I$34</f>
        <v>Word 13</v>
      </c>
      <c r="D153" s="193">
        <f t="shared" ref="D153:D161" ca="1" si="47">RAND()</f>
        <v>0.5512390723956313</v>
      </c>
      <c r="E153" s="193" t="str">
        <f>Instructions!$I$46</f>
        <v>Word 25</v>
      </c>
      <c r="F153" s="193">
        <f t="shared" ref="F153:J164" ca="1" si="48">RAND()</f>
        <v>0.48806915612930413</v>
      </c>
      <c r="G153" s="193" t="str">
        <f>Instructions!$I$58</f>
        <v>Word 37</v>
      </c>
      <c r="H153" s="193">
        <f t="shared" ca="1" si="48"/>
        <v>0.94725212841214956</v>
      </c>
      <c r="I153" s="193" t="str">
        <f>Instructions!$I$70</f>
        <v>Word 49</v>
      </c>
      <c r="J153" s="193">
        <f t="shared" ca="1" si="48"/>
        <v>4.2746900899365059E-2</v>
      </c>
    </row>
    <row r="154" spans="1:11">
      <c r="A154" s="193" t="str">
        <f>Instructions!$I$23</f>
        <v>Word 2</v>
      </c>
      <c r="B154" s="193">
        <f t="shared" ca="1" si="46"/>
        <v>0.58203795782911427</v>
      </c>
      <c r="C154" s="193" t="str">
        <f>Instructions!$I$35</f>
        <v>Word 14</v>
      </c>
      <c r="D154" s="193">
        <f t="shared" ca="1" si="47"/>
        <v>0.25972933004032484</v>
      </c>
      <c r="E154" s="193" t="str">
        <f>Instructions!$I$47</f>
        <v>Word 26</v>
      </c>
      <c r="F154" s="193">
        <f t="shared" ca="1" si="48"/>
        <v>0.18180594526862914</v>
      </c>
      <c r="G154" s="193" t="str">
        <f>Instructions!$I$59</f>
        <v>Word 38</v>
      </c>
      <c r="H154" s="193">
        <f t="shared" ca="1" si="48"/>
        <v>0.54304857564383424</v>
      </c>
      <c r="I154" s="193" t="str">
        <f>Instructions!$I$71</f>
        <v>Word 50</v>
      </c>
      <c r="J154" s="193">
        <f t="shared" ca="1" si="48"/>
        <v>0.9323919263370557</v>
      </c>
    </row>
    <row r="155" spans="1:11">
      <c r="A155" s="193" t="str">
        <f>Instructions!$I$24</f>
        <v>Word 3</v>
      </c>
      <c r="B155" s="193">
        <f t="shared" ca="1" si="46"/>
        <v>0.75947045506298316</v>
      </c>
      <c r="C155" s="193" t="str">
        <f>Instructions!$I$36</f>
        <v>Word 15</v>
      </c>
      <c r="D155" s="193">
        <f t="shared" ca="1" si="47"/>
        <v>0.29960760030048939</v>
      </c>
      <c r="E155" s="193" t="str">
        <f>Instructions!$I$48</f>
        <v>Word 27</v>
      </c>
      <c r="F155" s="193">
        <f t="shared" ca="1" si="48"/>
        <v>0.99980121933717536</v>
      </c>
      <c r="G155" s="193" t="str">
        <f>Instructions!$I$60</f>
        <v>Word 39</v>
      </c>
      <c r="H155" s="193">
        <f t="shared" ca="1" si="48"/>
        <v>0.89629788962791801</v>
      </c>
      <c r="I155" s="193" t="str">
        <f>Instructions!$I$72</f>
        <v>Word 51</v>
      </c>
      <c r="J155" s="193">
        <f t="shared" ca="1" si="48"/>
        <v>0.82743119321379377</v>
      </c>
    </row>
    <row r="156" spans="1:11">
      <c r="A156" s="193" t="str">
        <f>Instructions!$I$25</f>
        <v>Word 4</v>
      </c>
      <c r="B156" s="193">
        <f t="shared" ca="1" si="46"/>
        <v>0.92132256545631708</v>
      </c>
      <c r="C156" s="193" t="str">
        <f>Instructions!$I$37</f>
        <v>Word 16</v>
      </c>
      <c r="D156" s="193">
        <f t="shared" ca="1" si="47"/>
        <v>0.17066181170632677</v>
      </c>
      <c r="E156" s="193" t="str">
        <f>Instructions!$I$49</f>
        <v>Word 28</v>
      </c>
      <c r="F156" s="193">
        <f t="shared" ca="1" si="48"/>
        <v>0.58794906672569935</v>
      </c>
      <c r="G156" s="193" t="str">
        <f>Instructions!$I$61</f>
        <v>Word 40</v>
      </c>
      <c r="H156" s="193">
        <f t="shared" ca="1" si="48"/>
        <v>0.31417099122766423</v>
      </c>
      <c r="I156" s="193" t="str">
        <f>Instructions!$I$73</f>
        <v>Word 52</v>
      </c>
      <c r="J156" s="193">
        <f t="shared" ca="1" si="48"/>
        <v>0.12458186677172156</v>
      </c>
    </row>
    <row r="157" spans="1:11">
      <c r="A157" s="193" t="str">
        <f>Instructions!$I$26</f>
        <v>Word 5</v>
      </c>
      <c r="B157" s="193">
        <f t="shared" ca="1" si="46"/>
        <v>0.88042826884672198</v>
      </c>
      <c r="C157" s="193" t="str">
        <f>Instructions!$I$38</f>
        <v>Word 17</v>
      </c>
      <c r="D157" s="193">
        <f t="shared" ca="1" si="47"/>
        <v>0.84885618712125899</v>
      </c>
      <c r="E157" s="193" t="str">
        <f>Instructions!$I$50</f>
        <v>Word 29</v>
      </c>
      <c r="F157" s="193">
        <f t="shared" ca="1" si="48"/>
        <v>0.66139773905832688</v>
      </c>
      <c r="G157" s="193" t="str">
        <f>Instructions!$I$62</f>
        <v>Word 41</v>
      </c>
      <c r="H157" s="193">
        <f t="shared" ca="1" si="48"/>
        <v>0.47485039841543064</v>
      </c>
      <c r="I157" s="193" t="str">
        <f>Instructions!$I$74</f>
        <v>Word 53</v>
      </c>
      <c r="J157" s="193">
        <f t="shared" ca="1" si="48"/>
        <v>0.26630249891408975</v>
      </c>
    </row>
    <row r="158" spans="1:11">
      <c r="A158" s="193" t="str">
        <f>Instructions!$I$27</f>
        <v>Word 6</v>
      </c>
      <c r="B158" s="193">
        <f t="shared" ca="1" si="46"/>
        <v>0.69169038464154409</v>
      </c>
      <c r="C158" s="193" t="str">
        <f>Instructions!$I$39</f>
        <v>Word 18</v>
      </c>
      <c r="D158" s="193">
        <f t="shared" ca="1" si="47"/>
        <v>0.59673183149092979</v>
      </c>
      <c r="E158" s="193" t="str">
        <f>Instructions!$I$51</f>
        <v>Word 30</v>
      </c>
      <c r="F158" s="193">
        <f t="shared" ca="1" si="48"/>
        <v>7.5389342505362444E-2</v>
      </c>
      <c r="G158" s="193" t="str">
        <f>Instructions!$I$63</f>
        <v>Word 42</v>
      </c>
      <c r="H158" s="193">
        <f t="shared" ca="1" si="48"/>
        <v>0.19367011086957142</v>
      </c>
      <c r="I158" s="193" t="str">
        <f>Instructions!$I$75</f>
        <v>Word 54</v>
      </c>
      <c r="J158" s="193">
        <f t="shared" ca="1" si="48"/>
        <v>0.86393553493726361</v>
      </c>
    </row>
    <row r="159" spans="1:11">
      <c r="A159" s="193" t="str">
        <f>Instructions!$I$28</f>
        <v>Word 7</v>
      </c>
      <c r="B159" s="193">
        <f t="shared" ca="1" si="46"/>
        <v>0.41015378747190812</v>
      </c>
      <c r="C159" s="193" t="str">
        <f>Instructions!$I$40</f>
        <v>Word 19</v>
      </c>
      <c r="D159" s="193">
        <f t="shared" ca="1" si="47"/>
        <v>0.63814817799179824</v>
      </c>
      <c r="E159" s="193" t="str">
        <f>Instructions!$I$52</f>
        <v>Word 31</v>
      </c>
      <c r="F159" s="193">
        <f t="shared" ca="1" si="48"/>
        <v>0.36198448600274824</v>
      </c>
      <c r="G159" s="193" t="str">
        <f>Instructions!$I$64</f>
        <v>Word 43</v>
      </c>
      <c r="H159" s="193">
        <f t="shared" ca="1" si="48"/>
        <v>0.67841050843538608</v>
      </c>
      <c r="I159" s="193" t="str">
        <f>Instructions!$I$76</f>
        <v>Word 55</v>
      </c>
      <c r="J159" s="193">
        <f t="shared" ca="1" si="48"/>
        <v>0.48982965826823699</v>
      </c>
    </row>
    <row r="160" spans="1:11">
      <c r="A160" s="193" t="str">
        <f>Instructions!$I$29</f>
        <v>Word 8</v>
      </c>
      <c r="B160" s="193">
        <f t="shared" ca="1" si="46"/>
        <v>0.61742583873257451</v>
      </c>
      <c r="C160" s="193" t="str">
        <f>Instructions!$I$41</f>
        <v>Word 20</v>
      </c>
      <c r="D160" s="193">
        <f t="shared" ca="1" si="47"/>
        <v>3.4627724292881301E-2</v>
      </c>
      <c r="E160" s="193" t="str">
        <f>Instructions!$I$53</f>
        <v>Word 32</v>
      </c>
      <c r="F160" s="193">
        <f t="shared" ca="1" si="48"/>
        <v>0.84638926089959676</v>
      </c>
      <c r="G160" s="193" t="str">
        <f>Instructions!$I$65</f>
        <v>Word 44</v>
      </c>
      <c r="H160" s="193">
        <f t="shared" ca="1" si="48"/>
        <v>0.59881312239788698</v>
      </c>
      <c r="I160" s="193" t="str">
        <f>Instructions!$I$77</f>
        <v>Word 56</v>
      </c>
      <c r="J160" s="193">
        <f t="shared" ca="1" si="48"/>
        <v>0.35988795665268503</v>
      </c>
    </row>
    <row r="161" spans="1:11">
      <c r="A161" s="193" t="str">
        <f>Instructions!$I$30</f>
        <v>Word 9</v>
      </c>
      <c r="B161" s="193">
        <f t="shared" ca="1" si="46"/>
        <v>0.20538259399800174</v>
      </c>
      <c r="C161" s="193" t="str">
        <f>Instructions!$I$42</f>
        <v>Word 21</v>
      </c>
      <c r="D161" s="193">
        <f t="shared" ca="1" si="47"/>
        <v>0.71445852366164875</v>
      </c>
      <c r="E161" s="193" t="str">
        <f>Instructions!$I$54</f>
        <v>Word 33</v>
      </c>
      <c r="F161" s="193">
        <f t="shared" ca="1" si="48"/>
        <v>6.9203767351235568E-2</v>
      </c>
      <c r="G161" s="193" t="str">
        <f>Instructions!$I$66</f>
        <v>Word 45</v>
      </c>
      <c r="H161" s="193">
        <f t="shared" ca="1" si="48"/>
        <v>0.51615220196125489</v>
      </c>
      <c r="I161" s="193" t="str">
        <f>Instructions!$I$78</f>
        <v>Word 57</v>
      </c>
      <c r="J161" s="193">
        <f t="shared" ca="1" si="48"/>
        <v>9.865318056188821E-2</v>
      </c>
    </row>
    <row r="162" spans="1:11">
      <c r="A162" s="193" t="str">
        <f>Instructions!$I$31</f>
        <v>Word 10</v>
      </c>
      <c r="B162" s="193">
        <f t="shared" ca="1" si="46"/>
        <v>8.2457072298877332E-2</v>
      </c>
      <c r="C162" s="193" t="str">
        <f>Instructions!$I$43</f>
        <v>Word 22</v>
      </c>
      <c r="D162" s="193">
        <f ca="1">RAND()</f>
        <v>2.7986658005751952E-4</v>
      </c>
      <c r="E162" s="193" t="str">
        <f>Instructions!$I$55</f>
        <v>Word 34</v>
      </c>
      <c r="F162" s="193">
        <f ca="1">RAND()</f>
        <v>0.62016889802335629</v>
      </c>
      <c r="G162" s="193" t="str">
        <f>Instructions!$I$67</f>
        <v>Word 46</v>
      </c>
      <c r="H162" s="193">
        <f t="shared" ca="1" si="48"/>
        <v>0.17389334904111409</v>
      </c>
      <c r="I162" s="193" t="str">
        <f>Instructions!$I$79</f>
        <v>Word 58</v>
      </c>
      <c r="J162" s="193">
        <f t="shared" ca="1" si="48"/>
        <v>0.26415016551957282</v>
      </c>
    </row>
    <row r="163" spans="1:11">
      <c r="A163" s="193" t="str">
        <f>Instructions!$I$32</f>
        <v>Word 11</v>
      </c>
      <c r="B163" s="193">
        <f t="shared" ca="1" si="46"/>
        <v>0.13388224668844484</v>
      </c>
      <c r="C163" s="193" t="str">
        <f>Instructions!$I$44</f>
        <v>Word 23</v>
      </c>
      <c r="D163" s="193">
        <f ca="1">RAND()</f>
        <v>0.2707129852284933</v>
      </c>
      <c r="E163" s="193" t="str">
        <f>Instructions!$I$56</f>
        <v>Word 35</v>
      </c>
      <c r="F163" s="193">
        <f ca="1">RAND()</f>
        <v>0.61238719549104326</v>
      </c>
      <c r="G163" s="193" t="str">
        <f>Instructions!$I$68</f>
        <v>Word 47</v>
      </c>
      <c r="H163" s="193">
        <f t="shared" ca="1" si="48"/>
        <v>0.62285270361279577</v>
      </c>
      <c r="I163" s="193" t="str">
        <f>Instructions!$I$80</f>
        <v>Word 59</v>
      </c>
      <c r="J163" s="193">
        <f t="shared" ca="1" si="48"/>
        <v>0.57764591569737844</v>
      </c>
    </row>
    <row r="164" spans="1:11">
      <c r="A164" s="193" t="str">
        <f>Instructions!$I$33</f>
        <v>Word 12</v>
      </c>
      <c r="B164" s="193">
        <f t="shared" ca="1" si="46"/>
        <v>0.7442766599393742</v>
      </c>
      <c r="C164" s="193" t="str">
        <f>Instructions!$I$45</f>
        <v>Word 24</v>
      </c>
      <c r="D164" s="193">
        <f t="shared" ref="D164" ca="1" si="49">RAND()</f>
        <v>6.6326491969861179E-2</v>
      </c>
      <c r="E164" s="193" t="str">
        <f>Instructions!$I$57</f>
        <v>Word 36</v>
      </c>
      <c r="F164" s="193">
        <f t="shared" ref="F164" ca="1" si="50">RAND()</f>
        <v>7.8243479823812523E-2</v>
      </c>
      <c r="G164" s="193" t="str">
        <f>Instructions!$I$69</f>
        <v>Word 48</v>
      </c>
      <c r="H164" s="193">
        <f t="shared" ca="1" si="48"/>
        <v>0.50124119645208809</v>
      </c>
      <c r="I164" s="193" t="str">
        <f>Instructions!$I$81</f>
        <v>Word 60</v>
      </c>
      <c r="J164" s="193">
        <f t="shared" ca="1" si="48"/>
        <v>0.76081975007702685</v>
      </c>
    </row>
    <row r="165" spans="1:11">
      <c r="K165" s="193">
        <v>10</v>
      </c>
    </row>
    <row r="170" spans="1:11">
      <c r="A170" s="193" t="str">
        <f>Instructions!$I$22</f>
        <v>Word 1</v>
      </c>
      <c r="B170" s="193">
        <f t="shared" ref="B170:B181" ca="1" si="51">RAND()</f>
        <v>4.9593345483126883E-2</v>
      </c>
      <c r="C170" s="193" t="str">
        <f>Instructions!$I$34</f>
        <v>Word 13</v>
      </c>
      <c r="D170" s="193">
        <f t="shared" ref="D170:D178" ca="1" si="52">RAND()</f>
        <v>4.1163571453540437E-2</v>
      </c>
      <c r="E170" s="193" t="str">
        <f>Instructions!$I$46</f>
        <v>Word 25</v>
      </c>
      <c r="F170" s="193">
        <f t="shared" ref="F170:J181" ca="1" si="53">RAND()</f>
        <v>0.79792466146790175</v>
      </c>
      <c r="G170" s="193" t="str">
        <f>Instructions!$I$58</f>
        <v>Word 37</v>
      </c>
      <c r="H170" s="193">
        <f t="shared" ca="1" si="53"/>
        <v>0.77674870429351695</v>
      </c>
      <c r="I170" s="193" t="str">
        <f>Instructions!$I$70</f>
        <v>Word 49</v>
      </c>
      <c r="J170" s="193">
        <f t="shared" ca="1" si="53"/>
        <v>0.46211476820317066</v>
      </c>
    </row>
    <row r="171" spans="1:11">
      <c r="A171" s="193" t="str">
        <f>Instructions!$I$23</f>
        <v>Word 2</v>
      </c>
      <c r="B171" s="193">
        <f t="shared" ca="1" si="51"/>
        <v>0.53257327527459319</v>
      </c>
      <c r="C171" s="193" t="str">
        <f>Instructions!$I$35</f>
        <v>Word 14</v>
      </c>
      <c r="D171" s="193">
        <f t="shared" ca="1" si="52"/>
        <v>0.96404921696457746</v>
      </c>
      <c r="E171" s="193" t="str">
        <f>Instructions!$I$47</f>
        <v>Word 26</v>
      </c>
      <c r="F171" s="193">
        <f t="shared" ca="1" si="53"/>
        <v>0.3295441591363093</v>
      </c>
      <c r="G171" s="193" t="str">
        <f>Instructions!$I$59</f>
        <v>Word 38</v>
      </c>
      <c r="H171" s="193">
        <f t="shared" ca="1" si="53"/>
        <v>0.62359873152931511</v>
      </c>
      <c r="I171" s="193" t="str">
        <f>Instructions!$I$71</f>
        <v>Word 50</v>
      </c>
      <c r="J171" s="193">
        <f t="shared" ca="1" si="53"/>
        <v>0.78836866871003375</v>
      </c>
    </row>
    <row r="172" spans="1:11">
      <c r="A172" s="193" t="str">
        <f>Instructions!$I$24</f>
        <v>Word 3</v>
      </c>
      <c r="B172" s="193">
        <f t="shared" ca="1" si="51"/>
        <v>0.49499206785268313</v>
      </c>
      <c r="C172" s="193" t="str">
        <f>Instructions!$I$36</f>
        <v>Word 15</v>
      </c>
      <c r="D172" s="193">
        <f t="shared" ca="1" si="52"/>
        <v>0.35058208410067537</v>
      </c>
      <c r="E172" s="193" t="str">
        <f>Instructions!$I$48</f>
        <v>Word 27</v>
      </c>
      <c r="F172" s="193">
        <f t="shared" ca="1" si="53"/>
        <v>0.40233203784651173</v>
      </c>
      <c r="G172" s="193" t="str">
        <f>Instructions!$I$60</f>
        <v>Word 39</v>
      </c>
      <c r="H172" s="193">
        <f t="shared" ca="1" si="53"/>
        <v>0.88414498489904048</v>
      </c>
      <c r="I172" s="193" t="str">
        <f>Instructions!$I$72</f>
        <v>Word 51</v>
      </c>
      <c r="J172" s="193">
        <f t="shared" ca="1" si="53"/>
        <v>0.39252944482605601</v>
      </c>
    </row>
    <row r="173" spans="1:11">
      <c r="A173" s="193" t="str">
        <f>Instructions!$I$25</f>
        <v>Word 4</v>
      </c>
      <c r="B173" s="193">
        <f t="shared" ca="1" si="51"/>
        <v>0.78015437225032891</v>
      </c>
      <c r="C173" s="193" t="str">
        <f>Instructions!$I$37</f>
        <v>Word 16</v>
      </c>
      <c r="D173" s="193">
        <f t="shared" ca="1" si="52"/>
        <v>0.80713410260221707</v>
      </c>
      <c r="E173" s="193" t="str">
        <f>Instructions!$I$49</f>
        <v>Word 28</v>
      </c>
      <c r="F173" s="193">
        <f t="shared" ca="1" si="53"/>
        <v>3.97647741738405E-2</v>
      </c>
      <c r="G173" s="193" t="str">
        <f>Instructions!$I$61</f>
        <v>Word 40</v>
      </c>
      <c r="H173" s="193">
        <f t="shared" ca="1" si="53"/>
        <v>0.18770205811955132</v>
      </c>
      <c r="I173" s="193" t="str">
        <f>Instructions!$I$73</f>
        <v>Word 52</v>
      </c>
      <c r="J173" s="193">
        <f t="shared" ca="1" si="53"/>
        <v>0.12936584555246766</v>
      </c>
    </row>
    <row r="174" spans="1:11">
      <c r="A174" s="193" t="str">
        <f>Instructions!$I$26</f>
        <v>Word 5</v>
      </c>
      <c r="B174" s="193">
        <f t="shared" ca="1" si="51"/>
        <v>0.25203150579762146</v>
      </c>
      <c r="C174" s="193" t="str">
        <f>Instructions!$I$38</f>
        <v>Word 17</v>
      </c>
      <c r="D174" s="193">
        <f t="shared" ca="1" si="52"/>
        <v>0.6140766884239659</v>
      </c>
      <c r="E174" s="193" t="str">
        <f>Instructions!$I$50</f>
        <v>Word 29</v>
      </c>
      <c r="F174" s="193">
        <f t="shared" ca="1" si="53"/>
        <v>0.42715432689593091</v>
      </c>
      <c r="G174" s="193" t="str">
        <f>Instructions!$I$62</f>
        <v>Word 41</v>
      </c>
      <c r="H174" s="193">
        <f t="shared" ca="1" si="53"/>
        <v>0.28764542170631513</v>
      </c>
      <c r="I174" s="193" t="str">
        <f>Instructions!$I$74</f>
        <v>Word 53</v>
      </c>
      <c r="J174" s="193">
        <f t="shared" ca="1" si="53"/>
        <v>0.94102095323477186</v>
      </c>
    </row>
    <row r="175" spans="1:11">
      <c r="A175" s="193" t="str">
        <f>Instructions!$I$27</f>
        <v>Word 6</v>
      </c>
      <c r="B175" s="193">
        <f t="shared" ca="1" si="51"/>
        <v>0.68043466101036265</v>
      </c>
      <c r="C175" s="193" t="str">
        <f>Instructions!$I$39</f>
        <v>Word 18</v>
      </c>
      <c r="D175" s="193">
        <f t="shared" ca="1" si="52"/>
        <v>0.87374617481063266</v>
      </c>
      <c r="E175" s="193" t="str">
        <f>Instructions!$I$51</f>
        <v>Word 30</v>
      </c>
      <c r="F175" s="193">
        <f t="shared" ca="1" si="53"/>
        <v>0.39329446578763749</v>
      </c>
      <c r="G175" s="193" t="str">
        <f>Instructions!$I$63</f>
        <v>Word 42</v>
      </c>
      <c r="H175" s="193">
        <f t="shared" ca="1" si="53"/>
        <v>0.48928577330839007</v>
      </c>
      <c r="I175" s="193" t="str">
        <f>Instructions!$I$75</f>
        <v>Word 54</v>
      </c>
      <c r="J175" s="193">
        <f t="shared" ca="1" si="53"/>
        <v>2.5032120839215577E-2</v>
      </c>
    </row>
    <row r="176" spans="1:11">
      <c r="A176" s="193" t="str">
        <f>Instructions!$I$28</f>
        <v>Word 7</v>
      </c>
      <c r="B176" s="193">
        <f t="shared" ca="1" si="51"/>
        <v>0.71938933822703466</v>
      </c>
      <c r="C176" s="193" t="str">
        <f>Instructions!$I$40</f>
        <v>Word 19</v>
      </c>
      <c r="D176" s="193">
        <f t="shared" ca="1" si="52"/>
        <v>0.62219072102289319</v>
      </c>
      <c r="E176" s="193" t="str">
        <f>Instructions!$I$52</f>
        <v>Word 31</v>
      </c>
      <c r="F176" s="193">
        <f t="shared" ca="1" si="53"/>
        <v>0.34101406199498085</v>
      </c>
      <c r="G176" s="193" t="str">
        <f>Instructions!$I$64</f>
        <v>Word 43</v>
      </c>
      <c r="H176" s="193">
        <f t="shared" ca="1" si="53"/>
        <v>0.96335338854808428</v>
      </c>
      <c r="I176" s="193" t="str">
        <f>Instructions!$I$76</f>
        <v>Word 55</v>
      </c>
      <c r="J176" s="193">
        <f t="shared" ca="1" si="53"/>
        <v>0.26595285243364264</v>
      </c>
    </row>
    <row r="177" spans="1:11">
      <c r="A177" s="193" t="str">
        <f>Instructions!$I$29</f>
        <v>Word 8</v>
      </c>
      <c r="B177" s="193">
        <f t="shared" ca="1" si="51"/>
        <v>0.90378530228999954</v>
      </c>
      <c r="C177" s="193" t="str">
        <f>Instructions!$I$41</f>
        <v>Word 20</v>
      </c>
      <c r="D177" s="193">
        <f t="shared" ca="1" si="52"/>
        <v>0.99239720220085481</v>
      </c>
      <c r="E177" s="193" t="str">
        <f>Instructions!$I$53</f>
        <v>Word 32</v>
      </c>
      <c r="F177" s="193">
        <f t="shared" ca="1" si="53"/>
        <v>0.15256082383929193</v>
      </c>
      <c r="G177" s="193" t="str">
        <f>Instructions!$I$65</f>
        <v>Word 44</v>
      </c>
      <c r="H177" s="193">
        <f t="shared" ca="1" si="53"/>
        <v>0.29107282501525689</v>
      </c>
      <c r="I177" s="193" t="str">
        <f>Instructions!$I$77</f>
        <v>Word 56</v>
      </c>
      <c r="J177" s="193">
        <f t="shared" ca="1" si="53"/>
        <v>0.46075412761002765</v>
      </c>
    </row>
    <row r="178" spans="1:11">
      <c r="A178" s="193" t="str">
        <f>Instructions!$I$30</f>
        <v>Word 9</v>
      </c>
      <c r="B178" s="193">
        <f t="shared" ca="1" si="51"/>
        <v>0.54436189074693786</v>
      </c>
      <c r="C178" s="193" t="str">
        <f>Instructions!$I$42</f>
        <v>Word 21</v>
      </c>
      <c r="D178" s="193">
        <f t="shared" ca="1" si="52"/>
        <v>0.34853677463117338</v>
      </c>
      <c r="E178" s="193" t="str">
        <f>Instructions!$I$54</f>
        <v>Word 33</v>
      </c>
      <c r="F178" s="193">
        <f t="shared" ca="1" si="53"/>
        <v>0.50419016122545812</v>
      </c>
      <c r="G178" s="193" t="str">
        <f>Instructions!$I$66</f>
        <v>Word 45</v>
      </c>
      <c r="H178" s="193">
        <f t="shared" ca="1" si="53"/>
        <v>0.93575366013493622</v>
      </c>
      <c r="I178" s="193" t="str">
        <f>Instructions!$I$78</f>
        <v>Word 57</v>
      </c>
      <c r="J178" s="193">
        <f t="shared" ca="1" si="53"/>
        <v>0.31004126645806807</v>
      </c>
    </row>
    <row r="179" spans="1:11">
      <c r="A179" s="193" t="str">
        <f>Instructions!$I$31</f>
        <v>Word 10</v>
      </c>
      <c r="B179" s="193">
        <f t="shared" ca="1" si="51"/>
        <v>0.89941717840311353</v>
      </c>
      <c r="C179" s="193" t="str">
        <f>Instructions!$I$43</f>
        <v>Word 22</v>
      </c>
      <c r="D179" s="193">
        <f ca="1">RAND()</f>
        <v>0.31268363163595458</v>
      </c>
      <c r="E179" s="193" t="str">
        <f>Instructions!$I$55</f>
        <v>Word 34</v>
      </c>
      <c r="F179" s="193">
        <f ca="1">RAND()</f>
        <v>0.25834449552253091</v>
      </c>
      <c r="G179" s="193" t="str">
        <f>Instructions!$I$67</f>
        <v>Word 46</v>
      </c>
      <c r="H179" s="193">
        <f t="shared" ca="1" si="53"/>
        <v>0.45188226079984173</v>
      </c>
      <c r="I179" s="193" t="str">
        <f>Instructions!$I$79</f>
        <v>Word 58</v>
      </c>
      <c r="J179" s="193">
        <f t="shared" ca="1" si="53"/>
        <v>0.34572878427307663</v>
      </c>
    </row>
    <row r="180" spans="1:11">
      <c r="A180" s="193" t="str">
        <f>Instructions!$I$32</f>
        <v>Word 11</v>
      </c>
      <c r="B180" s="193">
        <f t="shared" ca="1" si="51"/>
        <v>3.6354891886500429E-2</v>
      </c>
      <c r="C180" s="193" t="str">
        <f>Instructions!$I$44</f>
        <v>Word 23</v>
      </c>
      <c r="D180" s="193">
        <f ca="1">RAND()</f>
        <v>0.77546838372719307</v>
      </c>
      <c r="E180" s="193" t="str">
        <f>Instructions!$I$56</f>
        <v>Word 35</v>
      </c>
      <c r="F180" s="193">
        <f ca="1">RAND()</f>
        <v>0.90930002117379916</v>
      </c>
      <c r="G180" s="193" t="str">
        <f>Instructions!$I$68</f>
        <v>Word 47</v>
      </c>
      <c r="H180" s="193">
        <f t="shared" ca="1" si="53"/>
        <v>0.48307439273543995</v>
      </c>
      <c r="I180" s="193" t="str">
        <f>Instructions!$I$80</f>
        <v>Word 59</v>
      </c>
      <c r="J180" s="193">
        <f t="shared" ca="1" si="53"/>
        <v>0.8842099949468204</v>
      </c>
    </row>
    <row r="181" spans="1:11">
      <c r="A181" s="193" t="str">
        <f>Instructions!$I$33</f>
        <v>Word 12</v>
      </c>
      <c r="B181" s="193">
        <f t="shared" ca="1" si="51"/>
        <v>1.0977199332438459E-2</v>
      </c>
      <c r="C181" s="193" t="str">
        <f>Instructions!$I$45</f>
        <v>Word 24</v>
      </c>
      <c r="D181" s="193">
        <f t="shared" ref="D181" ca="1" si="54">RAND()</f>
        <v>0.77072615267949041</v>
      </c>
      <c r="E181" s="193" t="str">
        <f>Instructions!$I$57</f>
        <v>Word 36</v>
      </c>
      <c r="F181" s="193">
        <f t="shared" ref="F181" ca="1" si="55">RAND()</f>
        <v>0.39099539985389198</v>
      </c>
      <c r="G181" s="193" t="str">
        <f>Instructions!$I$69</f>
        <v>Word 48</v>
      </c>
      <c r="H181" s="193">
        <f t="shared" ca="1" si="53"/>
        <v>9.4831548569592528E-2</v>
      </c>
      <c r="I181" s="193" t="str">
        <f>Instructions!$I$81</f>
        <v>Word 60</v>
      </c>
      <c r="J181" s="193">
        <f t="shared" ca="1" si="53"/>
        <v>0.66979350892569089</v>
      </c>
    </row>
    <row r="182" spans="1:11">
      <c r="K182" s="193">
        <v>11</v>
      </c>
    </row>
    <row r="187" spans="1:11">
      <c r="A187" s="193" t="str">
        <f>Instructions!$I$22</f>
        <v>Word 1</v>
      </c>
      <c r="B187" s="193">
        <f t="shared" ref="B187:B215" ca="1" si="56">RAND()</f>
        <v>0.87976861017524433</v>
      </c>
      <c r="C187" s="193" t="str">
        <f>Instructions!$I$34</f>
        <v>Word 13</v>
      </c>
      <c r="D187" s="193">
        <f t="shared" ref="D187:D195" ca="1" si="57">RAND()</f>
        <v>7.4309185288655044E-2</v>
      </c>
      <c r="E187" s="193" t="str">
        <f>Instructions!$I$46</f>
        <v>Word 25</v>
      </c>
      <c r="F187" s="193">
        <f t="shared" ref="F187:J198" ca="1" si="58">RAND()</f>
        <v>0.87528706003948942</v>
      </c>
      <c r="G187" s="193" t="str">
        <f>Instructions!$I$58</f>
        <v>Word 37</v>
      </c>
      <c r="H187" s="193">
        <f t="shared" ca="1" si="58"/>
        <v>2.4583752629392719E-2</v>
      </c>
      <c r="I187" s="193" t="str">
        <f>Instructions!$I$70</f>
        <v>Word 49</v>
      </c>
      <c r="J187" s="193">
        <f t="shared" ca="1" si="58"/>
        <v>0.68629950944069962</v>
      </c>
    </row>
    <row r="188" spans="1:11">
      <c r="A188" s="193" t="str">
        <f>Instructions!$I$23</f>
        <v>Word 2</v>
      </c>
      <c r="B188" s="193">
        <f t="shared" ca="1" si="56"/>
        <v>0.55239080911206861</v>
      </c>
      <c r="C188" s="193" t="str">
        <f>Instructions!$I$35</f>
        <v>Word 14</v>
      </c>
      <c r="D188" s="193">
        <f t="shared" ca="1" si="57"/>
        <v>0.22643488164495207</v>
      </c>
      <c r="E188" s="193" t="str">
        <f>Instructions!$I$47</f>
        <v>Word 26</v>
      </c>
      <c r="F188" s="193">
        <f t="shared" ca="1" si="58"/>
        <v>7.1996203145346382E-2</v>
      </c>
      <c r="G188" s="193" t="str">
        <f>Instructions!$I$59</f>
        <v>Word 38</v>
      </c>
      <c r="H188" s="193">
        <f t="shared" ca="1" si="58"/>
        <v>0.52072361828909852</v>
      </c>
      <c r="I188" s="193" t="str">
        <f>Instructions!$I$71</f>
        <v>Word 50</v>
      </c>
      <c r="J188" s="193">
        <f t="shared" ca="1" si="58"/>
        <v>0.70069351251775902</v>
      </c>
    </row>
    <row r="189" spans="1:11">
      <c r="A189" s="193" t="str">
        <f>Instructions!$I$24</f>
        <v>Word 3</v>
      </c>
      <c r="B189" s="193">
        <f t="shared" ca="1" si="56"/>
        <v>0.47270861416353704</v>
      </c>
      <c r="C189" s="193" t="str">
        <f>Instructions!$I$36</f>
        <v>Word 15</v>
      </c>
      <c r="D189" s="193">
        <f t="shared" ca="1" si="57"/>
        <v>0.70373055715756938</v>
      </c>
      <c r="E189" s="193" t="str">
        <f>Instructions!$I$48</f>
        <v>Word 27</v>
      </c>
      <c r="F189" s="193">
        <f t="shared" ca="1" si="58"/>
        <v>0.59617975843301951</v>
      </c>
      <c r="G189" s="193" t="str">
        <f>Instructions!$I$60</f>
        <v>Word 39</v>
      </c>
      <c r="H189" s="193">
        <f t="shared" ca="1" si="58"/>
        <v>0.34454685206079949</v>
      </c>
      <c r="I189" s="193" t="str">
        <f>Instructions!$I$72</f>
        <v>Word 51</v>
      </c>
      <c r="J189" s="193">
        <f t="shared" ca="1" si="58"/>
        <v>0.63075572465416263</v>
      </c>
    </row>
    <row r="190" spans="1:11">
      <c r="A190" s="193" t="str">
        <f>Instructions!$I$25</f>
        <v>Word 4</v>
      </c>
      <c r="B190" s="193">
        <f t="shared" ca="1" si="56"/>
        <v>5.4311366778248216E-2</v>
      </c>
      <c r="C190" s="193" t="str">
        <f>Instructions!$I$37</f>
        <v>Word 16</v>
      </c>
      <c r="D190" s="193">
        <f t="shared" ca="1" si="57"/>
        <v>0.17188371999930907</v>
      </c>
      <c r="E190" s="193" t="str">
        <f>Instructions!$I$49</f>
        <v>Word 28</v>
      </c>
      <c r="F190" s="193">
        <f t="shared" ca="1" si="58"/>
        <v>0.38769750225736266</v>
      </c>
      <c r="G190" s="193" t="str">
        <f>Instructions!$I$61</f>
        <v>Word 40</v>
      </c>
      <c r="H190" s="193">
        <f t="shared" ca="1" si="58"/>
        <v>0.34991264662688293</v>
      </c>
      <c r="I190" s="193" t="str">
        <f>Instructions!$I$73</f>
        <v>Word 52</v>
      </c>
      <c r="J190" s="193">
        <f t="shared" ca="1" si="58"/>
        <v>7.9976272620679856E-3</v>
      </c>
    </row>
    <row r="191" spans="1:11">
      <c r="A191" s="193" t="str">
        <f>Instructions!$I$26</f>
        <v>Word 5</v>
      </c>
      <c r="B191" s="193">
        <f t="shared" ca="1" si="56"/>
        <v>0.93585162409754852</v>
      </c>
      <c r="C191" s="193" t="str">
        <f>Instructions!$I$38</f>
        <v>Word 17</v>
      </c>
      <c r="D191" s="193">
        <f t="shared" ca="1" si="57"/>
        <v>0.54126941655228977</v>
      </c>
      <c r="E191" s="193" t="str">
        <f>Instructions!$I$50</f>
        <v>Word 29</v>
      </c>
      <c r="F191" s="193">
        <f t="shared" ca="1" si="58"/>
        <v>0.80882263027998658</v>
      </c>
      <c r="G191" s="193" t="str">
        <f>Instructions!$I$62</f>
        <v>Word 41</v>
      </c>
      <c r="H191" s="193">
        <f t="shared" ca="1" si="58"/>
        <v>0.28318185150824338</v>
      </c>
      <c r="I191" s="193" t="str">
        <f>Instructions!$I$74</f>
        <v>Word 53</v>
      </c>
      <c r="J191" s="193">
        <f t="shared" ca="1" si="58"/>
        <v>0.37914591747329551</v>
      </c>
    </row>
    <row r="192" spans="1:11">
      <c r="A192" s="193" t="str">
        <f>Instructions!$I$27</f>
        <v>Word 6</v>
      </c>
      <c r="B192" s="193">
        <f t="shared" ca="1" si="56"/>
        <v>0.45144035512108394</v>
      </c>
      <c r="C192" s="193" t="str">
        <f>Instructions!$I$39</f>
        <v>Word 18</v>
      </c>
      <c r="D192" s="193">
        <f t="shared" ca="1" si="57"/>
        <v>0.9588371849073466</v>
      </c>
      <c r="E192" s="193" t="str">
        <f>Instructions!$I$51</f>
        <v>Word 30</v>
      </c>
      <c r="F192" s="193">
        <f t="shared" ca="1" si="58"/>
        <v>0.13549385967824068</v>
      </c>
      <c r="G192" s="193" t="str">
        <f>Instructions!$I$63</f>
        <v>Word 42</v>
      </c>
      <c r="H192" s="193">
        <f t="shared" ca="1" si="58"/>
        <v>0.37707140057721755</v>
      </c>
      <c r="I192" s="193" t="str">
        <f>Instructions!$I$75</f>
        <v>Word 54</v>
      </c>
      <c r="J192" s="193">
        <f t="shared" ca="1" si="58"/>
        <v>0.3709157858988017</v>
      </c>
    </row>
    <row r="193" spans="1:11">
      <c r="A193" s="193" t="str">
        <f>Instructions!$I$28</f>
        <v>Word 7</v>
      </c>
      <c r="B193" s="193">
        <f t="shared" ca="1" si="56"/>
        <v>0.54072302089692759</v>
      </c>
      <c r="C193" s="193" t="str">
        <f>Instructions!$I$40</f>
        <v>Word 19</v>
      </c>
      <c r="D193" s="193">
        <f t="shared" ca="1" si="57"/>
        <v>9.3792405189725536E-2</v>
      </c>
      <c r="E193" s="193" t="str">
        <f>Instructions!$I$52</f>
        <v>Word 31</v>
      </c>
      <c r="F193" s="193">
        <f t="shared" ca="1" si="58"/>
        <v>2.2515835700436582E-2</v>
      </c>
      <c r="G193" s="193" t="str">
        <f>Instructions!$I$64</f>
        <v>Word 43</v>
      </c>
      <c r="H193" s="193">
        <f t="shared" ca="1" si="58"/>
        <v>0.29993576791858212</v>
      </c>
      <c r="I193" s="193" t="str">
        <f>Instructions!$I$76</f>
        <v>Word 55</v>
      </c>
      <c r="J193" s="193">
        <f t="shared" ca="1" si="58"/>
        <v>0.13296699470034912</v>
      </c>
    </row>
    <row r="194" spans="1:11">
      <c r="A194" s="193" t="str">
        <f>Instructions!$I$29</f>
        <v>Word 8</v>
      </c>
      <c r="B194" s="193">
        <f t="shared" ca="1" si="56"/>
        <v>0.91903496085170044</v>
      </c>
      <c r="C194" s="193" t="str">
        <f>Instructions!$I$41</f>
        <v>Word 20</v>
      </c>
      <c r="D194" s="193">
        <f t="shared" ca="1" si="57"/>
        <v>0.94951189899360111</v>
      </c>
      <c r="E194" s="193" t="str">
        <f>Instructions!$I$53</f>
        <v>Word 32</v>
      </c>
      <c r="F194" s="193">
        <f t="shared" ca="1" si="58"/>
        <v>2.2582346191628799E-2</v>
      </c>
      <c r="G194" s="193" t="str">
        <f>Instructions!$I$65</f>
        <v>Word 44</v>
      </c>
      <c r="H194" s="193">
        <f t="shared" ca="1" si="58"/>
        <v>0.52454097077124007</v>
      </c>
      <c r="I194" s="193" t="str">
        <f>Instructions!$I$77</f>
        <v>Word 56</v>
      </c>
      <c r="J194" s="193">
        <f t="shared" ca="1" si="58"/>
        <v>9.1773454915348052E-2</v>
      </c>
    </row>
    <row r="195" spans="1:11">
      <c r="A195" s="193" t="str">
        <f>Instructions!$I$30</f>
        <v>Word 9</v>
      </c>
      <c r="B195" s="193">
        <f t="shared" ca="1" si="56"/>
        <v>0.75981682202241607</v>
      </c>
      <c r="C195" s="193" t="str">
        <f>Instructions!$I$42</f>
        <v>Word 21</v>
      </c>
      <c r="D195" s="193">
        <f t="shared" ca="1" si="57"/>
        <v>0.81915390636405672</v>
      </c>
      <c r="E195" s="193" t="str">
        <f>Instructions!$I$54</f>
        <v>Word 33</v>
      </c>
      <c r="F195" s="193">
        <f t="shared" ca="1" si="58"/>
        <v>0.62878138245930437</v>
      </c>
      <c r="G195" s="193" t="str">
        <f>Instructions!$I$66</f>
        <v>Word 45</v>
      </c>
      <c r="H195" s="193">
        <f t="shared" ca="1" si="58"/>
        <v>0.62337663489010808</v>
      </c>
      <c r="I195" s="193" t="str">
        <f>Instructions!$I$78</f>
        <v>Word 57</v>
      </c>
      <c r="J195" s="193">
        <f t="shared" ca="1" si="58"/>
        <v>0.25922130962648116</v>
      </c>
    </row>
    <row r="196" spans="1:11">
      <c r="A196" s="193" t="str">
        <f>Instructions!$I$31</f>
        <v>Word 10</v>
      </c>
      <c r="B196" s="193">
        <f t="shared" ca="1" si="56"/>
        <v>0.23744603417844223</v>
      </c>
      <c r="C196" s="193" t="str">
        <f>Instructions!$I$43</f>
        <v>Word 22</v>
      </c>
      <c r="D196" s="193">
        <f ca="1">RAND()</f>
        <v>0.76253608101237169</v>
      </c>
      <c r="E196" s="193" t="str">
        <f>Instructions!$I$55</f>
        <v>Word 34</v>
      </c>
      <c r="F196" s="193">
        <f ca="1">RAND()</f>
        <v>0.71711727657991142</v>
      </c>
      <c r="G196" s="193" t="str">
        <f>Instructions!$I$67</f>
        <v>Word 46</v>
      </c>
      <c r="H196" s="193">
        <f t="shared" ca="1" si="58"/>
        <v>0.42662646077252642</v>
      </c>
      <c r="I196" s="193" t="str">
        <f>Instructions!$I$79</f>
        <v>Word 58</v>
      </c>
      <c r="J196" s="193">
        <f t="shared" ca="1" si="58"/>
        <v>0.60026418219406574</v>
      </c>
    </row>
    <row r="197" spans="1:11">
      <c r="A197" s="193" t="str">
        <f>Instructions!$I$32</f>
        <v>Word 11</v>
      </c>
      <c r="B197" s="193">
        <f t="shared" ca="1" si="56"/>
        <v>0.78566090650260378</v>
      </c>
      <c r="C197" s="193" t="str">
        <f>Instructions!$I$44</f>
        <v>Word 23</v>
      </c>
      <c r="D197" s="193">
        <f ca="1">RAND()</f>
        <v>0.9768217836270644</v>
      </c>
      <c r="E197" s="193" t="str">
        <f>Instructions!$I$56</f>
        <v>Word 35</v>
      </c>
      <c r="F197" s="193">
        <f ca="1">RAND()</f>
        <v>0.66815346588818258</v>
      </c>
      <c r="G197" s="193" t="str">
        <f>Instructions!$I$68</f>
        <v>Word 47</v>
      </c>
      <c r="H197" s="193">
        <f t="shared" ca="1" si="58"/>
        <v>0.92160570353022309</v>
      </c>
      <c r="I197" s="193" t="str">
        <f>Instructions!$I$80</f>
        <v>Word 59</v>
      </c>
      <c r="J197" s="193">
        <f t="shared" ca="1" si="58"/>
        <v>0.42480366582390272</v>
      </c>
    </row>
    <row r="198" spans="1:11">
      <c r="A198" s="193" t="str">
        <f>Instructions!$I$33</f>
        <v>Word 12</v>
      </c>
      <c r="B198" s="193">
        <f t="shared" ca="1" si="56"/>
        <v>0.27693383340931688</v>
      </c>
      <c r="C198" s="193" t="str">
        <f>Instructions!$I$45</f>
        <v>Word 24</v>
      </c>
      <c r="D198" s="193">
        <f t="shared" ref="D198" ca="1" si="59">RAND()</f>
        <v>0.84834394321070938</v>
      </c>
      <c r="E198" s="193" t="str">
        <f>Instructions!$I$57</f>
        <v>Word 36</v>
      </c>
      <c r="F198" s="193">
        <f t="shared" ref="F198" ca="1" si="60">RAND()</f>
        <v>0.6479267379688165</v>
      </c>
      <c r="G198" s="193" t="str">
        <f>Instructions!$I$69</f>
        <v>Word 48</v>
      </c>
      <c r="H198" s="193">
        <f t="shared" ca="1" si="58"/>
        <v>0.99871031974278757</v>
      </c>
      <c r="I198" s="193" t="str">
        <f>Instructions!$I$81</f>
        <v>Word 60</v>
      </c>
      <c r="J198" s="193">
        <f t="shared" ca="1" si="58"/>
        <v>0.48894011517967084</v>
      </c>
    </row>
    <row r="199" spans="1:11">
      <c r="K199" s="193">
        <v>12</v>
      </c>
    </row>
    <row r="204" spans="1:11">
      <c r="A204" s="193" t="str">
        <f>Instructions!$I$22</f>
        <v>Word 1</v>
      </c>
      <c r="B204" s="193">
        <f t="shared" ca="1" si="56"/>
        <v>0.35611700566269822</v>
      </c>
      <c r="C204" s="193" t="str">
        <f>Instructions!$I$34</f>
        <v>Word 13</v>
      </c>
      <c r="D204" s="193">
        <f t="shared" ref="D204:D212" ca="1" si="61">RAND()</f>
        <v>8.1125205549348101E-2</v>
      </c>
      <c r="E204" s="193" t="str">
        <f>Instructions!$I$46</f>
        <v>Word 25</v>
      </c>
      <c r="F204" s="193">
        <f t="shared" ref="F204:J215" ca="1" si="62">RAND()</f>
        <v>0.79353329515626347</v>
      </c>
      <c r="G204" s="193" t="str">
        <f>Instructions!$I$58</f>
        <v>Word 37</v>
      </c>
      <c r="H204" s="193">
        <f t="shared" ca="1" si="62"/>
        <v>0.76090592684903768</v>
      </c>
      <c r="I204" s="193" t="str">
        <f>Instructions!$I$70</f>
        <v>Word 49</v>
      </c>
      <c r="J204" s="193">
        <f t="shared" ca="1" si="62"/>
        <v>0.54161223047130047</v>
      </c>
    </row>
    <row r="205" spans="1:11">
      <c r="A205" s="193" t="str">
        <f>Instructions!$I$23</f>
        <v>Word 2</v>
      </c>
      <c r="B205" s="193">
        <f t="shared" ca="1" si="56"/>
        <v>0.96433089656267124</v>
      </c>
      <c r="C205" s="193" t="str">
        <f>Instructions!$I$35</f>
        <v>Word 14</v>
      </c>
      <c r="D205" s="193">
        <f t="shared" ca="1" si="61"/>
        <v>0.47437440826844435</v>
      </c>
      <c r="E205" s="193" t="str">
        <f>Instructions!$I$47</f>
        <v>Word 26</v>
      </c>
      <c r="F205" s="193">
        <f t="shared" ca="1" si="62"/>
        <v>3.9240093219391814E-2</v>
      </c>
      <c r="G205" s="193" t="str">
        <f>Instructions!$I$59</f>
        <v>Word 38</v>
      </c>
      <c r="H205" s="193">
        <f t="shared" ca="1" si="62"/>
        <v>0.51842133672930235</v>
      </c>
      <c r="I205" s="193" t="str">
        <f>Instructions!$I$71</f>
        <v>Word 50</v>
      </c>
      <c r="J205" s="193">
        <f t="shared" ca="1" si="62"/>
        <v>0.22319698823586331</v>
      </c>
    </row>
    <row r="206" spans="1:11">
      <c r="A206" s="193" t="str">
        <f>Instructions!$I$24</f>
        <v>Word 3</v>
      </c>
      <c r="B206" s="193">
        <f t="shared" ca="1" si="56"/>
        <v>0.94583960898447395</v>
      </c>
      <c r="C206" s="193" t="str">
        <f>Instructions!$I$36</f>
        <v>Word 15</v>
      </c>
      <c r="D206" s="193">
        <f t="shared" ca="1" si="61"/>
        <v>0.67534617792014506</v>
      </c>
      <c r="E206" s="193" t="str">
        <f>Instructions!$I$48</f>
        <v>Word 27</v>
      </c>
      <c r="F206" s="193">
        <f t="shared" ca="1" si="62"/>
        <v>0.72259017843199214</v>
      </c>
      <c r="G206" s="193" t="str">
        <f>Instructions!$I$60</f>
        <v>Word 39</v>
      </c>
      <c r="H206" s="193">
        <f t="shared" ca="1" si="62"/>
        <v>0.1394002284120841</v>
      </c>
      <c r="I206" s="193" t="str">
        <f>Instructions!$I$72</f>
        <v>Word 51</v>
      </c>
      <c r="J206" s="193">
        <f t="shared" ca="1" si="62"/>
        <v>2.1208783593392067E-2</v>
      </c>
    </row>
    <row r="207" spans="1:11">
      <c r="A207" s="193" t="str">
        <f>Instructions!$I$25</f>
        <v>Word 4</v>
      </c>
      <c r="B207" s="193">
        <f t="shared" ca="1" si="56"/>
        <v>0.1810949757137309</v>
      </c>
      <c r="C207" s="193" t="str">
        <f>Instructions!$I$37</f>
        <v>Word 16</v>
      </c>
      <c r="D207" s="193">
        <f t="shared" ca="1" si="61"/>
        <v>0.19527652120742678</v>
      </c>
      <c r="E207" s="193" t="str">
        <f>Instructions!$I$49</f>
        <v>Word 28</v>
      </c>
      <c r="F207" s="193">
        <f t="shared" ca="1" si="62"/>
        <v>0.28124657079989979</v>
      </c>
      <c r="G207" s="193" t="str">
        <f>Instructions!$I$61</f>
        <v>Word 40</v>
      </c>
      <c r="H207" s="193">
        <f t="shared" ca="1" si="62"/>
        <v>0.62612908664368094</v>
      </c>
      <c r="I207" s="193" t="str">
        <f>Instructions!$I$73</f>
        <v>Word 52</v>
      </c>
      <c r="J207" s="193">
        <f t="shared" ca="1" si="62"/>
        <v>2.7044479500483276E-2</v>
      </c>
    </row>
    <row r="208" spans="1:11">
      <c r="A208" s="193" t="str">
        <f>Instructions!$I$26</f>
        <v>Word 5</v>
      </c>
      <c r="B208" s="193">
        <f t="shared" ca="1" si="56"/>
        <v>0.9459079851407024</v>
      </c>
      <c r="C208" s="193" t="str">
        <f>Instructions!$I$38</f>
        <v>Word 17</v>
      </c>
      <c r="D208" s="193">
        <f t="shared" ca="1" si="61"/>
        <v>0.68462442572790749</v>
      </c>
      <c r="E208" s="193" t="str">
        <f>Instructions!$I$50</f>
        <v>Word 29</v>
      </c>
      <c r="F208" s="193">
        <f t="shared" ca="1" si="62"/>
        <v>0.76938218412232506</v>
      </c>
      <c r="G208" s="193" t="str">
        <f>Instructions!$I$62</f>
        <v>Word 41</v>
      </c>
      <c r="H208" s="193">
        <f t="shared" ca="1" si="62"/>
        <v>0.79600624488052163</v>
      </c>
      <c r="I208" s="193" t="str">
        <f>Instructions!$I$74</f>
        <v>Word 53</v>
      </c>
      <c r="J208" s="193">
        <f t="shared" ca="1" si="62"/>
        <v>0.98862476497731788</v>
      </c>
    </row>
    <row r="209" spans="1:11">
      <c r="A209" s="193" t="str">
        <f>Instructions!$I$27</f>
        <v>Word 6</v>
      </c>
      <c r="B209" s="193">
        <f t="shared" ca="1" si="56"/>
        <v>0.83930762581217122</v>
      </c>
      <c r="C209" s="193" t="str">
        <f>Instructions!$I$39</f>
        <v>Word 18</v>
      </c>
      <c r="D209" s="193">
        <f t="shared" ca="1" si="61"/>
        <v>0.97360130369222497</v>
      </c>
      <c r="E209" s="193" t="str">
        <f>Instructions!$I$51</f>
        <v>Word 30</v>
      </c>
      <c r="F209" s="193">
        <f t="shared" ca="1" si="62"/>
        <v>0.90839200089604255</v>
      </c>
      <c r="G209" s="193" t="str">
        <f>Instructions!$I$63</f>
        <v>Word 42</v>
      </c>
      <c r="H209" s="193">
        <f t="shared" ca="1" si="62"/>
        <v>0.6502556614207009</v>
      </c>
      <c r="I209" s="193" t="str">
        <f>Instructions!$I$75</f>
        <v>Word 54</v>
      </c>
      <c r="J209" s="193">
        <f t="shared" ca="1" si="62"/>
        <v>7.7527832034709365E-2</v>
      </c>
    </row>
    <row r="210" spans="1:11">
      <c r="A210" s="193" t="str">
        <f>Instructions!$I$28</f>
        <v>Word 7</v>
      </c>
      <c r="B210" s="193">
        <f t="shared" ca="1" si="56"/>
        <v>0.35086014623829231</v>
      </c>
      <c r="C210" s="193" t="str">
        <f>Instructions!$I$40</f>
        <v>Word 19</v>
      </c>
      <c r="D210" s="193">
        <f t="shared" ca="1" si="61"/>
        <v>0.5718584856682859</v>
      </c>
      <c r="E210" s="193" t="str">
        <f>Instructions!$I$52</f>
        <v>Word 31</v>
      </c>
      <c r="F210" s="193">
        <f t="shared" ca="1" si="62"/>
        <v>0.93766571319875536</v>
      </c>
      <c r="G210" s="193" t="str">
        <f>Instructions!$I$64</f>
        <v>Word 43</v>
      </c>
      <c r="H210" s="193">
        <f t="shared" ca="1" si="62"/>
        <v>0.88785336430341821</v>
      </c>
      <c r="I210" s="193" t="str">
        <f>Instructions!$I$76</f>
        <v>Word 55</v>
      </c>
      <c r="J210" s="193">
        <f t="shared" ca="1" si="62"/>
        <v>4.6408468820707038E-2</v>
      </c>
    </row>
    <row r="211" spans="1:11">
      <c r="A211" s="193" t="str">
        <f>Instructions!$I$29</f>
        <v>Word 8</v>
      </c>
      <c r="B211" s="193">
        <f t="shared" ca="1" si="56"/>
        <v>0.97989545814617418</v>
      </c>
      <c r="C211" s="193" t="str">
        <f>Instructions!$I$41</f>
        <v>Word 20</v>
      </c>
      <c r="D211" s="193">
        <f t="shared" ca="1" si="61"/>
        <v>0.98099170699375049</v>
      </c>
      <c r="E211" s="193" t="str">
        <f>Instructions!$I$53</f>
        <v>Word 32</v>
      </c>
      <c r="F211" s="193">
        <f t="shared" ca="1" si="62"/>
        <v>0.4981817068583172</v>
      </c>
      <c r="G211" s="193" t="str">
        <f>Instructions!$I$65</f>
        <v>Word 44</v>
      </c>
      <c r="H211" s="193">
        <f t="shared" ca="1" si="62"/>
        <v>0.65106118748159258</v>
      </c>
      <c r="I211" s="193" t="str">
        <f>Instructions!$I$77</f>
        <v>Word 56</v>
      </c>
      <c r="J211" s="193">
        <f t="shared" ca="1" si="62"/>
        <v>0.51054600596894961</v>
      </c>
    </row>
    <row r="212" spans="1:11">
      <c r="A212" s="193" t="str">
        <f>Instructions!$I$30</f>
        <v>Word 9</v>
      </c>
      <c r="B212" s="193">
        <f t="shared" ca="1" si="56"/>
        <v>0.8036777902481772</v>
      </c>
      <c r="C212" s="193" t="str">
        <f>Instructions!$I$42</f>
        <v>Word 21</v>
      </c>
      <c r="D212" s="193">
        <f t="shared" ca="1" si="61"/>
        <v>0.15918921580547829</v>
      </c>
      <c r="E212" s="193" t="str">
        <f>Instructions!$I$54</f>
        <v>Word 33</v>
      </c>
      <c r="F212" s="193">
        <f t="shared" ca="1" si="62"/>
        <v>0.98097388258178775</v>
      </c>
      <c r="G212" s="193" t="str">
        <f>Instructions!$I$66</f>
        <v>Word 45</v>
      </c>
      <c r="H212" s="193">
        <f t="shared" ca="1" si="62"/>
        <v>0.98777624923170282</v>
      </c>
      <c r="I212" s="193" t="str">
        <f>Instructions!$I$78</f>
        <v>Word 57</v>
      </c>
      <c r="J212" s="193">
        <f t="shared" ca="1" si="62"/>
        <v>0.70055756721486051</v>
      </c>
    </row>
    <row r="213" spans="1:11">
      <c r="A213" s="193" t="str">
        <f>Instructions!$I$31</f>
        <v>Word 10</v>
      </c>
      <c r="B213" s="193">
        <f t="shared" ca="1" si="56"/>
        <v>0.92472299878432063</v>
      </c>
      <c r="C213" s="193" t="str">
        <f>Instructions!$I$43</f>
        <v>Word 22</v>
      </c>
      <c r="D213" s="193">
        <f ca="1">RAND()</f>
        <v>0.75525465746292364</v>
      </c>
      <c r="E213" s="193" t="str">
        <f>Instructions!$I$55</f>
        <v>Word 34</v>
      </c>
      <c r="F213" s="193">
        <f ca="1">RAND()</f>
        <v>0.76897469086964065</v>
      </c>
      <c r="G213" s="193" t="str">
        <f>Instructions!$I$67</f>
        <v>Word 46</v>
      </c>
      <c r="H213" s="193">
        <f t="shared" ca="1" si="62"/>
        <v>0.85671459649426285</v>
      </c>
      <c r="I213" s="193" t="str">
        <f>Instructions!$I$79</f>
        <v>Word 58</v>
      </c>
      <c r="J213" s="193">
        <f t="shared" ca="1" si="62"/>
        <v>0.98075603977737247</v>
      </c>
    </row>
    <row r="214" spans="1:11">
      <c r="A214" s="193" t="str">
        <f>Instructions!$I$32</f>
        <v>Word 11</v>
      </c>
      <c r="B214" s="193">
        <f t="shared" ca="1" si="56"/>
        <v>0.88283299387354985</v>
      </c>
      <c r="C214" s="193" t="str">
        <f>Instructions!$I$44</f>
        <v>Word 23</v>
      </c>
      <c r="D214" s="193">
        <f ca="1">RAND()</f>
        <v>0.50288875743217587</v>
      </c>
      <c r="E214" s="193" t="str">
        <f>Instructions!$I$56</f>
        <v>Word 35</v>
      </c>
      <c r="F214" s="193">
        <f ca="1">RAND()</f>
        <v>0.86643187785697218</v>
      </c>
      <c r="G214" s="193" t="str">
        <f>Instructions!$I$68</f>
        <v>Word 47</v>
      </c>
      <c r="H214" s="193">
        <f t="shared" ca="1" si="62"/>
        <v>0.41392533644786234</v>
      </c>
      <c r="I214" s="193" t="str">
        <f>Instructions!$I$80</f>
        <v>Word 59</v>
      </c>
      <c r="J214" s="193">
        <f t="shared" ca="1" si="62"/>
        <v>0.36400160285860439</v>
      </c>
    </row>
    <row r="215" spans="1:11">
      <c r="A215" s="193" t="str">
        <f>Instructions!$I$33</f>
        <v>Word 12</v>
      </c>
      <c r="B215" s="193">
        <f t="shared" ca="1" si="56"/>
        <v>0.81976439524510492</v>
      </c>
      <c r="C215" s="193" t="str">
        <f>Instructions!$I$45</f>
        <v>Word 24</v>
      </c>
      <c r="D215" s="193">
        <f t="shared" ref="D215" ca="1" si="63">RAND()</f>
        <v>0.64386669389024187</v>
      </c>
      <c r="E215" s="193" t="str">
        <f>Instructions!$I$57</f>
        <v>Word 36</v>
      </c>
      <c r="F215" s="193">
        <f t="shared" ref="F215" ca="1" si="64">RAND()</f>
        <v>0.16157789936557498</v>
      </c>
      <c r="G215" s="193" t="str">
        <f>Instructions!$I$69</f>
        <v>Word 48</v>
      </c>
      <c r="H215" s="193">
        <f t="shared" ca="1" si="62"/>
        <v>0.99667509837952528</v>
      </c>
      <c r="I215" s="193" t="str">
        <f>Instructions!$I$81</f>
        <v>Word 60</v>
      </c>
      <c r="J215" s="193">
        <f t="shared" ca="1" si="62"/>
        <v>0.55148230356438011</v>
      </c>
    </row>
    <row r="216" spans="1:11">
      <c r="K216" s="193">
        <v>13</v>
      </c>
    </row>
    <row r="221" spans="1:11">
      <c r="A221" s="193" t="str">
        <f>Instructions!$I$22</f>
        <v>Word 1</v>
      </c>
      <c r="B221" s="193">
        <f t="shared" ref="B221:B232" ca="1" si="65">RAND()</f>
        <v>0.6456974348154918</v>
      </c>
      <c r="C221" s="193" t="str">
        <f>Instructions!$I$34</f>
        <v>Word 13</v>
      </c>
      <c r="D221" s="193">
        <f t="shared" ref="D221:D229" ca="1" si="66">RAND()</f>
        <v>0.588630816409205</v>
      </c>
      <c r="E221" s="193" t="str">
        <f>Instructions!$I$46</f>
        <v>Word 25</v>
      </c>
      <c r="F221" s="193">
        <f t="shared" ref="F221:J232" ca="1" si="67">RAND()</f>
        <v>0.53561522222886582</v>
      </c>
      <c r="G221" s="193" t="str">
        <f>Instructions!$I$58</f>
        <v>Word 37</v>
      </c>
      <c r="H221" s="193">
        <f t="shared" ca="1" si="67"/>
        <v>0.93588915032681108</v>
      </c>
      <c r="I221" s="193" t="str">
        <f>Instructions!$I$70</f>
        <v>Word 49</v>
      </c>
      <c r="J221" s="193">
        <f t="shared" ca="1" si="67"/>
        <v>0.98006073082845135</v>
      </c>
    </row>
    <row r="222" spans="1:11">
      <c r="A222" s="193" t="str">
        <f>Instructions!$I$23</f>
        <v>Word 2</v>
      </c>
      <c r="B222" s="193">
        <f t="shared" ca="1" si="65"/>
        <v>0.25302613813946084</v>
      </c>
      <c r="C222" s="193" t="str">
        <f>Instructions!$I$35</f>
        <v>Word 14</v>
      </c>
      <c r="D222" s="193">
        <f t="shared" ca="1" si="66"/>
        <v>6.8781111743452916E-2</v>
      </c>
      <c r="E222" s="193" t="str">
        <f>Instructions!$I$47</f>
        <v>Word 26</v>
      </c>
      <c r="F222" s="193">
        <f t="shared" ca="1" si="67"/>
        <v>0.88304504384794702</v>
      </c>
      <c r="G222" s="193" t="str">
        <f>Instructions!$I$59</f>
        <v>Word 38</v>
      </c>
      <c r="H222" s="193">
        <f t="shared" ca="1" si="67"/>
        <v>0.39756827838672704</v>
      </c>
      <c r="I222" s="193" t="str">
        <f>Instructions!$I$71</f>
        <v>Word 50</v>
      </c>
      <c r="J222" s="193">
        <f t="shared" ca="1" si="67"/>
        <v>0.27069147882369682</v>
      </c>
    </row>
    <row r="223" spans="1:11">
      <c r="A223" s="193" t="str">
        <f>Instructions!$I$24</f>
        <v>Word 3</v>
      </c>
      <c r="B223" s="193">
        <f t="shared" ca="1" si="65"/>
        <v>0.83153671468840762</v>
      </c>
      <c r="C223" s="193" t="str">
        <f>Instructions!$I$36</f>
        <v>Word 15</v>
      </c>
      <c r="D223" s="193">
        <f t="shared" ca="1" si="66"/>
        <v>0.3688702433635529</v>
      </c>
      <c r="E223" s="193" t="str">
        <f>Instructions!$I$48</f>
        <v>Word 27</v>
      </c>
      <c r="F223" s="193">
        <f t="shared" ca="1" si="67"/>
        <v>0.21568545613379952</v>
      </c>
      <c r="G223" s="193" t="str">
        <f>Instructions!$I$60</f>
        <v>Word 39</v>
      </c>
      <c r="H223" s="193">
        <f t="shared" ca="1" si="67"/>
        <v>0.30805311120038747</v>
      </c>
      <c r="I223" s="193" t="str">
        <f>Instructions!$I$72</f>
        <v>Word 51</v>
      </c>
      <c r="J223" s="193">
        <f t="shared" ca="1" si="67"/>
        <v>3.5809044472892237E-2</v>
      </c>
    </row>
    <row r="224" spans="1:11">
      <c r="A224" s="193" t="str">
        <f>Instructions!$I$25</f>
        <v>Word 4</v>
      </c>
      <c r="B224" s="193">
        <f t="shared" ca="1" si="65"/>
        <v>0.69245272233102773</v>
      </c>
      <c r="C224" s="193" t="str">
        <f>Instructions!$I$37</f>
        <v>Word 16</v>
      </c>
      <c r="D224" s="193">
        <f t="shared" ca="1" si="66"/>
        <v>0.43635314839428496</v>
      </c>
      <c r="E224" s="193" t="str">
        <f>Instructions!$I$49</f>
        <v>Word 28</v>
      </c>
      <c r="F224" s="193">
        <f t="shared" ca="1" si="67"/>
        <v>0.7548054669384151</v>
      </c>
      <c r="G224" s="193" t="str">
        <f>Instructions!$I$61</f>
        <v>Word 40</v>
      </c>
      <c r="H224" s="193">
        <f t="shared" ca="1" si="67"/>
        <v>0.59732703807993837</v>
      </c>
      <c r="I224" s="193" t="str">
        <f>Instructions!$I$73</f>
        <v>Word 52</v>
      </c>
      <c r="J224" s="193">
        <f t="shared" ca="1" si="67"/>
        <v>0.70836321186360263</v>
      </c>
    </row>
    <row r="225" spans="1:11">
      <c r="A225" s="193" t="str">
        <f>Instructions!$I$26</f>
        <v>Word 5</v>
      </c>
      <c r="B225" s="193">
        <f t="shared" ca="1" si="65"/>
        <v>0.98862260711106875</v>
      </c>
      <c r="C225" s="193" t="str">
        <f>Instructions!$I$38</f>
        <v>Word 17</v>
      </c>
      <c r="D225" s="193">
        <f t="shared" ca="1" si="66"/>
        <v>0.50585364570863967</v>
      </c>
      <c r="E225" s="193" t="str">
        <f>Instructions!$I$50</f>
        <v>Word 29</v>
      </c>
      <c r="F225" s="193">
        <f t="shared" ca="1" si="67"/>
        <v>0.74980854801784247</v>
      </c>
      <c r="G225" s="193" t="str">
        <f>Instructions!$I$62</f>
        <v>Word 41</v>
      </c>
      <c r="H225" s="193">
        <f t="shared" ca="1" si="67"/>
        <v>0.5311492138851357</v>
      </c>
      <c r="I225" s="193" t="str">
        <f>Instructions!$I$74</f>
        <v>Word 53</v>
      </c>
      <c r="J225" s="193">
        <f t="shared" ca="1" si="67"/>
        <v>0.9293218093370097</v>
      </c>
    </row>
    <row r="226" spans="1:11">
      <c r="A226" s="193" t="str">
        <f>Instructions!$I$27</f>
        <v>Word 6</v>
      </c>
      <c r="B226" s="193">
        <f t="shared" ca="1" si="65"/>
        <v>4.8882154920484089E-2</v>
      </c>
      <c r="C226" s="193" t="str">
        <f>Instructions!$I$39</f>
        <v>Word 18</v>
      </c>
      <c r="D226" s="193">
        <f t="shared" ca="1" si="66"/>
        <v>0.4981511271622644</v>
      </c>
      <c r="E226" s="193" t="str">
        <f>Instructions!$I$51</f>
        <v>Word 30</v>
      </c>
      <c r="F226" s="193">
        <f t="shared" ca="1" si="67"/>
        <v>0.583092214023051</v>
      </c>
      <c r="G226" s="193" t="str">
        <f>Instructions!$I$63</f>
        <v>Word 42</v>
      </c>
      <c r="H226" s="193">
        <f t="shared" ca="1" si="67"/>
        <v>0.81376575605072166</v>
      </c>
      <c r="I226" s="193" t="str">
        <f>Instructions!$I$75</f>
        <v>Word 54</v>
      </c>
      <c r="J226" s="193">
        <f t="shared" ca="1" si="67"/>
        <v>9.8046311201323011E-3</v>
      </c>
    </row>
    <row r="227" spans="1:11">
      <c r="A227" s="193" t="str">
        <f>Instructions!$I$28</f>
        <v>Word 7</v>
      </c>
      <c r="B227" s="193">
        <f t="shared" ca="1" si="65"/>
        <v>0.48573786720226975</v>
      </c>
      <c r="C227" s="193" t="str">
        <f>Instructions!$I$40</f>
        <v>Word 19</v>
      </c>
      <c r="D227" s="193">
        <f t="shared" ca="1" si="66"/>
        <v>0.59252608366110027</v>
      </c>
      <c r="E227" s="193" t="str">
        <f>Instructions!$I$52</f>
        <v>Word 31</v>
      </c>
      <c r="F227" s="193">
        <f t="shared" ca="1" si="67"/>
        <v>0.21239579368404582</v>
      </c>
      <c r="G227" s="193" t="str">
        <f>Instructions!$I$64</f>
        <v>Word 43</v>
      </c>
      <c r="H227" s="193">
        <f t="shared" ca="1" si="67"/>
        <v>0.3655723326878938</v>
      </c>
      <c r="I227" s="193" t="str">
        <f>Instructions!$I$76</f>
        <v>Word 55</v>
      </c>
      <c r="J227" s="193">
        <f t="shared" ca="1" si="67"/>
        <v>0.371542502848209</v>
      </c>
    </row>
    <row r="228" spans="1:11">
      <c r="A228" s="193" t="str">
        <f>Instructions!$I$29</f>
        <v>Word 8</v>
      </c>
      <c r="B228" s="193">
        <f t="shared" ca="1" si="65"/>
        <v>0.23107463221162072</v>
      </c>
      <c r="C228" s="193" t="str">
        <f>Instructions!$I$41</f>
        <v>Word 20</v>
      </c>
      <c r="D228" s="193">
        <f t="shared" ca="1" si="66"/>
        <v>0.54180030833472026</v>
      </c>
      <c r="E228" s="193" t="str">
        <f>Instructions!$I$53</f>
        <v>Word 32</v>
      </c>
      <c r="F228" s="193">
        <f t="shared" ca="1" si="67"/>
        <v>0.73080796101095524</v>
      </c>
      <c r="G228" s="193" t="str">
        <f>Instructions!$I$65</f>
        <v>Word 44</v>
      </c>
      <c r="H228" s="193">
        <f t="shared" ca="1" si="67"/>
        <v>0.28501983247052087</v>
      </c>
      <c r="I228" s="193" t="str">
        <f>Instructions!$I$77</f>
        <v>Word 56</v>
      </c>
      <c r="J228" s="193">
        <f t="shared" ca="1" si="67"/>
        <v>0.32032147341928718</v>
      </c>
    </row>
    <row r="229" spans="1:11">
      <c r="A229" s="193" t="str">
        <f>Instructions!$I$30</f>
        <v>Word 9</v>
      </c>
      <c r="B229" s="193">
        <f t="shared" ca="1" si="65"/>
        <v>0.10102193038864327</v>
      </c>
      <c r="C229" s="193" t="str">
        <f>Instructions!$I$42</f>
        <v>Word 21</v>
      </c>
      <c r="D229" s="193">
        <f t="shared" ca="1" si="66"/>
        <v>5.3917249433379721E-2</v>
      </c>
      <c r="E229" s="193" t="str">
        <f>Instructions!$I$54</f>
        <v>Word 33</v>
      </c>
      <c r="F229" s="193">
        <f t="shared" ca="1" si="67"/>
        <v>0.14392985298631522</v>
      </c>
      <c r="G229" s="193" t="str">
        <f>Instructions!$I$66</f>
        <v>Word 45</v>
      </c>
      <c r="H229" s="193">
        <f t="shared" ca="1" si="67"/>
        <v>0.78986229572994193</v>
      </c>
      <c r="I229" s="193" t="str">
        <f>Instructions!$I$78</f>
        <v>Word 57</v>
      </c>
      <c r="J229" s="193">
        <f t="shared" ca="1" si="67"/>
        <v>0.76944193960486473</v>
      </c>
    </row>
    <row r="230" spans="1:11">
      <c r="A230" s="193" t="str">
        <f>Instructions!$I$31</f>
        <v>Word 10</v>
      </c>
      <c r="B230" s="193">
        <f t="shared" ca="1" si="65"/>
        <v>0.81476328638791939</v>
      </c>
      <c r="C230" s="193" t="str">
        <f>Instructions!$I$43</f>
        <v>Word 22</v>
      </c>
      <c r="D230" s="193">
        <f ca="1">RAND()</f>
        <v>0.1262303873125562</v>
      </c>
      <c r="E230" s="193" t="str">
        <f>Instructions!$I$55</f>
        <v>Word 34</v>
      </c>
      <c r="F230" s="193">
        <f ca="1">RAND()</f>
        <v>0.3938492079684367</v>
      </c>
      <c r="G230" s="193" t="str">
        <f>Instructions!$I$67</f>
        <v>Word 46</v>
      </c>
      <c r="H230" s="193">
        <f t="shared" ca="1" si="67"/>
        <v>0.89630635521318791</v>
      </c>
      <c r="I230" s="193" t="str">
        <f>Instructions!$I$79</f>
        <v>Word 58</v>
      </c>
      <c r="J230" s="193">
        <f t="shared" ca="1" si="67"/>
        <v>0.3085198682605611</v>
      </c>
    </row>
    <row r="231" spans="1:11">
      <c r="A231" s="193" t="str">
        <f>Instructions!$I$32</f>
        <v>Word 11</v>
      </c>
      <c r="B231" s="193">
        <f t="shared" ca="1" si="65"/>
        <v>0.38867203022912045</v>
      </c>
      <c r="C231" s="193" t="str">
        <f>Instructions!$I$44</f>
        <v>Word 23</v>
      </c>
      <c r="D231" s="193">
        <f ca="1">RAND()</f>
        <v>0.10507380851812498</v>
      </c>
      <c r="E231" s="193" t="str">
        <f>Instructions!$I$56</f>
        <v>Word 35</v>
      </c>
      <c r="F231" s="193">
        <f ca="1">RAND()</f>
        <v>7.8151064066668163E-2</v>
      </c>
      <c r="G231" s="193" t="str">
        <f>Instructions!$I$68</f>
        <v>Word 47</v>
      </c>
      <c r="H231" s="193">
        <f t="shared" ca="1" si="67"/>
        <v>7.2655813165764527E-2</v>
      </c>
      <c r="I231" s="193" t="str">
        <f>Instructions!$I$80</f>
        <v>Word 59</v>
      </c>
      <c r="J231" s="193">
        <f t="shared" ca="1" si="67"/>
        <v>0.13176898247100444</v>
      </c>
    </row>
    <row r="232" spans="1:11">
      <c r="A232" s="193" t="str">
        <f>Instructions!$I$33</f>
        <v>Word 12</v>
      </c>
      <c r="B232" s="193">
        <f t="shared" ca="1" si="65"/>
        <v>0.10795903267365392</v>
      </c>
      <c r="C232" s="193" t="str">
        <f>Instructions!$I$45</f>
        <v>Word 24</v>
      </c>
      <c r="D232" s="193">
        <f t="shared" ref="D232" ca="1" si="68">RAND()</f>
        <v>2.0081237688917342E-2</v>
      </c>
      <c r="E232" s="193" t="str">
        <f>Instructions!$I$57</f>
        <v>Word 36</v>
      </c>
      <c r="F232" s="193">
        <f t="shared" ref="F232" ca="1" si="69">RAND()</f>
        <v>0.56460389333186611</v>
      </c>
      <c r="G232" s="193" t="str">
        <f>Instructions!$I$69</f>
        <v>Word 48</v>
      </c>
      <c r="H232" s="193">
        <f t="shared" ca="1" si="67"/>
        <v>0.6333133124109035</v>
      </c>
      <c r="I232" s="193" t="str">
        <f>Instructions!$I$81</f>
        <v>Word 60</v>
      </c>
      <c r="J232" s="193">
        <f t="shared" ca="1" si="67"/>
        <v>0.74441280710103175</v>
      </c>
    </row>
    <row r="233" spans="1:11">
      <c r="K233" s="193">
        <v>14</v>
      </c>
    </row>
    <row r="238" spans="1:11">
      <c r="A238" s="193" t="str">
        <f>Instructions!$I$22</f>
        <v>Word 1</v>
      </c>
      <c r="B238" s="193">
        <f t="shared" ref="B238:B249" ca="1" si="70">RAND()</f>
        <v>0.96945692629928526</v>
      </c>
      <c r="C238" s="193" t="str">
        <f>Instructions!$I$34</f>
        <v>Word 13</v>
      </c>
      <c r="D238" s="193">
        <f t="shared" ref="D238:D246" ca="1" si="71">RAND()</f>
        <v>0.72778704221148405</v>
      </c>
      <c r="E238" s="193" t="str">
        <f>Instructions!$I$46</f>
        <v>Word 25</v>
      </c>
      <c r="F238" s="193">
        <f t="shared" ref="F238:J249" ca="1" si="72">RAND()</f>
        <v>0.9719766319221893</v>
      </c>
      <c r="G238" s="193" t="str">
        <f>Instructions!$I$58</f>
        <v>Word 37</v>
      </c>
      <c r="H238" s="193">
        <f t="shared" ca="1" si="72"/>
        <v>0.36331797031049473</v>
      </c>
      <c r="I238" s="193" t="str">
        <f>Instructions!$I$70</f>
        <v>Word 49</v>
      </c>
      <c r="J238" s="193">
        <f t="shared" ca="1" si="72"/>
        <v>0.57279052364512684</v>
      </c>
    </row>
    <row r="239" spans="1:11">
      <c r="A239" s="193" t="str">
        <f>Instructions!$I$23</f>
        <v>Word 2</v>
      </c>
      <c r="B239" s="193">
        <f t="shared" ca="1" si="70"/>
        <v>0.59128513524668258</v>
      </c>
      <c r="C239" s="193" t="str">
        <f>Instructions!$I$35</f>
        <v>Word 14</v>
      </c>
      <c r="D239" s="193">
        <f t="shared" ca="1" si="71"/>
        <v>0.8852762188089176</v>
      </c>
      <c r="E239" s="193" t="str">
        <f>Instructions!$I$47</f>
        <v>Word 26</v>
      </c>
      <c r="F239" s="193">
        <f t="shared" ca="1" si="72"/>
        <v>0.75285127953581543</v>
      </c>
      <c r="G239" s="193" t="str">
        <f>Instructions!$I$59</f>
        <v>Word 38</v>
      </c>
      <c r="H239" s="193">
        <f t="shared" ca="1" si="72"/>
        <v>0.32731985064199509</v>
      </c>
      <c r="I239" s="193" t="str">
        <f>Instructions!$I$71</f>
        <v>Word 50</v>
      </c>
      <c r="J239" s="193">
        <f t="shared" ca="1" si="72"/>
        <v>0.8046853879402629</v>
      </c>
    </row>
    <row r="240" spans="1:11">
      <c r="A240" s="193" t="str">
        <f>Instructions!$I$24</f>
        <v>Word 3</v>
      </c>
      <c r="B240" s="193">
        <f t="shared" ca="1" si="70"/>
        <v>0.71950231878152215</v>
      </c>
      <c r="C240" s="193" t="str">
        <f>Instructions!$I$36</f>
        <v>Word 15</v>
      </c>
      <c r="D240" s="193">
        <f t="shared" ca="1" si="71"/>
        <v>0.3797021618359756</v>
      </c>
      <c r="E240" s="193" t="str">
        <f>Instructions!$I$48</f>
        <v>Word 27</v>
      </c>
      <c r="F240" s="193">
        <f t="shared" ca="1" si="72"/>
        <v>9.0099753119576853E-2</v>
      </c>
      <c r="G240" s="193" t="str">
        <f>Instructions!$I$60</f>
        <v>Word 39</v>
      </c>
      <c r="H240" s="193">
        <f t="shared" ca="1" si="72"/>
        <v>0.39146876009071119</v>
      </c>
      <c r="I240" s="193" t="str">
        <f>Instructions!$I$72</f>
        <v>Word 51</v>
      </c>
      <c r="J240" s="193">
        <f t="shared" ca="1" si="72"/>
        <v>0.16225115494746478</v>
      </c>
    </row>
    <row r="241" spans="1:11">
      <c r="A241" s="193" t="str">
        <f>Instructions!$I$25</f>
        <v>Word 4</v>
      </c>
      <c r="B241" s="193">
        <f t="shared" ca="1" si="70"/>
        <v>0.63019922737393952</v>
      </c>
      <c r="C241" s="193" t="str">
        <f>Instructions!$I$37</f>
        <v>Word 16</v>
      </c>
      <c r="D241" s="193">
        <f t="shared" ca="1" si="71"/>
        <v>0.38231087170679845</v>
      </c>
      <c r="E241" s="193" t="str">
        <f>Instructions!$I$49</f>
        <v>Word 28</v>
      </c>
      <c r="F241" s="193">
        <f t="shared" ca="1" si="72"/>
        <v>9.1655309259584095E-2</v>
      </c>
      <c r="G241" s="193" t="str">
        <f>Instructions!$I$61</f>
        <v>Word 40</v>
      </c>
      <c r="H241" s="193">
        <f t="shared" ca="1" si="72"/>
        <v>0.4589046218330971</v>
      </c>
      <c r="I241" s="193" t="str">
        <f>Instructions!$I$73</f>
        <v>Word 52</v>
      </c>
      <c r="J241" s="193">
        <f t="shared" ca="1" si="72"/>
        <v>8.0596068038439661E-2</v>
      </c>
    </row>
    <row r="242" spans="1:11">
      <c r="A242" s="193" t="str">
        <f>Instructions!$I$26</f>
        <v>Word 5</v>
      </c>
      <c r="B242" s="193">
        <f t="shared" ca="1" si="70"/>
        <v>0.33540768663089093</v>
      </c>
      <c r="C242" s="193" t="str">
        <f>Instructions!$I$38</f>
        <v>Word 17</v>
      </c>
      <c r="D242" s="193">
        <f t="shared" ca="1" si="71"/>
        <v>0.82891253497382111</v>
      </c>
      <c r="E242" s="193" t="str">
        <f>Instructions!$I$50</f>
        <v>Word 29</v>
      </c>
      <c r="F242" s="193">
        <f t="shared" ca="1" si="72"/>
        <v>0.30928665758634566</v>
      </c>
      <c r="G242" s="193" t="str">
        <f>Instructions!$I$62</f>
        <v>Word 41</v>
      </c>
      <c r="H242" s="193">
        <f t="shared" ca="1" si="72"/>
        <v>0.17186919367077147</v>
      </c>
      <c r="I242" s="193" t="str">
        <f>Instructions!$I$74</f>
        <v>Word 53</v>
      </c>
      <c r="J242" s="193">
        <f t="shared" ca="1" si="72"/>
        <v>0.60901047414045528</v>
      </c>
    </row>
    <row r="243" spans="1:11">
      <c r="A243" s="193" t="str">
        <f>Instructions!$I$27</f>
        <v>Word 6</v>
      </c>
      <c r="B243" s="193">
        <f t="shared" ca="1" si="70"/>
        <v>0.97416180127408503</v>
      </c>
      <c r="C243" s="193" t="str">
        <f>Instructions!$I$39</f>
        <v>Word 18</v>
      </c>
      <c r="D243" s="193">
        <f t="shared" ca="1" si="71"/>
        <v>0.43486241285930283</v>
      </c>
      <c r="E243" s="193" t="str">
        <f>Instructions!$I$51</f>
        <v>Word 30</v>
      </c>
      <c r="F243" s="193">
        <f t="shared" ca="1" si="72"/>
        <v>0.77839296924891621</v>
      </c>
      <c r="G243" s="193" t="str">
        <f>Instructions!$I$63</f>
        <v>Word 42</v>
      </c>
      <c r="H243" s="193">
        <f t="shared" ca="1" si="72"/>
        <v>0.88658299370348759</v>
      </c>
      <c r="I243" s="193" t="str">
        <f>Instructions!$I$75</f>
        <v>Word 54</v>
      </c>
      <c r="J243" s="193">
        <f t="shared" ca="1" si="72"/>
        <v>0.48744470091454339</v>
      </c>
    </row>
    <row r="244" spans="1:11">
      <c r="A244" s="193" t="str">
        <f>Instructions!$I$28</f>
        <v>Word 7</v>
      </c>
      <c r="B244" s="193">
        <f t="shared" ca="1" si="70"/>
        <v>0.14755159411552954</v>
      </c>
      <c r="C244" s="193" t="str">
        <f>Instructions!$I$40</f>
        <v>Word 19</v>
      </c>
      <c r="D244" s="193">
        <f t="shared" ca="1" si="71"/>
        <v>0.93612625235032121</v>
      </c>
      <c r="E244" s="193" t="str">
        <f>Instructions!$I$52</f>
        <v>Word 31</v>
      </c>
      <c r="F244" s="193">
        <f t="shared" ca="1" si="72"/>
        <v>0.33495528128329988</v>
      </c>
      <c r="G244" s="193" t="str">
        <f>Instructions!$I$64</f>
        <v>Word 43</v>
      </c>
      <c r="H244" s="193">
        <f t="shared" ca="1" si="72"/>
        <v>0.31338644044180231</v>
      </c>
      <c r="I244" s="193" t="str">
        <f>Instructions!$I$76</f>
        <v>Word 55</v>
      </c>
      <c r="J244" s="193">
        <f t="shared" ca="1" si="72"/>
        <v>0.82977393787282916</v>
      </c>
    </row>
    <row r="245" spans="1:11">
      <c r="A245" s="193" t="str">
        <f>Instructions!$I$29</f>
        <v>Word 8</v>
      </c>
      <c r="B245" s="193">
        <f t="shared" ca="1" si="70"/>
        <v>0.58988714307887258</v>
      </c>
      <c r="C245" s="193" t="str">
        <f>Instructions!$I$41</f>
        <v>Word 20</v>
      </c>
      <c r="D245" s="193">
        <f t="shared" ca="1" si="71"/>
        <v>0.55381594165233528</v>
      </c>
      <c r="E245" s="193" t="str">
        <f>Instructions!$I$53</f>
        <v>Word 32</v>
      </c>
      <c r="F245" s="193">
        <f t="shared" ca="1" si="72"/>
        <v>0.87799831662293382</v>
      </c>
      <c r="G245" s="193" t="str">
        <f>Instructions!$I$65</f>
        <v>Word 44</v>
      </c>
      <c r="H245" s="193">
        <f t="shared" ca="1" si="72"/>
        <v>0.78735364077507097</v>
      </c>
      <c r="I245" s="193" t="str">
        <f>Instructions!$I$77</f>
        <v>Word 56</v>
      </c>
      <c r="J245" s="193">
        <f t="shared" ca="1" si="72"/>
        <v>0.44468740870563528</v>
      </c>
    </row>
    <row r="246" spans="1:11">
      <c r="A246" s="193" t="str">
        <f>Instructions!$I$30</f>
        <v>Word 9</v>
      </c>
      <c r="B246" s="193">
        <f t="shared" ca="1" si="70"/>
        <v>0.55348838498315067</v>
      </c>
      <c r="C246" s="193" t="str">
        <f>Instructions!$I$42</f>
        <v>Word 21</v>
      </c>
      <c r="D246" s="193">
        <f t="shared" ca="1" si="71"/>
        <v>0.82445472720646962</v>
      </c>
      <c r="E246" s="193" t="str">
        <f>Instructions!$I$54</f>
        <v>Word 33</v>
      </c>
      <c r="F246" s="193">
        <f t="shared" ca="1" si="72"/>
        <v>0.98601544309523159</v>
      </c>
      <c r="G246" s="193" t="str">
        <f>Instructions!$I$66</f>
        <v>Word 45</v>
      </c>
      <c r="H246" s="193">
        <f t="shared" ca="1" si="72"/>
        <v>0.34975515270337831</v>
      </c>
      <c r="I246" s="193" t="str">
        <f>Instructions!$I$78</f>
        <v>Word 57</v>
      </c>
      <c r="J246" s="193">
        <f t="shared" ca="1" si="72"/>
        <v>0.72719568629205678</v>
      </c>
    </row>
    <row r="247" spans="1:11">
      <c r="A247" s="193" t="str">
        <f>Instructions!$I$31</f>
        <v>Word 10</v>
      </c>
      <c r="B247" s="193">
        <f t="shared" ca="1" si="70"/>
        <v>0.34469790204004558</v>
      </c>
      <c r="C247" s="193" t="str">
        <f>Instructions!$I$43</f>
        <v>Word 22</v>
      </c>
      <c r="D247" s="193">
        <f ca="1">RAND()</f>
        <v>0.65707631300190139</v>
      </c>
      <c r="E247" s="193" t="str">
        <f>Instructions!$I$55</f>
        <v>Word 34</v>
      </c>
      <c r="F247" s="193">
        <f ca="1">RAND()</f>
        <v>0.82449064362825852</v>
      </c>
      <c r="G247" s="193" t="str">
        <f>Instructions!$I$67</f>
        <v>Word 46</v>
      </c>
      <c r="H247" s="193">
        <f t="shared" ca="1" si="72"/>
        <v>0.3670517939997856</v>
      </c>
      <c r="I247" s="193" t="str">
        <f>Instructions!$I$79</f>
        <v>Word 58</v>
      </c>
      <c r="J247" s="193">
        <f t="shared" ca="1" si="72"/>
        <v>0.66848605599680011</v>
      </c>
    </row>
    <row r="248" spans="1:11">
      <c r="A248" s="193" t="str">
        <f>Instructions!$I$32</f>
        <v>Word 11</v>
      </c>
      <c r="B248" s="193">
        <f t="shared" ca="1" si="70"/>
        <v>0.51889378360983884</v>
      </c>
      <c r="C248" s="193" t="str">
        <f>Instructions!$I$44</f>
        <v>Word 23</v>
      </c>
      <c r="D248" s="193">
        <f ca="1">RAND()</f>
        <v>0.80685987825658267</v>
      </c>
      <c r="E248" s="193" t="str">
        <f>Instructions!$I$56</f>
        <v>Word 35</v>
      </c>
      <c r="F248" s="193">
        <f ca="1">RAND()</f>
        <v>0.56911520992842346</v>
      </c>
      <c r="G248" s="193" t="str">
        <f>Instructions!$I$68</f>
        <v>Word 47</v>
      </c>
      <c r="H248" s="193">
        <f t="shared" ca="1" si="72"/>
        <v>0.87129036840320984</v>
      </c>
      <c r="I248" s="193" t="str">
        <f>Instructions!$I$80</f>
        <v>Word 59</v>
      </c>
      <c r="J248" s="193">
        <f t="shared" ca="1" si="72"/>
        <v>0.18931686818107629</v>
      </c>
    </row>
    <row r="249" spans="1:11">
      <c r="A249" s="193" t="str">
        <f>Instructions!$I$33</f>
        <v>Word 12</v>
      </c>
      <c r="B249" s="193">
        <f t="shared" ca="1" si="70"/>
        <v>0.86498335935732307</v>
      </c>
      <c r="C249" s="193" t="str">
        <f>Instructions!$I$45</f>
        <v>Word 24</v>
      </c>
      <c r="D249" s="193">
        <f t="shared" ref="D249" ca="1" si="73">RAND()</f>
        <v>0.53271366372378715</v>
      </c>
      <c r="E249" s="193" t="str">
        <f>Instructions!$I$57</f>
        <v>Word 36</v>
      </c>
      <c r="F249" s="193">
        <f t="shared" ref="F249" ca="1" si="74">RAND()</f>
        <v>1.3369126264691777E-2</v>
      </c>
      <c r="G249" s="193" t="str">
        <f>Instructions!$I$69</f>
        <v>Word 48</v>
      </c>
      <c r="H249" s="193">
        <f t="shared" ca="1" si="72"/>
        <v>0.28864577293578286</v>
      </c>
      <c r="I249" s="193" t="str">
        <f>Instructions!$I$81</f>
        <v>Word 60</v>
      </c>
      <c r="J249" s="193">
        <f t="shared" ca="1" si="72"/>
        <v>0.92104000048243717</v>
      </c>
    </row>
    <row r="250" spans="1:11">
      <c r="K250" s="193">
        <v>15</v>
      </c>
    </row>
    <row r="255" spans="1:11">
      <c r="A255" s="193" t="str">
        <f>Instructions!$I$22</f>
        <v>Word 1</v>
      </c>
      <c r="B255" s="193">
        <f t="shared" ref="B255:B266" ca="1" si="75">RAND()</f>
        <v>0.74878654066535688</v>
      </c>
      <c r="C255" s="193" t="str">
        <f>Instructions!$I$34</f>
        <v>Word 13</v>
      </c>
      <c r="D255" s="193">
        <f t="shared" ref="D255:D263" ca="1" si="76">RAND()</f>
        <v>0.75093933271448321</v>
      </c>
      <c r="E255" s="193" t="str">
        <f>Instructions!$I$46</f>
        <v>Word 25</v>
      </c>
      <c r="F255" s="193">
        <f t="shared" ref="F255:J266" ca="1" si="77">RAND()</f>
        <v>0.29127289242622278</v>
      </c>
      <c r="G255" s="193" t="str">
        <f>Instructions!$I$58</f>
        <v>Word 37</v>
      </c>
      <c r="H255" s="193">
        <f t="shared" ca="1" si="77"/>
        <v>0.94624766669829685</v>
      </c>
      <c r="I255" s="193" t="str">
        <f>Instructions!$I$70</f>
        <v>Word 49</v>
      </c>
      <c r="J255" s="193">
        <f t="shared" ca="1" si="77"/>
        <v>0.16797203988833798</v>
      </c>
    </row>
    <row r="256" spans="1:11">
      <c r="A256" s="193" t="str">
        <f>Instructions!$I$23</f>
        <v>Word 2</v>
      </c>
      <c r="B256" s="193">
        <f t="shared" ca="1" si="75"/>
        <v>3.8612986628402179E-2</v>
      </c>
      <c r="C256" s="193" t="str">
        <f>Instructions!$I$35</f>
        <v>Word 14</v>
      </c>
      <c r="D256" s="193">
        <f t="shared" ca="1" si="76"/>
        <v>0.5486444910034769</v>
      </c>
      <c r="E256" s="193" t="str">
        <f>Instructions!$I$47</f>
        <v>Word 26</v>
      </c>
      <c r="F256" s="193">
        <f t="shared" ca="1" si="77"/>
        <v>0.44968545945277061</v>
      </c>
      <c r="G256" s="193" t="str">
        <f>Instructions!$I$59</f>
        <v>Word 38</v>
      </c>
      <c r="H256" s="193">
        <f t="shared" ca="1" si="77"/>
        <v>0.68340031118132871</v>
      </c>
      <c r="I256" s="193" t="str">
        <f>Instructions!$I$71</f>
        <v>Word 50</v>
      </c>
      <c r="J256" s="193">
        <f t="shared" ca="1" si="77"/>
        <v>0.97477821026431621</v>
      </c>
    </row>
    <row r="257" spans="1:11">
      <c r="A257" s="193" t="str">
        <f>Instructions!$I$24</f>
        <v>Word 3</v>
      </c>
      <c r="B257" s="193">
        <f t="shared" ca="1" si="75"/>
        <v>0.99430837736508038</v>
      </c>
      <c r="C257" s="193" t="str">
        <f>Instructions!$I$36</f>
        <v>Word 15</v>
      </c>
      <c r="D257" s="193">
        <f t="shared" ca="1" si="76"/>
        <v>0.6552614165398426</v>
      </c>
      <c r="E257" s="193" t="str">
        <f>Instructions!$I$48</f>
        <v>Word 27</v>
      </c>
      <c r="F257" s="193">
        <f t="shared" ca="1" si="77"/>
        <v>0.35697555535221892</v>
      </c>
      <c r="G257" s="193" t="str">
        <f>Instructions!$I$60</f>
        <v>Word 39</v>
      </c>
      <c r="H257" s="193">
        <f t="shared" ca="1" si="77"/>
        <v>0.66228015037551213</v>
      </c>
      <c r="I257" s="193" t="str">
        <f>Instructions!$I$72</f>
        <v>Word 51</v>
      </c>
      <c r="J257" s="193">
        <f t="shared" ca="1" si="77"/>
        <v>0.89981488413948418</v>
      </c>
    </row>
    <row r="258" spans="1:11">
      <c r="A258" s="193" t="str">
        <f>Instructions!$I$25</f>
        <v>Word 4</v>
      </c>
      <c r="B258" s="193">
        <f t="shared" ca="1" si="75"/>
        <v>0.28764103214316061</v>
      </c>
      <c r="C258" s="193" t="str">
        <f>Instructions!$I$37</f>
        <v>Word 16</v>
      </c>
      <c r="D258" s="193">
        <f t="shared" ca="1" si="76"/>
        <v>0.17458915159340316</v>
      </c>
      <c r="E258" s="193" t="str">
        <f>Instructions!$I$49</f>
        <v>Word 28</v>
      </c>
      <c r="F258" s="193">
        <f t="shared" ca="1" si="77"/>
        <v>0.88276593420418892</v>
      </c>
      <c r="G258" s="193" t="str">
        <f>Instructions!$I$61</f>
        <v>Word 40</v>
      </c>
      <c r="H258" s="193">
        <f t="shared" ca="1" si="77"/>
        <v>0.36824937324740614</v>
      </c>
      <c r="I258" s="193" t="str">
        <f>Instructions!$I$73</f>
        <v>Word 52</v>
      </c>
      <c r="J258" s="193">
        <f t="shared" ca="1" si="77"/>
        <v>0.30634850302159278</v>
      </c>
    </row>
    <row r="259" spans="1:11">
      <c r="A259" s="193" t="str">
        <f>Instructions!$I$26</f>
        <v>Word 5</v>
      </c>
      <c r="B259" s="193">
        <f t="shared" ca="1" si="75"/>
        <v>0.99972969668179168</v>
      </c>
      <c r="C259" s="193" t="str">
        <f>Instructions!$I$38</f>
        <v>Word 17</v>
      </c>
      <c r="D259" s="193">
        <f t="shared" ca="1" si="76"/>
        <v>0.53941472331353857</v>
      </c>
      <c r="E259" s="193" t="str">
        <f>Instructions!$I$50</f>
        <v>Word 29</v>
      </c>
      <c r="F259" s="193">
        <f t="shared" ca="1" si="77"/>
        <v>0.50883186482167309</v>
      </c>
      <c r="G259" s="193" t="str">
        <f>Instructions!$I$62</f>
        <v>Word 41</v>
      </c>
      <c r="H259" s="193">
        <f t="shared" ca="1" si="77"/>
        <v>0.53842143074989557</v>
      </c>
      <c r="I259" s="193" t="str">
        <f>Instructions!$I$74</f>
        <v>Word 53</v>
      </c>
      <c r="J259" s="193">
        <f t="shared" ca="1" si="77"/>
        <v>0.75907615587997879</v>
      </c>
    </row>
    <row r="260" spans="1:11">
      <c r="A260" s="193" t="str">
        <f>Instructions!$I$27</f>
        <v>Word 6</v>
      </c>
      <c r="B260" s="193">
        <f t="shared" ca="1" si="75"/>
        <v>0.57783942138405675</v>
      </c>
      <c r="C260" s="193" t="str">
        <f>Instructions!$I$39</f>
        <v>Word 18</v>
      </c>
      <c r="D260" s="193">
        <f t="shared" ca="1" si="76"/>
        <v>0.86980605093991969</v>
      </c>
      <c r="E260" s="193" t="str">
        <f>Instructions!$I$51</f>
        <v>Word 30</v>
      </c>
      <c r="F260" s="193">
        <f t="shared" ca="1" si="77"/>
        <v>0.48230132520535418</v>
      </c>
      <c r="G260" s="193" t="str">
        <f>Instructions!$I$63</f>
        <v>Word 42</v>
      </c>
      <c r="H260" s="193">
        <f t="shared" ca="1" si="77"/>
        <v>7.9250013756584803E-2</v>
      </c>
      <c r="I260" s="193" t="str">
        <f>Instructions!$I$75</f>
        <v>Word 54</v>
      </c>
      <c r="J260" s="193">
        <f t="shared" ca="1" si="77"/>
        <v>0.53931213955996216</v>
      </c>
    </row>
    <row r="261" spans="1:11">
      <c r="A261" s="193" t="str">
        <f>Instructions!$I$28</f>
        <v>Word 7</v>
      </c>
      <c r="B261" s="193">
        <f t="shared" ca="1" si="75"/>
        <v>0.34122871964146284</v>
      </c>
      <c r="C261" s="193" t="str">
        <f>Instructions!$I$40</f>
        <v>Word 19</v>
      </c>
      <c r="D261" s="193">
        <f t="shared" ca="1" si="76"/>
        <v>0.36401979580159005</v>
      </c>
      <c r="E261" s="193" t="str">
        <f>Instructions!$I$52</f>
        <v>Word 31</v>
      </c>
      <c r="F261" s="193">
        <f t="shared" ca="1" si="77"/>
        <v>0.18315166784678516</v>
      </c>
      <c r="G261" s="193" t="str">
        <f>Instructions!$I$64</f>
        <v>Word 43</v>
      </c>
      <c r="H261" s="193">
        <f t="shared" ca="1" si="77"/>
        <v>0.52322011186224548</v>
      </c>
      <c r="I261" s="193" t="str">
        <f>Instructions!$I$76</f>
        <v>Word 55</v>
      </c>
      <c r="J261" s="193">
        <f t="shared" ca="1" si="77"/>
        <v>6.0978828658284745E-2</v>
      </c>
    </row>
    <row r="262" spans="1:11">
      <c r="A262" s="193" t="str">
        <f>Instructions!$I$29</f>
        <v>Word 8</v>
      </c>
      <c r="B262" s="193">
        <f t="shared" ca="1" si="75"/>
        <v>0.76858070626490638</v>
      </c>
      <c r="C262" s="193" t="str">
        <f>Instructions!$I$41</f>
        <v>Word 20</v>
      </c>
      <c r="D262" s="193">
        <f t="shared" ca="1" si="76"/>
        <v>0.83670739928922311</v>
      </c>
      <c r="E262" s="193" t="str">
        <f>Instructions!$I$53</f>
        <v>Word 32</v>
      </c>
      <c r="F262" s="193">
        <f t="shared" ca="1" si="77"/>
        <v>0.15452232503029339</v>
      </c>
      <c r="G262" s="193" t="str">
        <f>Instructions!$I$65</f>
        <v>Word 44</v>
      </c>
      <c r="H262" s="193">
        <f t="shared" ca="1" si="77"/>
        <v>0.43845192165579672</v>
      </c>
      <c r="I262" s="193" t="str">
        <f>Instructions!$I$77</f>
        <v>Word 56</v>
      </c>
      <c r="J262" s="193">
        <f t="shared" ca="1" si="77"/>
        <v>0.46307878012494008</v>
      </c>
    </row>
    <row r="263" spans="1:11">
      <c r="A263" s="193" t="str">
        <f>Instructions!$I$30</f>
        <v>Word 9</v>
      </c>
      <c r="B263" s="193">
        <f t="shared" ca="1" si="75"/>
        <v>0.63294222714419279</v>
      </c>
      <c r="C263" s="193" t="str">
        <f>Instructions!$I$42</f>
        <v>Word 21</v>
      </c>
      <c r="D263" s="193">
        <f t="shared" ca="1" si="76"/>
        <v>0.68417387673902552</v>
      </c>
      <c r="E263" s="193" t="str">
        <f>Instructions!$I$54</f>
        <v>Word 33</v>
      </c>
      <c r="F263" s="193">
        <f t="shared" ca="1" si="77"/>
        <v>0.25186740714792799</v>
      </c>
      <c r="G263" s="193" t="str">
        <f>Instructions!$I$66</f>
        <v>Word 45</v>
      </c>
      <c r="H263" s="193">
        <f t="shared" ca="1" si="77"/>
        <v>0.57989758860435947</v>
      </c>
      <c r="I263" s="193" t="str">
        <f>Instructions!$I$78</f>
        <v>Word 57</v>
      </c>
      <c r="J263" s="193">
        <f t="shared" ca="1" si="77"/>
        <v>0.83396777494303198</v>
      </c>
    </row>
    <row r="264" spans="1:11">
      <c r="A264" s="193" t="str">
        <f>Instructions!$I$31</f>
        <v>Word 10</v>
      </c>
      <c r="B264" s="193">
        <f t="shared" ca="1" si="75"/>
        <v>0.6657496253156644</v>
      </c>
      <c r="C264" s="193" t="str">
        <f>Instructions!$I$43</f>
        <v>Word 22</v>
      </c>
      <c r="D264" s="193">
        <f ca="1">RAND()</f>
        <v>0.6179644708406079</v>
      </c>
      <c r="E264" s="193" t="str">
        <f>Instructions!$I$55</f>
        <v>Word 34</v>
      </c>
      <c r="F264" s="193">
        <f ca="1">RAND()</f>
        <v>9.4629301683662792E-2</v>
      </c>
      <c r="G264" s="193" t="str">
        <f>Instructions!$I$67</f>
        <v>Word 46</v>
      </c>
      <c r="H264" s="193">
        <f t="shared" ca="1" si="77"/>
        <v>0.24826356031957475</v>
      </c>
      <c r="I264" s="193" t="str">
        <f>Instructions!$I$79</f>
        <v>Word 58</v>
      </c>
      <c r="J264" s="193">
        <f t="shared" ca="1" si="77"/>
        <v>0.52715987545110787</v>
      </c>
    </row>
    <row r="265" spans="1:11">
      <c r="A265" s="193" t="str">
        <f>Instructions!$I$32</f>
        <v>Word 11</v>
      </c>
      <c r="B265" s="193">
        <f t="shared" ca="1" si="75"/>
        <v>0.4941628721450676</v>
      </c>
      <c r="C265" s="193" t="str">
        <f>Instructions!$I$44</f>
        <v>Word 23</v>
      </c>
      <c r="D265" s="193">
        <f ca="1">RAND()</f>
        <v>0.83995254134708019</v>
      </c>
      <c r="E265" s="193" t="str">
        <f>Instructions!$I$56</f>
        <v>Word 35</v>
      </c>
      <c r="F265" s="193">
        <f ca="1">RAND()</f>
        <v>0.38180916846919088</v>
      </c>
      <c r="G265" s="193" t="str">
        <f>Instructions!$I$68</f>
        <v>Word 47</v>
      </c>
      <c r="H265" s="193">
        <f t="shared" ca="1" si="77"/>
        <v>0.11651948490519382</v>
      </c>
      <c r="I265" s="193" t="str">
        <f>Instructions!$I$80</f>
        <v>Word 59</v>
      </c>
      <c r="J265" s="193">
        <f t="shared" ca="1" si="77"/>
        <v>0.98957893083209603</v>
      </c>
    </row>
    <row r="266" spans="1:11">
      <c r="A266" s="193" t="str">
        <f>Instructions!$I$33</f>
        <v>Word 12</v>
      </c>
      <c r="B266" s="193">
        <f t="shared" ca="1" si="75"/>
        <v>0.19875936119226845</v>
      </c>
      <c r="C266" s="193" t="str">
        <f>Instructions!$I$45</f>
        <v>Word 24</v>
      </c>
      <c r="D266" s="193">
        <f t="shared" ref="D266" ca="1" si="78">RAND()</f>
        <v>0.14359881632359739</v>
      </c>
      <c r="E266" s="193" t="str">
        <f>Instructions!$I$57</f>
        <v>Word 36</v>
      </c>
      <c r="F266" s="193">
        <f t="shared" ref="F266" ca="1" si="79">RAND()</f>
        <v>0.39717441334988779</v>
      </c>
      <c r="G266" s="193" t="str">
        <f>Instructions!$I$69</f>
        <v>Word 48</v>
      </c>
      <c r="H266" s="193">
        <f t="shared" ca="1" si="77"/>
        <v>0.73577691697950243</v>
      </c>
      <c r="I266" s="193" t="str">
        <f>Instructions!$I$81</f>
        <v>Word 60</v>
      </c>
      <c r="J266" s="193">
        <f t="shared" ca="1" si="77"/>
        <v>0.63503764922344574</v>
      </c>
    </row>
    <row r="267" spans="1:11">
      <c r="K267" s="193">
        <v>16</v>
      </c>
    </row>
    <row r="272" spans="1:11">
      <c r="A272" s="193" t="str">
        <f>Instructions!$I$22</f>
        <v>Word 1</v>
      </c>
      <c r="B272" s="193">
        <f t="shared" ref="B272:B300" ca="1" si="80">RAND()</f>
        <v>0.38577290952369825</v>
      </c>
      <c r="C272" s="193" t="str">
        <f>Instructions!$I$34</f>
        <v>Word 13</v>
      </c>
      <c r="D272" s="193">
        <f t="shared" ref="D272:D280" ca="1" si="81">RAND()</f>
        <v>0.58058057201220348</v>
      </c>
      <c r="E272" s="193" t="str">
        <f>Instructions!$I$46</f>
        <v>Word 25</v>
      </c>
      <c r="F272" s="193">
        <f t="shared" ref="F272:J283" ca="1" si="82">RAND()</f>
        <v>0.3613996205840706</v>
      </c>
      <c r="G272" s="193" t="str">
        <f>Instructions!$I$58</f>
        <v>Word 37</v>
      </c>
      <c r="H272" s="193">
        <f t="shared" ca="1" si="82"/>
        <v>0.96622266610373164</v>
      </c>
      <c r="I272" s="193" t="str">
        <f>Instructions!$I$70</f>
        <v>Word 49</v>
      </c>
      <c r="J272" s="193">
        <f t="shared" ca="1" si="82"/>
        <v>0.93660678836842592</v>
      </c>
    </row>
    <row r="273" spans="1:11">
      <c r="A273" s="193" t="str">
        <f>Instructions!$I$23</f>
        <v>Word 2</v>
      </c>
      <c r="B273" s="193">
        <f t="shared" ca="1" si="80"/>
        <v>0.59752830688601977</v>
      </c>
      <c r="C273" s="193" t="str">
        <f>Instructions!$I$35</f>
        <v>Word 14</v>
      </c>
      <c r="D273" s="193">
        <f t="shared" ca="1" si="81"/>
        <v>0.75134639774487422</v>
      </c>
      <c r="E273" s="193" t="str">
        <f>Instructions!$I$47</f>
        <v>Word 26</v>
      </c>
      <c r="F273" s="193">
        <f t="shared" ca="1" si="82"/>
        <v>0.99700014837052653</v>
      </c>
      <c r="G273" s="193" t="str">
        <f>Instructions!$I$59</f>
        <v>Word 38</v>
      </c>
      <c r="H273" s="193">
        <f t="shared" ca="1" si="82"/>
        <v>0.34918733295725612</v>
      </c>
      <c r="I273" s="193" t="str">
        <f>Instructions!$I$71</f>
        <v>Word 50</v>
      </c>
      <c r="J273" s="193">
        <f t="shared" ca="1" si="82"/>
        <v>0.8000618093723123</v>
      </c>
    </row>
    <row r="274" spans="1:11">
      <c r="A274" s="193" t="str">
        <f>Instructions!$I$24</f>
        <v>Word 3</v>
      </c>
      <c r="B274" s="193">
        <f t="shared" ca="1" si="80"/>
        <v>0.94666934765872124</v>
      </c>
      <c r="C274" s="193" t="str">
        <f>Instructions!$I$36</f>
        <v>Word 15</v>
      </c>
      <c r="D274" s="193">
        <f t="shared" ca="1" si="81"/>
        <v>0.37237796988957261</v>
      </c>
      <c r="E274" s="193" t="str">
        <f>Instructions!$I$48</f>
        <v>Word 27</v>
      </c>
      <c r="F274" s="193">
        <f t="shared" ca="1" si="82"/>
        <v>0.36292922338206346</v>
      </c>
      <c r="G274" s="193" t="str">
        <f>Instructions!$I$60</f>
        <v>Word 39</v>
      </c>
      <c r="H274" s="193">
        <f t="shared" ca="1" si="82"/>
        <v>0.21964672288736653</v>
      </c>
      <c r="I274" s="193" t="str">
        <f>Instructions!$I$72</f>
        <v>Word 51</v>
      </c>
      <c r="J274" s="193">
        <f t="shared" ca="1" si="82"/>
        <v>0.55522131381830286</v>
      </c>
    </row>
    <row r="275" spans="1:11">
      <c r="A275" s="193" t="str">
        <f>Instructions!$I$25</f>
        <v>Word 4</v>
      </c>
      <c r="B275" s="193">
        <f t="shared" ca="1" si="80"/>
        <v>0.92587082305482393</v>
      </c>
      <c r="C275" s="193" t="str">
        <f>Instructions!$I$37</f>
        <v>Word 16</v>
      </c>
      <c r="D275" s="193">
        <f t="shared" ca="1" si="81"/>
        <v>0.70199509490486556</v>
      </c>
      <c r="E275" s="193" t="str">
        <f>Instructions!$I$49</f>
        <v>Word 28</v>
      </c>
      <c r="F275" s="193">
        <f t="shared" ca="1" si="82"/>
        <v>6.3562298888694246E-2</v>
      </c>
      <c r="G275" s="193" t="str">
        <f>Instructions!$I$61</f>
        <v>Word 40</v>
      </c>
      <c r="H275" s="193">
        <f t="shared" ca="1" si="82"/>
        <v>0.52672447650729937</v>
      </c>
      <c r="I275" s="193" t="str">
        <f>Instructions!$I$73</f>
        <v>Word 52</v>
      </c>
      <c r="J275" s="193">
        <f t="shared" ca="1" si="82"/>
        <v>0.70919813410414834</v>
      </c>
    </row>
    <row r="276" spans="1:11">
      <c r="A276" s="193" t="str">
        <f>Instructions!$I$26</f>
        <v>Word 5</v>
      </c>
      <c r="B276" s="193">
        <f t="shared" ca="1" si="80"/>
        <v>0.75268388467017566</v>
      </c>
      <c r="C276" s="193" t="str">
        <f>Instructions!$I$38</f>
        <v>Word 17</v>
      </c>
      <c r="D276" s="193">
        <f t="shared" ca="1" si="81"/>
        <v>0.22541035999722836</v>
      </c>
      <c r="E276" s="193" t="str">
        <f>Instructions!$I$50</f>
        <v>Word 29</v>
      </c>
      <c r="F276" s="193">
        <f t="shared" ca="1" si="82"/>
        <v>0.8500189042578401</v>
      </c>
      <c r="G276" s="193" t="str">
        <f>Instructions!$I$62</f>
        <v>Word 41</v>
      </c>
      <c r="H276" s="193">
        <f t="shared" ca="1" si="82"/>
        <v>0.79827989883707595</v>
      </c>
      <c r="I276" s="193" t="str">
        <f>Instructions!$I$74</f>
        <v>Word 53</v>
      </c>
      <c r="J276" s="193">
        <f t="shared" ca="1" si="82"/>
        <v>0.38002028347827244</v>
      </c>
    </row>
    <row r="277" spans="1:11">
      <c r="A277" s="193" t="str">
        <f>Instructions!$I$27</f>
        <v>Word 6</v>
      </c>
      <c r="B277" s="193">
        <f t="shared" ca="1" si="80"/>
        <v>0.73819754735373977</v>
      </c>
      <c r="C277" s="193" t="str">
        <f>Instructions!$I$39</f>
        <v>Word 18</v>
      </c>
      <c r="D277" s="193">
        <f t="shared" ca="1" si="81"/>
        <v>0.860517303313173</v>
      </c>
      <c r="E277" s="193" t="str">
        <f>Instructions!$I$51</f>
        <v>Word 30</v>
      </c>
      <c r="F277" s="193">
        <f t="shared" ca="1" si="82"/>
        <v>9.3672191389630677E-2</v>
      </c>
      <c r="G277" s="193" t="str">
        <f>Instructions!$I$63</f>
        <v>Word 42</v>
      </c>
      <c r="H277" s="193">
        <f t="shared" ca="1" si="82"/>
        <v>0.55774900151710149</v>
      </c>
      <c r="I277" s="193" t="str">
        <f>Instructions!$I$75</f>
        <v>Word 54</v>
      </c>
      <c r="J277" s="193">
        <f t="shared" ca="1" si="82"/>
        <v>3.9105663264340951E-2</v>
      </c>
    </row>
    <row r="278" spans="1:11">
      <c r="A278" s="193" t="str">
        <f>Instructions!$I$28</f>
        <v>Word 7</v>
      </c>
      <c r="B278" s="193">
        <f t="shared" ca="1" si="80"/>
        <v>0.34837780771515259</v>
      </c>
      <c r="C278" s="193" t="str">
        <f>Instructions!$I$40</f>
        <v>Word 19</v>
      </c>
      <c r="D278" s="193">
        <f t="shared" ca="1" si="81"/>
        <v>0.18313795298969338</v>
      </c>
      <c r="E278" s="193" t="str">
        <f>Instructions!$I$52</f>
        <v>Word 31</v>
      </c>
      <c r="F278" s="193">
        <f t="shared" ca="1" si="82"/>
        <v>0.68300249621791786</v>
      </c>
      <c r="G278" s="193" t="str">
        <f>Instructions!$I$64</f>
        <v>Word 43</v>
      </c>
      <c r="H278" s="193">
        <f t="shared" ca="1" si="82"/>
        <v>0.79513632083658192</v>
      </c>
      <c r="I278" s="193" t="str">
        <f>Instructions!$I$76</f>
        <v>Word 55</v>
      </c>
      <c r="J278" s="193">
        <f t="shared" ca="1" si="82"/>
        <v>0.71793162049126735</v>
      </c>
    </row>
    <row r="279" spans="1:11">
      <c r="A279" s="193" t="str">
        <f>Instructions!$I$29</f>
        <v>Word 8</v>
      </c>
      <c r="B279" s="193">
        <f t="shared" ca="1" si="80"/>
        <v>0.38083374986285023</v>
      </c>
      <c r="C279" s="193" t="str">
        <f>Instructions!$I$41</f>
        <v>Word 20</v>
      </c>
      <c r="D279" s="193">
        <f t="shared" ca="1" si="81"/>
        <v>0.62735840179912972</v>
      </c>
      <c r="E279" s="193" t="str">
        <f>Instructions!$I$53</f>
        <v>Word 32</v>
      </c>
      <c r="F279" s="193">
        <f t="shared" ca="1" si="82"/>
        <v>0.73214457929674703</v>
      </c>
      <c r="G279" s="193" t="str">
        <f>Instructions!$I$65</f>
        <v>Word 44</v>
      </c>
      <c r="H279" s="193">
        <f t="shared" ca="1" si="82"/>
        <v>6.3542986709256399E-2</v>
      </c>
      <c r="I279" s="193" t="str">
        <f>Instructions!$I$77</f>
        <v>Word 56</v>
      </c>
      <c r="J279" s="193">
        <f t="shared" ca="1" si="82"/>
        <v>0.61051012853199493</v>
      </c>
    </row>
    <row r="280" spans="1:11">
      <c r="A280" s="193" t="str">
        <f>Instructions!$I$30</f>
        <v>Word 9</v>
      </c>
      <c r="B280" s="193">
        <f t="shared" ca="1" si="80"/>
        <v>0.26006796549765743</v>
      </c>
      <c r="C280" s="193" t="str">
        <f>Instructions!$I$42</f>
        <v>Word 21</v>
      </c>
      <c r="D280" s="193">
        <f t="shared" ca="1" si="81"/>
        <v>0.73369310431796364</v>
      </c>
      <c r="E280" s="193" t="str">
        <f>Instructions!$I$54</f>
        <v>Word 33</v>
      </c>
      <c r="F280" s="193">
        <f t="shared" ca="1" si="82"/>
        <v>0.30470938665412128</v>
      </c>
      <c r="G280" s="193" t="str">
        <f>Instructions!$I$66</f>
        <v>Word 45</v>
      </c>
      <c r="H280" s="193">
        <f t="shared" ca="1" si="82"/>
        <v>0.62026190631583611</v>
      </c>
      <c r="I280" s="193" t="str">
        <f>Instructions!$I$78</f>
        <v>Word 57</v>
      </c>
      <c r="J280" s="193">
        <f t="shared" ca="1" si="82"/>
        <v>0.53848353517302006</v>
      </c>
    </row>
    <row r="281" spans="1:11">
      <c r="A281" s="193" t="str">
        <f>Instructions!$I$31</f>
        <v>Word 10</v>
      </c>
      <c r="B281" s="193">
        <f t="shared" ca="1" si="80"/>
        <v>0.47603406544617699</v>
      </c>
      <c r="C281" s="193" t="str">
        <f>Instructions!$I$43</f>
        <v>Word 22</v>
      </c>
      <c r="D281" s="193">
        <f ca="1">RAND()</f>
        <v>0.22825661721245505</v>
      </c>
      <c r="E281" s="193" t="str">
        <f>Instructions!$I$55</f>
        <v>Word 34</v>
      </c>
      <c r="F281" s="193">
        <f ca="1">RAND()</f>
        <v>0.60668259395724744</v>
      </c>
      <c r="G281" s="193" t="str">
        <f>Instructions!$I$67</f>
        <v>Word 46</v>
      </c>
      <c r="H281" s="193">
        <f t="shared" ca="1" si="82"/>
        <v>0.54087051360755012</v>
      </c>
      <c r="I281" s="193" t="str">
        <f>Instructions!$I$79</f>
        <v>Word 58</v>
      </c>
      <c r="J281" s="193">
        <f t="shared" ca="1" si="82"/>
        <v>0.67510717539144871</v>
      </c>
    </row>
    <row r="282" spans="1:11">
      <c r="A282" s="193" t="str">
        <f>Instructions!$I$32</f>
        <v>Word 11</v>
      </c>
      <c r="B282" s="193">
        <f t="shared" ca="1" si="80"/>
        <v>0.47933537227542489</v>
      </c>
      <c r="C282" s="193" t="str">
        <f>Instructions!$I$44</f>
        <v>Word 23</v>
      </c>
      <c r="D282" s="193">
        <f ca="1">RAND()</f>
        <v>0.10027139517217043</v>
      </c>
      <c r="E282" s="193" t="str">
        <f>Instructions!$I$56</f>
        <v>Word 35</v>
      </c>
      <c r="F282" s="193">
        <f ca="1">RAND()</f>
        <v>0.24923474322264849</v>
      </c>
      <c r="G282" s="193" t="str">
        <f>Instructions!$I$68</f>
        <v>Word 47</v>
      </c>
      <c r="H282" s="193">
        <f t="shared" ca="1" si="82"/>
        <v>0.53789964805399393</v>
      </c>
      <c r="I282" s="193" t="str">
        <f>Instructions!$I$80</f>
        <v>Word 59</v>
      </c>
      <c r="J282" s="193">
        <f t="shared" ca="1" si="82"/>
        <v>0.90356983347337494</v>
      </c>
    </row>
    <row r="283" spans="1:11">
      <c r="A283" s="193" t="str">
        <f>Instructions!$I$33</f>
        <v>Word 12</v>
      </c>
      <c r="B283" s="193">
        <f t="shared" ca="1" si="80"/>
        <v>8.601133154524343E-2</v>
      </c>
      <c r="C283" s="193" t="str">
        <f>Instructions!$I$45</f>
        <v>Word 24</v>
      </c>
      <c r="D283" s="193">
        <f t="shared" ref="D283" ca="1" si="83">RAND()</f>
        <v>0.26826938369627307</v>
      </c>
      <c r="E283" s="193" t="str">
        <f>Instructions!$I$57</f>
        <v>Word 36</v>
      </c>
      <c r="F283" s="193">
        <f t="shared" ref="F283" ca="1" si="84">RAND()</f>
        <v>0.19888979902171244</v>
      </c>
      <c r="G283" s="193" t="str">
        <f>Instructions!$I$69</f>
        <v>Word 48</v>
      </c>
      <c r="H283" s="193">
        <f t="shared" ca="1" si="82"/>
        <v>0.90078114325587266</v>
      </c>
      <c r="I283" s="193" t="str">
        <f>Instructions!$I$81</f>
        <v>Word 60</v>
      </c>
      <c r="J283" s="193">
        <f t="shared" ca="1" si="82"/>
        <v>0.43826538774209089</v>
      </c>
    </row>
    <row r="284" spans="1:11">
      <c r="K284" s="193">
        <v>17</v>
      </c>
    </row>
    <row r="289" spans="1:11">
      <c r="A289" s="193" t="str">
        <f>Instructions!$I$22</f>
        <v>Word 1</v>
      </c>
      <c r="B289" s="193">
        <f t="shared" ca="1" si="80"/>
        <v>0.69677738937385403</v>
      </c>
      <c r="C289" s="193" t="str">
        <f>Instructions!$I$34</f>
        <v>Word 13</v>
      </c>
      <c r="D289" s="193">
        <f t="shared" ref="D289:D297" ca="1" si="85">RAND()</f>
        <v>0.78711384975297749</v>
      </c>
      <c r="E289" s="193" t="str">
        <f>Instructions!$I$46</f>
        <v>Word 25</v>
      </c>
      <c r="F289" s="193">
        <f t="shared" ref="F289:J300" ca="1" si="86">RAND()</f>
        <v>0.88018037681722006</v>
      </c>
      <c r="G289" s="193" t="str">
        <f>Instructions!$I$58</f>
        <v>Word 37</v>
      </c>
      <c r="H289" s="193">
        <f t="shared" ca="1" si="86"/>
        <v>0.20521003596365417</v>
      </c>
      <c r="I289" s="193" t="str">
        <f>Instructions!$I$70</f>
        <v>Word 49</v>
      </c>
      <c r="J289" s="193">
        <f t="shared" ca="1" si="86"/>
        <v>0.18562520168207808</v>
      </c>
    </row>
    <row r="290" spans="1:11">
      <c r="A290" s="193" t="str">
        <f>Instructions!$I$23</f>
        <v>Word 2</v>
      </c>
      <c r="B290" s="193">
        <f t="shared" ca="1" si="80"/>
        <v>0.77081457547385746</v>
      </c>
      <c r="C290" s="193" t="str">
        <f>Instructions!$I$35</f>
        <v>Word 14</v>
      </c>
      <c r="D290" s="193">
        <f t="shared" ca="1" si="85"/>
        <v>0.46014017341089053</v>
      </c>
      <c r="E290" s="193" t="str">
        <f>Instructions!$I$47</f>
        <v>Word 26</v>
      </c>
      <c r="F290" s="193">
        <f t="shared" ca="1" si="86"/>
        <v>0.74068169056561373</v>
      </c>
      <c r="G290" s="193" t="str">
        <f>Instructions!$I$59</f>
        <v>Word 38</v>
      </c>
      <c r="H290" s="193">
        <f t="shared" ca="1" si="86"/>
        <v>0.35859426852513532</v>
      </c>
      <c r="I290" s="193" t="str">
        <f>Instructions!$I$71</f>
        <v>Word 50</v>
      </c>
      <c r="J290" s="193">
        <f t="shared" ca="1" si="86"/>
        <v>0.66122093159475559</v>
      </c>
    </row>
    <row r="291" spans="1:11">
      <c r="A291" s="193" t="str">
        <f>Instructions!$I$24</f>
        <v>Word 3</v>
      </c>
      <c r="B291" s="193">
        <f t="shared" ca="1" si="80"/>
        <v>0.30350613762013767</v>
      </c>
      <c r="C291" s="193" t="str">
        <f>Instructions!$I$36</f>
        <v>Word 15</v>
      </c>
      <c r="D291" s="193">
        <f t="shared" ca="1" si="85"/>
        <v>0.91382095070167102</v>
      </c>
      <c r="E291" s="193" t="str">
        <f>Instructions!$I$48</f>
        <v>Word 27</v>
      </c>
      <c r="F291" s="193">
        <f t="shared" ca="1" si="86"/>
        <v>0.60501188701857112</v>
      </c>
      <c r="G291" s="193" t="str">
        <f>Instructions!$I$60</f>
        <v>Word 39</v>
      </c>
      <c r="H291" s="193">
        <f t="shared" ca="1" si="86"/>
        <v>0.74903028524713489</v>
      </c>
      <c r="I291" s="193" t="str">
        <f>Instructions!$I$72</f>
        <v>Word 51</v>
      </c>
      <c r="J291" s="193">
        <f t="shared" ca="1" si="86"/>
        <v>0.81281471541926953</v>
      </c>
    </row>
    <row r="292" spans="1:11">
      <c r="A292" s="193" t="str">
        <f>Instructions!$I$25</f>
        <v>Word 4</v>
      </c>
      <c r="B292" s="193">
        <f t="shared" ca="1" si="80"/>
        <v>0.99984532263020542</v>
      </c>
      <c r="C292" s="193" t="str">
        <f>Instructions!$I$37</f>
        <v>Word 16</v>
      </c>
      <c r="D292" s="193">
        <f t="shared" ca="1" si="85"/>
        <v>0.90475913377008388</v>
      </c>
      <c r="E292" s="193" t="str">
        <f>Instructions!$I$49</f>
        <v>Word 28</v>
      </c>
      <c r="F292" s="193">
        <f t="shared" ca="1" si="86"/>
        <v>0.78572196810940909</v>
      </c>
      <c r="G292" s="193" t="str">
        <f>Instructions!$I$61</f>
        <v>Word 40</v>
      </c>
      <c r="H292" s="193">
        <f t="shared" ca="1" si="86"/>
        <v>0.22463638621064852</v>
      </c>
      <c r="I292" s="193" t="str">
        <f>Instructions!$I$73</f>
        <v>Word 52</v>
      </c>
      <c r="J292" s="193">
        <f t="shared" ca="1" si="86"/>
        <v>0.52196551510882638</v>
      </c>
    </row>
    <row r="293" spans="1:11">
      <c r="A293" s="193" t="str">
        <f>Instructions!$I$26</f>
        <v>Word 5</v>
      </c>
      <c r="B293" s="193">
        <f t="shared" ca="1" si="80"/>
        <v>0.51421490138937886</v>
      </c>
      <c r="C293" s="193" t="str">
        <f>Instructions!$I$38</f>
        <v>Word 17</v>
      </c>
      <c r="D293" s="193">
        <f t="shared" ca="1" si="85"/>
        <v>0.2099355813532342</v>
      </c>
      <c r="E293" s="193" t="str">
        <f>Instructions!$I$50</f>
        <v>Word 29</v>
      </c>
      <c r="F293" s="193">
        <f t="shared" ca="1" si="86"/>
        <v>0.63888587766961402</v>
      </c>
      <c r="G293" s="193" t="str">
        <f>Instructions!$I$62</f>
        <v>Word 41</v>
      </c>
      <c r="H293" s="193">
        <f t="shared" ca="1" si="86"/>
        <v>0.16345132316021804</v>
      </c>
      <c r="I293" s="193" t="str">
        <f>Instructions!$I$74</f>
        <v>Word 53</v>
      </c>
      <c r="J293" s="193">
        <f t="shared" ca="1" si="86"/>
        <v>0.35878218368182235</v>
      </c>
    </row>
    <row r="294" spans="1:11">
      <c r="A294" s="193" t="str">
        <f>Instructions!$I$27</f>
        <v>Word 6</v>
      </c>
      <c r="B294" s="193">
        <f t="shared" ca="1" si="80"/>
        <v>0.45344229056859842</v>
      </c>
      <c r="C294" s="193" t="str">
        <f>Instructions!$I$39</f>
        <v>Word 18</v>
      </c>
      <c r="D294" s="193">
        <f t="shared" ca="1" si="85"/>
        <v>0.86798277560650372</v>
      </c>
      <c r="E294" s="193" t="str">
        <f>Instructions!$I$51</f>
        <v>Word 30</v>
      </c>
      <c r="F294" s="193">
        <f t="shared" ca="1" si="86"/>
        <v>0.70029628692495227</v>
      </c>
      <c r="G294" s="193" t="str">
        <f>Instructions!$I$63</f>
        <v>Word 42</v>
      </c>
      <c r="H294" s="193">
        <f t="shared" ca="1" si="86"/>
        <v>9.6663695380726611E-2</v>
      </c>
      <c r="I294" s="193" t="str">
        <f>Instructions!$I$75</f>
        <v>Word 54</v>
      </c>
      <c r="J294" s="193">
        <f t="shared" ca="1" si="86"/>
        <v>6.8822158575934322E-2</v>
      </c>
    </row>
    <row r="295" spans="1:11">
      <c r="A295" s="193" t="str">
        <f>Instructions!$I$28</f>
        <v>Word 7</v>
      </c>
      <c r="B295" s="193">
        <f t="shared" ca="1" si="80"/>
        <v>0.33952713361900755</v>
      </c>
      <c r="C295" s="193" t="str">
        <f>Instructions!$I$40</f>
        <v>Word 19</v>
      </c>
      <c r="D295" s="193">
        <f t="shared" ca="1" si="85"/>
        <v>0.97328772387993379</v>
      </c>
      <c r="E295" s="193" t="str">
        <f>Instructions!$I$52</f>
        <v>Word 31</v>
      </c>
      <c r="F295" s="193">
        <f t="shared" ca="1" si="86"/>
        <v>0.11368397600603908</v>
      </c>
      <c r="G295" s="193" t="str">
        <f>Instructions!$I$64</f>
        <v>Word 43</v>
      </c>
      <c r="H295" s="193">
        <f t="shared" ca="1" si="86"/>
        <v>0.96603831810216989</v>
      </c>
      <c r="I295" s="193" t="str">
        <f>Instructions!$I$76</f>
        <v>Word 55</v>
      </c>
      <c r="J295" s="193">
        <f t="shared" ca="1" si="86"/>
        <v>0.13581291855838973</v>
      </c>
    </row>
    <row r="296" spans="1:11">
      <c r="A296" s="193" t="str">
        <f>Instructions!$I$29</f>
        <v>Word 8</v>
      </c>
      <c r="B296" s="193">
        <f t="shared" ca="1" si="80"/>
        <v>0.94166095689908402</v>
      </c>
      <c r="C296" s="193" t="str">
        <f>Instructions!$I$41</f>
        <v>Word 20</v>
      </c>
      <c r="D296" s="193">
        <f t="shared" ca="1" si="85"/>
        <v>0.16340281297381221</v>
      </c>
      <c r="E296" s="193" t="str">
        <f>Instructions!$I$53</f>
        <v>Word 32</v>
      </c>
      <c r="F296" s="193">
        <f t="shared" ca="1" si="86"/>
        <v>0.34290298395753338</v>
      </c>
      <c r="G296" s="193" t="str">
        <f>Instructions!$I$65</f>
        <v>Word 44</v>
      </c>
      <c r="H296" s="193">
        <f t="shared" ca="1" si="86"/>
        <v>0.18201095850047244</v>
      </c>
      <c r="I296" s="193" t="str">
        <f>Instructions!$I$77</f>
        <v>Word 56</v>
      </c>
      <c r="J296" s="193">
        <f t="shared" ca="1" si="86"/>
        <v>0.72166657411344171</v>
      </c>
    </row>
    <row r="297" spans="1:11">
      <c r="A297" s="193" t="str">
        <f>Instructions!$I$30</f>
        <v>Word 9</v>
      </c>
      <c r="B297" s="193">
        <f t="shared" ca="1" si="80"/>
        <v>0.26828794270346434</v>
      </c>
      <c r="C297" s="193" t="str">
        <f>Instructions!$I$42</f>
        <v>Word 21</v>
      </c>
      <c r="D297" s="193">
        <f t="shared" ca="1" si="85"/>
        <v>0.11335304640683264</v>
      </c>
      <c r="E297" s="193" t="str">
        <f>Instructions!$I$54</f>
        <v>Word 33</v>
      </c>
      <c r="F297" s="193">
        <f t="shared" ca="1" si="86"/>
        <v>0.35400584002307356</v>
      </c>
      <c r="G297" s="193" t="str">
        <f>Instructions!$I$66</f>
        <v>Word 45</v>
      </c>
      <c r="H297" s="193">
        <f t="shared" ca="1" si="86"/>
        <v>0.70938135104017641</v>
      </c>
      <c r="I297" s="193" t="str">
        <f>Instructions!$I$78</f>
        <v>Word 57</v>
      </c>
      <c r="J297" s="193">
        <f t="shared" ca="1" si="86"/>
        <v>0.72771115195398417</v>
      </c>
    </row>
    <row r="298" spans="1:11">
      <c r="A298" s="193" t="str">
        <f>Instructions!$I$31</f>
        <v>Word 10</v>
      </c>
      <c r="B298" s="193">
        <f t="shared" ca="1" si="80"/>
        <v>0.75632553771585076</v>
      </c>
      <c r="C298" s="193" t="str">
        <f>Instructions!$I$43</f>
        <v>Word 22</v>
      </c>
      <c r="D298" s="193">
        <f ca="1">RAND()</f>
        <v>0.88025668969971405</v>
      </c>
      <c r="E298" s="193" t="str">
        <f>Instructions!$I$55</f>
        <v>Word 34</v>
      </c>
      <c r="F298" s="193">
        <f ca="1">RAND()</f>
        <v>4.6832570265628592E-2</v>
      </c>
      <c r="G298" s="193" t="str">
        <f>Instructions!$I$67</f>
        <v>Word 46</v>
      </c>
      <c r="H298" s="193">
        <f t="shared" ca="1" si="86"/>
        <v>0.46015544763898675</v>
      </c>
      <c r="I298" s="193" t="str">
        <f>Instructions!$I$79</f>
        <v>Word 58</v>
      </c>
      <c r="J298" s="193">
        <f t="shared" ca="1" si="86"/>
        <v>0.36379952796516901</v>
      </c>
    </row>
    <row r="299" spans="1:11">
      <c r="A299" s="193" t="str">
        <f>Instructions!$I$32</f>
        <v>Word 11</v>
      </c>
      <c r="B299" s="193">
        <f t="shared" ca="1" si="80"/>
        <v>0.17138120862814632</v>
      </c>
      <c r="C299" s="193" t="str">
        <f>Instructions!$I$44</f>
        <v>Word 23</v>
      </c>
      <c r="D299" s="193">
        <f ca="1">RAND()</f>
        <v>0.11325751381096127</v>
      </c>
      <c r="E299" s="193" t="str">
        <f>Instructions!$I$56</f>
        <v>Word 35</v>
      </c>
      <c r="F299" s="193">
        <f ca="1">RAND()</f>
        <v>0.98711785666518581</v>
      </c>
      <c r="G299" s="193" t="str">
        <f>Instructions!$I$68</f>
        <v>Word 47</v>
      </c>
      <c r="H299" s="193">
        <f t="shared" ca="1" si="86"/>
        <v>0.84141439051706568</v>
      </c>
      <c r="I299" s="193" t="str">
        <f>Instructions!$I$80</f>
        <v>Word 59</v>
      </c>
      <c r="J299" s="193">
        <f t="shared" ca="1" si="86"/>
        <v>0.62885952984118076</v>
      </c>
    </row>
    <row r="300" spans="1:11">
      <c r="A300" s="193" t="str">
        <f>Instructions!$I$33</f>
        <v>Word 12</v>
      </c>
      <c r="B300" s="193">
        <f t="shared" ca="1" si="80"/>
        <v>0.55100413714579233</v>
      </c>
      <c r="C300" s="193" t="str">
        <f>Instructions!$I$45</f>
        <v>Word 24</v>
      </c>
      <c r="D300" s="193">
        <f t="shared" ref="D300" ca="1" si="87">RAND()</f>
        <v>0.88272739239840092</v>
      </c>
      <c r="E300" s="193" t="str">
        <f>Instructions!$I$57</f>
        <v>Word 36</v>
      </c>
      <c r="F300" s="193">
        <f t="shared" ref="F300" ca="1" si="88">RAND()</f>
        <v>1.8506263499689757E-2</v>
      </c>
      <c r="G300" s="193" t="str">
        <f>Instructions!$I$69</f>
        <v>Word 48</v>
      </c>
      <c r="H300" s="193">
        <f t="shared" ca="1" si="86"/>
        <v>0.67466755901958764</v>
      </c>
      <c r="I300" s="193" t="str">
        <f>Instructions!$I$81</f>
        <v>Word 60</v>
      </c>
      <c r="J300" s="193">
        <f t="shared" ca="1" si="86"/>
        <v>0.90931134261098046</v>
      </c>
    </row>
    <row r="301" spans="1:11">
      <c r="K301" s="193">
        <v>18</v>
      </c>
    </row>
    <row r="306" spans="1:11">
      <c r="A306" s="193" t="str">
        <f>Instructions!$I$22</f>
        <v>Word 1</v>
      </c>
      <c r="B306" s="193">
        <f t="shared" ref="B306:B317" ca="1" si="89">RAND()</f>
        <v>0.71248051132287693</v>
      </c>
      <c r="C306" s="193" t="str">
        <f>Instructions!$I$34</f>
        <v>Word 13</v>
      </c>
      <c r="D306" s="193">
        <f t="shared" ref="D306:D314" ca="1" si="90">RAND()</f>
        <v>0.29017591026665857</v>
      </c>
      <c r="E306" s="193" t="str">
        <f>Instructions!$I$46</f>
        <v>Word 25</v>
      </c>
      <c r="F306" s="193">
        <f t="shared" ref="F306:J317" ca="1" si="91">RAND()</f>
        <v>0.11453004338649464</v>
      </c>
      <c r="G306" s="193" t="str">
        <f>Instructions!$I$58</f>
        <v>Word 37</v>
      </c>
      <c r="H306" s="193">
        <f t="shared" ca="1" si="91"/>
        <v>0.51982828555934502</v>
      </c>
      <c r="I306" s="193" t="str">
        <f>Instructions!$I$70</f>
        <v>Word 49</v>
      </c>
      <c r="J306" s="193">
        <f t="shared" ca="1" si="91"/>
        <v>0.1321456019777224</v>
      </c>
    </row>
    <row r="307" spans="1:11">
      <c r="A307" s="193" t="str">
        <f>Instructions!$I$23</f>
        <v>Word 2</v>
      </c>
      <c r="B307" s="193">
        <f t="shared" ca="1" si="89"/>
        <v>0.853116551783761</v>
      </c>
      <c r="C307" s="193" t="str">
        <f>Instructions!$I$35</f>
        <v>Word 14</v>
      </c>
      <c r="D307" s="193">
        <f t="shared" ca="1" si="90"/>
        <v>0.54921215458396677</v>
      </c>
      <c r="E307" s="193" t="str">
        <f>Instructions!$I$47</f>
        <v>Word 26</v>
      </c>
      <c r="F307" s="193">
        <f t="shared" ca="1" si="91"/>
        <v>0.53649721206704715</v>
      </c>
      <c r="G307" s="193" t="str">
        <f>Instructions!$I$59</f>
        <v>Word 38</v>
      </c>
      <c r="H307" s="193">
        <f t="shared" ca="1" si="91"/>
        <v>0.53798023718391441</v>
      </c>
      <c r="I307" s="193" t="str">
        <f>Instructions!$I$71</f>
        <v>Word 50</v>
      </c>
      <c r="J307" s="193">
        <f t="shared" ca="1" si="91"/>
        <v>0.29468737802342859</v>
      </c>
    </row>
    <row r="308" spans="1:11">
      <c r="A308" s="193" t="str">
        <f>Instructions!$I$24</f>
        <v>Word 3</v>
      </c>
      <c r="B308" s="193">
        <f t="shared" ca="1" si="89"/>
        <v>0.47264904917693007</v>
      </c>
      <c r="C308" s="193" t="str">
        <f>Instructions!$I$36</f>
        <v>Word 15</v>
      </c>
      <c r="D308" s="193">
        <f t="shared" ca="1" si="90"/>
        <v>0.12046770440744925</v>
      </c>
      <c r="E308" s="193" t="str">
        <f>Instructions!$I$48</f>
        <v>Word 27</v>
      </c>
      <c r="F308" s="193">
        <f t="shared" ca="1" si="91"/>
        <v>0.33319972618681049</v>
      </c>
      <c r="G308" s="193" t="str">
        <f>Instructions!$I$60</f>
        <v>Word 39</v>
      </c>
      <c r="H308" s="193">
        <f t="shared" ca="1" si="91"/>
        <v>0.35456081162087494</v>
      </c>
      <c r="I308" s="193" t="str">
        <f>Instructions!$I$72</f>
        <v>Word 51</v>
      </c>
      <c r="J308" s="193">
        <f t="shared" ca="1" si="91"/>
        <v>0.73313086698730889</v>
      </c>
    </row>
    <row r="309" spans="1:11">
      <c r="A309" s="193" t="str">
        <f>Instructions!$I$25</f>
        <v>Word 4</v>
      </c>
      <c r="B309" s="193">
        <f t="shared" ca="1" si="89"/>
        <v>0.74250132282680048</v>
      </c>
      <c r="C309" s="193" t="str">
        <f>Instructions!$I$37</f>
        <v>Word 16</v>
      </c>
      <c r="D309" s="193">
        <f t="shared" ca="1" si="90"/>
        <v>0.95742646004944332</v>
      </c>
      <c r="E309" s="193" t="str">
        <f>Instructions!$I$49</f>
        <v>Word 28</v>
      </c>
      <c r="F309" s="193">
        <f t="shared" ca="1" si="91"/>
        <v>0.60606734602509926</v>
      </c>
      <c r="G309" s="193" t="str">
        <f>Instructions!$I$61</f>
        <v>Word 40</v>
      </c>
      <c r="H309" s="193">
        <f t="shared" ca="1" si="91"/>
        <v>0.1843653929407989</v>
      </c>
      <c r="I309" s="193" t="str">
        <f>Instructions!$I$73</f>
        <v>Word 52</v>
      </c>
      <c r="J309" s="193">
        <f t="shared" ca="1" si="91"/>
        <v>0.10718622445805293</v>
      </c>
    </row>
    <row r="310" spans="1:11">
      <c r="A310" s="193" t="str">
        <f>Instructions!$I$26</f>
        <v>Word 5</v>
      </c>
      <c r="B310" s="193">
        <f t="shared" ca="1" si="89"/>
        <v>0.34884791100097956</v>
      </c>
      <c r="C310" s="193" t="str">
        <f>Instructions!$I$38</f>
        <v>Word 17</v>
      </c>
      <c r="D310" s="193">
        <f t="shared" ca="1" si="90"/>
        <v>0.16847447486471168</v>
      </c>
      <c r="E310" s="193" t="str">
        <f>Instructions!$I$50</f>
        <v>Word 29</v>
      </c>
      <c r="F310" s="193">
        <f t="shared" ca="1" si="91"/>
        <v>0.71540738249663438</v>
      </c>
      <c r="G310" s="193" t="str">
        <f>Instructions!$I$62</f>
        <v>Word 41</v>
      </c>
      <c r="H310" s="193">
        <f t="shared" ca="1" si="91"/>
        <v>0.1857935423570557</v>
      </c>
      <c r="I310" s="193" t="str">
        <f>Instructions!$I$74</f>
        <v>Word 53</v>
      </c>
      <c r="J310" s="193">
        <f t="shared" ca="1" si="91"/>
        <v>0.6004467353929811</v>
      </c>
    </row>
    <row r="311" spans="1:11">
      <c r="A311" s="193" t="str">
        <f>Instructions!$I$27</f>
        <v>Word 6</v>
      </c>
      <c r="B311" s="193">
        <f t="shared" ca="1" si="89"/>
        <v>0.80391364079332406</v>
      </c>
      <c r="C311" s="193" t="str">
        <f>Instructions!$I$39</f>
        <v>Word 18</v>
      </c>
      <c r="D311" s="193">
        <f t="shared" ca="1" si="90"/>
        <v>0.81745385590377118</v>
      </c>
      <c r="E311" s="193" t="str">
        <f>Instructions!$I$51</f>
        <v>Word 30</v>
      </c>
      <c r="F311" s="193">
        <f t="shared" ca="1" si="91"/>
        <v>1.7038031248782892E-2</v>
      </c>
      <c r="G311" s="193" t="str">
        <f>Instructions!$I$63</f>
        <v>Word 42</v>
      </c>
      <c r="H311" s="193">
        <f t="shared" ca="1" si="91"/>
        <v>0.46661484617637439</v>
      </c>
      <c r="I311" s="193" t="str">
        <f>Instructions!$I$75</f>
        <v>Word 54</v>
      </c>
      <c r="J311" s="193">
        <f t="shared" ca="1" si="91"/>
        <v>0.43084649177090684</v>
      </c>
    </row>
    <row r="312" spans="1:11">
      <c r="A312" s="193" t="str">
        <f>Instructions!$I$28</f>
        <v>Word 7</v>
      </c>
      <c r="B312" s="193">
        <f t="shared" ca="1" si="89"/>
        <v>0.89016174858042019</v>
      </c>
      <c r="C312" s="193" t="str">
        <f>Instructions!$I$40</f>
        <v>Word 19</v>
      </c>
      <c r="D312" s="193">
        <f t="shared" ca="1" si="90"/>
        <v>0.51768818519533288</v>
      </c>
      <c r="E312" s="193" t="str">
        <f>Instructions!$I$52</f>
        <v>Word 31</v>
      </c>
      <c r="F312" s="193">
        <f t="shared" ca="1" si="91"/>
        <v>3.2175498499325439E-2</v>
      </c>
      <c r="G312" s="193" t="str">
        <f>Instructions!$I$64</f>
        <v>Word 43</v>
      </c>
      <c r="H312" s="193">
        <f t="shared" ca="1" si="91"/>
        <v>0.97336377737907198</v>
      </c>
      <c r="I312" s="193" t="str">
        <f>Instructions!$I$76</f>
        <v>Word 55</v>
      </c>
      <c r="J312" s="193">
        <f t="shared" ca="1" si="91"/>
        <v>0.53795129437493772</v>
      </c>
    </row>
    <row r="313" spans="1:11">
      <c r="A313" s="193" t="str">
        <f>Instructions!$I$29</f>
        <v>Word 8</v>
      </c>
      <c r="B313" s="193">
        <f t="shared" ca="1" si="89"/>
        <v>0.11599488813192316</v>
      </c>
      <c r="C313" s="193" t="str">
        <f>Instructions!$I$41</f>
        <v>Word 20</v>
      </c>
      <c r="D313" s="193">
        <f t="shared" ca="1" si="90"/>
        <v>0.65632313911551687</v>
      </c>
      <c r="E313" s="193" t="str">
        <f>Instructions!$I$53</f>
        <v>Word 32</v>
      </c>
      <c r="F313" s="193">
        <f t="shared" ca="1" si="91"/>
        <v>0.96844923006285888</v>
      </c>
      <c r="G313" s="193" t="str">
        <f>Instructions!$I$65</f>
        <v>Word 44</v>
      </c>
      <c r="H313" s="193">
        <f t="shared" ca="1" si="91"/>
        <v>0.14422130369019304</v>
      </c>
      <c r="I313" s="193" t="str">
        <f>Instructions!$I$77</f>
        <v>Word 56</v>
      </c>
      <c r="J313" s="193">
        <f t="shared" ca="1" si="91"/>
        <v>0.77765330208806771</v>
      </c>
    </row>
    <row r="314" spans="1:11">
      <c r="A314" s="193" t="str">
        <f>Instructions!$I$30</f>
        <v>Word 9</v>
      </c>
      <c r="B314" s="193">
        <f t="shared" ca="1" si="89"/>
        <v>0.69466399095727793</v>
      </c>
      <c r="C314" s="193" t="str">
        <f>Instructions!$I$42</f>
        <v>Word 21</v>
      </c>
      <c r="D314" s="193">
        <f t="shared" ca="1" si="90"/>
        <v>0.85290102080804897</v>
      </c>
      <c r="E314" s="193" t="str">
        <f>Instructions!$I$54</f>
        <v>Word 33</v>
      </c>
      <c r="F314" s="193">
        <f t="shared" ca="1" si="91"/>
        <v>0.71922450293679419</v>
      </c>
      <c r="G314" s="193" t="str">
        <f>Instructions!$I$66</f>
        <v>Word 45</v>
      </c>
      <c r="H314" s="193">
        <f t="shared" ca="1" si="91"/>
        <v>0.50323569463907325</v>
      </c>
      <c r="I314" s="193" t="str">
        <f>Instructions!$I$78</f>
        <v>Word 57</v>
      </c>
      <c r="J314" s="193">
        <f t="shared" ca="1" si="91"/>
        <v>0.69333416240124779</v>
      </c>
    </row>
    <row r="315" spans="1:11">
      <c r="A315" s="193" t="str">
        <f>Instructions!$I$31</f>
        <v>Word 10</v>
      </c>
      <c r="B315" s="193">
        <f t="shared" ca="1" si="89"/>
        <v>3.3471263385397299E-3</v>
      </c>
      <c r="C315" s="193" t="str">
        <f>Instructions!$I$43</f>
        <v>Word 22</v>
      </c>
      <c r="D315" s="193">
        <f ca="1">RAND()</f>
        <v>0.79059509090157709</v>
      </c>
      <c r="E315" s="193" t="str">
        <f>Instructions!$I$55</f>
        <v>Word 34</v>
      </c>
      <c r="F315" s="193">
        <f ca="1">RAND()</f>
        <v>0.79296012535412908</v>
      </c>
      <c r="G315" s="193" t="str">
        <f>Instructions!$I$67</f>
        <v>Word 46</v>
      </c>
      <c r="H315" s="193">
        <f t="shared" ca="1" si="91"/>
        <v>0.18648943458821832</v>
      </c>
      <c r="I315" s="193" t="str">
        <f>Instructions!$I$79</f>
        <v>Word 58</v>
      </c>
      <c r="J315" s="193">
        <f t="shared" ca="1" si="91"/>
        <v>8.4022066050440936E-2</v>
      </c>
    </row>
    <row r="316" spans="1:11">
      <c r="A316" s="193" t="str">
        <f>Instructions!$I$32</f>
        <v>Word 11</v>
      </c>
      <c r="B316" s="193">
        <f t="shared" ca="1" si="89"/>
        <v>0.18206485952145235</v>
      </c>
      <c r="C316" s="193" t="str">
        <f>Instructions!$I$44</f>
        <v>Word 23</v>
      </c>
      <c r="D316" s="193">
        <f ca="1">RAND()</f>
        <v>0.90136912773063782</v>
      </c>
      <c r="E316" s="193" t="str">
        <f>Instructions!$I$56</f>
        <v>Word 35</v>
      </c>
      <c r="F316" s="193">
        <f ca="1">RAND()</f>
        <v>6.7064598786302554E-2</v>
      </c>
      <c r="G316" s="193" t="str">
        <f>Instructions!$I$68</f>
        <v>Word 47</v>
      </c>
      <c r="H316" s="193">
        <f t="shared" ca="1" si="91"/>
        <v>0.16574420989900607</v>
      </c>
      <c r="I316" s="193" t="str">
        <f>Instructions!$I$80</f>
        <v>Word 59</v>
      </c>
      <c r="J316" s="193">
        <f t="shared" ca="1" si="91"/>
        <v>0.52138714530685115</v>
      </c>
    </row>
    <row r="317" spans="1:11">
      <c r="A317" s="193" t="str">
        <f>Instructions!$I$33</f>
        <v>Word 12</v>
      </c>
      <c r="B317" s="193">
        <f t="shared" ca="1" si="89"/>
        <v>0.19557595956940022</v>
      </c>
      <c r="C317" s="193" t="str">
        <f>Instructions!$I$45</f>
        <v>Word 24</v>
      </c>
      <c r="D317" s="193">
        <f t="shared" ref="D317" ca="1" si="92">RAND()</f>
        <v>0.43857147736399416</v>
      </c>
      <c r="E317" s="193" t="str">
        <f>Instructions!$I$57</f>
        <v>Word 36</v>
      </c>
      <c r="F317" s="193">
        <f t="shared" ref="F317" ca="1" si="93">RAND()</f>
        <v>0.60292331442315472</v>
      </c>
      <c r="G317" s="193" t="str">
        <f>Instructions!$I$69</f>
        <v>Word 48</v>
      </c>
      <c r="H317" s="193">
        <f t="shared" ca="1" si="91"/>
        <v>0.46605068539561456</v>
      </c>
      <c r="I317" s="193" t="str">
        <f>Instructions!$I$81</f>
        <v>Word 60</v>
      </c>
      <c r="J317" s="193">
        <f t="shared" ca="1" si="91"/>
        <v>0.43710905739988848</v>
      </c>
    </row>
    <row r="318" spans="1:11">
      <c r="K318" s="193">
        <v>19</v>
      </c>
    </row>
    <row r="323" spans="1:11">
      <c r="A323" s="193" t="str">
        <f>Instructions!$I$22</f>
        <v>Word 1</v>
      </c>
      <c r="B323" s="193">
        <f t="shared" ref="B323:B334" ca="1" si="94">RAND()</f>
        <v>0.2745363100722813</v>
      </c>
      <c r="C323" s="193" t="str">
        <f>Instructions!$I$34</f>
        <v>Word 13</v>
      </c>
      <c r="D323" s="193">
        <f t="shared" ref="D323:D331" ca="1" si="95">RAND()</f>
        <v>0.31636006243590153</v>
      </c>
      <c r="E323" s="193" t="str">
        <f>Instructions!$I$46</f>
        <v>Word 25</v>
      </c>
      <c r="F323" s="193">
        <f t="shared" ref="F323:J334" ca="1" si="96">RAND()</f>
        <v>0.92944566748954072</v>
      </c>
      <c r="G323" s="193" t="str">
        <f>Instructions!$I$58</f>
        <v>Word 37</v>
      </c>
      <c r="H323" s="193">
        <f t="shared" ca="1" si="96"/>
        <v>0.34721726093867156</v>
      </c>
      <c r="I323" s="193" t="str">
        <f>Instructions!$I$70</f>
        <v>Word 49</v>
      </c>
      <c r="J323" s="193">
        <f t="shared" ca="1" si="96"/>
        <v>0.3555310816185403</v>
      </c>
    </row>
    <row r="324" spans="1:11">
      <c r="A324" s="193" t="str">
        <f>Instructions!$I$23</f>
        <v>Word 2</v>
      </c>
      <c r="B324" s="193">
        <f t="shared" ca="1" si="94"/>
        <v>0.23810870721151223</v>
      </c>
      <c r="C324" s="193" t="str">
        <f>Instructions!$I$35</f>
        <v>Word 14</v>
      </c>
      <c r="D324" s="193">
        <f t="shared" ca="1" si="95"/>
        <v>0.99029668629130108</v>
      </c>
      <c r="E324" s="193" t="str">
        <f>Instructions!$I$47</f>
        <v>Word 26</v>
      </c>
      <c r="F324" s="193">
        <f t="shared" ca="1" si="96"/>
        <v>0.38400896333367207</v>
      </c>
      <c r="G324" s="193" t="str">
        <f>Instructions!$I$59</f>
        <v>Word 38</v>
      </c>
      <c r="H324" s="193">
        <f t="shared" ca="1" si="96"/>
        <v>0.31507734730024561</v>
      </c>
      <c r="I324" s="193" t="str">
        <f>Instructions!$I$71</f>
        <v>Word 50</v>
      </c>
      <c r="J324" s="193">
        <f t="shared" ca="1" si="96"/>
        <v>0.69780277105681188</v>
      </c>
    </row>
    <row r="325" spans="1:11">
      <c r="A325" s="193" t="str">
        <f>Instructions!$I$24</f>
        <v>Word 3</v>
      </c>
      <c r="B325" s="193">
        <f t="shared" ca="1" si="94"/>
        <v>5.8084272602569986E-2</v>
      </c>
      <c r="C325" s="193" t="str">
        <f>Instructions!$I$36</f>
        <v>Word 15</v>
      </c>
      <c r="D325" s="193">
        <f t="shared" ca="1" si="95"/>
        <v>0.87176341257970591</v>
      </c>
      <c r="E325" s="193" t="str">
        <f>Instructions!$I$48</f>
        <v>Word 27</v>
      </c>
      <c r="F325" s="193">
        <f t="shared" ca="1" si="96"/>
        <v>0.39899923888927913</v>
      </c>
      <c r="G325" s="193" t="str">
        <f>Instructions!$I$60</f>
        <v>Word 39</v>
      </c>
      <c r="H325" s="193">
        <f t="shared" ca="1" si="96"/>
        <v>0.65504782324448385</v>
      </c>
      <c r="I325" s="193" t="str">
        <f>Instructions!$I$72</f>
        <v>Word 51</v>
      </c>
      <c r="J325" s="193">
        <f t="shared" ca="1" si="96"/>
        <v>0.4828305638714091</v>
      </c>
    </row>
    <row r="326" spans="1:11">
      <c r="A326" s="193" t="str">
        <f>Instructions!$I$25</f>
        <v>Word 4</v>
      </c>
      <c r="B326" s="193">
        <f t="shared" ca="1" si="94"/>
        <v>0.32723559611812159</v>
      </c>
      <c r="C326" s="193" t="str">
        <f>Instructions!$I$37</f>
        <v>Word 16</v>
      </c>
      <c r="D326" s="193">
        <f t="shared" ca="1" si="95"/>
        <v>0.23913267961962337</v>
      </c>
      <c r="E326" s="193" t="str">
        <f>Instructions!$I$49</f>
        <v>Word 28</v>
      </c>
      <c r="F326" s="193">
        <f t="shared" ca="1" si="96"/>
        <v>0.19843259078223752</v>
      </c>
      <c r="G326" s="193" t="str">
        <f>Instructions!$I$61</f>
        <v>Word 40</v>
      </c>
      <c r="H326" s="193">
        <f t="shared" ca="1" si="96"/>
        <v>0.21138743112603531</v>
      </c>
      <c r="I326" s="193" t="str">
        <f>Instructions!$I$73</f>
        <v>Word 52</v>
      </c>
      <c r="J326" s="193">
        <f t="shared" ca="1" si="96"/>
        <v>0.53435199788440735</v>
      </c>
    </row>
    <row r="327" spans="1:11">
      <c r="A327" s="193" t="str">
        <f>Instructions!$I$26</f>
        <v>Word 5</v>
      </c>
      <c r="B327" s="193">
        <f t="shared" ca="1" si="94"/>
        <v>1.806087331324957E-2</v>
      </c>
      <c r="C327" s="193" t="str">
        <f>Instructions!$I$38</f>
        <v>Word 17</v>
      </c>
      <c r="D327" s="193">
        <f t="shared" ca="1" si="95"/>
        <v>0.62669247088343871</v>
      </c>
      <c r="E327" s="193" t="str">
        <f>Instructions!$I$50</f>
        <v>Word 29</v>
      </c>
      <c r="F327" s="193">
        <f t="shared" ca="1" si="96"/>
        <v>0.21402483479281886</v>
      </c>
      <c r="G327" s="193" t="str">
        <f>Instructions!$I$62</f>
        <v>Word 41</v>
      </c>
      <c r="H327" s="193">
        <f t="shared" ca="1" si="96"/>
        <v>0.25271357001366768</v>
      </c>
      <c r="I327" s="193" t="str">
        <f>Instructions!$I$74</f>
        <v>Word 53</v>
      </c>
      <c r="J327" s="193">
        <f t="shared" ca="1" si="96"/>
        <v>0.50933063513049082</v>
      </c>
    </row>
    <row r="328" spans="1:11">
      <c r="A328" s="193" t="str">
        <f>Instructions!$I$27</f>
        <v>Word 6</v>
      </c>
      <c r="B328" s="193">
        <f t="shared" ca="1" si="94"/>
        <v>0.93572261762582598</v>
      </c>
      <c r="C328" s="193" t="str">
        <f>Instructions!$I$39</f>
        <v>Word 18</v>
      </c>
      <c r="D328" s="193">
        <f t="shared" ca="1" si="95"/>
        <v>0.11185389295743109</v>
      </c>
      <c r="E328" s="193" t="str">
        <f>Instructions!$I$51</f>
        <v>Word 30</v>
      </c>
      <c r="F328" s="193">
        <f t="shared" ca="1" si="96"/>
        <v>5.2219026556184489E-2</v>
      </c>
      <c r="G328" s="193" t="str">
        <f>Instructions!$I$63</f>
        <v>Word 42</v>
      </c>
      <c r="H328" s="193">
        <f t="shared" ca="1" si="96"/>
        <v>0.26099723878872783</v>
      </c>
      <c r="I328" s="193" t="str">
        <f>Instructions!$I$75</f>
        <v>Word 54</v>
      </c>
      <c r="J328" s="193">
        <f t="shared" ca="1" si="96"/>
        <v>3.1529089875863114E-2</v>
      </c>
    </row>
    <row r="329" spans="1:11">
      <c r="A329" s="193" t="str">
        <f>Instructions!$I$28</f>
        <v>Word 7</v>
      </c>
      <c r="B329" s="193">
        <f t="shared" ca="1" si="94"/>
        <v>0.91656733985730576</v>
      </c>
      <c r="C329" s="193" t="str">
        <f>Instructions!$I$40</f>
        <v>Word 19</v>
      </c>
      <c r="D329" s="193">
        <f t="shared" ca="1" si="95"/>
        <v>0.48039363587320238</v>
      </c>
      <c r="E329" s="193" t="str">
        <f>Instructions!$I$52</f>
        <v>Word 31</v>
      </c>
      <c r="F329" s="193">
        <f t="shared" ca="1" si="96"/>
        <v>0.35003288661469978</v>
      </c>
      <c r="G329" s="193" t="str">
        <f>Instructions!$I$64</f>
        <v>Word 43</v>
      </c>
      <c r="H329" s="193">
        <f t="shared" ca="1" si="96"/>
        <v>0.27805829265070647</v>
      </c>
      <c r="I329" s="193" t="str">
        <f>Instructions!$I$76</f>
        <v>Word 55</v>
      </c>
      <c r="J329" s="193">
        <f t="shared" ca="1" si="96"/>
        <v>0.54678212412756944</v>
      </c>
    </row>
    <row r="330" spans="1:11">
      <c r="A330" s="193" t="str">
        <f>Instructions!$I$29</f>
        <v>Word 8</v>
      </c>
      <c r="B330" s="193">
        <f t="shared" ca="1" si="94"/>
        <v>0.82766348514604859</v>
      </c>
      <c r="C330" s="193" t="str">
        <f>Instructions!$I$41</f>
        <v>Word 20</v>
      </c>
      <c r="D330" s="193">
        <f t="shared" ca="1" si="95"/>
        <v>8.6623979404133133E-2</v>
      </c>
      <c r="E330" s="193" t="str">
        <f>Instructions!$I$53</f>
        <v>Word 32</v>
      </c>
      <c r="F330" s="193">
        <f t="shared" ca="1" si="96"/>
        <v>0.68240525378717498</v>
      </c>
      <c r="G330" s="193" t="str">
        <f>Instructions!$I$65</f>
        <v>Word 44</v>
      </c>
      <c r="H330" s="193">
        <f t="shared" ca="1" si="96"/>
        <v>0.39019585660834522</v>
      </c>
      <c r="I330" s="193" t="str">
        <f>Instructions!$I$77</f>
        <v>Word 56</v>
      </c>
      <c r="J330" s="193">
        <f t="shared" ca="1" si="96"/>
        <v>0.811830589855981</v>
      </c>
    </row>
    <row r="331" spans="1:11">
      <c r="A331" s="193" t="str">
        <f>Instructions!$I$30</f>
        <v>Word 9</v>
      </c>
      <c r="B331" s="193">
        <f t="shared" ca="1" si="94"/>
        <v>9.4889727893456843E-2</v>
      </c>
      <c r="C331" s="193" t="str">
        <f>Instructions!$I$42</f>
        <v>Word 21</v>
      </c>
      <c r="D331" s="193">
        <f t="shared" ca="1" si="95"/>
        <v>0.41821830902600066</v>
      </c>
      <c r="E331" s="193" t="str">
        <f>Instructions!$I$54</f>
        <v>Word 33</v>
      </c>
      <c r="F331" s="193">
        <f t="shared" ca="1" si="96"/>
        <v>0.79053829373676088</v>
      </c>
      <c r="G331" s="193" t="str">
        <f>Instructions!$I$66</f>
        <v>Word 45</v>
      </c>
      <c r="H331" s="193">
        <f t="shared" ca="1" si="96"/>
        <v>0.17130887490872637</v>
      </c>
      <c r="I331" s="193" t="str">
        <f>Instructions!$I$78</f>
        <v>Word 57</v>
      </c>
      <c r="J331" s="193">
        <f t="shared" ca="1" si="96"/>
        <v>0.17898481430689372</v>
      </c>
    </row>
    <row r="332" spans="1:11">
      <c r="A332" s="193" t="str">
        <f>Instructions!$I$31</f>
        <v>Word 10</v>
      </c>
      <c r="B332" s="193">
        <f t="shared" ca="1" si="94"/>
        <v>0.98974080803378073</v>
      </c>
      <c r="C332" s="193" t="str">
        <f>Instructions!$I$43</f>
        <v>Word 22</v>
      </c>
      <c r="D332" s="193">
        <f ca="1">RAND()</f>
        <v>0.79923761272857319</v>
      </c>
      <c r="E332" s="193" t="str">
        <f>Instructions!$I$55</f>
        <v>Word 34</v>
      </c>
      <c r="F332" s="193">
        <f ca="1">RAND()</f>
        <v>7.0792565088428572E-2</v>
      </c>
      <c r="G332" s="193" t="str">
        <f>Instructions!$I$67</f>
        <v>Word 46</v>
      </c>
      <c r="H332" s="193">
        <f t="shared" ca="1" si="96"/>
        <v>4.473918714069014E-2</v>
      </c>
      <c r="I332" s="193" t="str">
        <f>Instructions!$I$79</f>
        <v>Word 58</v>
      </c>
      <c r="J332" s="193">
        <f t="shared" ca="1" si="96"/>
        <v>0.74398879369654836</v>
      </c>
    </row>
    <row r="333" spans="1:11">
      <c r="A333" s="193" t="str">
        <f>Instructions!$I$32</f>
        <v>Word 11</v>
      </c>
      <c r="B333" s="193">
        <f t="shared" ca="1" si="94"/>
        <v>0.41670194152868745</v>
      </c>
      <c r="C333" s="193" t="str">
        <f>Instructions!$I$44</f>
        <v>Word 23</v>
      </c>
      <c r="D333" s="193">
        <f ca="1">RAND()</f>
        <v>0.43901805780210956</v>
      </c>
      <c r="E333" s="193" t="str">
        <f>Instructions!$I$56</f>
        <v>Word 35</v>
      </c>
      <c r="F333" s="193">
        <f ca="1">RAND()</f>
        <v>0.39488122708090034</v>
      </c>
      <c r="G333" s="193" t="str">
        <f>Instructions!$I$68</f>
        <v>Word 47</v>
      </c>
      <c r="H333" s="193">
        <f t="shared" ca="1" si="96"/>
        <v>0.24735523444614926</v>
      </c>
      <c r="I333" s="193" t="str">
        <f>Instructions!$I$80</f>
        <v>Word 59</v>
      </c>
      <c r="J333" s="193">
        <f t="shared" ca="1" si="96"/>
        <v>5.1209308245486418E-2</v>
      </c>
    </row>
    <row r="334" spans="1:11">
      <c r="A334" s="193" t="str">
        <f>Instructions!$I$33</f>
        <v>Word 12</v>
      </c>
      <c r="B334" s="193">
        <f t="shared" ca="1" si="94"/>
        <v>8.6943444508600032E-2</v>
      </c>
      <c r="C334" s="193" t="str">
        <f>Instructions!$I$45</f>
        <v>Word 24</v>
      </c>
      <c r="D334" s="193">
        <f t="shared" ref="D334" ca="1" si="97">RAND()</f>
        <v>0.51284160901482845</v>
      </c>
      <c r="E334" s="193" t="str">
        <f>Instructions!$I$57</f>
        <v>Word 36</v>
      </c>
      <c r="F334" s="193">
        <f t="shared" ref="F334" ca="1" si="98">RAND()</f>
        <v>0.56006287614088957</v>
      </c>
      <c r="G334" s="193" t="str">
        <f>Instructions!$I$69</f>
        <v>Word 48</v>
      </c>
      <c r="H334" s="193">
        <f t="shared" ca="1" si="96"/>
        <v>6.9949052548882507E-2</v>
      </c>
      <c r="I334" s="193" t="str">
        <f>Instructions!$I$81</f>
        <v>Word 60</v>
      </c>
      <c r="J334" s="193">
        <f t="shared" ca="1" si="96"/>
        <v>0.39757401724335883</v>
      </c>
    </row>
    <row r="335" spans="1:11">
      <c r="K335" s="193">
        <v>20</v>
      </c>
    </row>
    <row r="340" spans="1:11">
      <c r="A340" s="193" t="str">
        <f>Instructions!$I$22</f>
        <v>Word 1</v>
      </c>
      <c r="B340" s="193">
        <f t="shared" ref="B340:B351" ca="1" si="99">RAND()</f>
        <v>0.1048666672389027</v>
      </c>
      <c r="C340" s="193" t="str">
        <f>Instructions!$I$34</f>
        <v>Word 13</v>
      </c>
      <c r="D340" s="193">
        <f t="shared" ref="D340:D348" ca="1" si="100">RAND()</f>
        <v>0.87667271111725964</v>
      </c>
      <c r="E340" s="193" t="str">
        <f>Instructions!$I$46</f>
        <v>Word 25</v>
      </c>
      <c r="F340" s="193">
        <f t="shared" ref="F340:J351" ca="1" si="101">RAND()</f>
        <v>8.5029183641414208E-2</v>
      </c>
      <c r="G340" s="193" t="str">
        <f>Instructions!$I$58</f>
        <v>Word 37</v>
      </c>
      <c r="H340" s="193">
        <f t="shared" ca="1" si="101"/>
        <v>0.3190447600281513</v>
      </c>
      <c r="I340" s="193" t="str">
        <f>Instructions!$I$70</f>
        <v>Word 49</v>
      </c>
      <c r="J340" s="193">
        <f t="shared" ca="1" si="101"/>
        <v>0.3767748747060613</v>
      </c>
    </row>
    <row r="341" spans="1:11">
      <c r="A341" s="193" t="str">
        <f>Instructions!$I$23</f>
        <v>Word 2</v>
      </c>
      <c r="B341" s="193">
        <f t="shared" ca="1" si="99"/>
        <v>0.38549998131394669</v>
      </c>
      <c r="C341" s="193" t="str">
        <f>Instructions!$I$35</f>
        <v>Word 14</v>
      </c>
      <c r="D341" s="193">
        <f t="shared" ca="1" si="100"/>
        <v>0.90927053262737467</v>
      </c>
      <c r="E341" s="193" t="str">
        <f>Instructions!$I$47</f>
        <v>Word 26</v>
      </c>
      <c r="F341" s="193">
        <f t="shared" ca="1" si="101"/>
        <v>0.23377348327640235</v>
      </c>
      <c r="G341" s="193" t="str">
        <f>Instructions!$I$59</f>
        <v>Word 38</v>
      </c>
      <c r="H341" s="193">
        <f t="shared" ca="1" si="101"/>
        <v>0.27889049156793633</v>
      </c>
      <c r="I341" s="193" t="str">
        <f>Instructions!$I$71</f>
        <v>Word 50</v>
      </c>
      <c r="J341" s="193">
        <f t="shared" ca="1" si="101"/>
        <v>0.99970943962896297</v>
      </c>
    </row>
    <row r="342" spans="1:11">
      <c r="A342" s="193" t="str">
        <f>Instructions!$I$24</f>
        <v>Word 3</v>
      </c>
      <c r="B342" s="193">
        <f t="shared" ca="1" si="99"/>
        <v>7.7222839928544063E-2</v>
      </c>
      <c r="C342" s="193" t="str">
        <f>Instructions!$I$36</f>
        <v>Word 15</v>
      </c>
      <c r="D342" s="193">
        <f t="shared" ca="1" si="100"/>
        <v>0.80904389756781947</v>
      </c>
      <c r="E342" s="193" t="str">
        <f>Instructions!$I$48</f>
        <v>Word 27</v>
      </c>
      <c r="F342" s="193">
        <f t="shared" ca="1" si="101"/>
        <v>0.24812890100127083</v>
      </c>
      <c r="G342" s="193" t="str">
        <f>Instructions!$I$60</f>
        <v>Word 39</v>
      </c>
      <c r="H342" s="193">
        <f t="shared" ca="1" si="101"/>
        <v>0.23595800390117283</v>
      </c>
      <c r="I342" s="193" t="str">
        <f>Instructions!$I$72</f>
        <v>Word 51</v>
      </c>
      <c r="J342" s="193">
        <f t="shared" ca="1" si="101"/>
        <v>0.17739716684237739</v>
      </c>
    </row>
    <row r="343" spans="1:11">
      <c r="A343" s="193" t="str">
        <f>Instructions!$I$25</f>
        <v>Word 4</v>
      </c>
      <c r="B343" s="193">
        <f t="shared" ca="1" si="99"/>
        <v>2.2425720459346099E-2</v>
      </c>
      <c r="C343" s="193" t="str">
        <f>Instructions!$I$37</f>
        <v>Word 16</v>
      </c>
      <c r="D343" s="193">
        <f t="shared" ca="1" si="100"/>
        <v>2.7313300193062329E-2</v>
      </c>
      <c r="E343" s="193" t="str">
        <f>Instructions!$I$49</f>
        <v>Word 28</v>
      </c>
      <c r="F343" s="193">
        <f t="shared" ca="1" si="101"/>
        <v>0.56971834499923135</v>
      </c>
      <c r="G343" s="193" t="str">
        <f>Instructions!$I$61</f>
        <v>Word 40</v>
      </c>
      <c r="H343" s="193">
        <f t="shared" ca="1" si="101"/>
        <v>0.77108444597368675</v>
      </c>
      <c r="I343" s="193" t="str">
        <f>Instructions!$I$73</f>
        <v>Word 52</v>
      </c>
      <c r="J343" s="193">
        <f t="shared" ca="1" si="101"/>
        <v>0.54711496361603251</v>
      </c>
    </row>
    <row r="344" spans="1:11">
      <c r="A344" s="193" t="str">
        <f>Instructions!$I$26</f>
        <v>Word 5</v>
      </c>
      <c r="B344" s="193">
        <f t="shared" ca="1" si="99"/>
        <v>0.78375787063149571</v>
      </c>
      <c r="C344" s="193" t="str">
        <f>Instructions!$I$38</f>
        <v>Word 17</v>
      </c>
      <c r="D344" s="193">
        <f t="shared" ca="1" si="100"/>
        <v>0.17431951425452619</v>
      </c>
      <c r="E344" s="193" t="str">
        <f>Instructions!$I$50</f>
        <v>Word 29</v>
      </c>
      <c r="F344" s="193">
        <f t="shared" ca="1" si="101"/>
        <v>0.58809364191580082</v>
      </c>
      <c r="G344" s="193" t="str">
        <f>Instructions!$I$62</f>
        <v>Word 41</v>
      </c>
      <c r="H344" s="193">
        <f t="shared" ca="1" si="101"/>
        <v>0.40771907876745461</v>
      </c>
      <c r="I344" s="193" t="str">
        <f>Instructions!$I$74</f>
        <v>Word 53</v>
      </c>
      <c r="J344" s="193">
        <f t="shared" ca="1" si="101"/>
        <v>0.79232983780470378</v>
      </c>
    </row>
    <row r="345" spans="1:11">
      <c r="A345" s="193" t="str">
        <f>Instructions!$I$27</f>
        <v>Word 6</v>
      </c>
      <c r="B345" s="193">
        <f t="shared" ca="1" si="99"/>
        <v>0.28637854850877154</v>
      </c>
      <c r="C345" s="193" t="str">
        <f>Instructions!$I$39</f>
        <v>Word 18</v>
      </c>
      <c r="D345" s="193">
        <f t="shared" ca="1" si="100"/>
        <v>0.44006766003691422</v>
      </c>
      <c r="E345" s="193" t="str">
        <f>Instructions!$I$51</f>
        <v>Word 30</v>
      </c>
      <c r="F345" s="193">
        <f t="shared" ca="1" si="101"/>
        <v>0.80587617084658358</v>
      </c>
      <c r="G345" s="193" t="str">
        <f>Instructions!$I$63</f>
        <v>Word 42</v>
      </c>
      <c r="H345" s="193">
        <f t="shared" ca="1" si="101"/>
        <v>0.23896765686314414</v>
      </c>
      <c r="I345" s="193" t="str">
        <f>Instructions!$I$75</f>
        <v>Word 54</v>
      </c>
      <c r="J345" s="193">
        <f t="shared" ca="1" si="101"/>
        <v>0.21952248497207039</v>
      </c>
    </row>
    <row r="346" spans="1:11">
      <c r="A346" s="193" t="str">
        <f>Instructions!$I$28</f>
        <v>Word 7</v>
      </c>
      <c r="B346" s="193">
        <f t="shared" ca="1" si="99"/>
        <v>0.36426394784782046</v>
      </c>
      <c r="C346" s="193" t="str">
        <f>Instructions!$I$40</f>
        <v>Word 19</v>
      </c>
      <c r="D346" s="193">
        <f t="shared" ca="1" si="100"/>
        <v>0.57055403445496256</v>
      </c>
      <c r="E346" s="193" t="str">
        <f>Instructions!$I$52</f>
        <v>Word 31</v>
      </c>
      <c r="F346" s="193">
        <f t="shared" ca="1" si="101"/>
        <v>0.25806664019280989</v>
      </c>
      <c r="G346" s="193" t="str">
        <f>Instructions!$I$64</f>
        <v>Word 43</v>
      </c>
      <c r="H346" s="193">
        <f t="shared" ca="1" si="101"/>
        <v>0.1076466663123351</v>
      </c>
      <c r="I346" s="193" t="str">
        <f>Instructions!$I$76</f>
        <v>Word 55</v>
      </c>
      <c r="J346" s="193">
        <f t="shared" ca="1" si="101"/>
        <v>0.33132727404348916</v>
      </c>
    </row>
    <row r="347" spans="1:11">
      <c r="A347" s="193" t="str">
        <f>Instructions!$I$29</f>
        <v>Word 8</v>
      </c>
      <c r="B347" s="193">
        <f t="shared" ca="1" si="99"/>
        <v>0.24845533123633645</v>
      </c>
      <c r="C347" s="193" t="str">
        <f>Instructions!$I$41</f>
        <v>Word 20</v>
      </c>
      <c r="D347" s="193">
        <f t="shared" ca="1" si="100"/>
        <v>0.88641256054424777</v>
      </c>
      <c r="E347" s="193" t="str">
        <f>Instructions!$I$53</f>
        <v>Word 32</v>
      </c>
      <c r="F347" s="193">
        <f t="shared" ca="1" si="101"/>
        <v>0.67662958193486833</v>
      </c>
      <c r="G347" s="193" t="str">
        <f>Instructions!$I$65</f>
        <v>Word 44</v>
      </c>
      <c r="H347" s="193">
        <f t="shared" ca="1" si="101"/>
        <v>0.15725578291064291</v>
      </c>
      <c r="I347" s="193" t="str">
        <f>Instructions!$I$77</f>
        <v>Word 56</v>
      </c>
      <c r="J347" s="193">
        <f t="shared" ca="1" si="101"/>
        <v>0.76042378602867244</v>
      </c>
    </row>
    <row r="348" spans="1:11">
      <c r="A348" s="193" t="str">
        <f>Instructions!$I$30</f>
        <v>Word 9</v>
      </c>
      <c r="B348" s="193">
        <f t="shared" ca="1" si="99"/>
        <v>0.84899464240012301</v>
      </c>
      <c r="C348" s="193" t="str">
        <f>Instructions!$I$42</f>
        <v>Word 21</v>
      </c>
      <c r="D348" s="193">
        <f t="shared" ca="1" si="100"/>
        <v>0.16694877765170246</v>
      </c>
      <c r="E348" s="193" t="str">
        <f>Instructions!$I$54</f>
        <v>Word 33</v>
      </c>
      <c r="F348" s="193">
        <f t="shared" ca="1" si="101"/>
        <v>0.13550282066722419</v>
      </c>
      <c r="G348" s="193" t="str">
        <f>Instructions!$I$66</f>
        <v>Word 45</v>
      </c>
      <c r="H348" s="193">
        <f t="shared" ca="1" si="101"/>
        <v>0.13827761322837651</v>
      </c>
      <c r="I348" s="193" t="str">
        <f>Instructions!$I$78</f>
        <v>Word 57</v>
      </c>
      <c r="J348" s="193">
        <f t="shared" ca="1" si="101"/>
        <v>4.0673039296603153E-2</v>
      </c>
    </row>
    <row r="349" spans="1:11">
      <c r="A349" s="193" t="str">
        <f>Instructions!$I$31</f>
        <v>Word 10</v>
      </c>
      <c r="B349" s="193">
        <f t="shared" ca="1" si="99"/>
        <v>0.10075109927042736</v>
      </c>
      <c r="C349" s="193" t="str">
        <f>Instructions!$I$43</f>
        <v>Word 22</v>
      </c>
      <c r="D349" s="193">
        <f ca="1">RAND()</f>
        <v>7.011743115393565E-2</v>
      </c>
      <c r="E349" s="193" t="str">
        <f>Instructions!$I$55</f>
        <v>Word 34</v>
      </c>
      <c r="F349" s="193">
        <f ca="1">RAND()</f>
        <v>0.7029445185780413</v>
      </c>
      <c r="G349" s="193" t="str">
        <f>Instructions!$I$67</f>
        <v>Word 46</v>
      </c>
      <c r="H349" s="193">
        <f t="shared" ca="1" si="101"/>
        <v>0.38582471181055855</v>
      </c>
      <c r="I349" s="193" t="str">
        <f>Instructions!$I$79</f>
        <v>Word 58</v>
      </c>
      <c r="J349" s="193">
        <f t="shared" ca="1" si="101"/>
        <v>0.72007434564972128</v>
      </c>
    </row>
    <row r="350" spans="1:11">
      <c r="A350" s="193" t="str">
        <f>Instructions!$I$32</f>
        <v>Word 11</v>
      </c>
      <c r="B350" s="193">
        <f t="shared" ca="1" si="99"/>
        <v>0.98866949071505317</v>
      </c>
      <c r="C350" s="193" t="str">
        <f>Instructions!$I$44</f>
        <v>Word 23</v>
      </c>
      <c r="D350" s="193">
        <f ca="1">RAND()</f>
        <v>0.84891337801233313</v>
      </c>
      <c r="E350" s="193" t="str">
        <f>Instructions!$I$56</f>
        <v>Word 35</v>
      </c>
      <c r="F350" s="193">
        <f ca="1">RAND()</f>
        <v>0.65371868002406686</v>
      </c>
      <c r="G350" s="193" t="str">
        <f>Instructions!$I$68</f>
        <v>Word 47</v>
      </c>
      <c r="H350" s="193">
        <f t="shared" ca="1" si="101"/>
        <v>0.12472779403404977</v>
      </c>
      <c r="I350" s="193" t="str">
        <f>Instructions!$I$80</f>
        <v>Word 59</v>
      </c>
      <c r="J350" s="193">
        <f t="shared" ca="1" si="101"/>
        <v>0.68609630241222497</v>
      </c>
    </row>
    <row r="351" spans="1:11">
      <c r="A351" s="193" t="str">
        <f>Instructions!$I$33</f>
        <v>Word 12</v>
      </c>
      <c r="B351" s="193">
        <f t="shared" ca="1" si="99"/>
        <v>0.77494701176160308</v>
      </c>
      <c r="C351" s="193" t="str">
        <f>Instructions!$I$45</f>
        <v>Word 24</v>
      </c>
      <c r="D351" s="193">
        <f t="shared" ref="D351" ca="1" si="102">RAND()</f>
        <v>0.80842931796027051</v>
      </c>
      <c r="E351" s="193" t="str">
        <f>Instructions!$I$57</f>
        <v>Word 36</v>
      </c>
      <c r="F351" s="193">
        <f t="shared" ref="F351" ca="1" si="103">RAND()</f>
        <v>8.9423187024290862E-2</v>
      </c>
      <c r="G351" s="193" t="str">
        <f>Instructions!$I$69</f>
        <v>Word 48</v>
      </c>
      <c r="H351" s="193">
        <f t="shared" ca="1" si="101"/>
        <v>0.82055710310031105</v>
      </c>
      <c r="I351" s="193" t="str">
        <f>Instructions!$I$81</f>
        <v>Word 60</v>
      </c>
      <c r="J351" s="193">
        <f t="shared" ca="1" si="101"/>
        <v>0.54056773523333446</v>
      </c>
    </row>
    <row r="352" spans="1:11">
      <c r="K352" s="193">
        <v>21</v>
      </c>
    </row>
    <row r="357" spans="1:10">
      <c r="A357" s="193" t="str">
        <f>Instructions!$I$22</f>
        <v>Word 1</v>
      </c>
      <c r="B357" s="193">
        <f t="shared" ref="B357:B385" ca="1" si="104">RAND()</f>
        <v>0.38203009265208043</v>
      </c>
      <c r="C357" s="193" t="str">
        <f>Instructions!$I$34</f>
        <v>Word 13</v>
      </c>
      <c r="D357" s="193">
        <f t="shared" ref="D357:D365" ca="1" si="105">RAND()</f>
        <v>0.37614957803817362</v>
      </c>
      <c r="E357" s="193" t="str">
        <f>Instructions!$I$46</f>
        <v>Word 25</v>
      </c>
      <c r="F357" s="193">
        <f t="shared" ref="F357:J368" ca="1" si="106">RAND()</f>
        <v>0.24727641254385768</v>
      </c>
      <c r="G357" s="193" t="str">
        <f>Instructions!$I$58</f>
        <v>Word 37</v>
      </c>
      <c r="H357" s="193">
        <f t="shared" ca="1" si="106"/>
        <v>0.84218508627418742</v>
      </c>
      <c r="I357" s="193" t="str">
        <f>Instructions!$I$70</f>
        <v>Word 49</v>
      </c>
      <c r="J357" s="193">
        <f t="shared" ca="1" si="106"/>
        <v>0.20093782630457269</v>
      </c>
    </row>
    <row r="358" spans="1:10">
      <c r="A358" s="193" t="str">
        <f>Instructions!$I$23</f>
        <v>Word 2</v>
      </c>
      <c r="B358" s="193">
        <f t="shared" ca="1" si="104"/>
        <v>8.7469514042227026E-2</v>
      </c>
      <c r="C358" s="193" t="str">
        <f>Instructions!$I$35</f>
        <v>Word 14</v>
      </c>
      <c r="D358" s="193">
        <f t="shared" ca="1" si="105"/>
        <v>0.65647875973857217</v>
      </c>
      <c r="E358" s="193" t="str">
        <f>Instructions!$I$47</f>
        <v>Word 26</v>
      </c>
      <c r="F358" s="193">
        <f t="shared" ca="1" si="106"/>
        <v>0.20647129978735612</v>
      </c>
      <c r="G358" s="193" t="str">
        <f>Instructions!$I$59</f>
        <v>Word 38</v>
      </c>
      <c r="H358" s="193">
        <f t="shared" ca="1" si="106"/>
        <v>0.54504733597033528</v>
      </c>
      <c r="I358" s="193" t="str">
        <f>Instructions!$I$71</f>
        <v>Word 50</v>
      </c>
      <c r="J358" s="193">
        <f t="shared" ca="1" si="106"/>
        <v>0.22373753457817991</v>
      </c>
    </row>
    <row r="359" spans="1:10">
      <c r="A359" s="193" t="str">
        <f>Instructions!$I$24</f>
        <v>Word 3</v>
      </c>
      <c r="B359" s="193">
        <f t="shared" ca="1" si="104"/>
        <v>0.81392469530561729</v>
      </c>
      <c r="C359" s="193" t="str">
        <f>Instructions!$I$36</f>
        <v>Word 15</v>
      </c>
      <c r="D359" s="193">
        <f t="shared" ca="1" si="105"/>
        <v>0.46034418849709069</v>
      </c>
      <c r="E359" s="193" t="str">
        <f>Instructions!$I$48</f>
        <v>Word 27</v>
      </c>
      <c r="F359" s="193">
        <f t="shared" ca="1" si="106"/>
        <v>0.75754808035316001</v>
      </c>
      <c r="G359" s="193" t="str">
        <f>Instructions!$I$60</f>
        <v>Word 39</v>
      </c>
      <c r="H359" s="193">
        <f t="shared" ca="1" si="106"/>
        <v>3.8271469475341879E-2</v>
      </c>
      <c r="I359" s="193" t="str">
        <f>Instructions!$I$72</f>
        <v>Word 51</v>
      </c>
      <c r="J359" s="193">
        <f t="shared" ca="1" si="106"/>
        <v>0.91739391069246856</v>
      </c>
    </row>
    <row r="360" spans="1:10">
      <c r="A360" s="193" t="str">
        <f>Instructions!$I$25</f>
        <v>Word 4</v>
      </c>
      <c r="B360" s="193">
        <f t="shared" ca="1" si="104"/>
        <v>0.36582026561437486</v>
      </c>
      <c r="C360" s="193" t="str">
        <f>Instructions!$I$37</f>
        <v>Word 16</v>
      </c>
      <c r="D360" s="193">
        <f t="shared" ca="1" si="105"/>
        <v>0.38695820011438686</v>
      </c>
      <c r="E360" s="193" t="str">
        <f>Instructions!$I$49</f>
        <v>Word 28</v>
      </c>
      <c r="F360" s="193">
        <f t="shared" ca="1" si="106"/>
        <v>0.97434149575789952</v>
      </c>
      <c r="G360" s="193" t="str">
        <f>Instructions!$I$61</f>
        <v>Word 40</v>
      </c>
      <c r="H360" s="193">
        <f t="shared" ca="1" si="106"/>
        <v>0.24993831813508383</v>
      </c>
      <c r="I360" s="193" t="str">
        <f>Instructions!$I$73</f>
        <v>Word 52</v>
      </c>
      <c r="J360" s="193">
        <f t="shared" ca="1" si="106"/>
        <v>0.70188686585197224</v>
      </c>
    </row>
    <row r="361" spans="1:10">
      <c r="A361" s="193" t="str">
        <f>Instructions!$I$26</f>
        <v>Word 5</v>
      </c>
      <c r="B361" s="193">
        <f t="shared" ca="1" si="104"/>
        <v>0.70992157488891328</v>
      </c>
      <c r="C361" s="193" t="str">
        <f>Instructions!$I$38</f>
        <v>Word 17</v>
      </c>
      <c r="D361" s="193">
        <f t="shared" ca="1" si="105"/>
        <v>0.55941301949451339</v>
      </c>
      <c r="E361" s="193" t="str">
        <f>Instructions!$I$50</f>
        <v>Word 29</v>
      </c>
      <c r="F361" s="193">
        <f t="shared" ca="1" si="106"/>
        <v>0.44024612989076894</v>
      </c>
      <c r="G361" s="193" t="str">
        <f>Instructions!$I$62</f>
        <v>Word 41</v>
      </c>
      <c r="H361" s="193">
        <f t="shared" ca="1" si="106"/>
        <v>0.12286282858149356</v>
      </c>
      <c r="I361" s="193" t="str">
        <f>Instructions!$I$74</f>
        <v>Word 53</v>
      </c>
      <c r="J361" s="193">
        <f t="shared" ca="1" si="106"/>
        <v>0.1247260979787248</v>
      </c>
    </row>
    <row r="362" spans="1:10">
      <c r="A362" s="193" t="str">
        <f>Instructions!$I$27</f>
        <v>Word 6</v>
      </c>
      <c r="B362" s="193">
        <f t="shared" ca="1" si="104"/>
        <v>0.88156211240278726</v>
      </c>
      <c r="C362" s="193" t="str">
        <f>Instructions!$I$39</f>
        <v>Word 18</v>
      </c>
      <c r="D362" s="193">
        <f t="shared" ca="1" si="105"/>
        <v>0.42154211288410703</v>
      </c>
      <c r="E362" s="193" t="str">
        <f>Instructions!$I$51</f>
        <v>Word 30</v>
      </c>
      <c r="F362" s="193">
        <f t="shared" ca="1" si="106"/>
        <v>0.80857378964781701</v>
      </c>
      <c r="G362" s="193" t="str">
        <f>Instructions!$I$63</f>
        <v>Word 42</v>
      </c>
      <c r="H362" s="193">
        <f t="shared" ca="1" si="106"/>
        <v>0.52673968450091224</v>
      </c>
      <c r="I362" s="193" t="str">
        <f>Instructions!$I$75</f>
        <v>Word 54</v>
      </c>
      <c r="J362" s="193">
        <f t="shared" ca="1" si="106"/>
        <v>0.24453607644132402</v>
      </c>
    </row>
    <row r="363" spans="1:10">
      <c r="A363" s="193" t="str">
        <f>Instructions!$I$28</f>
        <v>Word 7</v>
      </c>
      <c r="B363" s="193">
        <f t="shared" ca="1" si="104"/>
        <v>0.92156032170339686</v>
      </c>
      <c r="C363" s="193" t="str">
        <f>Instructions!$I$40</f>
        <v>Word 19</v>
      </c>
      <c r="D363" s="193">
        <f t="shared" ca="1" si="105"/>
        <v>0.72434615874886465</v>
      </c>
      <c r="E363" s="193" t="str">
        <f>Instructions!$I$52</f>
        <v>Word 31</v>
      </c>
      <c r="F363" s="193">
        <f t="shared" ca="1" si="106"/>
        <v>0.21489670236680236</v>
      </c>
      <c r="G363" s="193" t="str">
        <f>Instructions!$I$64</f>
        <v>Word 43</v>
      </c>
      <c r="H363" s="193">
        <f t="shared" ca="1" si="106"/>
        <v>0.98680762755619633</v>
      </c>
      <c r="I363" s="193" t="str">
        <f>Instructions!$I$76</f>
        <v>Word 55</v>
      </c>
      <c r="J363" s="193">
        <f t="shared" ca="1" si="106"/>
        <v>0.10828363591325174</v>
      </c>
    </row>
    <row r="364" spans="1:10">
      <c r="A364" s="193" t="str">
        <f>Instructions!$I$29</f>
        <v>Word 8</v>
      </c>
      <c r="B364" s="193">
        <f t="shared" ca="1" si="104"/>
        <v>0.50008828909385106</v>
      </c>
      <c r="C364" s="193" t="str">
        <f>Instructions!$I$41</f>
        <v>Word 20</v>
      </c>
      <c r="D364" s="193">
        <f t="shared" ca="1" si="105"/>
        <v>0.90936616769656808</v>
      </c>
      <c r="E364" s="193" t="str">
        <f>Instructions!$I$53</f>
        <v>Word 32</v>
      </c>
      <c r="F364" s="193">
        <f t="shared" ca="1" si="106"/>
        <v>0.76767225014443119</v>
      </c>
      <c r="G364" s="193" t="str">
        <f>Instructions!$I$65</f>
        <v>Word 44</v>
      </c>
      <c r="H364" s="193">
        <f t="shared" ca="1" si="106"/>
        <v>0.70215736650387639</v>
      </c>
      <c r="I364" s="193" t="str">
        <f>Instructions!$I$77</f>
        <v>Word 56</v>
      </c>
      <c r="J364" s="193">
        <f t="shared" ca="1" si="106"/>
        <v>0.18627814877311366</v>
      </c>
    </row>
    <row r="365" spans="1:10">
      <c r="A365" s="193" t="str">
        <f>Instructions!$I$30</f>
        <v>Word 9</v>
      </c>
      <c r="B365" s="193">
        <f t="shared" ca="1" si="104"/>
        <v>0.65249678415593881</v>
      </c>
      <c r="C365" s="193" t="str">
        <f>Instructions!$I$42</f>
        <v>Word 21</v>
      </c>
      <c r="D365" s="193">
        <f t="shared" ca="1" si="105"/>
        <v>0.53480808479682407</v>
      </c>
      <c r="E365" s="193" t="str">
        <f>Instructions!$I$54</f>
        <v>Word 33</v>
      </c>
      <c r="F365" s="193">
        <f t="shared" ca="1" si="106"/>
        <v>0.94555346175919508</v>
      </c>
      <c r="G365" s="193" t="str">
        <f>Instructions!$I$66</f>
        <v>Word 45</v>
      </c>
      <c r="H365" s="193">
        <f t="shared" ca="1" si="106"/>
        <v>0.14246767094173041</v>
      </c>
      <c r="I365" s="193" t="str">
        <f>Instructions!$I$78</f>
        <v>Word 57</v>
      </c>
      <c r="J365" s="193">
        <f t="shared" ca="1" si="106"/>
        <v>0.66964429906212863</v>
      </c>
    </row>
    <row r="366" spans="1:10">
      <c r="A366" s="193" t="str">
        <f>Instructions!$I$31</f>
        <v>Word 10</v>
      </c>
      <c r="B366" s="193">
        <f t="shared" ca="1" si="104"/>
        <v>0.92648955928650356</v>
      </c>
      <c r="C366" s="193" t="str">
        <f>Instructions!$I$43</f>
        <v>Word 22</v>
      </c>
      <c r="D366" s="193">
        <f ca="1">RAND()</f>
        <v>0.41318294505282638</v>
      </c>
      <c r="E366" s="193" t="str">
        <f>Instructions!$I$55</f>
        <v>Word 34</v>
      </c>
      <c r="F366" s="193">
        <f ca="1">RAND()</f>
        <v>0.84082074770770654</v>
      </c>
      <c r="G366" s="193" t="str">
        <f>Instructions!$I$67</f>
        <v>Word 46</v>
      </c>
      <c r="H366" s="193">
        <f t="shared" ca="1" si="106"/>
        <v>0.99003111178021375</v>
      </c>
      <c r="I366" s="193" t="str">
        <f>Instructions!$I$79</f>
        <v>Word 58</v>
      </c>
      <c r="J366" s="193">
        <f t="shared" ca="1" si="106"/>
        <v>0.62773989825745691</v>
      </c>
    </row>
    <row r="367" spans="1:10">
      <c r="A367" s="193" t="str">
        <f>Instructions!$I$32</f>
        <v>Word 11</v>
      </c>
      <c r="B367" s="193">
        <f t="shared" ca="1" si="104"/>
        <v>0.32881485426498691</v>
      </c>
      <c r="C367" s="193" t="str">
        <f>Instructions!$I$44</f>
        <v>Word 23</v>
      </c>
      <c r="D367" s="193">
        <f ca="1">RAND()</f>
        <v>0.10357507106126274</v>
      </c>
      <c r="E367" s="193" t="str">
        <f>Instructions!$I$56</f>
        <v>Word 35</v>
      </c>
      <c r="F367" s="193">
        <f ca="1">RAND()</f>
        <v>0.51757964931356204</v>
      </c>
      <c r="G367" s="193" t="str">
        <f>Instructions!$I$68</f>
        <v>Word 47</v>
      </c>
      <c r="H367" s="193">
        <f t="shared" ca="1" si="106"/>
        <v>0.96945805529850959</v>
      </c>
      <c r="I367" s="193" t="str">
        <f>Instructions!$I$80</f>
        <v>Word 59</v>
      </c>
      <c r="J367" s="193">
        <f t="shared" ca="1" si="106"/>
        <v>0.72781049238984596</v>
      </c>
    </row>
    <row r="368" spans="1:10">
      <c r="A368" s="193" t="str">
        <f>Instructions!$I$33</f>
        <v>Word 12</v>
      </c>
      <c r="B368" s="193">
        <f t="shared" ca="1" si="104"/>
        <v>0.8824847263699237</v>
      </c>
      <c r="C368" s="193" t="str">
        <f>Instructions!$I$45</f>
        <v>Word 24</v>
      </c>
      <c r="D368" s="193">
        <f t="shared" ref="D368" ca="1" si="107">RAND()</f>
        <v>0.33826621212843178</v>
      </c>
      <c r="E368" s="193" t="str">
        <f>Instructions!$I$57</f>
        <v>Word 36</v>
      </c>
      <c r="F368" s="193">
        <f t="shared" ref="F368" ca="1" si="108">RAND()</f>
        <v>0.2553267106979461</v>
      </c>
      <c r="G368" s="193" t="str">
        <f>Instructions!$I$69</f>
        <v>Word 48</v>
      </c>
      <c r="H368" s="193">
        <f t="shared" ca="1" si="106"/>
        <v>0.64057726461567677</v>
      </c>
      <c r="I368" s="193" t="str">
        <f>Instructions!$I$81</f>
        <v>Word 60</v>
      </c>
      <c r="J368" s="193">
        <f t="shared" ca="1" si="106"/>
        <v>0.18106924117380852</v>
      </c>
    </row>
    <row r="369" spans="1:11">
      <c r="K369" s="193">
        <v>22</v>
      </c>
    </row>
    <row r="374" spans="1:11">
      <c r="A374" s="193" t="str">
        <f>Instructions!$I$22</f>
        <v>Word 1</v>
      </c>
      <c r="B374" s="193">
        <f t="shared" ca="1" si="104"/>
        <v>0.9799475651225138</v>
      </c>
      <c r="C374" s="193" t="str">
        <f>Instructions!$I$34</f>
        <v>Word 13</v>
      </c>
      <c r="D374" s="193">
        <f t="shared" ref="D374:D382" ca="1" si="109">RAND()</f>
        <v>7.4688878919551005E-3</v>
      </c>
      <c r="E374" s="193" t="str">
        <f>Instructions!$I$46</f>
        <v>Word 25</v>
      </c>
      <c r="F374" s="193">
        <f t="shared" ref="F374:J385" ca="1" si="110">RAND()</f>
        <v>0.65270542369859097</v>
      </c>
      <c r="G374" s="193" t="str">
        <f>Instructions!$I$58</f>
        <v>Word 37</v>
      </c>
      <c r="H374" s="193">
        <f t="shared" ca="1" si="110"/>
        <v>0.63511759271685886</v>
      </c>
      <c r="I374" s="193" t="str">
        <f>Instructions!$I$70</f>
        <v>Word 49</v>
      </c>
      <c r="J374" s="193">
        <f t="shared" ca="1" si="110"/>
        <v>0.54316474663037306</v>
      </c>
    </row>
    <row r="375" spans="1:11">
      <c r="A375" s="193" t="str">
        <f>Instructions!$I$23</f>
        <v>Word 2</v>
      </c>
      <c r="B375" s="193">
        <f t="shared" ca="1" si="104"/>
        <v>0.865030139739283</v>
      </c>
      <c r="C375" s="193" t="str">
        <f>Instructions!$I$35</f>
        <v>Word 14</v>
      </c>
      <c r="D375" s="193">
        <f t="shared" ca="1" si="109"/>
        <v>0.23080469732282916</v>
      </c>
      <c r="E375" s="193" t="str">
        <f>Instructions!$I$47</f>
        <v>Word 26</v>
      </c>
      <c r="F375" s="193">
        <f t="shared" ca="1" si="110"/>
        <v>3.4801577742936129E-2</v>
      </c>
      <c r="G375" s="193" t="str">
        <f>Instructions!$I$59</f>
        <v>Word 38</v>
      </c>
      <c r="H375" s="193">
        <f t="shared" ca="1" si="110"/>
        <v>0.67239596053428963</v>
      </c>
      <c r="I375" s="193" t="str">
        <f>Instructions!$I$71</f>
        <v>Word 50</v>
      </c>
      <c r="J375" s="193">
        <f t="shared" ca="1" si="110"/>
        <v>0.88165207193409967</v>
      </c>
    </row>
    <row r="376" spans="1:11">
      <c r="A376" s="193" t="str">
        <f>Instructions!$I$24</f>
        <v>Word 3</v>
      </c>
      <c r="B376" s="193">
        <f t="shared" ca="1" si="104"/>
        <v>0.37937724037820464</v>
      </c>
      <c r="C376" s="193" t="str">
        <f>Instructions!$I$36</f>
        <v>Word 15</v>
      </c>
      <c r="D376" s="193">
        <f t="shared" ca="1" si="109"/>
        <v>0.86657780117063732</v>
      </c>
      <c r="E376" s="193" t="str">
        <f>Instructions!$I$48</f>
        <v>Word 27</v>
      </c>
      <c r="F376" s="193">
        <f t="shared" ca="1" si="110"/>
        <v>0.59044462605233161</v>
      </c>
      <c r="G376" s="193" t="str">
        <f>Instructions!$I$60</f>
        <v>Word 39</v>
      </c>
      <c r="H376" s="193">
        <f t="shared" ca="1" si="110"/>
        <v>0.74647089559917457</v>
      </c>
      <c r="I376" s="193" t="str">
        <f>Instructions!$I$72</f>
        <v>Word 51</v>
      </c>
      <c r="J376" s="193">
        <f t="shared" ca="1" si="110"/>
        <v>8.9702658912775735E-2</v>
      </c>
    </row>
    <row r="377" spans="1:11">
      <c r="A377" s="193" t="str">
        <f>Instructions!$I$25</f>
        <v>Word 4</v>
      </c>
      <c r="B377" s="193">
        <f t="shared" ca="1" si="104"/>
        <v>0.28002005904222704</v>
      </c>
      <c r="C377" s="193" t="str">
        <f>Instructions!$I$37</f>
        <v>Word 16</v>
      </c>
      <c r="D377" s="193">
        <f t="shared" ca="1" si="109"/>
        <v>0.21063998967645159</v>
      </c>
      <c r="E377" s="193" t="str">
        <f>Instructions!$I$49</f>
        <v>Word 28</v>
      </c>
      <c r="F377" s="193">
        <f t="shared" ca="1" si="110"/>
        <v>0.47598061453296725</v>
      </c>
      <c r="G377" s="193" t="str">
        <f>Instructions!$I$61</f>
        <v>Word 40</v>
      </c>
      <c r="H377" s="193">
        <f t="shared" ca="1" si="110"/>
        <v>0.43981038040009601</v>
      </c>
      <c r="I377" s="193" t="str">
        <f>Instructions!$I$73</f>
        <v>Word 52</v>
      </c>
      <c r="J377" s="193">
        <f t="shared" ca="1" si="110"/>
        <v>0.21815221395204432</v>
      </c>
    </row>
    <row r="378" spans="1:11">
      <c r="A378" s="193" t="str">
        <f>Instructions!$I$26</f>
        <v>Word 5</v>
      </c>
      <c r="B378" s="193">
        <f t="shared" ca="1" si="104"/>
        <v>0.34241556058127909</v>
      </c>
      <c r="C378" s="193" t="str">
        <f>Instructions!$I$38</f>
        <v>Word 17</v>
      </c>
      <c r="D378" s="193">
        <f t="shared" ca="1" si="109"/>
        <v>0.58732221776392957</v>
      </c>
      <c r="E378" s="193" t="str">
        <f>Instructions!$I$50</f>
        <v>Word 29</v>
      </c>
      <c r="F378" s="193">
        <f t="shared" ca="1" si="110"/>
        <v>0.75487130341214215</v>
      </c>
      <c r="G378" s="193" t="str">
        <f>Instructions!$I$62</f>
        <v>Word 41</v>
      </c>
      <c r="H378" s="193">
        <f t="shared" ca="1" si="110"/>
        <v>0.77010665607514195</v>
      </c>
      <c r="I378" s="193" t="str">
        <f>Instructions!$I$74</f>
        <v>Word 53</v>
      </c>
      <c r="J378" s="193">
        <f t="shared" ca="1" si="110"/>
        <v>0.85602575305868533</v>
      </c>
    </row>
    <row r="379" spans="1:11">
      <c r="A379" s="193" t="str">
        <f>Instructions!$I$27</f>
        <v>Word 6</v>
      </c>
      <c r="B379" s="193">
        <f t="shared" ca="1" si="104"/>
        <v>0.84275556341219759</v>
      </c>
      <c r="C379" s="193" t="str">
        <f>Instructions!$I$39</f>
        <v>Word 18</v>
      </c>
      <c r="D379" s="193">
        <f t="shared" ca="1" si="109"/>
        <v>0.83909367491087172</v>
      </c>
      <c r="E379" s="193" t="str">
        <f>Instructions!$I$51</f>
        <v>Word 30</v>
      </c>
      <c r="F379" s="193">
        <f t="shared" ca="1" si="110"/>
        <v>0.35068608976235205</v>
      </c>
      <c r="G379" s="193" t="str">
        <f>Instructions!$I$63</f>
        <v>Word 42</v>
      </c>
      <c r="H379" s="193">
        <f t="shared" ca="1" si="110"/>
        <v>5.4525634940935652E-2</v>
      </c>
      <c r="I379" s="193" t="str">
        <f>Instructions!$I$75</f>
        <v>Word 54</v>
      </c>
      <c r="J379" s="193">
        <f t="shared" ca="1" si="110"/>
        <v>0.69481138256108754</v>
      </c>
    </row>
    <row r="380" spans="1:11">
      <c r="A380" s="193" t="str">
        <f>Instructions!$I$28</f>
        <v>Word 7</v>
      </c>
      <c r="B380" s="193">
        <f t="shared" ca="1" si="104"/>
        <v>0.2893624910488477</v>
      </c>
      <c r="C380" s="193" t="str">
        <f>Instructions!$I$40</f>
        <v>Word 19</v>
      </c>
      <c r="D380" s="193">
        <f t="shared" ca="1" si="109"/>
        <v>0.48703896784506129</v>
      </c>
      <c r="E380" s="193" t="str">
        <f>Instructions!$I$52</f>
        <v>Word 31</v>
      </c>
      <c r="F380" s="193">
        <f t="shared" ca="1" si="110"/>
        <v>0.92748593319921369</v>
      </c>
      <c r="G380" s="193" t="str">
        <f>Instructions!$I$64</f>
        <v>Word 43</v>
      </c>
      <c r="H380" s="193">
        <f t="shared" ca="1" si="110"/>
        <v>0.50890489112672443</v>
      </c>
      <c r="I380" s="193" t="str">
        <f>Instructions!$I$76</f>
        <v>Word 55</v>
      </c>
      <c r="J380" s="193">
        <f t="shared" ca="1" si="110"/>
        <v>0.73987608213010225</v>
      </c>
    </row>
    <row r="381" spans="1:11">
      <c r="A381" s="193" t="str">
        <f>Instructions!$I$29</f>
        <v>Word 8</v>
      </c>
      <c r="B381" s="193">
        <f t="shared" ca="1" si="104"/>
        <v>8.3521884190482787E-2</v>
      </c>
      <c r="C381" s="193" t="str">
        <f>Instructions!$I$41</f>
        <v>Word 20</v>
      </c>
      <c r="D381" s="193">
        <f t="shared" ca="1" si="109"/>
        <v>0.12092327169577066</v>
      </c>
      <c r="E381" s="193" t="str">
        <f>Instructions!$I$53</f>
        <v>Word 32</v>
      </c>
      <c r="F381" s="193">
        <f t="shared" ca="1" si="110"/>
        <v>0.28623343630922238</v>
      </c>
      <c r="G381" s="193" t="str">
        <f>Instructions!$I$65</f>
        <v>Word 44</v>
      </c>
      <c r="H381" s="193">
        <f t="shared" ca="1" si="110"/>
        <v>0.21719560755800504</v>
      </c>
      <c r="I381" s="193" t="str">
        <f>Instructions!$I$77</f>
        <v>Word 56</v>
      </c>
      <c r="J381" s="193">
        <f t="shared" ca="1" si="110"/>
        <v>0.92923172022910283</v>
      </c>
    </row>
    <row r="382" spans="1:11">
      <c r="A382" s="193" t="str">
        <f>Instructions!$I$30</f>
        <v>Word 9</v>
      </c>
      <c r="B382" s="193">
        <f t="shared" ca="1" si="104"/>
        <v>0.24425583459149691</v>
      </c>
      <c r="C382" s="193" t="str">
        <f>Instructions!$I$42</f>
        <v>Word 21</v>
      </c>
      <c r="D382" s="193">
        <f t="shared" ca="1" si="109"/>
        <v>0.27323610925367847</v>
      </c>
      <c r="E382" s="193" t="str">
        <f>Instructions!$I$54</f>
        <v>Word 33</v>
      </c>
      <c r="F382" s="193">
        <f t="shared" ca="1" si="110"/>
        <v>0.94652955231700753</v>
      </c>
      <c r="G382" s="193" t="str">
        <f>Instructions!$I$66</f>
        <v>Word 45</v>
      </c>
      <c r="H382" s="193">
        <f t="shared" ca="1" si="110"/>
        <v>0.36901613401225986</v>
      </c>
      <c r="I382" s="193" t="str">
        <f>Instructions!$I$78</f>
        <v>Word 57</v>
      </c>
      <c r="J382" s="193">
        <f t="shared" ca="1" si="110"/>
        <v>0.64423195263317667</v>
      </c>
    </row>
    <row r="383" spans="1:11">
      <c r="A383" s="193" t="str">
        <f>Instructions!$I$31</f>
        <v>Word 10</v>
      </c>
      <c r="B383" s="193">
        <f t="shared" ca="1" si="104"/>
        <v>0.23821089496737347</v>
      </c>
      <c r="C383" s="193" t="str">
        <f>Instructions!$I$43</f>
        <v>Word 22</v>
      </c>
      <c r="D383" s="193">
        <f ca="1">RAND()</f>
        <v>0.69906191464026224</v>
      </c>
      <c r="E383" s="193" t="str">
        <f>Instructions!$I$55</f>
        <v>Word 34</v>
      </c>
      <c r="F383" s="193">
        <f ca="1">RAND()</f>
        <v>0.1696929730350385</v>
      </c>
      <c r="G383" s="193" t="str">
        <f>Instructions!$I$67</f>
        <v>Word 46</v>
      </c>
      <c r="H383" s="193">
        <f t="shared" ca="1" si="110"/>
        <v>0.9228223013501281</v>
      </c>
      <c r="I383" s="193" t="str">
        <f>Instructions!$I$79</f>
        <v>Word 58</v>
      </c>
      <c r="J383" s="193">
        <f t="shared" ca="1" si="110"/>
        <v>0.87931993989159118</v>
      </c>
    </row>
    <row r="384" spans="1:11">
      <c r="A384" s="193" t="str">
        <f>Instructions!$I$32</f>
        <v>Word 11</v>
      </c>
      <c r="B384" s="193">
        <f t="shared" ca="1" si="104"/>
        <v>0.11811528348818456</v>
      </c>
      <c r="C384" s="193" t="str">
        <f>Instructions!$I$44</f>
        <v>Word 23</v>
      </c>
      <c r="D384" s="193">
        <f ca="1">RAND()</f>
        <v>0.56847644548557119</v>
      </c>
      <c r="E384" s="193" t="str">
        <f>Instructions!$I$56</f>
        <v>Word 35</v>
      </c>
      <c r="F384" s="193">
        <f ca="1">RAND()</f>
        <v>5.3673825236461248E-2</v>
      </c>
      <c r="G384" s="193" t="str">
        <f>Instructions!$I$68</f>
        <v>Word 47</v>
      </c>
      <c r="H384" s="193">
        <f t="shared" ca="1" si="110"/>
        <v>0.55405830878014728</v>
      </c>
      <c r="I384" s="193" t="str">
        <f>Instructions!$I$80</f>
        <v>Word 59</v>
      </c>
      <c r="J384" s="193">
        <f t="shared" ca="1" si="110"/>
        <v>0.91162773660082075</v>
      </c>
    </row>
    <row r="385" spans="1:11">
      <c r="A385" s="193" t="str">
        <f>Instructions!$I$33</f>
        <v>Word 12</v>
      </c>
      <c r="B385" s="193">
        <f t="shared" ca="1" si="104"/>
        <v>1.7464251237241268E-2</v>
      </c>
      <c r="C385" s="193" t="str">
        <f>Instructions!$I$45</f>
        <v>Word 24</v>
      </c>
      <c r="D385" s="193">
        <f t="shared" ref="D385" ca="1" si="111">RAND()</f>
        <v>0.45392196657389017</v>
      </c>
      <c r="E385" s="193" t="str">
        <f>Instructions!$I$57</f>
        <v>Word 36</v>
      </c>
      <c r="F385" s="193">
        <f t="shared" ref="F385" ca="1" si="112">RAND()</f>
        <v>0.27396008217429013</v>
      </c>
      <c r="G385" s="193" t="str">
        <f>Instructions!$I$69</f>
        <v>Word 48</v>
      </c>
      <c r="H385" s="193">
        <f t="shared" ca="1" si="110"/>
        <v>9.524793276827781E-2</v>
      </c>
      <c r="I385" s="193" t="str">
        <f>Instructions!$I$81</f>
        <v>Word 60</v>
      </c>
      <c r="J385" s="193">
        <f t="shared" ca="1" si="110"/>
        <v>0.43060566034589132</v>
      </c>
    </row>
    <row r="386" spans="1:11">
      <c r="K386" s="193">
        <v>23</v>
      </c>
    </row>
    <row r="391" spans="1:11">
      <c r="A391" s="193" t="str">
        <f>Instructions!$I$22</f>
        <v>Word 1</v>
      </c>
      <c r="B391" s="193">
        <f t="shared" ref="B391:B402" ca="1" si="113">RAND()</f>
        <v>0.82954928177538578</v>
      </c>
      <c r="C391" s="193" t="str">
        <f>Instructions!$I$34</f>
        <v>Word 13</v>
      </c>
      <c r="D391" s="193">
        <f t="shared" ref="D391:D399" ca="1" si="114">RAND()</f>
        <v>0.96258104711518677</v>
      </c>
      <c r="E391" s="193" t="str">
        <f>Instructions!$I$46</f>
        <v>Word 25</v>
      </c>
      <c r="F391" s="193">
        <f t="shared" ref="F391:J402" ca="1" si="115">RAND()</f>
        <v>0.39831408510291699</v>
      </c>
      <c r="G391" s="193" t="str">
        <f>Instructions!$I$58</f>
        <v>Word 37</v>
      </c>
      <c r="H391" s="193">
        <f t="shared" ca="1" si="115"/>
        <v>0.69211673953322084</v>
      </c>
      <c r="I391" s="193" t="str">
        <f>Instructions!$I$70</f>
        <v>Word 49</v>
      </c>
      <c r="J391" s="193">
        <f t="shared" ca="1" si="115"/>
        <v>0.23397188882376763</v>
      </c>
    </row>
    <row r="392" spans="1:11">
      <c r="A392" s="193" t="str">
        <f>Instructions!$I$23</f>
        <v>Word 2</v>
      </c>
      <c r="B392" s="193">
        <f t="shared" ca="1" si="113"/>
        <v>0.14680861053198302</v>
      </c>
      <c r="C392" s="193" t="str">
        <f>Instructions!$I$35</f>
        <v>Word 14</v>
      </c>
      <c r="D392" s="193">
        <f t="shared" ca="1" si="114"/>
        <v>0.86978646755590228</v>
      </c>
      <c r="E392" s="193" t="str">
        <f>Instructions!$I$47</f>
        <v>Word 26</v>
      </c>
      <c r="F392" s="193">
        <f t="shared" ca="1" si="115"/>
        <v>8.0417994766698531E-2</v>
      </c>
      <c r="G392" s="193" t="str">
        <f>Instructions!$I$59</f>
        <v>Word 38</v>
      </c>
      <c r="H392" s="193">
        <f t="shared" ca="1" si="115"/>
        <v>0.69502792223687071</v>
      </c>
      <c r="I392" s="193" t="str">
        <f>Instructions!$I$71</f>
        <v>Word 50</v>
      </c>
      <c r="J392" s="193">
        <f t="shared" ca="1" si="115"/>
        <v>0.99545171207973993</v>
      </c>
    </row>
    <row r="393" spans="1:11">
      <c r="A393" s="193" t="str">
        <f>Instructions!$I$24</f>
        <v>Word 3</v>
      </c>
      <c r="B393" s="193">
        <f t="shared" ca="1" si="113"/>
        <v>0.85597447501695767</v>
      </c>
      <c r="C393" s="193" t="str">
        <f>Instructions!$I$36</f>
        <v>Word 15</v>
      </c>
      <c r="D393" s="193">
        <f t="shared" ca="1" si="114"/>
        <v>0.12937332469526652</v>
      </c>
      <c r="E393" s="193" t="str">
        <f>Instructions!$I$48</f>
        <v>Word 27</v>
      </c>
      <c r="F393" s="193">
        <f t="shared" ca="1" si="115"/>
        <v>0.27412412282372112</v>
      </c>
      <c r="G393" s="193" t="str">
        <f>Instructions!$I$60</f>
        <v>Word 39</v>
      </c>
      <c r="H393" s="193">
        <f t="shared" ca="1" si="115"/>
        <v>0.1476211619023412</v>
      </c>
      <c r="I393" s="193" t="str">
        <f>Instructions!$I$72</f>
        <v>Word 51</v>
      </c>
      <c r="J393" s="193">
        <f t="shared" ca="1" si="115"/>
        <v>0.32613047353370284</v>
      </c>
    </row>
    <row r="394" spans="1:11">
      <c r="A394" s="193" t="str">
        <f>Instructions!$I$25</f>
        <v>Word 4</v>
      </c>
      <c r="B394" s="193">
        <f t="shared" ca="1" si="113"/>
        <v>0.74659241737976922</v>
      </c>
      <c r="C394" s="193" t="str">
        <f>Instructions!$I$37</f>
        <v>Word 16</v>
      </c>
      <c r="D394" s="193">
        <f t="shared" ca="1" si="114"/>
        <v>4.3505261205065038E-2</v>
      </c>
      <c r="E394" s="193" t="str">
        <f>Instructions!$I$49</f>
        <v>Word 28</v>
      </c>
      <c r="F394" s="193">
        <f t="shared" ca="1" si="115"/>
        <v>0.65658599542477225</v>
      </c>
      <c r="G394" s="193" t="str">
        <f>Instructions!$I$61</f>
        <v>Word 40</v>
      </c>
      <c r="H394" s="193">
        <f t="shared" ca="1" si="115"/>
        <v>0.49358963187356153</v>
      </c>
      <c r="I394" s="193" t="str">
        <f>Instructions!$I$73</f>
        <v>Word 52</v>
      </c>
      <c r="J394" s="193">
        <f t="shared" ca="1" si="115"/>
        <v>0.44165373506164296</v>
      </c>
    </row>
    <row r="395" spans="1:11">
      <c r="A395" s="193" t="str">
        <f>Instructions!$I$26</f>
        <v>Word 5</v>
      </c>
      <c r="B395" s="193">
        <f t="shared" ca="1" si="113"/>
        <v>0.64701149670016533</v>
      </c>
      <c r="C395" s="193" t="str">
        <f>Instructions!$I$38</f>
        <v>Word 17</v>
      </c>
      <c r="D395" s="193">
        <f t="shared" ca="1" si="114"/>
        <v>0.86866429059850903</v>
      </c>
      <c r="E395" s="193" t="str">
        <f>Instructions!$I$50</f>
        <v>Word 29</v>
      </c>
      <c r="F395" s="193">
        <f t="shared" ca="1" si="115"/>
        <v>0.70005583361084089</v>
      </c>
      <c r="G395" s="193" t="str">
        <f>Instructions!$I$62</f>
        <v>Word 41</v>
      </c>
      <c r="H395" s="193">
        <f t="shared" ca="1" si="115"/>
        <v>0.96353193285045824</v>
      </c>
      <c r="I395" s="193" t="str">
        <f>Instructions!$I$74</f>
        <v>Word 53</v>
      </c>
      <c r="J395" s="193">
        <f t="shared" ca="1" si="115"/>
        <v>0.9746133921407476</v>
      </c>
    </row>
    <row r="396" spans="1:11">
      <c r="A396" s="193" t="str">
        <f>Instructions!$I$27</f>
        <v>Word 6</v>
      </c>
      <c r="B396" s="193">
        <f t="shared" ca="1" si="113"/>
        <v>5.5526224543272606E-2</v>
      </c>
      <c r="C396" s="193" t="str">
        <f>Instructions!$I$39</f>
        <v>Word 18</v>
      </c>
      <c r="D396" s="193">
        <f t="shared" ca="1" si="114"/>
        <v>0.66910961851880835</v>
      </c>
      <c r="E396" s="193" t="str">
        <f>Instructions!$I$51</f>
        <v>Word 30</v>
      </c>
      <c r="F396" s="193">
        <f t="shared" ca="1" si="115"/>
        <v>0.99388951130451797</v>
      </c>
      <c r="G396" s="193" t="str">
        <f>Instructions!$I$63</f>
        <v>Word 42</v>
      </c>
      <c r="H396" s="193">
        <f t="shared" ca="1" si="115"/>
        <v>0.9667414514587046</v>
      </c>
      <c r="I396" s="193" t="str">
        <f>Instructions!$I$75</f>
        <v>Word 54</v>
      </c>
      <c r="J396" s="193">
        <f t="shared" ca="1" si="115"/>
        <v>0.67581805834698194</v>
      </c>
    </row>
    <row r="397" spans="1:11">
      <c r="A397" s="193" t="str">
        <f>Instructions!$I$28</f>
        <v>Word 7</v>
      </c>
      <c r="B397" s="193">
        <f t="shared" ca="1" si="113"/>
        <v>0.9907739654626333</v>
      </c>
      <c r="C397" s="193" t="str">
        <f>Instructions!$I$40</f>
        <v>Word 19</v>
      </c>
      <c r="D397" s="193">
        <f t="shared" ca="1" si="114"/>
        <v>0.47677233539554398</v>
      </c>
      <c r="E397" s="193" t="str">
        <f>Instructions!$I$52</f>
        <v>Word 31</v>
      </c>
      <c r="F397" s="193">
        <f t="shared" ca="1" si="115"/>
        <v>0.2848198417200517</v>
      </c>
      <c r="G397" s="193" t="str">
        <f>Instructions!$I$64</f>
        <v>Word 43</v>
      </c>
      <c r="H397" s="193">
        <f t="shared" ca="1" si="115"/>
        <v>0.61498885307461759</v>
      </c>
      <c r="I397" s="193" t="str">
        <f>Instructions!$I$76</f>
        <v>Word 55</v>
      </c>
      <c r="J397" s="193">
        <f t="shared" ca="1" si="115"/>
        <v>2.8401404386579898E-4</v>
      </c>
    </row>
    <row r="398" spans="1:11">
      <c r="A398" s="193" t="str">
        <f>Instructions!$I$29</f>
        <v>Word 8</v>
      </c>
      <c r="B398" s="193">
        <f t="shared" ca="1" si="113"/>
        <v>0.78319077806115345</v>
      </c>
      <c r="C398" s="193" t="str">
        <f>Instructions!$I$41</f>
        <v>Word 20</v>
      </c>
      <c r="D398" s="193">
        <f t="shared" ca="1" si="114"/>
        <v>0.51617990738912056</v>
      </c>
      <c r="E398" s="193" t="str">
        <f>Instructions!$I$53</f>
        <v>Word 32</v>
      </c>
      <c r="F398" s="193">
        <f t="shared" ca="1" si="115"/>
        <v>0.37611241191291256</v>
      </c>
      <c r="G398" s="193" t="str">
        <f>Instructions!$I$65</f>
        <v>Word 44</v>
      </c>
      <c r="H398" s="193">
        <f t="shared" ca="1" si="115"/>
        <v>0.20665960323400379</v>
      </c>
      <c r="I398" s="193" t="str">
        <f>Instructions!$I$77</f>
        <v>Word 56</v>
      </c>
      <c r="J398" s="193">
        <f t="shared" ca="1" si="115"/>
        <v>0.33733699667747041</v>
      </c>
    </row>
    <row r="399" spans="1:11">
      <c r="A399" s="193" t="str">
        <f>Instructions!$I$30</f>
        <v>Word 9</v>
      </c>
      <c r="B399" s="193">
        <f t="shared" ca="1" si="113"/>
        <v>0.95522018825203225</v>
      </c>
      <c r="C399" s="193" t="str">
        <f>Instructions!$I$42</f>
        <v>Word 21</v>
      </c>
      <c r="D399" s="193">
        <f t="shared" ca="1" si="114"/>
        <v>0.83736301275065639</v>
      </c>
      <c r="E399" s="193" t="str">
        <f>Instructions!$I$54</f>
        <v>Word 33</v>
      </c>
      <c r="F399" s="193">
        <f t="shared" ca="1" si="115"/>
        <v>0.90302307829985862</v>
      </c>
      <c r="G399" s="193" t="str">
        <f>Instructions!$I$66</f>
        <v>Word 45</v>
      </c>
      <c r="H399" s="193">
        <f t="shared" ca="1" si="115"/>
        <v>0.84654961573040388</v>
      </c>
      <c r="I399" s="193" t="str">
        <f>Instructions!$I$78</f>
        <v>Word 57</v>
      </c>
      <c r="J399" s="193">
        <f t="shared" ca="1" si="115"/>
        <v>0.54535233640984015</v>
      </c>
    </row>
    <row r="400" spans="1:11">
      <c r="A400" s="193" t="str">
        <f>Instructions!$I$31</f>
        <v>Word 10</v>
      </c>
      <c r="B400" s="193">
        <f t="shared" ca="1" si="113"/>
        <v>0.3433191864057562</v>
      </c>
      <c r="C400" s="193" t="str">
        <f>Instructions!$I$43</f>
        <v>Word 22</v>
      </c>
      <c r="D400" s="193">
        <f ca="1">RAND()</f>
        <v>0.74250011687273243</v>
      </c>
      <c r="E400" s="193" t="str">
        <f>Instructions!$I$55</f>
        <v>Word 34</v>
      </c>
      <c r="F400" s="193">
        <f ca="1">RAND()</f>
        <v>0.64650728058285545</v>
      </c>
      <c r="G400" s="193" t="str">
        <f>Instructions!$I$67</f>
        <v>Word 46</v>
      </c>
      <c r="H400" s="193">
        <f t="shared" ca="1" si="115"/>
        <v>0.97550199706996321</v>
      </c>
      <c r="I400" s="193" t="str">
        <f>Instructions!$I$79</f>
        <v>Word 58</v>
      </c>
      <c r="J400" s="193">
        <f t="shared" ca="1" si="115"/>
        <v>0.22056181819780729</v>
      </c>
    </row>
    <row r="401" spans="1:11">
      <c r="A401" s="193" t="str">
        <f>Instructions!$I$32</f>
        <v>Word 11</v>
      </c>
      <c r="B401" s="193">
        <f t="shared" ca="1" si="113"/>
        <v>0.72730658396820547</v>
      </c>
      <c r="C401" s="193" t="str">
        <f>Instructions!$I$44</f>
        <v>Word 23</v>
      </c>
      <c r="D401" s="193">
        <f ca="1">RAND()</f>
        <v>0.85719534157075128</v>
      </c>
      <c r="E401" s="193" t="str">
        <f>Instructions!$I$56</f>
        <v>Word 35</v>
      </c>
      <c r="F401" s="193">
        <f ca="1">RAND()</f>
        <v>0.38969566321968441</v>
      </c>
      <c r="G401" s="193" t="str">
        <f>Instructions!$I$68</f>
        <v>Word 47</v>
      </c>
      <c r="H401" s="193">
        <f t="shared" ca="1" si="115"/>
        <v>0.5272472514475316</v>
      </c>
      <c r="I401" s="193" t="str">
        <f>Instructions!$I$80</f>
        <v>Word 59</v>
      </c>
      <c r="J401" s="193">
        <f t="shared" ca="1" si="115"/>
        <v>0.88822041277050601</v>
      </c>
    </row>
    <row r="402" spans="1:11">
      <c r="A402" s="193" t="str">
        <f>Instructions!$I$33</f>
        <v>Word 12</v>
      </c>
      <c r="B402" s="193">
        <f t="shared" ca="1" si="113"/>
        <v>0.95824220087190881</v>
      </c>
      <c r="C402" s="193" t="str">
        <f>Instructions!$I$45</f>
        <v>Word 24</v>
      </c>
      <c r="D402" s="193">
        <f t="shared" ref="D402" ca="1" si="116">RAND()</f>
        <v>7.0391770038129131E-2</v>
      </c>
      <c r="E402" s="193" t="str">
        <f>Instructions!$I$57</f>
        <v>Word 36</v>
      </c>
      <c r="F402" s="193">
        <f t="shared" ref="F402" ca="1" si="117">RAND()</f>
        <v>0.17180347758357095</v>
      </c>
      <c r="G402" s="193" t="str">
        <f>Instructions!$I$69</f>
        <v>Word 48</v>
      </c>
      <c r="H402" s="193">
        <f t="shared" ca="1" si="115"/>
        <v>0.88940120513292875</v>
      </c>
      <c r="I402" s="193" t="str">
        <f>Instructions!$I$81</f>
        <v>Word 60</v>
      </c>
      <c r="J402" s="193">
        <f t="shared" ca="1" si="115"/>
        <v>2.4257134562040261E-2</v>
      </c>
    </row>
    <row r="403" spans="1:11">
      <c r="K403" s="193">
        <v>24</v>
      </c>
    </row>
    <row r="408" spans="1:11">
      <c r="A408" s="193" t="str">
        <f>Instructions!$I$22</f>
        <v>Word 1</v>
      </c>
      <c r="B408" s="193">
        <f t="shared" ref="B408:B419" ca="1" si="118">RAND()</f>
        <v>0.4934909813282492</v>
      </c>
      <c r="C408" s="193" t="str">
        <f>Instructions!$I$34</f>
        <v>Word 13</v>
      </c>
      <c r="D408" s="193">
        <f t="shared" ref="D408:D416" ca="1" si="119">RAND()</f>
        <v>0.39636172745197806</v>
      </c>
      <c r="E408" s="193" t="str">
        <f>Instructions!$I$46</f>
        <v>Word 25</v>
      </c>
      <c r="F408" s="193">
        <f t="shared" ref="F408:J419" ca="1" si="120">RAND()</f>
        <v>0.85437200377568745</v>
      </c>
      <c r="G408" s="193" t="str">
        <f>Instructions!$I$58</f>
        <v>Word 37</v>
      </c>
      <c r="H408" s="193">
        <f t="shared" ca="1" si="120"/>
        <v>0.64729659147849272</v>
      </c>
      <c r="I408" s="193" t="str">
        <f>Instructions!$I$70</f>
        <v>Word 49</v>
      </c>
      <c r="J408" s="193">
        <f t="shared" ca="1" si="120"/>
        <v>0.13468554150482515</v>
      </c>
    </row>
    <row r="409" spans="1:11">
      <c r="A409" s="193" t="str">
        <f>Instructions!$I$23</f>
        <v>Word 2</v>
      </c>
      <c r="B409" s="193">
        <f t="shared" ca="1" si="118"/>
        <v>0.76413360266162567</v>
      </c>
      <c r="C409" s="193" t="str">
        <f>Instructions!$I$35</f>
        <v>Word 14</v>
      </c>
      <c r="D409" s="193">
        <f t="shared" ca="1" si="119"/>
        <v>0.34367827778141469</v>
      </c>
      <c r="E409" s="193" t="str">
        <f>Instructions!$I$47</f>
        <v>Word 26</v>
      </c>
      <c r="F409" s="193">
        <f t="shared" ca="1" si="120"/>
        <v>9.9442034249980882E-2</v>
      </c>
      <c r="G409" s="193" t="str">
        <f>Instructions!$I$59</f>
        <v>Word 38</v>
      </c>
      <c r="H409" s="193">
        <f t="shared" ca="1" si="120"/>
        <v>9.7876881819952355E-2</v>
      </c>
      <c r="I409" s="193" t="str">
        <f>Instructions!$I$71</f>
        <v>Word 50</v>
      </c>
      <c r="J409" s="193">
        <f t="shared" ca="1" si="120"/>
        <v>0.74443608303229525</v>
      </c>
    </row>
    <row r="410" spans="1:11">
      <c r="A410" s="193" t="str">
        <f>Instructions!$I$24</f>
        <v>Word 3</v>
      </c>
      <c r="B410" s="193">
        <f t="shared" ca="1" si="118"/>
        <v>0.34787488817094392</v>
      </c>
      <c r="C410" s="193" t="str">
        <f>Instructions!$I$36</f>
        <v>Word 15</v>
      </c>
      <c r="D410" s="193">
        <f t="shared" ca="1" si="119"/>
        <v>0.26800178295015653</v>
      </c>
      <c r="E410" s="193" t="str">
        <f>Instructions!$I$48</f>
        <v>Word 27</v>
      </c>
      <c r="F410" s="193">
        <f t="shared" ca="1" si="120"/>
        <v>0.17728417449359712</v>
      </c>
      <c r="G410" s="193" t="str">
        <f>Instructions!$I$60</f>
        <v>Word 39</v>
      </c>
      <c r="H410" s="193">
        <f t="shared" ca="1" si="120"/>
        <v>0.33201847916343785</v>
      </c>
      <c r="I410" s="193" t="str">
        <f>Instructions!$I$72</f>
        <v>Word 51</v>
      </c>
      <c r="J410" s="193">
        <f t="shared" ca="1" si="120"/>
        <v>0.31266679859201374</v>
      </c>
    </row>
    <row r="411" spans="1:11">
      <c r="A411" s="193" t="str">
        <f>Instructions!$I$25</f>
        <v>Word 4</v>
      </c>
      <c r="B411" s="193">
        <f t="shared" ca="1" si="118"/>
        <v>0.68444748058169058</v>
      </c>
      <c r="C411" s="193" t="str">
        <f>Instructions!$I$37</f>
        <v>Word 16</v>
      </c>
      <c r="D411" s="193">
        <f t="shared" ca="1" si="119"/>
        <v>0.59996379792865506</v>
      </c>
      <c r="E411" s="193" t="str">
        <f>Instructions!$I$49</f>
        <v>Word 28</v>
      </c>
      <c r="F411" s="193">
        <f t="shared" ca="1" si="120"/>
        <v>3.1806369110358723E-3</v>
      </c>
      <c r="G411" s="193" t="str">
        <f>Instructions!$I$61</f>
        <v>Word 40</v>
      </c>
      <c r="H411" s="193">
        <f t="shared" ca="1" si="120"/>
        <v>0.96712356888332607</v>
      </c>
      <c r="I411" s="193" t="str">
        <f>Instructions!$I$73</f>
        <v>Word 52</v>
      </c>
      <c r="J411" s="193">
        <f t="shared" ca="1" si="120"/>
        <v>0.44538690792287627</v>
      </c>
    </row>
    <row r="412" spans="1:11">
      <c r="A412" s="193" t="str">
        <f>Instructions!$I$26</f>
        <v>Word 5</v>
      </c>
      <c r="B412" s="193">
        <f t="shared" ca="1" si="118"/>
        <v>0.23074833099286107</v>
      </c>
      <c r="C412" s="193" t="str">
        <f>Instructions!$I$38</f>
        <v>Word 17</v>
      </c>
      <c r="D412" s="193">
        <f t="shared" ca="1" si="119"/>
        <v>0.20117911961377566</v>
      </c>
      <c r="E412" s="193" t="str">
        <f>Instructions!$I$50</f>
        <v>Word 29</v>
      </c>
      <c r="F412" s="193">
        <f t="shared" ca="1" si="120"/>
        <v>0.40862476589460506</v>
      </c>
      <c r="G412" s="193" t="str">
        <f>Instructions!$I$62</f>
        <v>Word 41</v>
      </c>
      <c r="H412" s="193">
        <f t="shared" ca="1" si="120"/>
        <v>0.97837519173341192</v>
      </c>
      <c r="I412" s="193" t="str">
        <f>Instructions!$I$74</f>
        <v>Word 53</v>
      </c>
      <c r="J412" s="193">
        <f t="shared" ca="1" si="120"/>
        <v>0.85807856061580379</v>
      </c>
    </row>
    <row r="413" spans="1:11">
      <c r="A413" s="193" t="str">
        <f>Instructions!$I$27</f>
        <v>Word 6</v>
      </c>
      <c r="B413" s="193">
        <f t="shared" ca="1" si="118"/>
        <v>0.66317805306287458</v>
      </c>
      <c r="C413" s="193" t="str">
        <f>Instructions!$I$39</f>
        <v>Word 18</v>
      </c>
      <c r="D413" s="193">
        <f t="shared" ca="1" si="119"/>
        <v>0.34772428450566306</v>
      </c>
      <c r="E413" s="193" t="str">
        <f>Instructions!$I$51</f>
        <v>Word 30</v>
      </c>
      <c r="F413" s="193">
        <f t="shared" ca="1" si="120"/>
        <v>0.4143098699176424</v>
      </c>
      <c r="G413" s="193" t="str">
        <f>Instructions!$I$63</f>
        <v>Word 42</v>
      </c>
      <c r="H413" s="193">
        <f t="shared" ca="1" si="120"/>
        <v>0.38267080504610229</v>
      </c>
      <c r="I413" s="193" t="str">
        <f>Instructions!$I$75</f>
        <v>Word 54</v>
      </c>
      <c r="J413" s="193">
        <f t="shared" ca="1" si="120"/>
        <v>0.3916031527621141</v>
      </c>
    </row>
    <row r="414" spans="1:11">
      <c r="A414" s="193" t="str">
        <f>Instructions!$I$28</f>
        <v>Word 7</v>
      </c>
      <c r="B414" s="193">
        <f t="shared" ca="1" si="118"/>
        <v>0.48070924816492655</v>
      </c>
      <c r="C414" s="193" t="str">
        <f>Instructions!$I$40</f>
        <v>Word 19</v>
      </c>
      <c r="D414" s="193">
        <f t="shared" ca="1" si="119"/>
        <v>2.4119334147707838E-2</v>
      </c>
      <c r="E414" s="193" t="str">
        <f>Instructions!$I$52</f>
        <v>Word 31</v>
      </c>
      <c r="F414" s="193">
        <f t="shared" ca="1" si="120"/>
        <v>0.46574261203625444</v>
      </c>
      <c r="G414" s="193" t="str">
        <f>Instructions!$I$64</f>
        <v>Word 43</v>
      </c>
      <c r="H414" s="193">
        <f t="shared" ca="1" si="120"/>
        <v>0.16729541850768515</v>
      </c>
      <c r="I414" s="193" t="str">
        <f>Instructions!$I$76</f>
        <v>Word 55</v>
      </c>
      <c r="J414" s="193">
        <f t="shared" ca="1" si="120"/>
        <v>0.84164543084692101</v>
      </c>
    </row>
    <row r="415" spans="1:11">
      <c r="A415" s="193" t="str">
        <f>Instructions!$I$29</f>
        <v>Word 8</v>
      </c>
      <c r="B415" s="193">
        <f t="shared" ca="1" si="118"/>
        <v>0.65976786331181136</v>
      </c>
      <c r="C415" s="193" t="str">
        <f>Instructions!$I$41</f>
        <v>Word 20</v>
      </c>
      <c r="D415" s="193">
        <f t="shared" ca="1" si="119"/>
        <v>9.81912055555626E-2</v>
      </c>
      <c r="E415" s="193" t="str">
        <f>Instructions!$I$53</f>
        <v>Word 32</v>
      </c>
      <c r="F415" s="193">
        <f t="shared" ca="1" si="120"/>
        <v>0.95999126937578771</v>
      </c>
      <c r="G415" s="193" t="str">
        <f>Instructions!$I$65</f>
        <v>Word 44</v>
      </c>
      <c r="H415" s="193">
        <f t="shared" ca="1" si="120"/>
        <v>0.95629051867333026</v>
      </c>
      <c r="I415" s="193" t="str">
        <f>Instructions!$I$77</f>
        <v>Word 56</v>
      </c>
      <c r="J415" s="193">
        <f t="shared" ca="1" si="120"/>
        <v>1.2713677558742864E-2</v>
      </c>
    </row>
    <row r="416" spans="1:11">
      <c r="A416" s="193" t="str">
        <f>Instructions!$I$30</f>
        <v>Word 9</v>
      </c>
      <c r="B416" s="193">
        <f t="shared" ca="1" si="118"/>
        <v>0.83756308559803738</v>
      </c>
      <c r="C416" s="193" t="str">
        <f>Instructions!$I$42</f>
        <v>Word 21</v>
      </c>
      <c r="D416" s="193">
        <f t="shared" ca="1" si="119"/>
        <v>0.65967012084968613</v>
      </c>
      <c r="E416" s="193" t="str">
        <f>Instructions!$I$54</f>
        <v>Word 33</v>
      </c>
      <c r="F416" s="193">
        <f t="shared" ca="1" si="120"/>
        <v>0.81349714499077308</v>
      </c>
      <c r="G416" s="193" t="str">
        <f>Instructions!$I$66</f>
        <v>Word 45</v>
      </c>
      <c r="H416" s="193">
        <f t="shared" ca="1" si="120"/>
        <v>0.54352402411832013</v>
      </c>
      <c r="I416" s="193" t="str">
        <f>Instructions!$I$78</f>
        <v>Word 57</v>
      </c>
      <c r="J416" s="193">
        <f t="shared" ca="1" si="120"/>
        <v>0.36955252570699992</v>
      </c>
    </row>
    <row r="417" spans="1:11">
      <c r="A417" s="193" t="str">
        <f>Instructions!$I$31</f>
        <v>Word 10</v>
      </c>
      <c r="B417" s="193">
        <f t="shared" ca="1" si="118"/>
        <v>0.19179334516240232</v>
      </c>
      <c r="C417" s="193" t="str">
        <f>Instructions!$I$43</f>
        <v>Word 22</v>
      </c>
      <c r="D417" s="193">
        <f ca="1">RAND()</f>
        <v>0.66596301961250393</v>
      </c>
      <c r="E417" s="193" t="str">
        <f>Instructions!$I$55</f>
        <v>Word 34</v>
      </c>
      <c r="F417" s="193">
        <f ca="1">RAND()</f>
        <v>0.55067290388644763</v>
      </c>
      <c r="G417" s="193" t="str">
        <f>Instructions!$I$67</f>
        <v>Word 46</v>
      </c>
      <c r="H417" s="193">
        <f t="shared" ca="1" si="120"/>
        <v>0.55904059592768762</v>
      </c>
      <c r="I417" s="193" t="str">
        <f>Instructions!$I$79</f>
        <v>Word 58</v>
      </c>
      <c r="J417" s="193">
        <f t="shared" ca="1" si="120"/>
        <v>0.31597497298197574</v>
      </c>
    </row>
    <row r="418" spans="1:11">
      <c r="A418" s="193" t="str">
        <f>Instructions!$I$32</f>
        <v>Word 11</v>
      </c>
      <c r="B418" s="193">
        <f t="shared" ca="1" si="118"/>
        <v>0.53287298266814354</v>
      </c>
      <c r="C418" s="193" t="str">
        <f>Instructions!$I$44</f>
        <v>Word 23</v>
      </c>
      <c r="D418" s="193">
        <f ca="1">RAND()</f>
        <v>0.18367481209426373</v>
      </c>
      <c r="E418" s="193" t="str">
        <f>Instructions!$I$56</f>
        <v>Word 35</v>
      </c>
      <c r="F418" s="193">
        <f ca="1">RAND()</f>
        <v>0.18165651232691415</v>
      </c>
      <c r="G418" s="193" t="str">
        <f>Instructions!$I$68</f>
        <v>Word 47</v>
      </c>
      <c r="H418" s="193">
        <f t="shared" ca="1" si="120"/>
        <v>0.15875251579357397</v>
      </c>
      <c r="I418" s="193" t="str">
        <f>Instructions!$I$80</f>
        <v>Word 59</v>
      </c>
      <c r="J418" s="193">
        <f t="shared" ca="1" si="120"/>
        <v>0.63945268058802474</v>
      </c>
    </row>
    <row r="419" spans="1:11">
      <c r="A419" s="193" t="str">
        <f>Instructions!$I$33</f>
        <v>Word 12</v>
      </c>
      <c r="B419" s="193">
        <f t="shared" ca="1" si="118"/>
        <v>0.34462227527143152</v>
      </c>
      <c r="C419" s="193" t="str">
        <f>Instructions!$I$45</f>
        <v>Word 24</v>
      </c>
      <c r="D419" s="193">
        <f t="shared" ref="D419" ca="1" si="121">RAND()</f>
        <v>0.71627774530761379</v>
      </c>
      <c r="E419" s="193" t="str">
        <f>Instructions!$I$57</f>
        <v>Word 36</v>
      </c>
      <c r="F419" s="193">
        <f t="shared" ref="F419" ca="1" si="122">RAND()</f>
        <v>0.63148981208761801</v>
      </c>
      <c r="G419" s="193" t="str">
        <f>Instructions!$I$69</f>
        <v>Word 48</v>
      </c>
      <c r="H419" s="193">
        <f t="shared" ca="1" si="120"/>
        <v>0.23760361344496661</v>
      </c>
      <c r="I419" s="193" t="str">
        <f>Instructions!$I$81</f>
        <v>Word 60</v>
      </c>
      <c r="J419" s="193">
        <f t="shared" ca="1" si="120"/>
        <v>0.72814482838967531</v>
      </c>
    </row>
    <row r="420" spans="1:11">
      <c r="K420" s="193">
        <v>25</v>
      </c>
    </row>
    <row r="425" spans="1:11">
      <c r="A425" s="193" t="str">
        <f>Instructions!$I$22</f>
        <v>Word 1</v>
      </c>
      <c r="B425" s="193">
        <f t="shared" ref="B425:B436" ca="1" si="123">RAND()</f>
        <v>0.17719959700983934</v>
      </c>
      <c r="C425" s="193" t="str">
        <f>Instructions!$I$34</f>
        <v>Word 13</v>
      </c>
      <c r="D425" s="193">
        <f t="shared" ref="D425:D433" ca="1" si="124">RAND()</f>
        <v>0.82793068984743257</v>
      </c>
      <c r="E425" s="193" t="str">
        <f>Instructions!$I$46</f>
        <v>Word 25</v>
      </c>
      <c r="F425" s="193">
        <f t="shared" ref="F425:J436" ca="1" si="125">RAND()</f>
        <v>0.53855846992341605</v>
      </c>
      <c r="G425" s="193" t="str">
        <f>Instructions!$I$58</f>
        <v>Word 37</v>
      </c>
      <c r="H425" s="193">
        <f t="shared" ca="1" si="125"/>
        <v>0.70365352241120704</v>
      </c>
      <c r="I425" s="193" t="str">
        <f>Instructions!$I$70</f>
        <v>Word 49</v>
      </c>
      <c r="J425" s="193">
        <f t="shared" ca="1" si="125"/>
        <v>0.44359083863380488</v>
      </c>
    </row>
    <row r="426" spans="1:11">
      <c r="A426" s="193" t="str">
        <f>Instructions!$I$23</f>
        <v>Word 2</v>
      </c>
      <c r="B426" s="193">
        <f t="shared" ca="1" si="123"/>
        <v>0.35596786506819722</v>
      </c>
      <c r="C426" s="193" t="str">
        <f>Instructions!$I$35</f>
        <v>Word 14</v>
      </c>
      <c r="D426" s="193">
        <f t="shared" ca="1" si="124"/>
        <v>0.47493659354221851</v>
      </c>
      <c r="E426" s="193" t="str">
        <f>Instructions!$I$47</f>
        <v>Word 26</v>
      </c>
      <c r="F426" s="193">
        <f t="shared" ca="1" si="125"/>
        <v>0.88259576182340627</v>
      </c>
      <c r="G426" s="193" t="str">
        <f>Instructions!$I$59</f>
        <v>Word 38</v>
      </c>
      <c r="H426" s="193">
        <f t="shared" ca="1" si="125"/>
        <v>0.30920878929701257</v>
      </c>
      <c r="I426" s="193" t="str">
        <f>Instructions!$I$71</f>
        <v>Word 50</v>
      </c>
      <c r="J426" s="193">
        <f t="shared" ca="1" si="125"/>
        <v>0.97205936247425229</v>
      </c>
    </row>
    <row r="427" spans="1:11">
      <c r="A427" s="193" t="str">
        <f>Instructions!$I$24</f>
        <v>Word 3</v>
      </c>
      <c r="B427" s="193">
        <f t="shared" ca="1" si="123"/>
        <v>0.92029333981780737</v>
      </c>
      <c r="C427" s="193" t="str">
        <f>Instructions!$I$36</f>
        <v>Word 15</v>
      </c>
      <c r="D427" s="193">
        <f t="shared" ca="1" si="124"/>
        <v>0.30484427882355547</v>
      </c>
      <c r="E427" s="193" t="str">
        <f>Instructions!$I$48</f>
        <v>Word 27</v>
      </c>
      <c r="F427" s="193">
        <f t="shared" ca="1" si="125"/>
        <v>0.41840458614919551</v>
      </c>
      <c r="G427" s="193" t="str">
        <f>Instructions!$I$60</f>
        <v>Word 39</v>
      </c>
      <c r="H427" s="193">
        <f t="shared" ca="1" si="125"/>
        <v>0.5898811429253964</v>
      </c>
      <c r="I427" s="193" t="str">
        <f>Instructions!$I$72</f>
        <v>Word 51</v>
      </c>
      <c r="J427" s="193">
        <f t="shared" ca="1" si="125"/>
        <v>0.86223562567268142</v>
      </c>
    </row>
    <row r="428" spans="1:11">
      <c r="A428" s="193" t="str">
        <f>Instructions!$I$25</f>
        <v>Word 4</v>
      </c>
      <c r="B428" s="193">
        <f t="shared" ca="1" si="123"/>
        <v>0.21149484195662571</v>
      </c>
      <c r="C428" s="193" t="str">
        <f>Instructions!$I$37</f>
        <v>Word 16</v>
      </c>
      <c r="D428" s="193">
        <f t="shared" ca="1" si="124"/>
        <v>0.58590951480414888</v>
      </c>
      <c r="E428" s="193" t="str">
        <f>Instructions!$I$49</f>
        <v>Word 28</v>
      </c>
      <c r="F428" s="193">
        <f t="shared" ca="1" si="125"/>
        <v>0.15395146202763044</v>
      </c>
      <c r="G428" s="193" t="str">
        <f>Instructions!$I$61</f>
        <v>Word 40</v>
      </c>
      <c r="H428" s="193">
        <f t="shared" ca="1" si="125"/>
        <v>0.49294220349622186</v>
      </c>
      <c r="I428" s="193" t="str">
        <f>Instructions!$I$73</f>
        <v>Word 52</v>
      </c>
      <c r="J428" s="193">
        <f t="shared" ca="1" si="125"/>
        <v>0.81234825100337726</v>
      </c>
    </row>
    <row r="429" spans="1:11">
      <c r="A429" s="193" t="str">
        <f>Instructions!$I$26</f>
        <v>Word 5</v>
      </c>
      <c r="B429" s="193">
        <f t="shared" ca="1" si="123"/>
        <v>0.66878980215600026</v>
      </c>
      <c r="C429" s="193" t="str">
        <f>Instructions!$I$38</f>
        <v>Word 17</v>
      </c>
      <c r="D429" s="193">
        <f t="shared" ca="1" si="124"/>
        <v>0.1324097095622816</v>
      </c>
      <c r="E429" s="193" t="str">
        <f>Instructions!$I$50</f>
        <v>Word 29</v>
      </c>
      <c r="F429" s="193">
        <f t="shared" ca="1" si="125"/>
        <v>0.68726738211786775</v>
      </c>
      <c r="G429" s="193" t="str">
        <f>Instructions!$I$62</f>
        <v>Word 41</v>
      </c>
      <c r="H429" s="193">
        <f t="shared" ca="1" si="125"/>
        <v>0.83110662601450036</v>
      </c>
      <c r="I429" s="193" t="str">
        <f>Instructions!$I$74</f>
        <v>Word 53</v>
      </c>
      <c r="J429" s="193">
        <f t="shared" ca="1" si="125"/>
        <v>0.95928952614851648</v>
      </c>
    </row>
    <row r="430" spans="1:11">
      <c r="A430" s="193" t="str">
        <f>Instructions!$I$27</f>
        <v>Word 6</v>
      </c>
      <c r="B430" s="193">
        <f t="shared" ca="1" si="123"/>
        <v>0.26394770505171017</v>
      </c>
      <c r="C430" s="193" t="str">
        <f>Instructions!$I$39</f>
        <v>Word 18</v>
      </c>
      <c r="D430" s="193">
        <f t="shared" ca="1" si="124"/>
        <v>0.4008102133098459</v>
      </c>
      <c r="E430" s="193" t="str">
        <f>Instructions!$I$51</f>
        <v>Word 30</v>
      </c>
      <c r="F430" s="193">
        <f t="shared" ca="1" si="125"/>
        <v>0.84508646169415558</v>
      </c>
      <c r="G430" s="193" t="str">
        <f>Instructions!$I$63</f>
        <v>Word 42</v>
      </c>
      <c r="H430" s="193">
        <f t="shared" ca="1" si="125"/>
        <v>0.81156290169856538</v>
      </c>
      <c r="I430" s="193" t="str">
        <f>Instructions!$I$75</f>
        <v>Word 54</v>
      </c>
      <c r="J430" s="193">
        <f t="shared" ca="1" si="125"/>
        <v>0.47918393901957224</v>
      </c>
    </row>
    <row r="431" spans="1:11">
      <c r="A431" s="193" t="str">
        <f>Instructions!$I$28</f>
        <v>Word 7</v>
      </c>
      <c r="B431" s="193">
        <f t="shared" ca="1" si="123"/>
        <v>0.42649285903233025</v>
      </c>
      <c r="C431" s="193" t="str">
        <f>Instructions!$I$40</f>
        <v>Word 19</v>
      </c>
      <c r="D431" s="193">
        <f t="shared" ca="1" si="124"/>
        <v>0.75712894176607137</v>
      </c>
      <c r="E431" s="193" t="str">
        <f>Instructions!$I$52</f>
        <v>Word 31</v>
      </c>
      <c r="F431" s="193">
        <f t="shared" ca="1" si="125"/>
        <v>0.92037148800187862</v>
      </c>
      <c r="G431" s="193" t="str">
        <f>Instructions!$I$64</f>
        <v>Word 43</v>
      </c>
      <c r="H431" s="193">
        <f t="shared" ca="1" si="125"/>
        <v>0.96992001546690365</v>
      </c>
      <c r="I431" s="193" t="str">
        <f>Instructions!$I$76</f>
        <v>Word 55</v>
      </c>
      <c r="J431" s="193">
        <f t="shared" ca="1" si="125"/>
        <v>0.20028507339746393</v>
      </c>
    </row>
    <row r="432" spans="1:11">
      <c r="A432" s="193" t="str">
        <f>Instructions!$I$29</f>
        <v>Word 8</v>
      </c>
      <c r="B432" s="193">
        <f t="shared" ca="1" si="123"/>
        <v>0.11302402058760008</v>
      </c>
      <c r="C432" s="193" t="str">
        <f>Instructions!$I$41</f>
        <v>Word 20</v>
      </c>
      <c r="D432" s="193">
        <f t="shared" ca="1" si="124"/>
        <v>0.74838988147688557</v>
      </c>
      <c r="E432" s="193" t="str">
        <f>Instructions!$I$53</f>
        <v>Word 32</v>
      </c>
      <c r="F432" s="193">
        <f t="shared" ca="1" si="125"/>
        <v>0.85893074948342407</v>
      </c>
      <c r="G432" s="193" t="str">
        <f>Instructions!$I$65</f>
        <v>Word 44</v>
      </c>
      <c r="H432" s="193">
        <f t="shared" ca="1" si="125"/>
        <v>0.94907696955591137</v>
      </c>
      <c r="I432" s="193" t="str">
        <f>Instructions!$I$77</f>
        <v>Word 56</v>
      </c>
      <c r="J432" s="193">
        <f t="shared" ca="1" si="125"/>
        <v>0.55554204247835204</v>
      </c>
    </row>
    <row r="433" spans="1:11">
      <c r="A433" s="193" t="str">
        <f>Instructions!$I$30</f>
        <v>Word 9</v>
      </c>
      <c r="B433" s="193">
        <f t="shared" ca="1" si="123"/>
        <v>0.41578308351738602</v>
      </c>
      <c r="C433" s="193" t="str">
        <f>Instructions!$I$42</f>
        <v>Word 21</v>
      </c>
      <c r="D433" s="193">
        <f t="shared" ca="1" si="124"/>
        <v>0.90282536375961597</v>
      </c>
      <c r="E433" s="193" t="str">
        <f>Instructions!$I$54</f>
        <v>Word 33</v>
      </c>
      <c r="F433" s="193">
        <f t="shared" ca="1" si="125"/>
        <v>0.25338825758519889</v>
      </c>
      <c r="G433" s="193" t="str">
        <f>Instructions!$I$66</f>
        <v>Word 45</v>
      </c>
      <c r="H433" s="193">
        <f t="shared" ca="1" si="125"/>
        <v>0.79791485253502614</v>
      </c>
      <c r="I433" s="193" t="str">
        <f>Instructions!$I$78</f>
        <v>Word 57</v>
      </c>
      <c r="J433" s="193">
        <f t="shared" ca="1" si="125"/>
        <v>0.51152150011958974</v>
      </c>
    </row>
    <row r="434" spans="1:11">
      <c r="A434" s="193" t="str">
        <f>Instructions!$I$31</f>
        <v>Word 10</v>
      </c>
      <c r="B434" s="193">
        <f t="shared" ca="1" si="123"/>
        <v>0.97695408920578253</v>
      </c>
      <c r="C434" s="193" t="str">
        <f>Instructions!$I$43</f>
        <v>Word 22</v>
      </c>
      <c r="D434" s="193">
        <f ca="1">RAND()</f>
        <v>0.43750566193266116</v>
      </c>
      <c r="E434" s="193" t="str">
        <f>Instructions!$I$55</f>
        <v>Word 34</v>
      </c>
      <c r="F434" s="193">
        <f ca="1">RAND()</f>
        <v>0.20102411784778151</v>
      </c>
      <c r="G434" s="193" t="str">
        <f>Instructions!$I$67</f>
        <v>Word 46</v>
      </c>
      <c r="H434" s="193">
        <f t="shared" ca="1" si="125"/>
        <v>0.80334770660412225</v>
      </c>
      <c r="I434" s="193" t="str">
        <f>Instructions!$I$79</f>
        <v>Word 58</v>
      </c>
      <c r="J434" s="193">
        <f t="shared" ca="1" si="125"/>
        <v>0.98981927896697708</v>
      </c>
    </row>
    <row r="435" spans="1:11">
      <c r="A435" s="193" t="str">
        <f>Instructions!$I$32</f>
        <v>Word 11</v>
      </c>
      <c r="B435" s="193">
        <f t="shared" ca="1" si="123"/>
        <v>0.9660444121853996</v>
      </c>
      <c r="C435" s="193" t="str">
        <f>Instructions!$I$44</f>
        <v>Word 23</v>
      </c>
      <c r="D435" s="193">
        <f ca="1">RAND()</f>
        <v>0.36502988981989759</v>
      </c>
      <c r="E435" s="193" t="str">
        <f>Instructions!$I$56</f>
        <v>Word 35</v>
      </c>
      <c r="F435" s="193">
        <f ca="1">RAND()</f>
        <v>0.93527182258758623</v>
      </c>
      <c r="G435" s="193" t="str">
        <f>Instructions!$I$68</f>
        <v>Word 47</v>
      </c>
      <c r="H435" s="193">
        <f t="shared" ca="1" si="125"/>
        <v>0.36605333197693024</v>
      </c>
      <c r="I435" s="193" t="str">
        <f>Instructions!$I$80</f>
        <v>Word 59</v>
      </c>
      <c r="J435" s="193">
        <f t="shared" ca="1" si="125"/>
        <v>0.10077322355069906</v>
      </c>
    </row>
    <row r="436" spans="1:11">
      <c r="A436" s="193" t="str">
        <f>Instructions!$I$33</f>
        <v>Word 12</v>
      </c>
      <c r="B436" s="193">
        <f t="shared" ca="1" si="123"/>
        <v>0.23677475246808799</v>
      </c>
      <c r="C436" s="193" t="str">
        <f>Instructions!$I$45</f>
        <v>Word 24</v>
      </c>
      <c r="D436" s="193">
        <f t="shared" ref="D436" ca="1" si="126">RAND()</f>
        <v>0.87509985465621465</v>
      </c>
      <c r="E436" s="193" t="str">
        <f>Instructions!$I$57</f>
        <v>Word 36</v>
      </c>
      <c r="F436" s="193">
        <f t="shared" ref="F436" ca="1" si="127">RAND()</f>
        <v>3.5320683111746298E-2</v>
      </c>
      <c r="G436" s="193" t="str">
        <f>Instructions!$I$69</f>
        <v>Word 48</v>
      </c>
      <c r="H436" s="193">
        <f t="shared" ca="1" si="125"/>
        <v>0.75839710833778229</v>
      </c>
      <c r="I436" s="193" t="str">
        <f>Instructions!$I$81</f>
        <v>Word 60</v>
      </c>
      <c r="J436" s="193">
        <f t="shared" ca="1" si="125"/>
        <v>0.17703514232153861</v>
      </c>
    </row>
    <row r="437" spans="1:11">
      <c r="K437" s="193">
        <v>26</v>
      </c>
    </row>
    <row r="442" spans="1:11">
      <c r="A442" s="193" t="str">
        <f>Instructions!$I$22</f>
        <v>Word 1</v>
      </c>
      <c r="B442" s="193">
        <f t="shared" ref="B442:B470" ca="1" si="128">RAND()</f>
        <v>9.4790068965352914E-2</v>
      </c>
      <c r="C442" s="193" t="str">
        <f>Instructions!$I$34</f>
        <v>Word 13</v>
      </c>
      <c r="D442" s="193">
        <f t="shared" ref="D442:D450" ca="1" si="129">RAND()</f>
        <v>0.12701199570701815</v>
      </c>
      <c r="E442" s="193" t="str">
        <f>Instructions!$I$46</f>
        <v>Word 25</v>
      </c>
      <c r="F442" s="193">
        <f t="shared" ref="F442:J453" ca="1" si="130">RAND()</f>
        <v>0.58070525984248034</v>
      </c>
      <c r="G442" s="193" t="str">
        <f>Instructions!$I$58</f>
        <v>Word 37</v>
      </c>
      <c r="H442" s="193">
        <f t="shared" ca="1" si="130"/>
        <v>0.36148488012063817</v>
      </c>
      <c r="I442" s="193" t="str">
        <f>Instructions!$I$70</f>
        <v>Word 49</v>
      </c>
      <c r="J442" s="193">
        <f t="shared" ca="1" si="130"/>
        <v>0.52005737539089147</v>
      </c>
    </row>
    <row r="443" spans="1:11">
      <c r="A443" s="193" t="str">
        <f>Instructions!$I$23</f>
        <v>Word 2</v>
      </c>
      <c r="B443" s="193">
        <f t="shared" ca="1" si="128"/>
        <v>0.86377002031606998</v>
      </c>
      <c r="C443" s="193" t="str">
        <f>Instructions!$I$35</f>
        <v>Word 14</v>
      </c>
      <c r="D443" s="193">
        <f t="shared" ca="1" si="129"/>
        <v>0.79713461893887216</v>
      </c>
      <c r="E443" s="193" t="str">
        <f>Instructions!$I$47</f>
        <v>Word 26</v>
      </c>
      <c r="F443" s="193">
        <f t="shared" ca="1" si="130"/>
        <v>0.27035877222460847</v>
      </c>
      <c r="G443" s="193" t="str">
        <f>Instructions!$I$59</f>
        <v>Word 38</v>
      </c>
      <c r="H443" s="193">
        <f t="shared" ca="1" si="130"/>
        <v>0.15592707935353378</v>
      </c>
      <c r="I443" s="193" t="str">
        <f>Instructions!$I$71</f>
        <v>Word 50</v>
      </c>
      <c r="J443" s="193">
        <f t="shared" ca="1" si="130"/>
        <v>0.23956365559943127</v>
      </c>
    </row>
    <row r="444" spans="1:11">
      <c r="A444" s="193" t="str">
        <f>Instructions!$I$24</f>
        <v>Word 3</v>
      </c>
      <c r="B444" s="193">
        <f t="shared" ca="1" si="128"/>
        <v>7.9352853519052635E-2</v>
      </c>
      <c r="C444" s="193" t="str">
        <f>Instructions!$I$36</f>
        <v>Word 15</v>
      </c>
      <c r="D444" s="193">
        <f t="shared" ca="1" si="129"/>
        <v>0.11621383189714629</v>
      </c>
      <c r="E444" s="193" t="str">
        <f>Instructions!$I$48</f>
        <v>Word 27</v>
      </c>
      <c r="F444" s="193">
        <f t="shared" ca="1" si="130"/>
        <v>0.47056213490522114</v>
      </c>
      <c r="G444" s="193" t="str">
        <f>Instructions!$I$60</f>
        <v>Word 39</v>
      </c>
      <c r="H444" s="193">
        <f t="shared" ca="1" si="130"/>
        <v>0.4948358651992889</v>
      </c>
      <c r="I444" s="193" t="str">
        <f>Instructions!$I$72</f>
        <v>Word 51</v>
      </c>
      <c r="J444" s="193">
        <f t="shared" ca="1" si="130"/>
        <v>0.15448280121782454</v>
      </c>
    </row>
    <row r="445" spans="1:11">
      <c r="A445" s="193" t="str">
        <f>Instructions!$I$25</f>
        <v>Word 4</v>
      </c>
      <c r="B445" s="193">
        <f t="shared" ca="1" si="128"/>
        <v>0.26747187352899016</v>
      </c>
      <c r="C445" s="193" t="str">
        <f>Instructions!$I$37</f>
        <v>Word 16</v>
      </c>
      <c r="D445" s="193">
        <f t="shared" ca="1" si="129"/>
        <v>0.97427040046176128</v>
      </c>
      <c r="E445" s="193" t="str">
        <f>Instructions!$I$49</f>
        <v>Word 28</v>
      </c>
      <c r="F445" s="193">
        <f t="shared" ca="1" si="130"/>
        <v>0.85947129738304107</v>
      </c>
      <c r="G445" s="193" t="str">
        <f>Instructions!$I$61</f>
        <v>Word 40</v>
      </c>
      <c r="H445" s="193">
        <f t="shared" ca="1" si="130"/>
        <v>0.75878387880295572</v>
      </c>
      <c r="I445" s="193" t="str">
        <f>Instructions!$I$73</f>
        <v>Word 52</v>
      </c>
      <c r="J445" s="193">
        <f t="shared" ca="1" si="130"/>
        <v>0.95543020910753262</v>
      </c>
    </row>
    <row r="446" spans="1:11">
      <c r="A446" s="193" t="str">
        <f>Instructions!$I$26</f>
        <v>Word 5</v>
      </c>
      <c r="B446" s="193">
        <f t="shared" ca="1" si="128"/>
        <v>0.75342923199661604</v>
      </c>
      <c r="C446" s="193" t="str">
        <f>Instructions!$I$38</f>
        <v>Word 17</v>
      </c>
      <c r="D446" s="193">
        <f t="shared" ca="1" si="129"/>
        <v>0.22388694004443688</v>
      </c>
      <c r="E446" s="193" t="str">
        <f>Instructions!$I$50</f>
        <v>Word 29</v>
      </c>
      <c r="F446" s="193">
        <f t="shared" ca="1" si="130"/>
        <v>0.81500634092075319</v>
      </c>
      <c r="G446" s="193" t="str">
        <f>Instructions!$I$62</f>
        <v>Word 41</v>
      </c>
      <c r="H446" s="193">
        <f t="shared" ca="1" si="130"/>
        <v>9.0938343660345256E-2</v>
      </c>
      <c r="I446" s="193" t="str">
        <f>Instructions!$I$74</f>
        <v>Word 53</v>
      </c>
      <c r="J446" s="193">
        <f t="shared" ca="1" si="130"/>
        <v>0.28340488079412451</v>
      </c>
    </row>
    <row r="447" spans="1:11">
      <c r="A447" s="193" t="str">
        <f>Instructions!$I$27</f>
        <v>Word 6</v>
      </c>
      <c r="B447" s="193">
        <f t="shared" ca="1" si="128"/>
        <v>0.96613669144599901</v>
      </c>
      <c r="C447" s="193" t="str">
        <f>Instructions!$I$39</f>
        <v>Word 18</v>
      </c>
      <c r="D447" s="193">
        <f t="shared" ca="1" si="129"/>
        <v>3.7132697196865516E-2</v>
      </c>
      <c r="E447" s="193" t="str">
        <f>Instructions!$I$51</f>
        <v>Word 30</v>
      </c>
      <c r="F447" s="193">
        <f t="shared" ca="1" si="130"/>
        <v>0.80776762138650249</v>
      </c>
      <c r="G447" s="193" t="str">
        <f>Instructions!$I$63</f>
        <v>Word 42</v>
      </c>
      <c r="H447" s="193">
        <f t="shared" ca="1" si="130"/>
        <v>0.3711132770431419</v>
      </c>
      <c r="I447" s="193" t="str">
        <f>Instructions!$I$75</f>
        <v>Word 54</v>
      </c>
      <c r="J447" s="193">
        <f t="shared" ca="1" si="130"/>
        <v>0.65406162471795071</v>
      </c>
    </row>
    <row r="448" spans="1:11">
      <c r="A448" s="193" t="str">
        <f>Instructions!$I$28</f>
        <v>Word 7</v>
      </c>
      <c r="B448" s="193">
        <f t="shared" ca="1" si="128"/>
        <v>0.81855016266018299</v>
      </c>
      <c r="C448" s="193" t="str">
        <f>Instructions!$I$40</f>
        <v>Word 19</v>
      </c>
      <c r="D448" s="193">
        <f t="shared" ca="1" si="129"/>
        <v>0.78196461936578121</v>
      </c>
      <c r="E448" s="193" t="str">
        <f>Instructions!$I$52</f>
        <v>Word 31</v>
      </c>
      <c r="F448" s="193">
        <f t="shared" ca="1" si="130"/>
        <v>0.62858548612003895</v>
      </c>
      <c r="G448" s="193" t="str">
        <f>Instructions!$I$64</f>
        <v>Word 43</v>
      </c>
      <c r="H448" s="193">
        <f t="shared" ca="1" si="130"/>
        <v>0.54778032308625757</v>
      </c>
      <c r="I448" s="193" t="str">
        <f>Instructions!$I$76</f>
        <v>Word 55</v>
      </c>
      <c r="J448" s="193">
        <f t="shared" ca="1" si="130"/>
        <v>0.30565911457300543</v>
      </c>
    </row>
    <row r="449" spans="1:11">
      <c r="A449" s="193" t="str">
        <f>Instructions!$I$29</f>
        <v>Word 8</v>
      </c>
      <c r="B449" s="193">
        <f t="shared" ca="1" si="128"/>
        <v>0.7347455244952662</v>
      </c>
      <c r="C449" s="193" t="str">
        <f>Instructions!$I$41</f>
        <v>Word 20</v>
      </c>
      <c r="D449" s="193">
        <f t="shared" ca="1" si="129"/>
        <v>0.92823258222465344</v>
      </c>
      <c r="E449" s="193" t="str">
        <f>Instructions!$I$53</f>
        <v>Word 32</v>
      </c>
      <c r="F449" s="193">
        <f t="shared" ca="1" si="130"/>
        <v>0.44339640082159237</v>
      </c>
      <c r="G449" s="193" t="str">
        <f>Instructions!$I$65</f>
        <v>Word 44</v>
      </c>
      <c r="H449" s="193">
        <f t="shared" ca="1" si="130"/>
        <v>0.51744170647438947</v>
      </c>
      <c r="I449" s="193" t="str">
        <f>Instructions!$I$77</f>
        <v>Word 56</v>
      </c>
      <c r="J449" s="193">
        <f t="shared" ca="1" si="130"/>
        <v>0.85986459376836377</v>
      </c>
    </row>
    <row r="450" spans="1:11">
      <c r="A450" s="193" t="str">
        <f>Instructions!$I$30</f>
        <v>Word 9</v>
      </c>
      <c r="B450" s="193">
        <f t="shared" ca="1" si="128"/>
        <v>1.8063672308690215E-2</v>
      </c>
      <c r="C450" s="193" t="str">
        <f>Instructions!$I$42</f>
        <v>Word 21</v>
      </c>
      <c r="D450" s="193">
        <f t="shared" ca="1" si="129"/>
        <v>0.64669078288756954</v>
      </c>
      <c r="E450" s="193" t="str">
        <f>Instructions!$I$54</f>
        <v>Word 33</v>
      </c>
      <c r="F450" s="193">
        <f t="shared" ca="1" si="130"/>
        <v>0.65524842676231654</v>
      </c>
      <c r="G450" s="193" t="str">
        <f>Instructions!$I$66</f>
        <v>Word 45</v>
      </c>
      <c r="H450" s="193">
        <f t="shared" ca="1" si="130"/>
        <v>0.98866017019353525</v>
      </c>
      <c r="I450" s="193" t="str">
        <f>Instructions!$I$78</f>
        <v>Word 57</v>
      </c>
      <c r="J450" s="193">
        <f t="shared" ca="1" si="130"/>
        <v>0.94649274364828895</v>
      </c>
    </row>
    <row r="451" spans="1:11">
      <c r="A451" s="193" t="str">
        <f>Instructions!$I$31</f>
        <v>Word 10</v>
      </c>
      <c r="B451" s="193">
        <f t="shared" ca="1" si="128"/>
        <v>0.81245734786383206</v>
      </c>
      <c r="C451" s="193" t="str">
        <f>Instructions!$I$43</f>
        <v>Word 22</v>
      </c>
      <c r="D451" s="193">
        <f ca="1">RAND()</f>
        <v>0.7508289447913693</v>
      </c>
      <c r="E451" s="193" t="str">
        <f>Instructions!$I$55</f>
        <v>Word 34</v>
      </c>
      <c r="F451" s="193">
        <f ca="1">RAND()</f>
        <v>0.63985597342560052</v>
      </c>
      <c r="G451" s="193" t="str">
        <f>Instructions!$I$67</f>
        <v>Word 46</v>
      </c>
      <c r="H451" s="193">
        <f t="shared" ca="1" si="130"/>
        <v>0.81200681246320328</v>
      </c>
      <c r="I451" s="193" t="str">
        <f>Instructions!$I$79</f>
        <v>Word 58</v>
      </c>
      <c r="J451" s="193">
        <f t="shared" ca="1" si="130"/>
        <v>0.14540674399758236</v>
      </c>
    </row>
    <row r="452" spans="1:11">
      <c r="A452" s="193" t="str">
        <f>Instructions!$I$32</f>
        <v>Word 11</v>
      </c>
      <c r="B452" s="193">
        <f t="shared" ca="1" si="128"/>
        <v>0.14096508895649107</v>
      </c>
      <c r="C452" s="193" t="str">
        <f>Instructions!$I$44</f>
        <v>Word 23</v>
      </c>
      <c r="D452" s="193">
        <f ca="1">RAND()</f>
        <v>0.5214228143616928</v>
      </c>
      <c r="E452" s="193" t="str">
        <f>Instructions!$I$56</f>
        <v>Word 35</v>
      </c>
      <c r="F452" s="193">
        <f ca="1">RAND()</f>
        <v>3.837941383459631E-2</v>
      </c>
      <c r="G452" s="193" t="str">
        <f>Instructions!$I$68</f>
        <v>Word 47</v>
      </c>
      <c r="H452" s="193">
        <f t="shared" ca="1" si="130"/>
        <v>0.49761107811141581</v>
      </c>
      <c r="I452" s="193" t="str">
        <f>Instructions!$I$80</f>
        <v>Word 59</v>
      </c>
      <c r="J452" s="193">
        <f t="shared" ca="1" si="130"/>
        <v>0.18041560589434713</v>
      </c>
    </row>
    <row r="453" spans="1:11">
      <c r="A453" s="193" t="str">
        <f>Instructions!$I$33</f>
        <v>Word 12</v>
      </c>
      <c r="B453" s="193">
        <f t="shared" ca="1" si="128"/>
        <v>0.15495210306041041</v>
      </c>
      <c r="C453" s="193" t="str">
        <f>Instructions!$I$45</f>
        <v>Word 24</v>
      </c>
      <c r="D453" s="193">
        <f t="shared" ref="D453" ca="1" si="131">RAND()</f>
        <v>0.19040163513186004</v>
      </c>
      <c r="E453" s="193" t="str">
        <f>Instructions!$I$57</f>
        <v>Word 36</v>
      </c>
      <c r="F453" s="193">
        <f t="shared" ref="F453" ca="1" si="132">RAND()</f>
        <v>0.12725471752311368</v>
      </c>
      <c r="G453" s="193" t="str">
        <f>Instructions!$I$69</f>
        <v>Word 48</v>
      </c>
      <c r="H453" s="193">
        <f t="shared" ca="1" si="130"/>
        <v>0.53241849123017193</v>
      </c>
      <c r="I453" s="193" t="str">
        <f>Instructions!$I$81</f>
        <v>Word 60</v>
      </c>
      <c r="J453" s="193">
        <f t="shared" ca="1" si="130"/>
        <v>0.89664242537917294</v>
      </c>
    </row>
    <row r="454" spans="1:11">
      <c r="K454" s="193">
        <v>27</v>
      </c>
    </row>
    <row r="459" spans="1:11">
      <c r="A459" s="193" t="str">
        <f>Instructions!$I$22</f>
        <v>Word 1</v>
      </c>
      <c r="B459" s="193">
        <f t="shared" ca="1" si="128"/>
        <v>4.3534450870446606E-2</v>
      </c>
      <c r="C459" s="193" t="str">
        <f>Instructions!$I$34</f>
        <v>Word 13</v>
      </c>
      <c r="D459" s="193">
        <f t="shared" ref="D459:D467" ca="1" si="133">RAND()</f>
        <v>0.49077014576428346</v>
      </c>
      <c r="E459" s="193" t="str">
        <f>Instructions!$I$46</f>
        <v>Word 25</v>
      </c>
      <c r="F459" s="193">
        <f t="shared" ref="F459:J470" ca="1" si="134">RAND()</f>
        <v>0.15834866968356431</v>
      </c>
      <c r="G459" s="193" t="str">
        <f>Instructions!$I$58</f>
        <v>Word 37</v>
      </c>
      <c r="H459" s="193">
        <f t="shared" ca="1" si="134"/>
        <v>0.55733188190390448</v>
      </c>
      <c r="I459" s="193" t="str">
        <f>Instructions!$I$70</f>
        <v>Word 49</v>
      </c>
      <c r="J459" s="193">
        <f t="shared" ca="1" si="134"/>
        <v>0.66371450477734095</v>
      </c>
    </row>
    <row r="460" spans="1:11">
      <c r="A460" s="193" t="str">
        <f>Instructions!$I$23</f>
        <v>Word 2</v>
      </c>
      <c r="B460" s="193">
        <f t="shared" ca="1" si="128"/>
        <v>0.52716099805432803</v>
      </c>
      <c r="C460" s="193" t="str">
        <f>Instructions!$I$35</f>
        <v>Word 14</v>
      </c>
      <c r="D460" s="193">
        <f t="shared" ca="1" si="133"/>
        <v>0.48668722258716968</v>
      </c>
      <c r="E460" s="193" t="str">
        <f>Instructions!$I$47</f>
        <v>Word 26</v>
      </c>
      <c r="F460" s="193">
        <f t="shared" ca="1" si="134"/>
        <v>8.8882812177860648E-2</v>
      </c>
      <c r="G460" s="193" t="str">
        <f>Instructions!$I$59</f>
        <v>Word 38</v>
      </c>
      <c r="H460" s="193">
        <f t="shared" ca="1" si="134"/>
        <v>9.0762558627324297E-2</v>
      </c>
      <c r="I460" s="193" t="str">
        <f>Instructions!$I$71</f>
        <v>Word 50</v>
      </c>
      <c r="J460" s="193">
        <f t="shared" ca="1" si="134"/>
        <v>0.98372911069729774</v>
      </c>
    </row>
    <row r="461" spans="1:11">
      <c r="A461" s="193" t="str">
        <f>Instructions!$I$24</f>
        <v>Word 3</v>
      </c>
      <c r="B461" s="193">
        <f t="shared" ca="1" si="128"/>
        <v>8.5281407209625737E-2</v>
      </c>
      <c r="C461" s="193" t="str">
        <f>Instructions!$I$36</f>
        <v>Word 15</v>
      </c>
      <c r="D461" s="193">
        <f t="shared" ca="1" si="133"/>
        <v>0.31227973544419418</v>
      </c>
      <c r="E461" s="193" t="str">
        <f>Instructions!$I$48</f>
        <v>Word 27</v>
      </c>
      <c r="F461" s="193">
        <f t="shared" ca="1" si="134"/>
        <v>5.8574333618494068E-3</v>
      </c>
      <c r="G461" s="193" t="str">
        <f>Instructions!$I$60</f>
        <v>Word 39</v>
      </c>
      <c r="H461" s="193">
        <f t="shared" ca="1" si="134"/>
        <v>0.93064663638368395</v>
      </c>
      <c r="I461" s="193" t="str">
        <f>Instructions!$I$72</f>
        <v>Word 51</v>
      </c>
      <c r="J461" s="193">
        <f t="shared" ca="1" si="134"/>
        <v>0.76413083531029158</v>
      </c>
    </row>
    <row r="462" spans="1:11">
      <c r="A462" s="193" t="str">
        <f>Instructions!$I$25</f>
        <v>Word 4</v>
      </c>
      <c r="B462" s="193">
        <f t="shared" ca="1" si="128"/>
        <v>0.98999707811470838</v>
      </c>
      <c r="C462" s="193" t="str">
        <f>Instructions!$I$37</f>
        <v>Word 16</v>
      </c>
      <c r="D462" s="193">
        <f t="shared" ca="1" si="133"/>
        <v>0.71365413426801638</v>
      </c>
      <c r="E462" s="193" t="str">
        <f>Instructions!$I$49</f>
        <v>Word 28</v>
      </c>
      <c r="F462" s="193">
        <f t="shared" ca="1" si="134"/>
        <v>0.44250577001398717</v>
      </c>
      <c r="G462" s="193" t="str">
        <f>Instructions!$I$61</f>
        <v>Word 40</v>
      </c>
      <c r="H462" s="193">
        <f t="shared" ca="1" si="134"/>
        <v>0.44020666974591149</v>
      </c>
      <c r="I462" s="193" t="str">
        <f>Instructions!$I$73</f>
        <v>Word 52</v>
      </c>
      <c r="J462" s="193">
        <f t="shared" ca="1" si="134"/>
        <v>0.64567553626231422</v>
      </c>
    </row>
    <row r="463" spans="1:11">
      <c r="A463" s="193" t="str">
        <f>Instructions!$I$26</f>
        <v>Word 5</v>
      </c>
      <c r="B463" s="193">
        <f t="shared" ca="1" si="128"/>
        <v>0.96940285836939644</v>
      </c>
      <c r="C463" s="193" t="str">
        <f>Instructions!$I$38</f>
        <v>Word 17</v>
      </c>
      <c r="D463" s="193">
        <f t="shared" ca="1" si="133"/>
        <v>0.70760448972155177</v>
      </c>
      <c r="E463" s="193" t="str">
        <f>Instructions!$I$50</f>
        <v>Word 29</v>
      </c>
      <c r="F463" s="193">
        <f t="shared" ca="1" si="134"/>
        <v>0.15409744447145401</v>
      </c>
      <c r="G463" s="193" t="str">
        <f>Instructions!$I$62</f>
        <v>Word 41</v>
      </c>
      <c r="H463" s="193">
        <f t="shared" ca="1" si="134"/>
        <v>0.73158500941666116</v>
      </c>
      <c r="I463" s="193" t="str">
        <f>Instructions!$I$74</f>
        <v>Word 53</v>
      </c>
      <c r="J463" s="193">
        <f t="shared" ca="1" si="134"/>
        <v>0.59566812931219848</v>
      </c>
    </row>
    <row r="464" spans="1:11">
      <c r="A464" s="193" t="str">
        <f>Instructions!$I$27</f>
        <v>Word 6</v>
      </c>
      <c r="B464" s="193">
        <f t="shared" ca="1" si="128"/>
        <v>0.7853202118059347</v>
      </c>
      <c r="C464" s="193" t="str">
        <f>Instructions!$I$39</f>
        <v>Word 18</v>
      </c>
      <c r="D464" s="193">
        <f t="shared" ca="1" si="133"/>
        <v>0.37568162232436375</v>
      </c>
      <c r="E464" s="193" t="str">
        <f>Instructions!$I$51</f>
        <v>Word 30</v>
      </c>
      <c r="F464" s="193">
        <f t="shared" ca="1" si="134"/>
        <v>0.242429561518683</v>
      </c>
      <c r="G464" s="193" t="str">
        <f>Instructions!$I$63</f>
        <v>Word 42</v>
      </c>
      <c r="H464" s="193">
        <f t="shared" ca="1" si="134"/>
        <v>0.12466009645951559</v>
      </c>
      <c r="I464" s="193" t="str">
        <f>Instructions!$I$75</f>
        <v>Word 54</v>
      </c>
      <c r="J464" s="193">
        <f t="shared" ca="1" si="134"/>
        <v>0.78046085909610163</v>
      </c>
    </row>
    <row r="465" spans="1:11">
      <c r="A465" s="193" t="str">
        <f>Instructions!$I$28</f>
        <v>Word 7</v>
      </c>
      <c r="B465" s="193">
        <f t="shared" ca="1" si="128"/>
        <v>0.59694283328418618</v>
      </c>
      <c r="C465" s="193" t="str">
        <f>Instructions!$I$40</f>
        <v>Word 19</v>
      </c>
      <c r="D465" s="193">
        <f t="shared" ca="1" si="133"/>
        <v>5.5560102837866387E-2</v>
      </c>
      <c r="E465" s="193" t="str">
        <f>Instructions!$I$52</f>
        <v>Word 31</v>
      </c>
      <c r="F465" s="193">
        <f t="shared" ca="1" si="134"/>
        <v>0.7891584587838939</v>
      </c>
      <c r="G465" s="193" t="str">
        <f>Instructions!$I$64</f>
        <v>Word 43</v>
      </c>
      <c r="H465" s="193">
        <f t="shared" ca="1" si="134"/>
        <v>0.30502083333678043</v>
      </c>
      <c r="I465" s="193" t="str">
        <f>Instructions!$I$76</f>
        <v>Word 55</v>
      </c>
      <c r="J465" s="193">
        <f t="shared" ca="1" si="134"/>
        <v>0.70572372279170914</v>
      </c>
    </row>
    <row r="466" spans="1:11">
      <c r="A466" s="193" t="str">
        <f>Instructions!$I$29</f>
        <v>Word 8</v>
      </c>
      <c r="B466" s="193">
        <f t="shared" ca="1" si="128"/>
        <v>0.40832253070021463</v>
      </c>
      <c r="C466" s="193" t="str">
        <f>Instructions!$I$41</f>
        <v>Word 20</v>
      </c>
      <c r="D466" s="193">
        <f t="shared" ca="1" si="133"/>
        <v>0.62403398014108291</v>
      </c>
      <c r="E466" s="193" t="str">
        <f>Instructions!$I$53</f>
        <v>Word 32</v>
      </c>
      <c r="F466" s="193">
        <f t="shared" ca="1" si="134"/>
        <v>0.12658701209226064</v>
      </c>
      <c r="G466" s="193" t="str">
        <f>Instructions!$I$65</f>
        <v>Word 44</v>
      </c>
      <c r="H466" s="193">
        <f t="shared" ca="1" si="134"/>
        <v>2.1315376123287266E-2</v>
      </c>
      <c r="I466" s="193" t="str">
        <f>Instructions!$I$77</f>
        <v>Word 56</v>
      </c>
      <c r="J466" s="193">
        <f t="shared" ca="1" si="134"/>
        <v>0.72435125513426724</v>
      </c>
    </row>
    <row r="467" spans="1:11">
      <c r="A467" s="193" t="str">
        <f>Instructions!$I$30</f>
        <v>Word 9</v>
      </c>
      <c r="B467" s="193">
        <f t="shared" ca="1" si="128"/>
        <v>0.50522813172978431</v>
      </c>
      <c r="C467" s="193" t="str">
        <f>Instructions!$I$42</f>
        <v>Word 21</v>
      </c>
      <c r="D467" s="193">
        <f t="shared" ca="1" si="133"/>
        <v>0.12202396588118947</v>
      </c>
      <c r="E467" s="193" t="str">
        <f>Instructions!$I$54</f>
        <v>Word 33</v>
      </c>
      <c r="F467" s="193">
        <f t="shared" ca="1" si="134"/>
        <v>0.48057723450567758</v>
      </c>
      <c r="G467" s="193" t="str">
        <f>Instructions!$I$66</f>
        <v>Word 45</v>
      </c>
      <c r="H467" s="193">
        <f t="shared" ca="1" si="134"/>
        <v>0.75694719723852244</v>
      </c>
      <c r="I467" s="193" t="str">
        <f>Instructions!$I$78</f>
        <v>Word 57</v>
      </c>
      <c r="J467" s="193">
        <f t="shared" ca="1" si="134"/>
        <v>0.95865582153649254</v>
      </c>
    </row>
    <row r="468" spans="1:11">
      <c r="A468" s="193" t="str">
        <f>Instructions!$I$31</f>
        <v>Word 10</v>
      </c>
      <c r="B468" s="193">
        <f t="shared" ca="1" si="128"/>
        <v>0.98641613456664945</v>
      </c>
      <c r="C468" s="193" t="str">
        <f>Instructions!$I$43</f>
        <v>Word 22</v>
      </c>
      <c r="D468" s="193">
        <f ca="1">RAND()</f>
        <v>0.7709624219650707</v>
      </c>
      <c r="E468" s="193" t="str">
        <f>Instructions!$I$55</f>
        <v>Word 34</v>
      </c>
      <c r="F468" s="193">
        <f ca="1">RAND()</f>
        <v>0.86502721435977148</v>
      </c>
      <c r="G468" s="193" t="str">
        <f>Instructions!$I$67</f>
        <v>Word 46</v>
      </c>
      <c r="H468" s="193">
        <f t="shared" ca="1" si="134"/>
        <v>0.54220663077525455</v>
      </c>
      <c r="I468" s="193" t="str">
        <f>Instructions!$I$79</f>
        <v>Word 58</v>
      </c>
      <c r="J468" s="193">
        <f t="shared" ca="1" si="134"/>
        <v>0.44847504508830571</v>
      </c>
    </row>
    <row r="469" spans="1:11">
      <c r="A469" s="193" t="str">
        <f>Instructions!$I$32</f>
        <v>Word 11</v>
      </c>
      <c r="B469" s="193">
        <f t="shared" ca="1" si="128"/>
        <v>0.7821472184852345</v>
      </c>
      <c r="C469" s="193" t="str">
        <f>Instructions!$I$44</f>
        <v>Word 23</v>
      </c>
      <c r="D469" s="193">
        <f ca="1">RAND()</f>
        <v>0.96927831561931121</v>
      </c>
      <c r="E469" s="193" t="str">
        <f>Instructions!$I$56</f>
        <v>Word 35</v>
      </c>
      <c r="F469" s="193">
        <f ca="1">RAND()</f>
        <v>0.50586678757033243</v>
      </c>
      <c r="G469" s="193" t="str">
        <f>Instructions!$I$68</f>
        <v>Word 47</v>
      </c>
      <c r="H469" s="193">
        <f t="shared" ca="1" si="134"/>
        <v>0.83807850203449652</v>
      </c>
      <c r="I469" s="193" t="str">
        <f>Instructions!$I$80</f>
        <v>Word 59</v>
      </c>
      <c r="J469" s="193">
        <f t="shared" ca="1" si="134"/>
        <v>0.71415124358189563</v>
      </c>
    </row>
    <row r="470" spans="1:11">
      <c r="A470" s="193" t="str">
        <f>Instructions!$I$33</f>
        <v>Word 12</v>
      </c>
      <c r="B470" s="193">
        <f t="shared" ca="1" si="128"/>
        <v>0.56816228603320862</v>
      </c>
      <c r="C470" s="193" t="str">
        <f>Instructions!$I$45</f>
        <v>Word 24</v>
      </c>
      <c r="D470" s="193">
        <f t="shared" ref="D470" ca="1" si="135">RAND()</f>
        <v>1.7102910685570238E-3</v>
      </c>
      <c r="E470" s="193" t="str">
        <f>Instructions!$I$57</f>
        <v>Word 36</v>
      </c>
      <c r="F470" s="193">
        <f t="shared" ref="F470" ca="1" si="136">RAND()</f>
        <v>0.75269994295042675</v>
      </c>
      <c r="G470" s="193" t="str">
        <f>Instructions!$I$69</f>
        <v>Word 48</v>
      </c>
      <c r="H470" s="193">
        <f t="shared" ca="1" si="134"/>
        <v>0.19782326336920708</v>
      </c>
      <c r="I470" s="193" t="str">
        <f>Instructions!$I$81</f>
        <v>Word 60</v>
      </c>
      <c r="J470" s="193">
        <f t="shared" ca="1" si="134"/>
        <v>0.6768332219728459</v>
      </c>
    </row>
    <row r="471" spans="1:11">
      <c r="K471" s="193">
        <v>28</v>
      </c>
    </row>
    <row r="476" spans="1:11">
      <c r="A476" s="193" t="str">
        <f>Instructions!$I$22</f>
        <v>Word 1</v>
      </c>
      <c r="B476" s="193">
        <f t="shared" ref="B476:B487" ca="1" si="137">RAND()</f>
        <v>0.84066582434273496</v>
      </c>
      <c r="C476" s="193" t="str">
        <f>Instructions!$I$34</f>
        <v>Word 13</v>
      </c>
      <c r="D476" s="193">
        <f t="shared" ref="D476:D484" ca="1" si="138">RAND()</f>
        <v>9.6130629275010593E-2</v>
      </c>
      <c r="E476" s="193" t="str">
        <f>Instructions!$I$46</f>
        <v>Word 25</v>
      </c>
      <c r="F476" s="193">
        <f t="shared" ref="F476:J487" ca="1" si="139">RAND()</f>
        <v>0.12936454029514022</v>
      </c>
      <c r="G476" s="193" t="str">
        <f>Instructions!$I$58</f>
        <v>Word 37</v>
      </c>
      <c r="H476" s="193">
        <f t="shared" ca="1" si="139"/>
        <v>0.7891585770993117</v>
      </c>
      <c r="I476" s="193" t="str">
        <f>Instructions!$I$70</f>
        <v>Word 49</v>
      </c>
      <c r="J476" s="193">
        <f t="shared" ca="1" si="139"/>
        <v>0.17286261419799054</v>
      </c>
    </row>
    <row r="477" spans="1:11">
      <c r="A477" s="193" t="str">
        <f>Instructions!$I$23</f>
        <v>Word 2</v>
      </c>
      <c r="B477" s="193">
        <f t="shared" ca="1" si="137"/>
        <v>0.55321074193166464</v>
      </c>
      <c r="C477" s="193" t="str">
        <f>Instructions!$I$35</f>
        <v>Word 14</v>
      </c>
      <c r="D477" s="193">
        <f t="shared" ca="1" si="138"/>
        <v>0.79871007399266714</v>
      </c>
      <c r="E477" s="193" t="str">
        <f>Instructions!$I$47</f>
        <v>Word 26</v>
      </c>
      <c r="F477" s="193">
        <f t="shared" ca="1" si="139"/>
        <v>0.82404142571269123</v>
      </c>
      <c r="G477" s="193" t="str">
        <f>Instructions!$I$59</f>
        <v>Word 38</v>
      </c>
      <c r="H477" s="193">
        <f t="shared" ca="1" si="139"/>
        <v>7.2972360485502596E-2</v>
      </c>
      <c r="I477" s="193" t="str">
        <f>Instructions!$I$71</f>
        <v>Word 50</v>
      </c>
      <c r="J477" s="193">
        <f t="shared" ca="1" si="139"/>
        <v>0.95474237109546778</v>
      </c>
    </row>
    <row r="478" spans="1:11">
      <c r="A478" s="193" t="str">
        <f>Instructions!$I$24</f>
        <v>Word 3</v>
      </c>
      <c r="B478" s="193">
        <f t="shared" ca="1" si="137"/>
        <v>0.91150901357961234</v>
      </c>
      <c r="C478" s="193" t="str">
        <f>Instructions!$I$36</f>
        <v>Word 15</v>
      </c>
      <c r="D478" s="193">
        <f t="shared" ca="1" si="138"/>
        <v>0.48685037147240562</v>
      </c>
      <c r="E478" s="193" t="str">
        <f>Instructions!$I$48</f>
        <v>Word 27</v>
      </c>
      <c r="F478" s="193">
        <f t="shared" ca="1" si="139"/>
        <v>0.29971241236976609</v>
      </c>
      <c r="G478" s="193" t="str">
        <f>Instructions!$I$60</f>
        <v>Word 39</v>
      </c>
      <c r="H478" s="193">
        <f t="shared" ca="1" si="139"/>
        <v>0.15848416039634572</v>
      </c>
      <c r="I478" s="193" t="str">
        <f>Instructions!$I$72</f>
        <v>Word 51</v>
      </c>
      <c r="J478" s="193">
        <f t="shared" ca="1" si="139"/>
        <v>0.11595996547903797</v>
      </c>
    </row>
    <row r="479" spans="1:11">
      <c r="A479" s="193" t="str">
        <f>Instructions!$I$25</f>
        <v>Word 4</v>
      </c>
      <c r="B479" s="193">
        <f t="shared" ca="1" si="137"/>
        <v>0.80400418455790545</v>
      </c>
      <c r="C479" s="193" t="str">
        <f>Instructions!$I$37</f>
        <v>Word 16</v>
      </c>
      <c r="D479" s="193">
        <f t="shared" ca="1" si="138"/>
        <v>0.85694251419409928</v>
      </c>
      <c r="E479" s="193" t="str">
        <f>Instructions!$I$49</f>
        <v>Word 28</v>
      </c>
      <c r="F479" s="193">
        <f t="shared" ca="1" si="139"/>
        <v>0.56518465554153485</v>
      </c>
      <c r="G479" s="193" t="str">
        <f>Instructions!$I$61</f>
        <v>Word 40</v>
      </c>
      <c r="H479" s="193">
        <f t="shared" ca="1" si="139"/>
        <v>9.7299770321219725E-2</v>
      </c>
      <c r="I479" s="193" t="str">
        <f>Instructions!$I$73</f>
        <v>Word 52</v>
      </c>
      <c r="J479" s="193">
        <f t="shared" ca="1" si="139"/>
        <v>0.60502872113258843</v>
      </c>
    </row>
    <row r="480" spans="1:11">
      <c r="A480" s="193" t="str">
        <f>Instructions!$I$26</f>
        <v>Word 5</v>
      </c>
      <c r="B480" s="193">
        <f t="shared" ca="1" si="137"/>
        <v>1.867915287276023E-2</v>
      </c>
      <c r="C480" s="193" t="str">
        <f>Instructions!$I$38</f>
        <v>Word 17</v>
      </c>
      <c r="D480" s="193">
        <f t="shared" ca="1" si="138"/>
        <v>0.69649062064054279</v>
      </c>
      <c r="E480" s="193" t="str">
        <f>Instructions!$I$50</f>
        <v>Word 29</v>
      </c>
      <c r="F480" s="193">
        <f t="shared" ca="1" si="139"/>
        <v>0.91361904732772581</v>
      </c>
      <c r="G480" s="193" t="str">
        <f>Instructions!$I$62</f>
        <v>Word 41</v>
      </c>
      <c r="H480" s="193">
        <f t="shared" ca="1" si="139"/>
        <v>0.75594737380129451</v>
      </c>
      <c r="I480" s="193" t="str">
        <f>Instructions!$I$74</f>
        <v>Word 53</v>
      </c>
      <c r="J480" s="193">
        <f t="shared" ca="1" si="139"/>
        <v>1.7590469718011703E-2</v>
      </c>
    </row>
    <row r="481" spans="1:11">
      <c r="A481" s="193" t="str">
        <f>Instructions!$I$27</f>
        <v>Word 6</v>
      </c>
      <c r="B481" s="193">
        <f t="shared" ca="1" si="137"/>
        <v>0.42780612881384461</v>
      </c>
      <c r="C481" s="193" t="str">
        <f>Instructions!$I$39</f>
        <v>Word 18</v>
      </c>
      <c r="D481" s="193">
        <f t="shared" ca="1" si="138"/>
        <v>0.1374373963181984</v>
      </c>
      <c r="E481" s="193" t="str">
        <f>Instructions!$I$51</f>
        <v>Word 30</v>
      </c>
      <c r="F481" s="193">
        <f t="shared" ca="1" si="139"/>
        <v>6.1524674434494941E-2</v>
      </c>
      <c r="G481" s="193" t="str">
        <f>Instructions!$I$63</f>
        <v>Word 42</v>
      </c>
      <c r="H481" s="193">
        <f t="shared" ca="1" si="139"/>
        <v>0.21209529578252617</v>
      </c>
      <c r="I481" s="193" t="str">
        <f>Instructions!$I$75</f>
        <v>Word 54</v>
      </c>
      <c r="J481" s="193">
        <f t="shared" ca="1" si="139"/>
        <v>0.47629895168346736</v>
      </c>
    </row>
    <row r="482" spans="1:11">
      <c r="A482" s="193" t="str">
        <f>Instructions!$I$28</f>
        <v>Word 7</v>
      </c>
      <c r="B482" s="193">
        <f t="shared" ca="1" si="137"/>
        <v>0.31039241219542346</v>
      </c>
      <c r="C482" s="193" t="str">
        <f>Instructions!$I$40</f>
        <v>Word 19</v>
      </c>
      <c r="D482" s="193">
        <f t="shared" ca="1" si="138"/>
        <v>0.2987035236315867</v>
      </c>
      <c r="E482" s="193" t="str">
        <f>Instructions!$I$52</f>
        <v>Word 31</v>
      </c>
      <c r="F482" s="193">
        <f t="shared" ca="1" si="139"/>
        <v>0.51300536910235117</v>
      </c>
      <c r="G482" s="193" t="str">
        <f>Instructions!$I$64</f>
        <v>Word 43</v>
      </c>
      <c r="H482" s="193">
        <f t="shared" ca="1" si="139"/>
        <v>0.15806085054705188</v>
      </c>
      <c r="I482" s="193" t="str">
        <f>Instructions!$I$76</f>
        <v>Word 55</v>
      </c>
      <c r="J482" s="193">
        <f t="shared" ca="1" si="139"/>
        <v>0.70232820353650383</v>
      </c>
    </row>
    <row r="483" spans="1:11">
      <c r="A483" s="193" t="str">
        <f>Instructions!$I$29</f>
        <v>Word 8</v>
      </c>
      <c r="B483" s="193">
        <f t="shared" ca="1" si="137"/>
        <v>0.80071305312961094</v>
      </c>
      <c r="C483" s="193" t="str">
        <f>Instructions!$I$41</f>
        <v>Word 20</v>
      </c>
      <c r="D483" s="193">
        <f t="shared" ca="1" si="138"/>
        <v>0.55018576994798996</v>
      </c>
      <c r="E483" s="193" t="str">
        <f>Instructions!$I$53</f>
        <v>Word 32</v>
      </c>
      <c r="F483" s="193">
        <f t="shared" ca="1" si="139"/>
        <v>0.86917758035025905</v>
      </c>
      <c r="G483" s="193" t="str">
        <f>Instructions!$I$65</f>
        <v>Word 44</v>
      </c>
      <c r="H483" s="193">
        <f t="shared" ca="1" si="139"/>
        <v>0.31716963472869542</v>
      </c>
      <c r="I483" s="193" t="str">
        <f>Instructions!$I$77</f>
        <v>Word 56</v>
      </c>
      <c r="J483" s="193">
        <f t="shared" ca="1" si="139"/>
        <v>0.9474258320334612</v>
      </c>
    </row>
    <row r="484" spans="1:11">
      <c r="A484" s="193" t="str">
        <f>Instructions!$I$30</f>
        <v>Word 9</v>
      </c>
      <c r="B484" s="193">
        <f t="shared" ca="1" si="137"/>
        <v>0.88690085395304996</v>
      </c>
      <c r="C484" s="193" t="str">
        <f>Instructions!$I$42</f>
        <v>Word 21</v>
      </c>
      <c r="D484" s="193">
        <f t="shared" ca="1" si="138"/>
        <v>0.97424132981824518</v>
      </c>
      <c r="E484" s="193" t="str">
        <f>Instructions!$I$54</f>
        <v>Word 33</v>
      </c>
      <c r="F484" s="193">
        <f t="shared" ca="1" si="139"/>
        <v>0.23756291402767304</v>
      </c>
      <c r="G484" s="193" t="str">
        <f>Instructions!$I$66</f>
        <v>Word 45</v>
      </c>
      <c r="H484" s="193">
        <f t="shared" ca="1" si="139"/>
        <v>0.97877563487655139</v>
      </c>
      <c r="I484" s="193" t="str">
        <f>Instructions!$I$78</f>
        <v>Word 57</v>
      </c>
      <c r="J484" s="193">
        <f t="shared" ca="1" si="139"/>
        <v>0.75392615697979559</v>
      </c>
    </row>
    <row r="485" spans="1:11">
      <c r="A485" s="193" t="str">
        <f>Instructions!$I$31</f>
        <v>Word 10</v>
      </c>
      <c r="B485" s="193">
        <f t="shared" ca="1" si="137"/>
        <v>0.37966191320669895</v>
      </c>
      <c r="C485" s="193" t="str">
        <f>Instructions!$I$43</f>
        <v>Word 22</v>
      </c>
      <c r="D485" s="193">
        <f ca="1">RAND()</f>
        <v>0.98387986099431146</v>
      </c>
      <c r="E485" s="193" t="str">
        <f>Instructions!$I$55</f>
        <v>Word 34</v>
      </c>
      <c r="F485" s="193">
        <f ca="1">RAND()</f>
        <v>0.69314717954998617</v>
      </c>
      <c r="G485" s="193" t="str">
        <f>Instructions!$I$67</f>
        <v>Word 46</v>
      </c>
      <c r="H485" s="193">
        <f t="shared" ca="1" si="139"/>
        <v>0.8633776711394211</v>
      </c>
      <c r="I485" s="193" t="str">
        <f>Instructions!$I$79</f>
        <v>Word 58</v>
      </c>
      <c r="J485" s="193">
        <f t="shared" ca="1" si="139"/>
        <v>0.83142006371730048</v>
      </c>
    </row>
    <row r="486" spans="1:11">
      <c r="A486" s="193" t="str">
        <f>Instructions!$I$32</f>
        <v>Word 11</v>
      </c>
      <c r="B486" s="193">
        <f t="shared" ca="1" si="137"/>
        <v>0.32487044982099622</v>
      </c>
      <c r="C486" s="193" t="str">
        <f>Instructions!$I$44</f>
        <v>Word 23</v>
      </c>
      <c r="D486" s="193">
        <f ca="1">RAND()</f>
        <v>0.50234752607381339</v>
      </c>
      <c r="E486" s="193" t="str">
        <f>Instructions!$I$56</f>
        <v>Word 35</v>
      </c>
      <c r="F486" s="193">
        <f ca="1">RAND()</f>
        <v>0.98758679495919388</v>
      </c>
      <c r="G486" s="193" t="str">
        <f>Instructions!$I$68</f>
        <v>Word 47</v>
      </c>
      <c r="H486" s="193">
        <f t="shared" ca="1" si="139"/>
        <v>0.59577071437349449</v>
      </c>
      <c r="I486" s="193" t="str">
        <f>Instructions!$I$80</f>
        <v>Word 59</v>
      </c>
      <c r="J486" s="193">
        <f t="shared" ca="1" si="139"/>
        <v>4.0683789012229132E-2</v>
      </c>
    </row>
    <row r="487" spans="1:11">
      <c r="A487" s="193" t="str">
        <f>Instructions!$I$33</f>
        <v>Word 12</v>
      </c>
      <c r="B487" s="193">
        <f t="shared" ca="1" si="137"/>
        <v>0.16893806347997842</v>
      </c>
      <c r="C487" s="193" t="str">
        <f>Instructions!$I$45</f>
        <v>Word 24</v>
      </c>
      <c r="D487" s="193">
        <f t="shared" ref="D487" ca="1" si="140">RAND()</f>
        <v>0.26287243774280966</v>
      </c>
      <c r="E487" s="193" t="str">
        <f>Instructions!$I$57</f>
        <v>Word 36</v>
      </c>
      <c r="F487" s="193">
        <f t="shared" ref="F487" ca="1" si="141">RAND()</f>
        <v>0.4366670710254611</v>
      </c>
      <c r="G487" s="193" t="str">
        <f>Instructions!$I$69</f>
        <v>Word 48</v>
      </c>
      <c r="H487" s="193">
        <f t="shared" ca="1" si="139"/>
        <v>0.598466301839786</v>
      </c>
      <c r="I487" s="193" t="str">
        <f>Instructions!$I$81</f>
        <v>Word 60</v>
      </c>
      <c r="J487" s="193">
        <f t="shared" ca="1" si="139"/>
        <v>0.23486888863285849</v>
      </c>
    </row>
    <row r="488" spans="1:11">
      <c r="K488" s="193">
        <v>29</v>
      </c>
    </row>
    <row r="493" spans="1:11">
      <c r="A493" s="193" t="str">
        <f>Instructions!$I$22</f>
        <v>Word 1</v>
      </c>
      <c r="B493" s="193">
        <f t="shared" ref="B493:B504" ca="1" si="142">RAND()</f>
        <v>0.43201845695606311</v>
      </c>
      <c r="C493" s="193" t="str">
        <f>Instructions!$I$34</f>
        <v>Word 13</v>
      </c>
      <c r="D493" s="193">
        <f t="shared" ref="D493:D501" ca="1" si="143">RAND()</f>
        <v>0.35677210393037073</v>
      </c>
      <c r="E493" s="193" t="str">
        <f>Instructions!$I$46</f>
        <v>Word 25</v>
      </c>
      <c r="F493" s="193">
        <f t="shared" ref="F493:J504" ca="1" si="144">RAND()</f>
        <v>7.8356894156469403E-2</v>
      </c>
      <c r="G493" s="193" t="str">
        <f>Instructions!$I$58</f>
        <v>Word 37</v>
      </c>
      <c r="H493" s="193">
        <f t="shared" ca="1" si="144"/>
        <v>9.5971528155560426E-2</v>
      </c>
      <c r="I493" s="193" t="str">
        <f>Instructions!$I$70</f>
        <v>Word 49</v>
      </c>
      <c r="J493" s="193">
        <f t="shared" ca="1" si="144"/>
        <v>0.49974674905683114</v>
      </c>
    </row>
    <row r="494" spans="1:11">
      <c r="A494" s="193" t="str">
        <f>Instructions!$I$23</f>
        <v>Word 2</v>
      </c>
      <c r="B494" s="193">
        <f t="shared" ca="1" si="142"/>
        <v>0.2300031061311717</v>
      </c>
      <c r="C494" s="193" t="str">
        <f>Instructions!$I$35</f>
        <v>Word 14</v>
      </c>
      <c r="D494" s="193">
        <f t="shared" ca="1" si="143"/>
        <v>0.72664649261102265</v>
      </c>
      <c r="E494" s="193" t="str">
        <f>Instructions!$I$47</f>
        <v>Word 26</v>
      </c>
      <c r="F494" s="193">
        <f t="shared" ca="1" si="144"/>
        <v>0.87035884627227289</v>
      </c>
      <c r="G494" s="193" t="str">
        <f>Instructions!$I$59</f>
        <v>Word 38</v>
      </c>
      <c r="H494" s="193">
        <f t="shared" ca="1" si="144"/>
        <v>0.14462367276623678</v>
      </c>
      <c r="I494" s="193" t="str">
        <f>Instructions!$I$71</f>
        <v>Word 50</v>
      </c>
      <c r="J494" s="193">
        <f t="shared" ca="1" si="144"/>
        <v>0.22552318572611585</v>
      </c>
    </row>
    <row r="495" spans="1:11">
      <c r="A495" s="193" t="str">
        <f>Instructions!$I$24</f>
        <v>Word 3</v>
      </c>
      <c r="B495" s="193">
        <f t="shared" ca="1" si="142"/>
        <v>5.5132717242932672E-2</v>
      </c>
      <c r="C495" s="193" t="str">
        <f>Instructions!$I$36</f>
        <v>Word 15</v>
      </c>
      <c r="D495" s="193">
        <f t="shared" ca="1" si="143"/>
        <v>2.4955913179457223E-2</v>
      </c>
      <c r="E495" s="193" t="str">
        <f>Instructions!$I$48</f>
        <v>Word 27</v>
      </c>
      <c r="F495" s="193">
        <f t="shared" ca="1" si="144"/>
        <v>0.62356781683395812</v>
      </c>
      <c r="G495" s="193" t="str">
        <f>Instructions!$I$60</f>
        <v>Word 39</v>
      </c>
      <c r="H495" s="193">
        <f t="shared" ca="1" si="144"/>
        <v>0.16495568767219881</v>
      </c>
      <c r="I495" s="193" t="str">
        <f>Instructions!$I$72</f>
        <v>Word 51</v>
      </c>
      <c r="J495" s="193">
        <f t="shared" ca="1" si="144"/>
        <v>0.26884909687248115</v>
      </c>
    </row>
    <row r="496" spans="1:11">
      <c r="A496" s="193" t="str">
        <f>Instructions!$I$25</f>
        <v>Word 4</v>
      </c>
      <c r="B496" s="193">
        <f t="shared" ca="1" si="142"/>
        <v>0.63176046151352883</v>
      </c>
      <c r="C496" s="193" t="str">
        <f>Instructions!$I$37</f>
        <v>Word 16</v>
      </c>
      <c r="D496" s="193">
        <f t="shared" ca="1" si="143"/>
        <v>0.62510137113224962</v>
      </c>
      <c r="E496" s="193" t="str">
        <f>Instructions!$I$49</f>
        <v>Word 28</v>
      </c>
      <c r="F496" s="193">
        <f t="shared" ca="1" si="144"/>
        <v>0.40607304362187013</v>
      </c>
      <c r="G496" s="193" t="str">
        <f>Instructions!$I$61</f>
        <v>Word 40</v>
      </c>
      <c r="H496" s="193">
        <f t="shared" ca="1" si="144"/>
        <v>0.82543960311844877</v>
      </c>
      <c r="I496" s="193" t="str">
        <f>Instructions!$I$73</f>
        <v>Word 52</v>
      </c>
      <c r="J496" s="193">
        <f t="shared" ca="1" si="144"/>
        <v>0.51396313440539443</v>
      </c>
    </row>
    <row r="497" spans="1:11">
      <c r="A497" s="193" t="str">
        <f>Instructions!$I$26</f>
        <v>Word 5</v>
      </c>
      <c r="B497" s="193">
        <f t="shared" ca="1" si="142"/>
        <v>0.19312518025722758</v>
      </c>
      <c r="C497" s="193" t="str">
        <f>Instructions!$I$38</f>
        <v>Word 17</v>
      </c>
      <c r="D497" s="193">
        <f t="shared" ca="1" si="143"/>
        <v>0.14341850487997765</v>
      </c>
      <c r="E497" s="193" t="str">
        <f>Instructions!$I$50</f>
        <v>Word 29</v>
      </c>
      <c r="F497" s="193">
        <f t="shared" ca="1" si="144"/>
        <v>0.58317422325699586</v>
      </c>
      <c r="G497" s="193" t="str">
        <f>Instructions!$I$62</f>
        <v>Word 41</v>
      </c>
      <c r="H497" s="193">
        <f t="shared" ca="1" si="144"/>
        <v>0.43592849449875171</v>
      </c>
      <c r="I497" s="193" t="str">
        <f>Instructions!$I$74</f>
        <v>Word 53</v>
      </c>
      <c r="J497" s="193">
        <f t="shared" ca="1" si="144"/>
        <v>0.17074832354219516</v>
      </c>
    </row>
    <row r="498" spans="1:11">
      <c r="A498" s="193" t="str">
        <f>Instructions!$I$27</f>
        <v>Word 6</v>
      </c>
      <c r="B498" s="193">
        <f t="shared" ca="1" si="142"/>
        <v>0.29445061504738168</v>
      </c>
      <c r="C498" s="193" t="str">
        <f>Instructions!$I$39</f>
        <v>Word 18</v>
      </c>
      <c r="D498" s="193">
        <f t="shared" ca="1" si="143"/>
        <v>0.25593169878637156</v>
      </c>
      <c r="E498" s="193" t="str">
        <f>Instructions!$I$51</f>
        <v>Word 30</v>
      </c>
      <c r="F498" s="193">
        <f t="shared" ca="1" si="144"/>
        <v>2.1160221953815284E-2</v>
      </c>
      <c r="G498" s="193" t="str">
        <f>Instructions!$I$63</f>
        <v>Word 42</v>
      </c>
      <c r="H498" s="193">
        <f t="shared" ca="1" si="144"/>
        <v>0.58440500506877779</v>
      </c>
      <c r="I498" s="193" t="str">
        <f>Instructions!$I$75</f>
        <v>Word 54</v>
      </c>
      <c r="J498" s="193">
        <f t="shared" ca="1" si="144"/>
        <v>1.444920975965347E-2</v>
      </c>
    </row>
    <row r="499" spans="1:11">
      <c r="A499" s="193" t="str">
        <f>Instructions!$I$28</f>
        <v>Word 7</v>
      </c>
      <c r="B499" s="193">
        <f t="shared" ca="1" si="142"/>
        <v>0.74631294668356496</v>
      </c>
      <c r="C499" s="193" t="str">
        <f>Instructions!$I$40</f>
        <v>Word 19</v>
      </c>
      <c r="D499" s="193">
        <f t="shared" ca="1" si="143"/>
        <v>0.34202779103698056</v>
      </c>
      <c r="E499" s="193" t="str">
        <f>Instructions!$I$52</f>
        <v>Word 31</v>
      </c>
      <c r="F499" s="193">
        <f t="shared" ca="1" si="144"/>
        <v>0.8694969590962407</v>
      </c>
      <c r="G499" s="193" t="str">
        <f>Instructions!$I$64</f>
        <v>Word 43</v>
      </c>
      <c r="H499" s="193">
        <f t="shared" ca="1" si="144"/>
        <v>0.67356351356474253</v>
      </c>
      <c r="I499" s="193" t="str">
        <f>Instructions!$I$76</f>
        <v>Word 55</v>
      </c>
      <c r="J499" s="193">
        <f t="shared" ca="1" si="144"/>
        <v>0.53022834099744975</v>
      </c>
    </row>
    <row r="500" spans="1:11">
      <c r="A500" s="193" t="str">
        <f>Instructions!$I$29</f>
        <v>Word 8</v>
      </c>
      <c r="B500" s="193">
        <f t="shared" ca="1" si="142"/>
        <v>0.83362494360647088</v>
      </c>
      <c r="C500" s="193" t="str">
        <f>Instructions!$I$41</f>
        <v>Word 20</v>
      </c>
      <c r="D500" s="193">
        <f t="shared" ca="1" si="143"/>
        <v>0.69030831837521034</v>
      </c>
      <c r="E500" s="193" t="str">
        <f>Instructions!$I$53</f>
        <v>Word 32</v>
      </c>
      <c r="F500" s="193">
        <f t="shared" ca="1" si="144"/>
        <v>0.95517347088067817</v>
      </c>
      <c r="G500" s="193" t="str">
        <f>Instructions!$I$65</f>
        <v>Word 44</v>
      </c>
      <c r="H500" s="193">
        <f t="shared" ca="1" si="144"/>
        <v>0.16561962773926553</v>
      </c>
      <c r="I500" s="193" t="str">
        <f>Instructions!$I$77</f>
        <v>Word 56</v>
      </c>
      <c r="J500" s="193">
        <f t="shared" ca="1" si="144"/>
        <v>0.57913341820689468</v>
      </c>
    </row>
    <row r="501" spans="1:11">
      <c r="A501" s="193" t="str">
        <f>Instructions!$I$30</f>
        <v>Word 9</v>
      </c>
      <c r="B501" s="193">
        <f t="shared" ca="1" si="142"/>
        <v>0.73224101707540756</v>
      </c>
      <c r="C501" s="193" t="str">
        <f>Instructions!$I$42</f>
        <v>Word 21</v>
      </c>
      <c r="D501" s="193">
        <f t="shared" ca="1" si="143"/>
        <v>0.46652863701957592</v>
      </c>
      <c r="E501" s="193" t="str">
        <f>Instructions!$I$54</f>
        <v>Word 33</v>
      </c>
      <c r="F501" s="193">
        <f t="shared" ca="1" si="144"/>
        <v>0.62462824406955986</v>
      </c>
      <c r="G501" s="193" t="str">
        <f>Instructions!$I$66</f>
        <v>Word 45</v>
      </c>
      <c r="H501" s="193">
        <f t="shared" ca="1" si="144"/>
        <v>0.78354244522409866</v>
      </c>
      <c r="I501" s="193" t="str">
        <f>Instructions!$I$78</f>
        <v>Word 57</v>
      </c>
      <c r="J501" s="193">
        <f t="shared" ca="1" si="144"/>
        <v>0.73834630759671682</v>
      </c>
    </row>
    <row r="502" spans="1:11">
      <c r="A502" s="193" t="str">
        <f>Instructions!$I$31</f>
        <v>Word 10</v>
      </c>
      <c r="B502" s="193">
        <f t="shared" ca="1" si="142"/>
        <v>0.16124175854337341</v>
      </c>
      <c r="C502" s="193" t="str">
        <f>Instructions!$I$43</f>
        <v>Word 22</v>
      </c>
      <c r="D502" s="193">
        <f ca="1">RAND()</f>
        <v>0.49329191532563699</v>
      </c>
      <c r="E502" s="193" t="str">
        <f>Instructions!$I$55</f>
        <v>Word 34</v>
      </c>
      <c r="F502" s="193">
        <f ca="1">RAND()</f>
        <v>0.90811038532927357</v>
      </c>
      <c r="G502" s="193" t="str">
        <f>Instructions!$I$67</f>
        <v>Word 46</v>
      </c>
      <c r="H502" s="193">
        <f t="shared" ca="1" si="144"/>
        <v>4.9264987388299097E-2</v>
      </c>
      <c r="I502" s="193" t="str">
        <f>Instructions!$I$79</f>
        <v>Word 58</v>
      </c>
      <c r="J502" s="193">
        <f t="shared" ca="1" si="144"/>
        <v>0.40199955170500923</v>
      </c>
    </row>
    <row r="503" spans="1:11">
      <c r="A503" s="193" t="str">
        <f>Instructions!$I$32</f>
        <v>Word 11</v>
      </c>
      <c r="B503" s="193">
        <f t="shared" ca="1" si="142"/>
        <v>0.58313708218133198</v>
      </c>
      <c r="C503" s="193" t="str">
        <f>Instructions!$I$44</f>
        <v>Word 23</v>
      </c>
      <c r="D503" s="193">
        <f ca="1">RAND()</f>
        <v>0.24129418631765498</v>
      </c>
      <c r="E503" s="193" t="str">
        <f>Instructions!$I$56</f>
        <v>Word 35</v>
      </c>
      <c r="F503" s="193">
        <f ca="1">RAND()</f>
        <v>0.93644672114762018</v>
      </c>
      <c r="G503" s="193" t="str">
        <f>Instructions!$I$68</f>
        <v>Word 47</v>
      </c>
      <c r="H503" s="193">
        <f t="shared" ca="1" si="144"/>
        <v>0.21220390806345679</v>
      </c>
      <c r="I503" s="193" t="str">
        <f>Instructions!$I$80</f>
        <v>Word 59</v>
      </c>
      <c r="J503" s="193">
        <f t="shared" ca="1" si="144"/>
        <v>0.49768237333828802</v>
      </c>
    </row>
    <row r="504" spans="1:11">
      <c r="A504" s="193" t="str">
        <f>Instructions!$I$33</f>
        <v>Word 12</v>
      </c>
      <c r="B504" s="193">
        <f t="shared" ca="1" si="142"/>
        <v>0.64330451591915427</v>
      </c>
      <c r="C504" s="193" t="str">
        <f>Instructions!$I$45</f>
        <v>Word 24</v>
      </c>
      <c r="D504" s="193">
        <f t="shared" ref="D504" ca="1" si="145">RAND()</f>
        <v>0.57735920242973282</v>
      </c>
      <c r="E504" s="193" t="str">
        <f>Instructions!$I$57</f>
        <v>Word 36</v>
      </c>
      <c r="F504" s="193">
        <f t="shared" ref="F504" ca="1" si="146">RAND()</f>
        <v>0.73851647112633878</v>
      </c>
      <c r="G504" s="193" t="str">
        <f>Instructions!$I$69</f>
        <v>Word 48</v>
      </c>
      <c r="H504" s="193">
        <f t="shared" ca="1" si="144"/>
        <v>0.15879684574824959</v>
      </c>
      <c r="I504" s="193" t="str">
        <f>Instructions!$I$81</f>
        <v>Word 60</v>
      </c>
      <c r="J504" s="193">
        <f t="shared" ca="1" si="144"/>
        <v>0.28925609007902775</v>
      </c>
    </row>
    <row r="505" spans="1:11">
      <c r="K505" s="193">
        <v>30</v>
      </c>
    </row>
    <row r="510" spans="1:11">
      <c r="A510" s="193" t="str">
        <f>Instructions!$I$22</f>
        <v>Word 1</v>
      </c>
      <c r="B510" s="193">
        <f t="shared" ref="B510:B521" ca="1" si="147">RAND()</f>
        <v>0.43476822682776262</v>
      </c>
      <c r="C510" s="193" t="str">
        <f>Instructions!$I$34</f>
        <v>Word 13</v>
      </c>
      <c r="D510" s="193">
        <f t="shared" ref="D510:D518" ca="1" si="148">RAND()</f>
        <v>0.29595345856763811</v>
      </c>
      <c r="E510" s="193" t="str">
        <f>Instructions!$I$46</f>
        <v>Word 25</v>
      </c>
      <c r="F510" s="193">
        <f t="shared" ref="F510:J521" ca="1" si="149">RAND()</f>
        <v>0.76008286639333311</v>
      </c>
      <c r="G510" s="193" t="str">
        <f>Instructions!$I$58</f>
        <v>Word 37</v>
      </c>
      <c r="H510" s="193">
        <f t="shared" ca="1" si="149"/>
        <v>5.5320033567329174E-2</v>
      </c>
      <c r="I510" s="193" t="str">
        <f>Instructions!$I$70</f>
        <v>Word 49</v>
      </c>
      <c r="J510" s="193">
        <f t="shared" ca="1" si="149"/>
        <v>0.54017837827441306</v>
      </c>
    </row>
    <row r="511" spans="1:11">
      <c r="A511" s="193" t="str">
        <f>Instructions!$I$23</f>
        <v>Word 2</v>
      </c>
      <c r="B511" s="193">
        <f t="shared" ca="1" si="147"/>
        <v>0.43720258818385749</v>
      </c>
      <c r="C511" s="193" t="str">
        <f>Instructions!$I$35</f>
        <v>Word 14</v>
      </c>
      <c r="D511" s="193">
        <f t="shared" ca="1" si="148"/>
        <v>0.21737517941746376</v>
      </c>
      <c r="E511" s="193" t="str">
        <f>Instructions!$I$47</f>
        <v>Word 26</v>
      </c>
      <c r="F511" s="193">
        <f t="shared" ca="1" si="149"/>
        <v>0.1607453209781261</v>
      </c>
      <c r="G511" s="193" t="str">
        <f>Instructions!$I$59</f>
        <v>Word 38</v>
      </c>
      <c r="H511" s="193">
        <f t="shared" ca="1" si="149"/>
        <v>0.92001469893324483</v>
      </c>
      <c r="I511" s="193" t="str">
        <f>Instructions!$I$71</f>
        <v>Word 50</v>
      </c>
      <c r="J511" s="193">
        <f t="shared" ca="1" si="149"/>
        <v>0.6492989166447497</v>
      </c>
    </row>
    <row r="512" spans="1:11">
      <c r="A512" s="193" t="str">
        <f>Instructions!$I$24</f>
        <v>Word 3</v>
      </c>
      <c r="B512" s="193">
        <f t="shared" ca="1" si="147"/>
        <v>0.64328734379337638</v>
      </c>
      <c r="C512" s="193" t="str">
        <f>Instructions!$I$36</f>
        <v>Word 15</v>
      </c>
      <c r="D512" s="193">
        <f t="shared" ca="1" si="148"/>
        <v>0.77566041664475593</v>
      </c>
      <c r="E512" s="193" t="str">
        <f>Instructions!$I$48</f>
        <v>Word 27</v>
      </c>
      <c r="F512" s="193">
        <f t="shared" ca="1" si="149"/>
        <v>0.90950822329970693</v>
      </c>
      <c r="G512" s="193" t="str">
        <f>Instructions!$I$60</f>
        <v>Word 39</v>
      </c>
      <c r="H512" s="193">
        <f t="shared" ca="1" si="149"/>
        <v>0.82131337412148797</v>
      </c>
      <c r="I512" s="193" t="str">
        <f>Instructions!$I$72</f>
        <v>Word 51</v>
      </c>
      <c r="J512" s="193">
        <f t="shared" ca="1" si="149"/>
        <v>0.51589226054034387</v>
      </c>
    </row>
    <row r="513" spans="1:11">
      <c r="A513" s="193" t="str">
        <f>Instructions!$I$25</f>
        <v>Word 4</v>
      </c>
      <c r="B513" s="193">
        <f t="shared" ca="1" si="147"/>
        <v>0.29765808567723728</v>
      </c>
      <c r="C513" s="193" t="str">
        <f>Instructions!$I$37</f>
        <v>Word 16</v>
      </c>
      <c r="D513" s="193">
        <f t="shared" ca="1" si="148"/>
        <v>0.39876202832457686</v>
      </c>
      <c r="E513" s="193" t="str">
        <f>Instructions!$I$49</f>
        <v>Word 28</v>
      </c>
      <c r="F513" s="193">
        <f t="shared" ca="1" si="149"/>
        <v>0.88357959241470474</v>
      </c>
      <c r="G513" s="193" t="str">
        <f>Instructions!$I$61</f>
        <v>Word 40</v>
      </c>
      <c r="H513" s="193">
        <f t="shared" ca="1" si="149"/>
        <v>0.52829174431159653</v>
      </c>
      <c r="I513" s="193" t="str">
        <f>Instructions!$I$73</f>
        <v>Word 52</v>
      </c>
      <c r="J513" s="193">
        <f t="shared" ca="1" si="149"/>
        <v>0.6689626116538967</v>
      </c>
    </row>
    <row r="514" spans="1:11">
      <c r="A514" s="193" t="str">
        <f>Instructions!$I$26</f>
        <v>Word 5</v>
      </c>
      <c r="B514" s="193">
        <f t="shared" ca="1" si="147"/>
        <v>0.4689094999025939</v>
      </c>
      <c r="C514" s="193" t="str">
        <f>Instructions!$I$38</f>
        <v>Word 17</v>
      </c>
      <c r="D514" s="193">
        <f t="shared" ca="1" si="148"/>
        <v>0.20895351591935818</v>
      </c>
      <c r="E514" s="193" t="str">
        <f>Instructions!$I$50</f>
        <v>Word 29</v>
      </c>
      <c r="F514" s="193">
        <f t="shared" ca="1" si="149"/>
        <v>4.4133238143990283E-2</v>
      </c>
      <c r="G514" s="193" t="str">
        <f>Instructions!$I$62</f>
        <v>Word 41</v>
      </c>
      <c r="H514" s="193">
        <f t="shared" ca="1" si="149"/>
        <v>3.905974711286575E-2</v>
      </c>
      <c r="I514" s="193" t="str">
        <f>Instructions!$I$74</f>
        <v>Word 53</v>
      </c>
      <c r="J514" s="193">
        <f t="shared" ca="1" si="149"/>
        <v>0.70104074571268382</v>
      </c>
    </row>
    <row r="515" spans="1:11">
      <c r="A515" s="193" t="str">
        <f>Instructions!$I$27</f>
        <v>Word 6</v>
      </c>
      <c r="B515" s="193">
        <f t="shared" ca="1" si="147"/>
        <v>0.41358159649870163</v>
      </c>
      <c r="C515" s="193" t="str">
        <f>Instructions!$I$39</f>
        <v>Word 18</v>
      </c>
      <c r="D515" s="193">
        <f t="shared" ca="1" si="148"/>
        <v>0.11775968609573007</v>
      </c>
      <c r="E515" s="193" t="str">
        <f>Instructions!$I$51</f>
        <v>Word 30</v>
      </c>
      <c r="F515" s="193">
        <f t="shared" ca="1" si="149"/>
        <v>7.4108714707096235E-2</v>
      </c>
      <c r="G515" s="193" t="str">
        <f>Instructions!$I$63</f>
        <v>Word 42</v>
      </c>
      <c r="H515" s="193">
        <f t="shared" ca="1" si="149"/>
        <v>0.42844381838831458</v>
      </c>
      <c r="I515" s="193" t="str">
        <f>Instructions!$I$75</f>
        <v>Word 54</v>
      </c>
      <c r="J515" s="193">
        <f t="shared" ca="1" si="149"/>
        <v>0.28358264838990555</v>
      </c>
    </row>
    <row r="516" spans="1:11">
      <c r="A516" s="193" t="str">
        <f>Instructions!$I$28</f>
        <v>Word 7</v>
      </c>
      <c r="B516" s="193">
        <f t="shared" ca="1" si="147"/>
        <v>0.78156423598466029</v>
      </c>
      <c r="C516" s="193" t="str">
        <f>Instructions!$I$40</f>
        <v>Word 19</v>
      </c>
      <c r="D516" s="193">
        <f t="shared" ca="1" si="148"/>
        <v>0.92904076979683547</v>
      </c>
      <c r="E516" s="193" t="str">
        <f>Instructions!$I$52</f>
        <v>Word 31</v>
      </c>
      <c r="F516" s="193">
        <f t="shared" ca="1" si="149"/>
        <v>0.62381178939437487</v>
      </c>
      <c r="G516" s="193" t="str">
        <f>Instructions!$I$64</f>
        <v>Word 43</v>
      </c>
      <c r="H516" s="193">
        <f t="shared" ca="1" si="149"/>
        <v>0.32167252757876608</v>
      </c>
      <c r="I516" s="193" t="str">
        <f>Instructions!$I$76</f>
        <v>Word 55</v>
      </c>
      <c r="J516" s="193">
        <f t="shared" ca="1" si="149"/>
        <v>0.85563802242650822</v>
      </c>
    </row>
    <row r="517" spans="1:11">
      <c r="A517" s="193" t="str">
        <f>Instructions!$I$29</f>
        <v>Word 8</v>
      </c>
      <c r="B517" s="193">
        <f t="shared" ca="1" si="147"/>
        <v>0.72113745144706509</v>
      </c>
      <c r="C517" s="193" t="str">
        <f>Instructions!$I$41</f>
        <v>Word 20</v>
      </c>
      <c r="D517" s="193">
        <f t="shared" ca="1" si="148"/>
        <v>0.62604969300543767</v>
      </c>
      <c r="E517" s="193" t="str">
        <f>Instructions!$I$53</f>
        <v>Word 32</v>
      </c>
      <c r="F517" s="193">
        <f t="shared" ca="1" si="149"/>
        <v>4.3312270399359143E-2</v>
      </c>
      <c r="G517" s="193" t="str">
        <f>Instructions!$I$65</f>
        <v>Word 44</v>
      </c>
      <c r="H517" s="193">
        <f t="shared" ca="1" si="149"/>
        <v>0.67584789442910742</v>
      </c>
      <c r="I517" s="193" t="str">
        <f>Instructions!$I$77</f>
        <v>Word 56</v>
      </c>
      <c r="J517" s="193">
        <f t="shared" ca="1" si="149"/>
        <v>0.32769263811559557</v>
      </c>
    </row>
    <row r="518" spans="1:11">
      <c r="A518" s="193" t="str">
        <f>Instructions!$I$30</f>
        <v>Word 9</v>
      </c>
      <c r="B518" s="193">
        <f t="shared" ca="1" si="147"/>
        <v>0.74445032312753645</v>
      </c>
      <c r="C518" s="193" t="str">
        <f>Instructions!$I$42</f>
        <v>Word 21</v>
      </c>
      <c r="D518" s="193">
        <f t="shared" ca="1" si="148"/>
        <v>0.70028650975905871</v>
      </c>
      <c r="E518" s="193" t="str">
        <f>Instructions!$I$54</f>
        <v>Word 33</v>
      </c>
      <c r="F518" s="193">
        <f t="shared" ca="1" si="149"/>
        <v>0.5759663551196037</v>
      </c>
      <c r="G518" s="193" t="str">
        <f>Instructions!$I$66</f>
        <v>Word 45</v>
      </c>
      <c r="H518" s="193">
        <f t="shared" ca="1" si="149"/>
        <v>0.92032681897334001</v>
      </c>
      <c r="I518" s="193" t="str">
        <f>Instructions!$I$78</f>
        <v>Word 57</v>
      </c>
      <c r="J518" s="193">
        <f t="shared" ca="1" si="149"/>
        <v>0.34184620284692724</v>
      </c>
    </row>
    <row r="519" spans="1:11">
      <c r="A519" s="193" t="str">
        <f>Instructions!$I$31</f>
        <v>Word 10</v>
      </c>
      <c r="B519" s="193">
        <f t="shared" ca="1" si="147"/>
        <v>0.83288737289211978</v>
      </c>
      <c r="C519" s="193" t="str">
        <f>Instructions!$I$43</f>
        <v>Word 22</v>
      </c>
      <c r="D519" s="193">
        <f ca="1">RAND()</f>
        <v>0.90926690043322156</v>
      </c>
      <c r="E519" s="193" t="str">
        <f>Instructions!$I$55</f>
        <v>Word 34</v>
      </c>
      <c r="F519" s="193">
        <f ca="1">RAND()</f>
        <v>0.45680931327371177</v>
      </c>
      <c r="G519" s="193" t="str">
        <f>Instructions!$I$67</f>
        <v>Word 46</v>
      </c>
      <c r="H519" s="193">
        <f t="shared" ca="1" si="149"/>
        <v>3.5984645680555594E-2</v>
      </c>
      <c r="I519" s="193" t="str">
        <f>Instructions!$I$79</f>
        <v>Word 58</v>
      </c>
      <c r="J519" s="193">
        <f t="shared" ca="1" si="149"/>
        <v>0.46870675127917938</v>
      </c>
    </row>
    <row r="520" spans="1:11">
      <c r="A520" s="193" t="str">
        <f>Instructions!$I$32</f>
        <v>Word 11</v>
      </c>
      <c r="B520" s="193">
        <f t="shared" ca="1" si="147"/>
        <v>0.71415118081045192</v>
      </c>
      <c r="C520" s="193" t="str">
        <f>Instructions!$I$44</f>
        <v>Word 23</v>
      </c>
      <c r="D520" s="193">
        <f ca="1">RAND()</f>
        <v>0.48595586701308302</v>
      </c>
      <c r="E520" s="193" t="str">
        <f>Instructions!$I$56</f>
        <v>Word 35</v>
      </c>
      <c r="F520" s="193">
        <f ca="1">RAND()</f>
        <v>0.77437077367344898</v>
      </c>
      <c r="G520" s="193" t="str">
        <f>Instructions!$I$68</f>
        <v>Word 47</v>
      </c>
      <c r="H520" s="193">
        <f t="shared" ca="1" si="149"/>
        <v>0.99512678561251566</v>
      </c>
      <c r="I520" s="193" t="str">
        <f>Instructions!$I$80</f>
        <v>Word 59</v>
      </c>
      <c r="J520" s="193">
        <f t="shared" ca="1" si="149"/>
        <v>0.38016461618934771</v>
      </c>
    </row>
    <row r="521" spans="1:11">
      <c r="A521" s="193" t="str">
        <f>Instructions!$I$33</f>
        <v>Word 12</v>
      </c>
      <c r="B521" s="193">
        <f t="shared" ca="1" si="147"/>
        <v>0.26472042610149826</v>
      </c>
      <c r="C521" s="193" t="str">
        <f>Instructions!$I$45</f>
        <v>Word 24</v>
      </c>
      <c r="D521" s="193">
        <f t="shared" ref="D521" ca="1" si="150">RAND()</f>
        <v>0.81773082323338919</v>
      </c>
      <c r="E521" s="193" t="str">
        <f>Instructions!$I$57</f>
        <v>Word 36</v>
      </c>
      <c r="F521" s="193">
        <f t="shared" ref="F521" ca="1" si="151">RAND()</f>
        <v>2.8484938936561233E-2</v>
      </c>
      <c r="G521" s="193" t="str">
        <f>Instructions!$I$69</f>
        <v>Word 48</v>
      </c>
      <c r="H521" s="193">
        <f t="shared" ca="1" si="149"/>
        <v>0.79706688622341959</v>
      </c>
      <c r="I521" s="193" t="str">
        <f>Instructions!$I$81</f>
        <v>Word 60</v>
      </c>
      <c r="J521" s="193">
        <f t="shared" ca="1" si="149"/>
        <v>0.47364115832871057</v>
      </c>
    </row>
    <row r="522" spans="1:11">
      <c r="K522" s="193">
        <v>31</v>
      </c>
    </row>
    <row r="527" spans="1:11">
      <c r="A527" s="193" t="str">
        <f>Instructions!$I$22</f>
        <v>Word 1</v>
      </c>
      <c r="B527" s="193">
        <f t="shared" ref="B527:B555" ca="1" si="152">RAND()</f>
        <v>0.69554502704891852</v>
      </c>
      <c r="C527" s="193" t="str">
        <f>Instructions!$I$34</f>
        <v>Word 13</v>
      </c>
      <c r="D527" s="193">
        <f t="shared" ref="D527:D535" ca="1" si="153">RAND()</f>
        <v>0.15799300494374302</v>
      </c>
      <c r="E527" s="193" t="str">
        <f>Instructions!$I$46</f>
        <v>Word 25</v>
      </c>
      <c r="F527" s="193">
        <f t="shared" ref="F527:J538" ca="1" si="154">RAND()</f>
        <v>0.86348666796702134</v>
      </c>
      <c r="G527" s="193" t="str">
        <f>Instructions!$I$58</f>
        <v>Word 37</v>
      </c>
      <c r="H527" s="193">
        <f t="shared" ca="1" si="154"/>
        <v>0.7276252554741266</v>
      </c>
      <c r="I527" s="193" t="str">
        <f>Instructions!$I$70</f>
        <v>Word 49</v>
      </c>
      <c r="J527" s="193">
        <f t="shared" ca="1" si="154"/>
        <v>0.82811966220111433</v>
      </c>
    </row>
    <row r="528" spans="1:11">
      <c r="A528" s="193" t="str">
        <f>Instructions!$I$23</f>
        <v>Word 2</v>
      </c>
      <c r="B528" s="193">
        <f t="shared" ca="1" si="152"/>
        <v>0.27427724149417865</v>
      </c>
      <c r="C528" s="193" t="str">
        <f>Instructions!$I$35</f>
        <v>Word 14</v>
      </c>
      <c r="D528" s="193">
        <f t="shared" ca="1" si="153"/>
        <v>0.10943468183090854</v>
      </c>
      <c r="E528" s="193" t="str">
        <f>Instructions!$I$47</f>
        <v>Word 26</v>
      </c>
      <c r="F528" s="193">
        <f t="shared" ca="1" si="154"/>
        <v>0.77808675742974576</v>
      </c>
      <c r="G528" s="193" t="str">
        <f>Instructions!$I$59</f>
        <v>Word 38</v>
      </c>
      <c r="H528" s="193">
        <f t="shared" ca="1" si="154"/>
        <v>0.70836823997657605</v>
      </c>
      <c r="I528" s="193" t="str">
        <f>Instructions!$I$71</f>
        <v>Word 50</v>
      </c>
      <c r="J528" s="193">
        <f t="shared" ca="1" si="154"/>
        <v>0.10237464616969805</v>
      </c>
    </row>
    <row r="529" spans="1:11">
      <c r="A529" s="193" t="str">
        <f>Instructions!$I$24</f>
        <v>Word 3</v>
      </c>
      <c r="B529" s="193">
        <f t="shared" ca="1" si="152"/>
        <v>2.5439614287425805E-4</v>
      </c>
      <c r="C529" s="193" t="str">
        <f>Instructions!$I$36</f>
        <v>Word 15</v>
      </c>
      <c r="D529" s="193">
        <f t="shared" ca="1" si="153"/>
        <v>0.8096543889956922</v>
      </c>
      <c r="E529" s="193" t="str">
        <f>Instructions!$I$48</f>
        <v>Word 27</v>
      </c>
      <c r="F529" s="193">
        <f t="shared" ca="1" si="154"/>
        <v>0.21447049852011713</v>
      </c>
      <c r="G529" s="193" t="str">
        <f>Instructions!$I$60</f>
        <v>Word 39</v>
      </c>
      <c r="H529" s="193">
        <f t="shared" ca="1" si="154"/>
        <v>0.57119717318303898</v>
      </c>
      <c r="I529" s="193" t="str">
        <f>Instructions!$I$72</f>
        <v>Word 51</v>
      </c>
      <c r="J529" s="193">
        <f t="shared" ca="1" si="154"/>
        <v>0.8276678834270742</v>
      </c>
    </row>
    <row r="530" spans="1:11">
      <c r="A530" s="193" t="str">
        <f>Instructions!$I$25</f>
        <v>Word 4</v>
      </c>
      <c r="B530" s="193">
        <f t="shared" ca="1" si="152"/>
        <v>0.85539527861706288</v>
      </c>
      <c r="C530" s="193" t="str">
        <f>Instructions!$I$37</f>
        <v>Word 16</v>
      </c>
      <c r="D530" s="193">
        <f t="shared" ca="1" si="153"/>
        <v>0.87931853806054905</v>
      </c>
      <c r="E530" s="193" t="str">
        <f>Instructions!$I$49</f>
        <v>Word 28</v>
      </c>
      <c r="F530" s="193">
        <f t="shared" ca="1" si="154"/>
        <v>0.90262728142104176</v>
      </c>
      <c r="G530" s="193" t="str">
        <f>Instructions!$I$61</f>
        <v>Word 40</v>
      </c>
      <c r="H530" s="193">
        <f t="shared" ca="1" si="154"/>
        <v>0.1635564188243448</v>
      </c>
      <c r="I530" s="193" t="str">
        <f>Instructions!$I$73</f>
        <v>Word 52</v>
      </c>
      <c r="J530" s="193">
        <f t="shared" ca="1" si="154"/>
        <v>2.5709626317498957E-2</v>
      </c>
    </row>
    <row r="531" spans="1:11">
      <c r="A531" s="193" t="str">
        <f>Instructions!$I$26</f>
        <v>Word 5</v>
      </c>
      <c r="B531" s="193">
        <f t="shared" ca="1" si="152"/>
        <v>4.1082414775368559E-3</v>
      </c>
      <c r="C531" s="193" t="str">
        <f>Instructions!$I$38</f>
        <v>Word 17</v>
      </c>
      <c r="D531" s="193">
        <f t="shared" ca="1" si="153"/>
        <v>0.65603771792834797</v>
      </c>
      <c r="E531" s="193" t="str">
        <f>Instructions!$I$50</f>
        <v>Word 29</v>
      </c>
      <c r="F531" s="193">
        <f t="shared" ca="1" si="154"/>
        <v>0.39972644809350966</v>
      </c>
      <c r="G531" s="193" t="str">
        <f>Instructions!$I$62</f>
        <v>Word 41</v>
      </c>
      <c r="H531" s="193">
        <f t="shared" ca="1" si="154"/>
        <v>0.2405063573497549</v>
      </c>
      <c r="I531" s="193" t="str">
        <f>Instructions!$I$74</f>
        <v>Word 53</v>
      </c>
      <c r="J531" s="193">
        <f t="shared" ca="1" si="154"/>
        <v>0.87181372752411523</v>
      </c>
    </row>
    <row r="532" spans="1:11">
      <c r="A532" s="193" t="str">
        <f>Instructions!$I$27</f>
        <v>Word 6</v>
      </c>
      <c r="B532" s="193">
        <f t="shared" ca="1" si="152"/>
        <v>0.485634315717697</v>
      </c>
      <c r="C532" s="193" t="str">
        <f>Instructions!$I$39</f>
        <v>Word 18</v>
      </c>
      <c r="D532" s="193">
        <f t="shared" ca="1" si="153"/>
        <v>0.20902907268776749</v>
      </c>
      <c r="E532" s="193" t="str">
        <f>Instructions!$I$51</f>
        <v>Word 30</v>
      </c>
      <c r="F532" s="193">
        <f t="shared" ca="1" si="154"/>
        <v>0.73011225596805784</v>
      </c>
      <c r="G532" s="193" t="str">
        <f>Instructions!$I$63</f>
        <v>Word 42</v>
      </c>
      <c r="H532" s="193">
        <f t="shared" ca="1" si="154"/>
        <v>0.22531996122646603</v>
      </c>
      <c r="I532" s="193" t="str">
        <f>Instructions!$I$75</f>
        <v>Word 54</v>
      </c>
      <c r="J532" s="193">
        <f t="shared" ca="1" si="154"/>
        <v>0.75935445770804222</v>
      </c>
    </row>
    <row r="533" spans="1:11">
      <c r="A533" s="193" t="str">
        <f>Instructions!$I$28</f>
        <v>Word 7</v>
      </c>
      <c r="B533" s="193">
        <f t="shared" ca="1" si="152"/>
        <v>0.76449607002192965</v>
      </c>
      <c r="C533" s="193" t="str">
        <f>Instructions!$I$40</f>
        <v>Word 19</v>
      </c>
      <c r="D533" s="193">
        <f t="shared" ca="1" si="153"/>
        <v>0.32550097460360394</v>
      </c>
      <c r="E533" s="193" t="str">
        <f>Instructions!$I$52</f>
        <v>Word 31</v>
      </c>
      <c r="F533" s="193">
        <f t="shared" ca="1" si="154"/>
        <v>0.61981774913243515</v>
      </c>
      <c r="G533" s="193" t="str">
        <f>Instructions!$I$64</f>
        <v>Word 43</v>
      </c>
      <c r="H533" s="193">
        <f t="shared" ca="1" si="154"/>
        <v>0.46028677398499718</v>
      </c>
      <c r="I533" s="193" t="str">
        <f>Instructions!$I$76</f>
        <v>Word 55</v>
      </c>
      <c r="J533" s="193">
        <f t="shared" ca="1" si="154"/>
        <v>7.8514061702171567E-2</v>
      </c>
    </row>
    <row r="534" spans="1:11">
      <c r="A534" s="193" t="str">
        <f>Instructions!$I$29</f>
        <v>Word 8</v>
      </c>
      <c r="B534" s="193">
        <f t="shared" ca="1" si="152"/>
        <v>0.9635766347154564</v>
      </c>
      <c r="C534" s="193" t="str">
        <f>Instructions!$I$41</f>
        <v>Word 20</v>
      </c>
      <c r="D534" s="193">
        <f t="shared" ca="1" si="153"/>
        <v>0.47629373658436203</v>
      </c>
      <c r="E534" s="193" t="str">
        <f>Instructions!$I$53</f>
        <v>Word 32</v>
      </c>
      <c r="F534" s="193">
        <f t="shared" ca="1" si="154"/>
        <v>0.46067261654606206</v>
      </c>
      <c r="G534" s="193" t="str">
        <f>Instructions!$I$65</f>
        <v>Word 44</v>
      </c>
      <c r="H534" s="193">
        <f t="shared" ca="1" si="154"/>
        <v>0.72464551492305984</v>
      </c>
      <c r="I534" s="193" t="str">
        <f>Instructions!$I$77</f>
        <v>Word 56</v>
      </c>
      <c r="J534" s="193">
        <f t="shared" ca="1" si="154"/>
        <v>0.3814311252433179</v>
      </c>
    </row>
    <row r="535" spans="1:11">
      <c r="A535" s="193" t="str">
        <f>Instructions!$I$30</f>
        <v>Word 9</v>
      </c>
      <c r="B535" s="193">
        <f t="shared" ca="1" si="152"/>
        <v>0.34483248056436877</v>
      </c>
      <c r="C535" s="193" t="str">
        <f>Instructions!$I$42</f>
        <v>Word 21</v>
      </c>
      <c r="D535" s="193">
        <f t="shared" ca="1" si="153"/>
        <v>0.29614221512241223</v>
      </c>
      <c r="E535" s="193" t="str">
        <f>Instructions!$I$54</f>
        <v>Word 33</v>
      </c>
      <c r="F535" s="193">
        <f t="shared" ca="1" si="154"/>
        <v>0.89341405806407403</v>
      </c>
      <c r="G535" s="193" t="str">
        <f>Instructions!$I$66</f>
        <v>Word 45</v>
      </c>
      <c r="H535" s="193">
        <f t="shared" ca="1" si="154"/>
        <v>0.98192661023136574</v>
      </c>
      <c r="I535" s="193" t="str">
        <f>Instructions!$I$78</f>
        <v>Word 57</v>
      </c>
      <c r="J535" s="193">
        <f t="shared" ca="1" si="154"/>
        <v>0.75360871839562138</v>
      </c>
    </row>
    <row r="536" spans="1:11">
      <c r="A536" s="193" t="str">
        <f>Instructions!$I$31</f>
        <v>Word 10</v>
      </c>
      <c r="B536" s="193">
        <f t="shared" ca="1" si="152"/>
        <v>0.53374269173418631</v>
      </c>
      <c r="C536" s="193" t="str">
        <f>Instructions!$I$43</f>
        <v>Word 22</v>
      </c>
      <c r="D536" s="193">
        <f ca="1">RAND()</f>
        <v>0.75583201399658362</v>
      </c>
      <c r="E536" s="193" t="str">
        <f>Instructions!$I$55</f>
        <v>Word 34</v>
      </c>
      <c r="F536" s="193">
        <f ca="1">RAND()</f>
        <v>1.2362758102761107E-2</v>
      </c>
      <c r="G536" s="193" t="str">
        <f>Instructions!$I$67</f>
        <v>Word 46</v>
      </c>
      <c r="H536" s="193">
        <f t="shared" ca="1" si="154"/>
        <v>0.20001847313652077</v>
      </c>
      <c r="I536" s="193" t="str">
        <f>Instructions!$I$79</f>
        <v>Word 58</v>
      </c>
      <c r="J536" s="193">
        <f t="shared" ca="1" si="154"/>
        <v>0.25806671069114417</v>
      </c>
    </row>
    <row r="537" spans="1:11">
      <c r="A537" s="193" t="str">
        <f>Instructions!$I$32</f>
        <v>Word 11</v>
      </c>
      <c r="B537" s="193">
        <f t="shared" ca="1" si="152"/>
        <v>0.10645466496369083</v>
      </c>
      <c r="C537" s="193" t="str">
        <f>Instructions!$I$44</f>
        <v>Word 23</v>
      </c>
      <c r="D537" s="193">
        <f ca="1">RAND()</f>
        <v>0.98573809791120293</v>
      </c>
      <c r="E537" s="193" t="str">
        <f>Instructions!$I$56</f>
        <v>Word 35</v>
      </c>
      <c r="F537" s="193">
        <f ca="1">RAND()</f>
        <v>0.29598636591513838</v>
      </c>
      <c r="G537" s="193" t="str">
        <f>Instructions!$I$68</f>
        <v>Word 47</v>
      </c>
      <c r="H537" s="193">
        <f t="shared" ca="1" si="154"/>
        <v>0.18195573831829337</v>
      </c>
      <c r="I537" s="193" t="str">
        <f>Instructions!$I$80</f>
        <v>Word 59</v>
      </c>
      <c r="J537" s="193">
        <f t="shared" ca="1" si="154"/>
        <v>0.61653160049313971</v>
      </c>
    </row>
    <row r="538" spans="1:11">
      <c r="A538" s="193" t="str">
        <f>Instructions!$I$33</f>
        <v>Word 12</v>
      </c>
      <c r="B538" s="193">
        <f t="shared" ca="1" si="152"/>
        <v>0.26594301584712743</v>
      </c>
      <c r="C538" s="193" t="str">
        <f>Instructions!$I$45</f>
        <v>Word 24</v>
      </c>
      <c r="D538" s="193">
        <f t="shared" ref="D538" ca="1" si="155">RAND()</f>
        <v>0.27286515404211487</v>
      </c>
      <c r="E538" s="193" t="str">
        <f>Instructions!$I$57</f>
        <v>Word 36</v>
      </c>
      <c r="F538" s="193">
        <f t="shared" ref="F538" ca="1" si="156">RAND()</f>
        <v>0.83326343596793162</v>
      </c>
      <c r="G538" s="193" t="str">
        <f>Instructions!$I$69</f>
        <v>Word 48</v>
      </c>
      <c r="H538" s="193">
        <f t="shared" ca="1" si="154"/>
        <v>4.7568735845495036E-2</v>
      </c>
      <c r="I538" s="193" t="str">
        <f>Instructions!$I$81</f>
        <v>Word 60</v>
      </c>
      <c r="J538" s="193">
        <f t="shared" ca="1" si="154"/>
        <v>0.47701107642498342</v>
      </c>
    </row>
    <row r="539" spans="1:11">
      <c r="K539" s="193">
        <v>32</v>
      </c>
    </row>
    <row r="544" spans="1:11">
      <c r="A544" s="193" t="str">
        <f>Instructions!$I$22</f>
        <v>Word 1</v>
      </c>
      <c r="B544" s="193">
        <f t="shared" ca="1" si="152"/>
        <v>0.31744897392122362</v>
      </c>
      <c r="C544" s="193" t="str">
        <f>Instructions!$I$34</f>
        <v>Word 13</v>
      </c>
      <c r="D544" s="193">
        <f t="shared" ref="D544:D552" ca="1" si="157">RAND()</f>
        <v>0.67165883501004764</v>
      </c>
      <c r="E544" s="193" t="str">
        <f>Instructions!$I$46</f>
        <v>Word 25</v>
      </c>
      <c r="F544" s="193">
        <f t="shared" ref="F544:J555" ca="1" si="158">RAND()</f>
        <v>0.37205423198399457</v>
      </c>
      <c r="G544" s="193" t="str">
        <f>Instructions!$I$58</f>
        <v>Word 37</v>
      </c>
      <c r="H544" s="193">
        <f t="shared" ca="1" si="158"/>
        <v>0.19008532771209974</v>
      </c>
      <c r="I544" s="193" t="str">
        <f>Instructions!$I$70</f>
        <v>Word 49</v>
      </c>
      <c r="J544" s="193">
        <f t="shared" ca="1" si="158"/>
        <v>0.89089729204311696</v>
      </c>
    </row>
    <row r="545" spans="1:11">
      <c r="A545" s="193" t="str">
        <f>Instructions!$I$23</f>
        <v>Word 2</v>
      </c>
      <c r="B545" s="193">
        <f t="shared" ca="1" si="152"/>
        <v>0.13278939364480646</v>
      </c>
      <c r="C545" s="193" t="str">
        <f>Instructions!$I$35</f>
        <v>Word 14</v>
      </c>
      <c r="D545" s="193">
        <f t="shared" ca="1" si="157"/>
        <v>0.67170785044488379</v>
      </c>
      <c r="E545" s="193" t="str">
        <f>Instructions!$I$47</f>
        <v>Word 26</v>
      </c>
      <c r="F545" s="193">
        <f t="shared" ca="1" si="158"/>
        <v>0.52730405054154406</v>
      </c>
      <c r="G545" s="193" t="str">
        <f>Instructions!$I$59</f>
        <v>Word 38</v>
      </c>
      <c r="H545" s="193">
        <f t="shared" ca="1" si="158"/>
        <v>0.40631723404653486</v>
      </c>
      <c r="I545" s="193" t="str">
        <f>Instructions!$I$71</f>
        <v>Word 50</v>
      </c>
      <c r="J545" s="193">
        <f t="shared" ca="1" si="158"/>
        <v>0.36862382793177462</v>
      </c>
    </row>
    <row r="546" spans="1:11">
      <c r="A546" s="193" t="str">
        <f>Instructions!$I$24</f>
        <v>Word 3</v>
      </c>
      <c r="B546" s="193">
        <f t="shared" ca="1" si="152"/>
        <v>3.9874184874538754E-3</v>
      </c>
      <c r="C546" s="193" t="str">
        <f>Instructions!$I$36</f>
        <v>Word 15</v>
      </c>
      <c r="D546" s="193">
        <f t="shared" ca="1" si="157"/>
        <v>0.81303490577549808</v>
      </c>
      <c r="E546" s="193" t="str">
        <f>Instructions!$I$48</f>
        <v>Word 27</v>
      </c>
      <c r="F546" s="193">
        <f t="shared" ca="1" si="158"/>
        <v>0.29290275074865368</v>
      </c>
      <c r="G546" s="193" t="str">
        <f>Instructions!$I$60</f>
        <v>Word 39</v>
      </c>
      <c r="H546" s="193">
        <f t="shared" ca="1" si="158"/>
        <v>0.75316265934748894</v>
      </c>
      <c r="I546" s="193" t="str">
        <f>Instructions!$I$72</f>
        <v>Word 51</v>
      </c>
      <c r="J546" s="193">
        <f t="shared" ca="1" si="158"/>
        <v>0.4807704964823154</v>
      </c>
    </row>
    <row r="547" spans="1:11">
      <c r="A547" s="193" t="str">
        <f>Instructions!$I$25</f>
        <v>Word 4</v>
      </c>
      <c r="B547" s="193">
        <f t="shared" ca="1" si="152"/>
        <v>0.95874084106515234</v>
      </c>
      <c r="C547" s="193" t="str">
        <f>Instructions!$I$37</f>
        <v>Word 16</v>
      </c>
      <c r="D547" s="193">
        <f t="shared" ca="1" si="157"/>
        <v>0.73877759939722765</v>
      </c>
      <c r="E547" s="193" t="str">
        <f>Instructions!$I$49</f>
        <v>Word 28</v>
      </c>
      <c r="F547" s="193">
        <f t="shared" ca="1" si="158"/>
        <v>0.61537222786432422</v>
      </c>
      <c r="G547" s="193" t="str">
        <f>Instructions!$I$61</f>
        <v>Word 40</v>
      </c>
      <c r="H547" s="193">
        <f t="shared" ca="1" si="158"/>
        <v>0.11178566073670126</v>
      </c>
      <c r="I547" s="193" t="str">
        <f>Instructions!$I$73</f>
        <v>Word 52</v>
      </c>
      <c r="J547" s="193">
        <f t="shared" ca="1" si="158"/>
        <v>0.17063063880057883</v>
      </c>
    </row>
    <row r="548" spans="1:11">
      <c r="A548" s="193" t="str">
        <f>Instructions!$I$26</f>
        <v>Word 5</v>
      </c>
      <c r="B548" s="193">
        <f t="shared" ca="1" si="152"/>
        <v>0.58248753520162677</v>
      </c>
      <c r="C548" s="193" t="str">
        <f>Instructions!$I$38</f>
        <v>Word 17</v>
      </c>
      <c r="D548" s="193">
        <f t="shared" ca="1" si="157"/>
        <v>0.18467096412344675</v>
      </c>
      <c r="E548" s="193" t="str">
        <f>Instructions!$I$50</f>
        <v>Word 29</v>
      </c>
      <c r="F548" s="193">
        <f t="shared" ca="1" si="158"/>
        <v>0.39384738523303819</v>
      </c>
      <c r="G548" s="193" t="str">
        <f>Instructions!$I$62</f>
        <v>Word 41</v>
      </c>
      <c r="H548" s="193">
        <f t="shared" ca="1" si="158"/>
        <v>0.25505742556174815</v>
      </c>
      <c r="I548" s="193" t="str">
        <f>Instructions!$I$74</f>
        <v>Word 53</v>
      </c>
      <c r="J548" s="193">
        <f t="shared" ca="1" si="158"/>
        <v>0.50363155301797025</v>
      </c>
    </row>
    <row r="549" spans="1:11">
      <c r="A549" s="193" t="str">
        <f>Instructions!$I$27</f>
        <v>Word 6</v>
      </c>
      <c r="B549" s="193">
        <f t="shared" ca="1" si="152"/>
        <v>0.13065376710950627</v>
      </c>
      <c r="C549" s="193" t="str">
        <f>Instructions!$I$39</f>
        <v>Word 18</v>
      </c>
      <c r="D549" s="193">
        <f t="shared" ca="1" si="157"/>
        <v>0.26409400778726488</v>
      </c>
      <c r="E549" s="193" t="str">
        <f>Instructions!$I$51</f>
        <v>Word 30</v>
      </c>
      <c r="F549" s="193">
        <f t="shared" ca="1" si="158"/>
        <v>0.88146500974967879</v>
      </c>
      <c r="G549" s="193" t="str">
        <f>Instructions!$I$63</f>
        <v>Word 42</v>
      </c>
      <c r="H549" s="193">
        <f t="shared" ca="1" si="158"/>
        <v>0.10432538545186931</v>
      </c>
      <c r="I549" s="193" t="str">
        <f>Instructions!$I$75</f>
        <v>Word 54</v>
      </c>
      <c r="J549" s="193">
        <f t="shared" ca="1" si="158"/>
        <v>0.43864514124233289</v>
      </c>
    </row>
    <row r="550" spans="1:11">
      <c r="A550" s="193" t="str">
        <f>Instructions!$I$28</f>
        <v>Word 7</v>
      </c>
      <c r="B550" s="193">
        <f t="shared" ca="1" si="152"/>
        <v>0.63186806264732609</v>
      </c>
      <c r="C550" s="193" t="str">
        <f>Instructions!$I$40</f>
        <v>Word 19</v>
      </c>
      <c r="D550" s="193">
        <f t="shared" ca="1" si="157"/>
        <v>0.25525346348723255</v>
      </c>
      <c r="E550" s="193" t="str">
        <f>Instructions!$I$52</f>
        <v>Word 31</v>
      </c>
      <c r="F550" s="193">
        <f t="shared" ca="1" si="158"/>
        <v>3.0522561746432419E-2</v>
      </c>
      <c r="G550" s="193" t="str">
        <f>Instructions!$I$64</f>
        <v>Word 43</v>
      </c>
      <c r="H550" s="193">
        <f t="shared" ca="1" si="158"/>
        <v>0.96511897865724305</v>
      </c>
      <c r="I550" s="193" t="str">
        <f>Instructions!$I$76</f>
        <v>Word 55</v>
      </c>
      <c r="J550" s="193">
        <f t="shared" ca="1" si="158"/>
        <v>0.32256725081847271</v>
      </c>
    </row>
    <row r="551" spans="1:11">
      <c r="A551" s="193" t="str">
        <f>Instructions!$I$29</f>
        <v>Word 8</v>
      </c>
      <c r="B551" s="193">
        <f t="shared" ca="1" si="152"/>
        <v>0.63276618103269489</v>
      </c>
      <c r="C551" s="193" t="str">
        <f>Instructions!$I$41</f>
        <v>Word 20</v>
      </c>
      <c r="D551" s="193">
        <f t="shared" ca="1" si="157"/>
        <v>0.46000629936595894</v>
      </c>
      <c r="E551" s="193" t="str">
        <f>Instructions!$I$53</f>
        <v>Word 32</v>
      </c>
      <c r="F551" s="193">
        <f t="shared" ca="1" si="158"/>
        <v>0.3792063349911875</v>
      </c>
      <c r="G551" s="193" t="str">
        <f>Instructions!$I$65</f>
        <v>Word 44</v>
      </c>
      <c r="H551" s="193">
        <f t="shared" ca="1" si="158"/>
        <v>0.75077514793872013</v>
      </c>
      <c r="I551" s="193" t="str">
        <f>Instructions!$I$77</f>
        <v>Word 56</v>
      </c>
      <c r="J551" s="193">
        <f t="shared" ca="1" si="158"/>
        <v>6.6588996691541613E-2</v>
      </c>
    </row>
    <row r="552" spans="1:11">
      <c r="A552" s="193" t="str">
        <f>Instructions!$I$30</f>
        <v>Word 9</v>
      </c>
      <c r="B552" s="193">
        <f t="shared" ca="1" si="152"/>
        <v>0.80241961953579721</v>
      </c>
      <c r="C552" s="193" t="str">
        <f>Instructions!$I$42</f>
        <v>Word 21</v>
      </c>
      <c r="D552" s="193">
        <f t="shared" ca="1" si="157"/>
        <v>0.50585324188916159</v>
      </c>
      <c r="E552" s="193" t="str">
        <f>Instructions!$I$54</f>
        <v>Word 33</v>
      </c>
      <c r="F552" s="193">
        <f t="shared" ca="1" si="158"/>
        <v>0.81590171464758821</v>
      </c>
      <c r="G552" s="193" t="str">
        <f>Instructions!$I$66</f>
        <v>Word 45</v>
      </c>
      <c r="H552" s="193">
        <f t="shared" ca="1" si="158"/>
        <v>0.44279884668834524</v>
      </c>
      <c r="I552" s="193" t="str">
        <f>Instructions!$I$78</f>
        <v>Word 57</v>
      </c>
      <c r="J552" s="193">
        <f t="shared" ca="1" si="158"/>
        <v>0.19081036041299881</v>
      </c>
    </row>
    <row r="553" spans="1:11">
      <c r="A553" s="193" t="str">
        <f>Instructions!$I$31</f>
        <v>Word 10</v>
      </c>
      <c r="B553" s="193">
        <f t="shared" ca="1" si="152"/>
        <v>0.137583372749018</v>
      </c>
      <c r="C553" s="193" t="str">
        <f>Instructions!$I$43</f>
        <v>Word 22</v>
      </c>
      <c r="D553" s="193">
        <f ca="1">RAND()</f>
        <v>8.6176249360614077E-2</v>
      </c>
      <c r="E553" s="193" t="str">
        <f>Instructions!$I$55</f>
        <v>Word 34</v>
      </c>
      <c r="F553" s="193">
        <f ca="1">RAND()</f>
        <v>5.6058347251124352E-2</v>
      </c>
      <c r="G553" s="193" t="str">
        <f>Instructions!$I$67</f>
        <v>Word 46</v>
      </c>
      <c r="H553" s="193">
        <f t="shared" ca="1" si="158"/>
        <v>0.37997034130877827</v>
      </c>
      <c r="I553" s="193" t="str">
        <f>Instructions!$I$79</f>
        <v>Word 58</v>
      </c>
      <c r="J553" s="193">
        <f t="shared" ca="1" si="158"/>
        <v>0.47002189951545581</v>
      </c>
    </row>
    <row r="554" spans="1:11">
      <c r="A554" s="193" t="str">
        <f>Instructions!$I$32</f>
        <v>Word 11</v>
      </c>
      <c r="B554" s="193">
        <f t="shared" ca="1" si="152"/>
        <v>0.57490309677548024</v>
      </c>
      <c r="C554" s="193" t="str">
        <f>Instructions!$I$44</f>
        <v>Word 23</v>
      </c>
      <c r="D554" s="193">
        <f ca="1">RAND()</f>
        <v>0.17644827166150445</v>
      </c>
      <c r="E554" s="193" t="str">
        <f>Instructions!$I$56</f>
        <v>Word 35</v>
      </c>
      <c r="F554" s="193">
        <f ca="1">RAND()</f>
        <v>0.20956540019689962</v>
      </c>
      <c r="G554" s="193" t="str">
        <f>Instructions!$I$68</f>
        <v>Word 47</v>
      </c>
      <c r="H554" s="193">
        <f t="shared" ca="1" si="158"/>
        <v>0.14319983681099013</v>
      </c>
      <c r="I554" s="193" t="str">
        <f>Instructions!$I$80</f>
        <v>Word 59</v>
      </c>
      <c r="J554" s="193">
        <f t="shared" ca="1" si="158"/>
        <v>0.40096506000922461</v>
      </c>
    </row>
    <row r="555" spans="1:11">
      <c r="A555" s="193" t="str">
        <f>Instructions!$I$33</f>
        <v>Word 12</v>
      </c>
      <c r="B555" s="193">
        <f t="shared" ca="1" si="152"/>
        <v>0.31096935091528755</v>
      </c>
      <c r="C555" s="193" t="str">
        <f>Instructions!$I$45</f>
        <v>Word 24</v>
      </c>
      <c r="D555" s="193">
        <f t="shared" ref="D555" ca="1" si="159">RAND()</f>
        <v>0.285918490798862</v>
      </c>
      <c r="E555" s="193" t="str">
        <f>Instructions!$I$57</f>
        <v>Word 36</v>
      </c>
      <c r="F555" s="193">
        <f t="shared" ref="F555" ca="1" si="160">RAND()</f>
        <v>2.3894832083107165E-2</v>
      </c>
      <c r="G555" s="193" t="str">
        <f>Instructions!$I$69</f>
        <v>Word 48</v>
      </c>
      <c r="H555" s="193">
        <f t="shared" ca="1" si="158"/>
        <v>0.16382744048848086</v>
      </c>
      <c r="I555" s="193" t="str">
        <f>Instructions!$I$81</f>
        <v>Word 60</v>
      </c>
      <c r="J555" s="193">
        <f t="shared" ca="1" si="158"/>
        <v>0.85959017839176721</v>
      </c>
    </row>
    <row r="556" spans="1:11">
      <c r="K556" s="193">
        <v>33</v>
      </c>
    </row>
    <row r="561" spans="1:11">
      <c r="A561" s="193" t="str">
        <f>Instructions!$I$22</f>
        <v>Word 1</v>
      </c>
      <c r="B561" s="193">
        <f t="shared" ref="B561:B572" ca="1" si="161">RAND()</f>
        <v>0.43508524085982236</v>
      </c>
      <c r="C561" s="193" t="str">
        <f>Instructions!$I$34</f>
        <v>Word 13</v>
      </c>
      <c r="D561" s="193">
        <f t="shared" ref="D561:D569" ca="1" si="162">RAND()</f>
        <v>0.12406053155090391</v>
      </c>
      <c r="E561" s="193" t="str">
        <f>Instructions!$I$46</f>
        <v>Word 25</v>
      </c>
      <c r="F561" s="193">
        <f t="shared" ref="F561:J572" ca="1" si="163">RAND()</f>
        <v>0.8157338440397004</v>
      </c>
      <c r="G561" s="193" t="str">
        <f>Instructions!$I$58</f>
        <v>Word 37</v>
      </c>
      <c r="H561" s="193">
        <f t="shared" ca="1" si="163"/>
        <v>0.43704617435524329</v>
      </c>
      <c r="I561" s="193" t="str">
        <f>Instructions!$I$70</f>
        <v>Word 49</v>
      </c>
      <c r="J561" s="193">
        <f t="shared" ca="1" si="163"/>
        <v>0.66973148406553262</v>
      </c>
    </row>
    <row r="562" spans="1:11">
      <c r="A562" s="193" t="str">
        <f>Instructions!$I$23</f>
        <v>Word 2</v>
      </c>
      <c r="B562" s="193">
        <f t="shared" ca="1" si="161"/>
        <v>0.50087946812204864</v>
      </c>
      <c r="C562" s="193" t="str">
        <f>Instructions!$I$35</f>
        <v>Word 14</v>
      </c>
      <c r="D562" s="193">
        <f t="shared" ca="1" si="162"/>
        <v>0.35967925821049296</v>
      </c>
      <c r="E562" s="193" t="str">
        <f>Instructions!$I$47</f>
        <v>Word 26</v>
      </c>
      <c r="F562" s="193">
        <f t="shared" ca="1" si="163"/>
        <v>0.65969272241691757</v>
      </c>
      <c r="G562" s="193" t="str">
        <f>Instructions!$I$59</f>
        <v>Word 38</v>
      </c>
      <c r="H562" s="193">
        <f t="shared" ca="1" si="163"/>
        <v>0.46842890776456947</v>
      </c>
      <c r="I562" s="193" t="str">
        <f>Instructions!$I$71</f>
        <v>Word 50</v>
      </c>
      <c r="J562" s="193">
        <f t="shared" ca="1" si="163"/>
        <v>0.55630399860305813</v>
      </c>
    </row>
    <row r="563" spans="1:11">
      <c r="A563" s="193" t="str">
        <f>Instructions!$I$24</f>
        <v>Word 3</v>
      </c>
      <c r="B563" s="193">
        <f t="shared" ca="1" si="161"/>
        <v>7.4295156142731855E-3</v>
      </c>
      <c r="C563" s="193" t="str">
        <f>Instructions!$I$36</f>
        <v>Word 15</v>
      </c>
      <c r="D563" s="193">
        <f t="shared" ca="1" si="162"/>
        <v>0.3545712544699815</v>
      </c>
      <c r="E563" s="193" t="str">
        <f>Instructions!$I$48</f>
        <v>Word 27</v>
      </c>
      <c r="F563" s="193">
        <f t="shared" ca="1" si="163"/>
        <v>0.89459092438432652</v>
      </c>
      <c r="G563" s="193" t="str">
        <f>Instructions!$I$60</f>
        <v>Word 39</v>
      </c>
      <c r="H563" s="193">
        <f t="shared" ca="1" si="163"/>
        <v>0.75108861193186249</v>
      </c>
      <c r="I563" s="193" t="str">
        <f>Instructions!$I$72</f>
        <v>Word 51</v>
      </c>
      <c r="J563" s="193">
        <f t="shared" ca="1" si="163"/>
        <v>5.4303006828789413E-2</v>
      </c>
    </row>
    <row r="564" spans="1:11">
      <c r="A564" s="193" t="str">
        <f>Instructions!$I$25</f>
        <v>Word 4</v>
      </c>
      <c r="B564" s="193">
        <f t="shared" ca="1" si="161"/>
        <v>0.44928051719247819</v>
      </c>
      <c r="C564" s="193" t="str">
        <f>Instructions!$I$37</f>
        <v>Word 16</v>
      </c>
      <c r="D564" s="193">
        <f t="shared" ca="1" si="162"/>
        <v>0.61650435855373109</v>
      </c>
      <c r="E564" s="193" t="str">
        <f>Instructions!$I$49</f>
        <v>Word 28</v>
      </c>
      <c r="F564" s="193">
        <f t="shared" ca="1" si="163"/>
        <v>0.27240949741225495</v>
      </c>
      <c r="G564" s="193" t="str">
        <f>Instructions!$I$61</f>
        <v>Word 40</v>
      </c>
      <c r="H564" s="193">
        <f t="shared" ca="1" si="163"/>
        <v>0.78522127911660466</v>
      </c>
      <c r="I564" s="193" t="str">
        <f>Instructions!$I$73</f>
        <v>Word 52</v>
      </c>
      <c r="J564" s="193">
        <f t="shared" ca="1" si="163"/>
        <v>0.16122900009313557</v>
      </c>
    </row>
    <row r="565" spans="1:11">
      <c r="A565" s="193" t="str">
        <f>Instructions!$I$26</f>
        <v>Word 5</v>
      </c>
      <c r="B565" s="193">
        <f t="shared" ca="1" si="161"/>
        <v>0.15336874830005087</v>
      </c>
      <c r="C565" s="193" t="str">
        <f>Instructions!$I$38</f>
        <v>Word 17</v>
      </c>
      <c r="D565" s="193">
        <f t="shared" ca="1" si="162"/>
        <v>0.97576178553030535</v>
      </c>
      <c r="E565" s="193" t="str">
        <f>Instructions!$I$50</f>
        <v>Word 29</v>
      </c>
      <c r="F565" s="193">
        <f t="shared" ca="1" si="163"/>
        <v>0.56329132008423366</v>
      </c>
      <c r="G565" s="193" t="str">
        <f>Instructions!$I$62</f>
        <v>Word 41</v>
      </c>
      <c r="H565" s="193">
        <f t="shared" ca="1" si="163"/>
        <v>0.14516771926888483</v>
      </c>
      <c r="I565" s="193" t="str">
        <f>Instructions!$I$74</f>
        <v>Word 53</v>
      </c>
      <c r="J565" s="193">
        <f t="shared" ca="1" si="163"/>
        <v>0.38411967812815173</v>
      </c>
    </row>
    <row r="566" spans="1:11">
      <c r="A566" s="193" t="str">
        <f>Instructions!$I$27</f>
        <v>Word 6</v>
      </c>
      <c r="B566" s="193">
        <f t="shared" ca="1" si="161"/>
        <v>0.27155873447401635</v>
      </c>
      <c r="C566" s="193" t="str">
        <f>Instructions!$I$39</f>
        <v>Word 18</v>
      </c>
      <c r="D566" s="193">
        <f t="shared" ca="1" si="162"/>
        <v>0.71902409564188774</v>
      </c>
      <c r="E566" s="193" t="str">
        <f>Instructions!$I$51</f>
        <v>Word 30</v>
      </c>
      <c r="F566" s="193">
        <f t="shared" ca="1" si="163"/>
        <v>0.97620962537747469</v>
      </c>
      <c r="G566" s="193" t="str">
        <f>Instructions!$I$63</f>
        <v>Word 42</v>
      </c>
      <c r="H566" s="193">
        <f t="shared" ca="1" si="163"/>
        <v>4.8612296585925474E-2</v>
      </c>
      <c r="I566" s="193" t="str">
        <f>Instructions!$I$75</f>
        <v>Word 54</v>
      </c>
      <c r="J566" s="193">
        <f t="shared" ca="1" si="163"/>
        <v>0.79131313855952545</v>
      </c>
    </row>
    <row r="567" spans="1:11">
      <c r="A567" s="193" t="str">
        <f>Instructions!$I$28</f>
        <v>Word 7</v>
      </c>
      <c r="B567" s="193">
        <f t="shared" ca="1" si="161"/>
        <v>0.89687895831235687</v>
      </c>
      <c r="C567" s="193" t="str">
        <f>Instructions!$I$40</f>
        <v>Word 19</v>
      </c>
      <c r="D567" s="193">
        <f t="shared" ca="1" si="162"/>
        <v>0.11116039617792572</v>
      </c>
      <c r="E567" s="193" t="str">
        <f>Instructions!$I$52</f>
        <v>Word 31</v>
      </c>
      <c r="F567" s="193">
        <f t="shared" ca="1" si="163"/>
        <v>0.13735211112859325</v>
      </c>
      <c r="G567" s="193" t="str">
        <f>Instructions!$I$64</f>
        <v>Word 43</v>
      </c>
      <c r="H567" s="193">
        <f t="shared" ca="1" si="163"/>
        <v>0.69231568451605419</v>
      </c>
      <c r="I567" s="193" t="str">
        <f>Instructions!$I$76</f>
        <v>Word 55</v>
      </c>
      <c r="J567" s="193">
        <f t="shared" ca="1" si="163"/>
        <v>0.59350260447232606</v>
      </c>
    </row>
    <row r="568" spans="1:11">
      <c r="A568" s="193" t="str">
        <f>Instructions!$I$29</f>
        <v>Word 8</v>
      </c>
      <c r="B568" s="193">
        <f t="shared" ca="1" si="161"/>
        <v>2.6751196899339691E-2</v>
      </c>
      <c r="C568" s="193" t="str">
        <f>Instructions!$I$41</f>
        <v>Word 20</v>
      </c>
      <c r="D568" s="193">
        <f t="shared" ca="1" si="162"/>
        <v>0.32146770457462159</v>
      </c>
      <c r="E568" s="193" t="str">
        <f>Instructions!$I$53</f>
        <v>Word 32</v>
      </c>
      <c r="F568" s="193">
        <f t="shared" ca="1" si="163"/>
        <v>0.94071896010892186</v>
      </c>
      <c r="G568" s="193" t="str">
        <f>Instructions!$I$65</f>
        <v>Word 44</v>
      </c>
      <c r="H568" s="193">
        <f t="shared" ca="1" si="163"/>
        <v>0.39304661318179646</v>
      </c>
      <c r="I568" s="193" t="str">
        <f>Instructions!$I$77</f>
        <v>Word 56</v>
      </c>
      <c r="J568" s="193">
        <f t="shared" ca="1" si="163"/>
        <v>0.80333533285108283</v>
      </c>
    </row>
    <row r="569" spans="1:11">
      <c r="A569" s="193" t="str">
        <f>Instructions!$I$30</f>
        <v>Word 9</v>
      </c>
      <c r="B569" s="193">
        <f t="shared" ca="1" si="161"/>
        <v>0.65650203392377604</v>
      </c>
      <c r="C569" s="193" t="str">
        <f>Instructions!$I$42</f>
        <v>Word 21</v>
      </c>
      <c r="D569" s="193">
        <f t="shared" ca="1" si="162"/>
        <v>0.66138721453577465</v>
      </c>
      <c r="E569" s="193" t="str">
        <f>Instructions!$I$54</f>
        <v>Word 33</v>
      </c>
      <c r="F569" s="193">
        <f t="shared" ca="1" si="163"/>
        <v>0.45811380005733249</v>
      </c>
      <c r="G569" s="193" t="str">
        <f>Instructions!$I$66</f>
        <v>Word 45</v>
      </c>
      <c r="H569" s="193">
        <f t="shared" ca="1" si="163"/>
        <v>6.5366844745282093E-2</v>
      </c>
      <c r="I569" s="193" t="str">
        <f>Instructions!$I$78</f>
        <v>Word 57</v>
      </c>
      <c r="J569" s="193">
        <f t="shared" ca="1" si="163"/>
        <v>0.25058616361511576</v>
      </c>
    </row>
    <row r="570" spans="1:11">
      <c r="A570" s="193" t="str">
        <f>Instructions!$I$31</f>
        <v>Word 10</v>
      </c>
      <c r="B570" s="193">
        <f t="shared" ca="1" si="161"/>
        <v>0.61803497944545482</v>
      </c>
      <c r="C570" s="193" t="str">
        <f>Instructions!$I$43</f>
        <v>Word 22</v>
      </c>
      <c r="D570" s="193">
        <f ca="1">RAND()</f>
        <v>0.69657854620246484</v>
      </c>
      <c r="E570" s="193" t="str">
        <f>Instructions!$I$55</f>
        <v>Word 34</v>
      </c>
      <c r="F570" s="193">
        <f ca="1">RAND()</f>
        <v>0.90187311006611048</v>
      </c>
      <c r="G570" s="193" t="str">
        <f>Instructions!$I$67</f>
        <v>Word 46</v>
      </c>
      <c r="H570" s="193">
        <f t="shared" ca="1" si="163"/>
        <v>0.3128402865001475</v>
      </c>
      <c r="I570" s="193" t="str">
        <f>Instructions!$I$79</f>
        <v>Word 58</v>
      </c>
      <c r="J570" s="193">
        <f t="shared" ca="1" si="163"/>
        <v>0.52042274891782958</v>
      </c>
    </row>
    <row r="571" spans="1:11">
      <c r="A571" s="193" t="str">
        <f>Instructions!$I$32</f>
        <v>Word 11</v>
      </c>
      <c r="B571" s="193">
        <f t="shared" ca="1" si="161"/>
        <v>0.19918076024371167</v>
      </c>
      <c r="C571" s="193" t="str">
        <f>Instructions!$I$44</f>
        <v>Word 23</v>
      </c>
      <c r="D571" s="193">
        <f ca="1">RAND()</f>
        <v>0.13528741754799756</v>
      </c>
      <c r="E571" s="193" t="str">
        <f>Instructions!$I$56</f>
        <v>Word 35</v>
      </c>
      <c r="F571" s="193">
        <f ca="1">RAND()</f>
        <v>0.64734019337073045</v>
      </c>
      <c r="G571" s="193" t="str">
        <f>Instructions!$I$68</f>
        <v>Word 47</v>
      </c>
      <c r="H571" s="193">
        <f t="shared" ca="1" si="163"/>
        <v>0.68608463474451886</v>
      </c>
      <c r="I571" s="193" t="str">
        <f>Instructions!$I$80</f>
        <v>Word 59</v>
      </c>
      <c r="J571" s="193">
        <f t="shared" ca="1" si="163"/>
        <v>0.49083235662297375</v>
      </c>
    </row>
    <row r="572" spans="1:11">
      <c r="A572" s="193" t="str">
        <f>Instructions!$I$33</f>
        <v>Word 12</v>
      </c>
      <c r="B572" s="193">
        <f t="shared" ca="1" si="161"/>
        <v>0.67950211376529823</v>
      </c>
      <c r="C572" s="193" t="str">
        <f>Instructions!$I$45</f>
        <v>Word 24</v>
      </c>
      <c r="D572" s="193">
        <f t="shared" ref="D572" ca="1" si="164">RAND()</f>
        <v>0.94538453132001277</v>
      </c>
      <c r="E572" s="193" t="str">
        <f>Instructions!$I$57</f>
        <v>Word 36</v>
      </c>
      <c r="F572" s="193">
        <f t="shared" ref="F572" ca="1" si="165">RAND()</f>
        <v>1.5782739020506864E-2</v>
      </c>
      <c r="G572" s="193" t="str">
        <f>Instructions!$I$69</f>
        <v>Word 48</v>
      </c>
      <c r="H572" s="193">
        <f t="shared" ca="1" si="163"/>
        <v>0.18361703252718542</v>
      </c>
      <c r="I572" s="193" t="str">
        <f>Instructions!$I$81</f>
        <v>Word 60</v>
      </c>
      <c r="J572" s="193">
        <f t="shared" ca="1" si="163"/>
        <v>0.61248204943414919</v>
      </c>
    </row>
    <row r="573" spans="1:11">
      <c r="K573" s="193">
        <v>34</v>
      </c>
    </row>
    <row r="578" spans="1:11">
      <c r="A578" s="193" t="str">
        <f>Instructions!$I$22</f>
        <v>Word 1</v>
      </c>
      <c r="B578" s="193">
        <f t="shared" ref="B578:B589" ca="1" si="166">RAND()</f>
        <v>4.8307540297624296E-2</v>
      </c>
      <c r="C578" s="193" t="str">
        <f>Instructions!$I$34</f>
        <v>Word 13</v>
      </c>
      <c r="D578" s="193">
        <f t="shared" ref="D578:D586" ca="1" si="167">RAND()</f>
        <v>6.2859176227856972E-2</v>
      </c>
      <c r="E578" s="193" t="str">
        <f>Instructions!$I$46</f>
        <v>Word 25</v>
      </c>
      <c r="F578" s="193">
        <f t="shared" ref="F578:J589" ca="1" si="168">RAND()</f>
        <v>0.85108999736884261</v>
      </c>
      <c r="G578" s="193" t="str">
        <f>Instructions!$I$58</f>
        <v>Word 37</v>
      </c>
      <c r="H578" s="193">
        <f t="shared" ca="1" si="168"/>
        <v>0.86697987935054988</v>
      </c>
      <c r="I578" s="193" t="str">
        <f>Instructions!$I$70</f>
        <v>Word 49</v>
      </c>
      <c r="J578" s="193">
        <f t="shared" ca="1" si="168"/>
        <v>0.94254426735911079</v>
      </c>
    </row>
    <row r="579" spans="1:11">
      <c r="A579" s="193" t="str">
        <f>Instructions!$I$23</f>
        <v>Word 2</v>
      </c>
      <c r="B579" s="193">
        <f t="shared" ca="1" si="166"/>
        <v>0.57905921988699194</v>
      </c>
      <c r="C579" s="193" t="str">
        <f>Instructions!$I$35</f>
        <v>Word 14</v>
      </c>
      <c r="D579" s="193">
        <f t="shared" ca="1" si="167"/>
        <v>2.2501527488351103E-3</v>
      </c>
      <c r="E579" s="193" t="str">
        <f>Instructions!$I$47</f>
        <v>Word 26</v>
      </c>
      <c r="F579" s="193">
        <f t="shared" ca="1" si="168"/>
        <v>0.52572096082736086</v>
      </c>
      <c r="G579" s="193" t="str">
        <f>Instructions!$I$59</f>
        <v>Word 38</v>
      </c>
      <c r="H579" s="193">
        <f t="shared" ca="1" si="168"/>
        <v>0.73251815730817249</v>
      </c>
      <c r="I579" s="193" t="str">
        <f>Instructions!$I$71</f>
        <v>Word 50</v>
      </c>
      <c r="J579" s="193">
        <f t="shared" ca="1" si="168"/>
        <v>0.51427302234939243</v>
      </c>
    </row>
    <row r="580" spans="1:11">
      <c r="A580" s="193" t="str">
        <f>Instructions!$I$24</f>
        <v>Word 3</v>
      </c>
      <c r="B580" s="193">
        <f t="shared" ca="1" si="166"/>
        <v>3.3305062579587541E-2</v>
      </c>
      <c r="C580" s="193" t="str">
        <f>Instructions!$I$36</f>
        <v>Word 15</v>
      </c>
      <c r="D580" s="193">
        <f t="shared" ca="1" si="167"/>
        <v>0.40488541760579067</v>
      </c>
      <c r="E580" s="193" t="str">
        <f>Instructions!$I$48</f>
        <v>Word 27</v>
      </c>
      <c r="F580" s="193">
        <f t="shared" ca="1" si="168"/>
        <v>0.94189310788464209</v>
      </c>
      <c r="G580" s="193" t="str">
        <f>Instructions!$I$60</f>
        <v>Word 39</v>
      </c>
      <c r="H580" s="193">
        <f t="shared" ca="1" si="168"/>
        <v>0.96664649188740892</v>
      </c>
      <c r="I580" s="193" t="str">
        <f>Instructions!$I$72</f>
        <v>Word 51</v>
      </c>
      <c r="J580" s="193">
        <f t="shared" ca="1" si="168"/>
        <v>0.19362798136170878</v>
      </c>
    </row>
    <row r="581" spans="1:11">
      <c r="A581" s="193" t="str">
        <f>Instructions!$I$25</f>
        <v>Word 4</v>
      </c>
      <c r="B581" s="193">
        <f t="shared" ca="1" si="166"/>
        <v>0.92655766882642476</v>
      </c>
      <c r="C581" s="193" t="str">
        <f>Instructions!$I$37</f>
        <v>Word 16</v>
      </c>
      <c r="D581" s="193">
        <f t="shared" ca="1" si="167"/>
        <v>0.69576042172811525</v>
      </c>
      <c r="E581" s="193" t="str">
        <f>Instructions!$I$49</f>
        <v>Word 28</v>
      </c>
      <c r="F581" s="193">
        <f t="shared" ca="1" si="168"/>
        <v>0.87293006553464303</v>
      </c>
      <c r="G581" s="193" t="str">
        <f>Instructions!$I$61</f>
        <v>Word 40</v>
      </c>
      <c r="H581" s="193">
        <f t="shared" ca="1" si="168"/>
        <v>0.60869194846552244</v>
      </c>
      <c r="I581" s="193" t="str">
        <f>Instructions!$I$73</f>
        <v>Word 52</v>
      </c>
      <c r="J581" s="193">
        <f t="shared" ca="1" si="168"/>
        <v>0.33638900977475028</v>
      </c>
    </row>
    <row r="582" spans="1:11">
      <c r="A582" s="193" t="str">
        <f>Instructions!$I$26</f>
        <v>Word 5</v>
      </c>
      <c r="B582" s="193">
        <f t="shared" ca="1" si="166"/>
        <v>0.55113157466016183</v>
      </c>
      <c r="C582" s="193" t="str">
        <f>Instructions!$I$38</f>
        <v>Word 17</v>
      </c>
      <c r="D582" s="193">
        <f t="shared" ca="1" si="167"/>
        <v>0.83459219123876427</v>
      </c>
      <c r="E582" s="193" t="str">
        <f>Instructions!$I$50</f>
        <v>Word 29</v>
      </c>
      <c r="F582" s="193">
        <f t="shared" ca="1" si="168"/>
        <v>0.24634259853902396</v>
      </c>
      <c r="G582" s="193" t="str">
        <f>Instructions!$I$62</f>
        <v>Word 41</v>
      </c>
      <c r="H582" s="193">
        <f t="shared" ca="1" si="168"/>
        <v>0.33772056357716573</v>
      </c>
      <c r="I582" s="193" t="str">
        <f>Instructions!$I$74</f>
        <v>Word 53</v>
      </c>
      <c r="J582" s="193">
        <f t="shared" ca="1" si="168"/>
        <v>0.70869889981564826</v>
      </c>
    </row>
    <row r="583" spans="1:11">
      <c r="A583" s="193" t="str">
        <f>Instructions!$I$27</f>
        <v>Word 6</v>
      </c>
      <c r="B583" s="193">
        <f t="shared" ca="1" si="166"/>
        <v>0.46038936210664205</v>
      </c>
      <c r="C583" s="193" t="str">
        <f>Instructions!$I$39</f>
        <v>Word 18</v>
      </c>
      <c r="D583" s="193">
        <f t="shared" ca="1" si="167"/>
        <v>0.75937090406019603</v>
      </c>
      <c r="E583" s="193" t="str">
        <f>Instructions!$I$51</f>
        <v>Word 30</v>
      </c>
      <c r="F583" s="193">
        <f t="shared" ca="1" si="168"/>
        <v>0.89351310828275254</v>
      </c>
      <c r="G583" s="193" t="str">
        <f>Instructions!$I$63</f>
        <v>Word 42</v>
      </c>
      <c r="H583" s="193">
        <f t="shared" ca="1" si="168"/>
        <v>0.5795774736437197</v>
      </c>
      <c r="I583" s="193" t="str">
        <f>Instructions!$I$75</f>
        <v>Word 54</v>
      </c>
      <c r="J583" s="193">
        <f t="shared" ca="1" si="168"/>
        <v>0.25139604638598867</v>
      </c>
    </row>
    <row r="584" spans="1:11">
      <c r="A584" s="193" t="str">
        <f>Instructions!$I$28</f>
        <v>Word 7</v>
      </c>
      <c r="B584" s="193">
        <f t="shared" ca="1" si="166"/>
        <v>0.83205130405016603</v>
      </c>
      <c r="C584" s="193" t="str">
        <f>Instructions!$I$40</f>
        <v>Word 19</v>
      </c>
      <c r="D584" s="193">
        <f t="shared" ca="1" si="167"/>
        <v>4.9105999653253907E-2</v>
      </c>
      <c r="E584" s="193" t="str">
        <f>Instructions!$I$52</f>
        <v>Word 31</v>
      </c>
      <c r="F584" s="193">
        <f t="shared" ca="1" si="168"/>
        <v>0.90492122060916524</v>
      </c>
      <c r="G584" s="193" t="str">
        <f>Instructions!$I$64</f>
        <v>Word 43</v>
      </c>
      <c r="H584" s="193">
        <f t="shared" ca="1" si="168"/>
        <v>0.94719224675611591</v>
      </c>
      <c r="I584" s="193" t="str">
        <f>Instructions!$I$76</f>
        <v>Word 55</v>
      </c>
      <c r="J584" s="193">
        <f t="shared" ca="1" si="168"/>
        <v>0.53575365040865253</v>
      </c>
    </row>
    <row r="585" spans="1:11">
      <c r="A585" s="193" t="str">
        <f>Instructions!$I$29</f>
        <v>Word 8</v>
      </c>
      <c r="B585" s="193">
        <f t="shared" ca="1" si="166"/>
        <v>0.28608959514081789</v>
      </c>
      <c r="C585" s="193" t="str">
        <f>Instructions!$I$41</f>
        <v>Word 20</v>
      </c>
      <c r="D585" s="193">
        <f t="shared" ca="1" si="167"/>
        <v>6.5871003926460059E-2</v>
      </c>
      <c r="E585" s="193" t="str">
        <f>Instructions!$I$53</f>
        <v>Word 32</v>
      </c>
      <c r="F585" s="193">
        <f t="shared" ca="1" si="168"/>
        <v>3.540451968839653E-2</v>
      </c>
      <c r="G585" s="193" t="str">
        <f>Instructions!$I$65</f>
        <v>Word 44</v>
      </c>
      <c r="H585" s="193">
        <f t="shared" ca="1" si="168"/>
        <v>0.21321553548844929</v>
      </c>
      <c r="I585" s="193" t="str">
        <f>Instructions!$I$77</f>
        <v>Word 56</v>
      </c>
      <c r="J585" s="193">
        <f t="shared" ca="1" si="168"/>
        <v>0.66829235420069599</v>
      </c>
    </row>
    <row r="586" spans="1:11">
      <c r="A586" s="193" t="str">
        <f>Instructions!$I$30</f>
        <v>Word 9</v>
      </c>
      <c r="B586" s="193">
        <f t="shared" ca="1" si="166"/>
        <v>1.1963079926677112E-2</v>
      </c>
      <c r="C586" s="193" t="str">
        <f>Instructions!$I$42</f>
        <v>Word 21</v>
      </c>
      <c r="D586" s="193">
        <f t="shared" ca="1" si="167"/>
        <v>0.79482151068449947</v>
      </c>
      <c r="E586" s="193" t="str">
        <f>Instructions!$I$54</f>
        <v>Word 33</v>
      </c>
      <c r="F586" s="193">
        <f t="shared" ca="1" si="168"/>
        <v>0.70667796298233587</v>
      </c>
      <c r="G586" s="193" t="str">
        <f>Instructions!$I$66</f>
        <v>Word 45</v>
      </c>
      <c r="H586" s="193">
        <f t="shared" ca="1" si="168"/>
        <v>0.98767730579712754</v>
      </c>
      <c r="I586" s="193" t="str">
        <f>Instructions!$I$78</f>
        <v>Word 57</v>
      </c>
      <c r="J586" s="193">
        <f t="shared" ca="1" si="168"/>
        <v>0.12467295620580843</v>
      </c>
    </row>
    <row r="587" spans="1:11">
      <c r="A587" s="193" t="str">
        <f>Instructions!$I$31</f>
        <v>Word 10</v>
      </c>
      <c r="B587" s="193">
        <f t="shared" ca="1" si="166"/>
        <v>0.8711376964214409</v>
      </c>
      <c r="C587" s="193" t="str">
        <f>Instructions!$I$43</f>
        <v>Word 22</v>
      </c>
      <c r="D587" s="193">
        <f ca="1">RAND()</f>
        <v>0.30159930183776151</v>
      </c>
      <c r="E587" s="193" t="str">
        <f>Instructions!$I$55</f>
        <v>Word 34</v>
      </c>
      <c r="F587" s="193">
        <f ca="1">RAND()</f>
        <v>0.14924411320648368</v>
      </c>
      <c r="G587" s="193" t="str">
        <f>Instructions!$I$67</f>
        <v>Word 46</v>
      </c>
      <c r="H587" s="193">
        <f t="shared" ca="1" si="168"/>
        <v>0.13687520063899639</v>
      </c>
      <c r="I587" s="193" t="str">
        <f>Instructions!$I$79</f>
        <v>Word 58</v>
      </c>
      <c r="J587" s="193">
        <f t="shared" ca="1" si="168"/>
        <v>0.81575254510501205</v>
      </c>
    </row>
    <row r="588" spans="1:11">
      <c r="A588" s="193" t="str">
        <f>Instructions!$I$32</f>
        <v>Word 11</v>
      </c>
      <c r="B588" s="193">
        <f t="shared" ca="1" si="166"/>
        <v>0.57974023176528044</v>
      </c>
      <c r="C588" s="193" t="str">
        <f>Instructions!$I$44</f>
        <v>Word 23</v>
      </c>
      <c r="D588" s="193">
        <f ca="1">RAND()</f>
        <v>0.88348693821232505</v>
      </c>
      <c r="E588" s="193" t="str">
        <f>Instructions!$I$56</f>
        <v>Word 35</v>
      </c>
      <c r="F588" s="193">
        <f ca="1">RAND()</f>
        <v>0.97087062524724177</v>
      </c>
      <c r="G588" s="193" t="str">
        <f>Instructions!$I$68</f>
        <v>Word 47</v>
      </c>
      <c r="H588" s="193">
        <f t="shared" ca="1" si="168"/>
        <v>0.21075472985672095</v>
      </c>
      <c r="I588" s="193" t="str">
        <f>Instructions!$I$80</f>
        <v>Word 59</v>
      </c>
      <c r="J588" s="193">
        <f t="shared" ca="1" si="168"/>
        <v>0.67113604215974632</v>
      </c>
    </row>
    <row r="589" spans="1:11">
      <c r="A589" s="193" t="str">
        <f>Instructions!$I$33</f>
        <v>Word 12</v>
      </c>
      <c r="B589" s="193">
        <f t="shared" ca="1" si="166"/>
        <v>0.84625952372432189</v>
      </c>
      <c r="C589" s="193" t="str">
        <f>Instructions!$I$45</f>
        <v>Word 24</v>
      </c>
      <c r="D589" s="193">
        <f t="shared" ref="D589" ca="1" si="169">RAND()</f>
        <v>0.88940100871035677</v>
      </c>
      <c r="E589" s="193" t="str">
        <f>Instructions!$I$57</f>
        <v>Word 36</v>
      </c>
      <c r="F589" s="193">
        <f t="shared" ref="F589" ca="1" si="170">RAND()</f>
        <v>0.58972945781185482</v>
      </c>
      <c r="G589" s="193" t="str">
        <f>Instructions!$I$69</f>
        <v>Word 48</v>
      </c>
      <c r="H589" s="193">
        <f t="shared" ca="1" si="168"/>
        <v>0.5651035634188154</v>
      </c>
      <c r="I589" s="193" t="str">
        <f>Instructions!$I$81</f>
        <v>Word 60</v>
      </c>
      <c r="J589" s="193">
        <f t="shared" ca="1" si="168"/>
        <v>8.5385364921781282E-2</v>
      </c>
    </row>
    <row r="590" spans="1:11">
      <c r="K590" s="193">
        <v>35</v>
      </c>
    </row>
    <row r="595" spans="1:11">
      <c r="A595" s="193" t="str">
        <f>Instructions!$I$22</f>
        <v>Word 1</v>
      </c>
      <c r="B595" s="193">
        <f t="shared" ref="B595:B606" ca="1" si="171">RAND()</f>
        <v>0.10484487486989447</v>
      </c>
      <c r="C595" s="193" t="str">
        <f>Instructions!$I$34</f>
        <v>Word 13</v>
      </c>
      <c r="D595" s="193">
        <f t="shared" ref="D595:D603" ca="1" si="172">RAND()</f>
        <v>0.10568590408731304</v>
      </c>
      <c r="E595" s="193" t="str">
        <f>Instructions!$I$46</f>
        <v>Word 25</v>
      </c>
      <c r="F595" s="193">
        <f t="shared" ref="F595:J606" ca="1" si="173">RAND()</f>
        <v>0.55221627957536479</v>
      </c>
      <c r="G595" s="193" t="str">
        <f>Instructions!$I$58</f>
        <v>Word 37</v>
      </c>
      <c r="H595" s="193">
        <f t="shared" ca="1" si="173"/>
        <v>0.36934830543939046</v>
      </c>
      <c r="I595" s="193" t="str">
        <f>Instructions!$I$70</f>
        <v>Word 49</v>
      </c>
      <c r="J595" s="193">
        <f t="shared" ca="1" si="173"/>
        <v>0.36951340683982281</v>
      </c>
    </row>
    <row r="596" spans="1:11">
      <c r="A596" s="193" t="str">
        <f>Instructions!$I$23</f>
        <v>Word 2</v>
      </c>
      <c r="B596" s="193">
        <f t="shared" ca="1" si="171"/>
        <v>0.49332711402735552</v>
      </c>
      <c r="C596" s="193" t="str">
        <f>Instructions!$I$35</f>
        <v>Word 14</v>
      </c>
      <c r="D596" s="193">
        <f t="shared" ca="1" si="172"/>
        <v>2.1323425552020714E-2</v>
      </c>
      <c r="E596" s="193" t="str">
        <f>Instructions!$I$47</f>
        <v>Word 26</v>
      </c>
      <c r="F596" s="193">
        <f t="shared" ca="1" si="173"/>
        <v>9.0862026803029461E-2</v>
      </c>
      <c r="G596" s="193" t="str">
        <f>Instructions!$I$59</f>
        <v>Word 38</v>
      </c>
      <c r="H596" s="193">
        <f t="shared" ca="1" si="173"/>
        <v>0.70335967509170494</v>
      </c>
      <c r="I596" s="193" t="str">
        <f>Instructions!$I$71</f>
        <v>Word 50</v>
      </c>
      <c r="J596" s="193">
        <f t="shared" ca="1" si="173"/>
        <v>0.58754119253025461</v>
      </c>
    </row>
    <row r="597" spans="1:11">
      <c r="A597" s="193" t="str">
        <f>Instructions!$I$24</f>
        <v>Word 3</v>
      </c>
      <c r="B597" s="193">
        <f t="shared" ca="1" si="171"/>
        <v>0.9217690912319495</v>
      </c>
      <c r="C597" s="193" t="str">
        <f>Instructions!$I$36</f>
        <v>Word 15</v>
      </c>
      <c r="D597" s="193">
        <f t="shared" ca="1" si="172"/>
        <v>0.42850942167502482</v>
      </c>
      <c r="E597" s="193" t="str">
        <f>Instructions!$I$48</f>
        <v>Word 27</v>
      </c>
      <c r="F597" s="193">
        <f t="shared" ca="1" si="173"/>
        <v>2.6036177112763403E-2</v>
      </c>
      <c r="G597" s="193" t="str">
        <f>Instructions!$I$60</f>
        <v>Word 39</v>
      </c>
      <c r="H597" s="193">
        <f t="shared" ca="1" si="173"/>
        <v>0.21286977715493705</v>
      </c>
      <c r="I597" s="193" t="str">
        <f>Instructions!$I$72</f>
        <v>Word 51</v>
      </c>
      <c r="J597" s="193">
        <f t="shared" ca="1" si="173"/>
        <v>0.1400253821022216</v>
      </c>
    </row>
    <row r="598" spans="1:11">
      <c r="A598" s="193" t="str">
        <f>Instructions!$I$25</f>
        <v>Word 4</v>
      </c>
      <c r="B598" s="193">
        <f t="shared" ca="1" si="171"/>
        <v>0.29024492803560475</v>
      </c>
      <c r="C598" s="193" t="str">
        <f>Instructions!$I$37</f>
        <v>Word 16</v>
      </c>
      <c r="D598" s="193">
        <f t="shared" ca="1" si="172"/>
        <v>0.74219670816860062</v>
      </c>
      <c r="E598" s="193" t="str">
        <f>Instructions!$I$49</f>
        <v>Word 28</v>
      </c>
      <c r="F598" s="193">
        <f t="shared" ca="1" si="173"/>
        <v>0.55378241855398558</v>
      </c>
      <c r="G598" s="193" t="str">
        <f>Instructions!$I$61</f>
        <v>Word 40</v>
      </c>
      <c r="H598" s="193">
        <f t="shared" ca="1" si="173"/>
        <v>2.9697657805775157E-2</v>
      </c>
      <c r="I598" s="193" t="str">
        <f>Instructions!$I$73</f>
        <v>Word 52</v>
      </c>
      <c r="J598" s="193">
        <f t="shared" ca="1" si="173"/>
        <v>0.51677560553384327</v>
      </c>
    </row>
    <row r="599" spans="1:11">
      <c r="A599" s="193" t="str">
        <f>Instructions!$I$26</f>
        <v>Word 5</v>
      </c>
      <c r="B599" s="193">
        <f t="shared" ca="1" si="171"/>
        <v>0.79467448151803821</v>
      </c>
      <c r="C599" s="193" t="str">
        <f>Instructions!$I$38</f>
        <v>Word 17</v>
      </c>
      <c r="D599" s="193">
        <f t="shared" ca="1" si="172"/>
        <v>0.9887067579303026</v>
      </c>
      <c r="E599" s="193" t="str">
        <f>Instructions!$I$50</f>
        <v>Word 29</v>
      </c>
      <c r="F599" s="193">
        <f t="shared" ca="1" si="173"/>
        <v>0.42949564622994973</v>
      </c>
      <c r="G599" s="193" t="str">
        <f>Instructions!$I$62</f>
        <v>Word 41</v>
      </c>
      <c r="H599" s="193">
        <f t="shared" ca="1" si="173"/>
        <v>0.34138420950275994</v>
      </c>
      <c r="I599" s="193" t="str">
        <f>Instructions!$I$74</f>
        <v>Word 53</v>
      </c>
      <c r="J599" s="193">
        <f t="shared" ca="1" si="173"/>
        <v>0.53860338601023061</v>
      </c>
    </row>
    <row r="600" spans="1:11">
      <c r="A600" s="193" t="str">
        <f>Instructions!$I$27</f>
        <v>Word 6</v>
      </c>
      <c r="B600" s="193">
        <f t="shared" ca="1" si="171"/>
        <v>0.15582205900552082</v>
      </c>
      <c r="C600" s="193" t="str">
        <f>Instructions!$I$39</f>
        <v>Word 18</v>
      </c>
      <c r="D600" s="193">
        <f t="shared" ca="1" si="172"/>
        <v>0.41800340461825969</v>
      </c>
      <c r="E600" s="193" t="str">
        <f>Instructions!$I$51</f>
        <v>Word 30</v>
      </c>
      <c r="F600" s="193">
        <f t="shared" ca="1" si="173"/>
        <v>0.31357189866857793</v>
      </c>
      <c r="G600" s="193" t="str">
        <f>Instructions!$I$63</f>
        <v>Word 42</v>
      </c>
      <c r="H600" s="193">
        <f t="shared" ca="1" si="173"/>
        <v>0.98003630123816021</v>
      </c>
      <c r="I600" s="193" t="str">
        <f>Instructions!$I$75</f>
        <v>Word 54</v>
      </c>
      <c r="J600" s="193">
        <f t="shared" ca="1" si="173"/>
        <v>0.23272298617677778</v>
      </c>
    </row>
    <row r="601" spans="1:11">
      <c r="A601" s="193" t="str">
        <f>Instructions!$I$28</f>
        <v>Word 7</v>
      </c>
      <c r="B601" s="193">
        <f t="shared" ca="1" si="171"/>
        <v>0.93890539961461339</v>
      </c>
      <c r="C601" s="193" t="str">
        <f>Instructions!$I$40</f>
        <v>Word 19</v>
      </c>
      <c r="D601" s="193">
        <f t="shared" ca="1" si="172"/>
        <v>0.14626397034698224</v>
      </c>
      <c r="E601" s="193" t="str">
        <f>Instructions!$I$52</f>
        <v>Word 31</v>
      </c>
      <c r="F601" s="193">
        <f t="shared" ca="1" si="173"/>
        <v>0.90148180420985813</v>
      </c>
      <c r="G601" s="193" t="str">
        <f>Instructions!$I$64</f>
        <v>Word 43</v>
      </c>
      <c r="H601" s="193">
        <f t="shared" ca="1" si="173"/>
        <v>0.51999319724811943</v>
      </c>
      <c r="I601" s="193" t="str">
        <f>Instructions!$I$76</f>
        <v>Word 55</v>
      </c>
      <c r="J601" s="193">
        <f t="shared" ca="1" si="173"/>
        <v>0.81868162727611138</v>
      </c>
    </row>
    <row r="602" spans="1:11">
      <c r="A602" s="193" t="str">
        <f>Instructions!$I$29</f>
        <v>Word 8</v>
      </c>
      <c r="B602" s="193">
        <f t="shared" ca="1" si="171"/>
        <v>0.7725664404721807</v>
      </c>
      <c r="C602" s="193" t="str">
        <f>Instructions!$I$41</f>
        <v>Word 20</v>
      </c>
      <c r="D602" s="193">
        <f t="shared" ca="1" si="172"/>
        <v>0.31494105744874834</v>
      </c>
      <c r="E602" s="193" t="str">
        <f>Instructions!$I$53</f>
        <v>Word 32</v>
      </c>
      <c r="F602" s="193">
        <f t="shared" ca="1" si="173"/>
        <v>0.34914772430832586</v>
      </c>
      <c r="G602" s="193" t="str">
        <f>Instructions!$I$65</f>
        <v>Word 44</v>
      </c>
      <c r="H602" s="193">
        <f t="shared" ca="1" si="173"/>
        <v>0.49038664844657487</v>
      </c>
      <c r="I602" s="193" t="str">
        <f>Instructions!$I$77</f>
        <v>Word 56</v>
      </c>
      <c r="J602" s="193">
        <f t="shared" ca="1" si="173"/>
        <v>0.79908740373769449</v>
      </c>
    </row>
    <row r="603" spans="1:11">
      <c r="A603" s="193" t="str">
        <f>Instructions!$I$30</f>
        <v>Word 9</v>
      </c>
      <c r="B603" s="193">
        <f t="shared" ca="1" si="171"/>
        <v>0.97731495215772624</v>
      </c>
      <c r="C603" s="193" t="str">
        <f>Instructions!$I$42</f>
        <v>Word 21</v>
      </c>
      <c r="D603" s="193">
        <f t="shared" ca="1" si="172"/>
        <v>0.67442296754046471</v>
      </c>
      <c r="E603" s="193" t="str">
        <f>Instructions!$I$54</f>
        <v>Word 33</v>
      </c>
      <c r="F603" s="193">
        <f t="shared" ca="1" si="173"/>
        <v>0.83958655694378304</v>
      </c>
      <c r="G603" s="193" t="str">
        <f>Instructions!$I$66</f>
        <v>Word 45</v>
      </c>
      <c r="H603" s="193">
        <f t="shared" ca="1" si="173"/>
        <v>0.66684441865251665</v>
      </c>
      <c r="I603" s="193" t="str">
        <f>Instructions!$I$78</f>
        <v>Word 57</v>
      </c>
      <c r="J603" s="193">
        <f t="shared" ca="1" si="173"/>
        <v>0.97570055199480143</v>
      </c>
    </row>
    <row r="604" spans="1:11">
      <c r="A604" s="193" t="str">
        <f>Instructions!$I$31</f>
        <v>Word 10</v>
      </c>
      <c r="B604" s="193">
        <f t="shared" ca="1" si="171"/>
        <v>0.87720582768920063</v>
      </c>
      <c r="C604" s="193" t="str">
        <f>Instructions!$I$43</f>
        <v>Word 22</v>
      </c>
      <c r="D604" s="193">
        <f ca="1">RAND()</f>
        <v>0.21881869622763606</v>
      </c>
      <c r="E604" s="193" t="str">
        <f>Instructions!$I$55</f>
        <v>Word 34</v>
      </c>
      <c r="F604" s="193">
        <f ca="1">RAND()</f>
        <v>0.42163123258649604</v>
      </c>
      <c r="G604" s="193" t="str">
        <f>Instructions!$I$67</f>
        <v>Word 46</v>
      </c>
      <c r="H604" s="193">
        <f t="shared" ca="1" si="173"/>
        <v>0.92563477354823354</v>
      </c>
      <c r="I604" s="193" t="str">
        <f>Instructions!$I$79</f>
        <v>Word 58</v>
      </c>
      <c r="J604" s="193">
        <f t="shared" ca="1" si="173"/>
        <v>0.6785648295995691</v>
      </c>
    </row>
    <row r="605" spans="1:11">
      <c r="A605" s="193" t="str">
        <f>Instructions!$I$32</f>
        <v>Word 11</v>
      </c>
      <c r="B605" s="193">
        <f t="shared" ca="1" si="171"/>
        <v>0.5541897905060682</v>
      </c>
      <c r="C605" s="193" t="str">
        <f>Instructions!$I$44</f>
        <v>Word 23</v>
      </c>
      <c r="D605" s="193">
        <f ca="1">RAND()</f>
        <v>0.12492351663958268</v>
      </c>
      <c r="E605" s="193" t="str">
        <f>Instructions!$I$56</f>
        <v>Word 35</v>
      </c>
      <c r="F605" s="193">
        <f ca="1">RAND()</f>
        <v>0.8892723451227047</v>
      </c>
      <c r="G605" s="193" t="str">
        <f>Instructions!$I$68</f>
        <v>Word 47</v>
      </c>
      <c r="H605" s="193">
        <f t="shared" ca="1" si="173"/>
        <v>0.7667432825110716</v>
      </c>
      <c r="I605" s="193" t="str">
        <f>Instructions!$I$80</f>
        <v>Word 59</v>
      </c>
      <c r="J605" s="193">
        <f t="shared" ca="1" si="173"/>
        <v>0.17617551188643155</v>
      </c>
    </row>
    <row r="606" spans="1:11">
      <c r="A606" s="193" t="str">
        <f>Instructions!$I$33</f>
        <v>Word 12</v>
      </c>
      <c r="B606" s="193">
        <f t="shared" ca="1" si="171"/>
        <v>0.76383913087391975</v>
      </c>
      <c r="C606" s="193" t="str">
        <f>Instructions!$I$45</f>
        <v>Word 24</v>
      </c>
      <c r="D606" s="193">
        <f t="shared" ref="D606" ca="1" si="174">RAND()</f>
        <v>0.3248346559380505</v>
      </c>
      <c r="E606" s="193" t="str">
        <f>Instructions!$I$57</f>
        <v>Word 36</v>
      </c>
      <c r="F606" s="193">
        <f t="shared" ref="F606" ca="1" si="175">RAND()</f>
        <v>4.9170842517476832E-2</v>
      </c>
      <c r="G606" s="193" t="str">
        <f>Instructions!$I$69</f>
        <v>Word 48</v>
      </c>
      <c r="H606" s="193">
        <f t="shared" ca="1" si="173"/>
        <v>0.68183127866698168</v>
      </c>
      <c r="I606" s="193" t="str">
        <f>Instructions!$I$81</f>
        <v>Word 60</v>
      </c>
      <c r="J606" s="193">
        <f t="shared" ca="1" si="173"/>
        <v>0.92613850414148524</v>
      </c>
    </row>
    <row r="607" spans="1:11">
      <c r="K607" s="193">
        <v>36</v>
      </c>
    </row>
    <row r="612" spans="1:11">
      <c r="A612" s="193" t="str">
        <f>Instructions!$I$22</f>
        <v>Word 1</v>
      </c>
      <c r="B612" s="193">
        <f t="shared" ref="B612:B640" ca="1" si="176">RAND()</f>
        <v>0.55294903945537965</v>
      </c>
      <c r="C612" s="193" t="str">
        <f>Instructions!$I$34</f>
        <v>Word 13</v>
      </c>
      <c r="D612" s="193">
        <f t="shared" ref="D612:D620" ca="1" si="177">RAND()</f>
        <v>0.51314901458438622</v>
      </c>
      <c r="E612" s="193" t="str">
        <f>Instructions!$I$46</f>
        <v>Word 25</v>
      </c>
      <c r="F612" s="193">
        <f t="shared" ref="F612:J623" ca="1" si="178">RAND()</f>
        <v>0.30513661599872888</v>
      </c>
      <c r="G612" s="193" t="str">
        <f>Instructions!$I$58</f>
        <v>Word 37</v>
      </c>
      <c r="H612" s="193">
        <f t="shared" ca="1" si="178"/>
        <v>0.6032821684826537</v>
      </c>
      <c r="I612" s="193" t="str">
        <f>Instructions!$I$70</f>
        <v>Word 49</v>
      </c>
      <c r="J612" s="193">
        <f t="shared" ca="1" si="178"/>
        <v>0.65593816318631204</v>
      </c>
    </row>
    <row r="613" spans="1:11">
      <c r="A613" s="193" t="str">
        <f>Instructions!$I$23</f>
        <v>Word 2</v>
      </c>
      <c r="B613" s="193">
        <f t="shared" ca="1" si="176"/>
        <v>0.48765111399496486</v>
      </c>
      <c r="C613" s="193" t="str">
        <f>Instructions!$I$35</f>
        <v>Word 14</v>
      </c>
      <c r="D613" s="193">
        <f t="shared" ca="1" si="177"/>
        <v>0.60580921969272639</v>
      </c>
      <c r="E613" s="193" t="str">
        <f>Instructions!$I$47</f>
        <v>Word 26</v>
      </c>
      <c r="F613" s="193">
        <f t="shared" ca="1" si="178"/>
        <v>0.39061542653790915</v>
      </c>
      <c r="G613" s="193" t="str">
        <f>Instructions!$I$59</f>
        <v>Word 38</v>
      </c>
      <c r="H613" s="193">
        <f t="shared" ca="1" si="178"/>
        <v>0.20514651556575003</v>
      </c>
      <c r="I613" s="193" t="str">
        <f>Instructions!$I$71</f>
        <v>Word 50</v>
      </c>
      <c r="J613" s="193">
        <f t="shared" ca="1" si="178"/>
        <v>0.73562191147871869</v>
      </c>
    </row>
    <row r="614" spans="1:11">
      <c r="A614" s="193" t="str">
        <f>Instructions!$I$24</f>
        <v>Word 3</v>
      </c>
      <c r="B614" s="193">
        <f t="shared" ca="1" si="176"/>
        <v>0.53878526068498944</v>
      </c>
      <c r="C614" s="193" t="str">
        <f>Instructions!$I$36</f>
        <v>Word 15</v>
      </c>
      <c r="D614" s="193">
        <f t="shared" ca="1" si="177"/>
        <v>0.3040112076476309</v>
      </c>
      <c r="E614" s="193" t="str">
        <f>Instructions!$I$48</f>
        <v>Word 27</v>
      </c>
      <c r="F614" s="193">
        <f t="shared" ca="1" si="178"/>
        <v>0.99793880428533277</v>
      </c>
      <c r="G614" s="193" t="str">
        <f>Instructions!$I$60</f>
        <v>Word 39</v>
      </c>
      <c r="H614" s="193">
        <f t="shared" ca="1" si="178"/>
        <v>0.49574453713019129</v>
      </c>
      <c r="I614" s="193" t="str">
        <f>Instructions!$I$72</f>
        <v>Word 51</v>
      </c>
      <c r="J614" s="193">
        <f t="shared" ca="1" si="178"/>
        <v>0.1258867337413121</v>
      </c>
    </row>
    <row r="615" spans="1:11">
      <c r="A615" s="193" t="str">
        <f>Instructions!$I$25</f>
        <v>Word 4</v>
      </c>
      <c r="B615" s="193">
        <f t="shared" ca="1" si="176"/>
        <v>0.57544201603121081</v>
      </c>
      <c r="C615" s="193" t="str">
        <f>Instructions!$I$37</f>
        <v>Word 16</v>
      </c>
      <c r="D615" s="193">
        <f t="shared" ca="1" si="177"/>
        <v>0.54768130834883122</v>
      </c>
      <c r="E615" s="193" t="str">
        <f>Instructions!$I$49</f>
        <v>Word 28</v>
      </c>
      <c r="F615" s="193">
        <f t="shared" ca="1" si="178"/>
        <v>0.43906487915242398</v>
      </c>
      <c r="G615" s="193" t="str">
        <f>Instructions!$I$61</f>
        <v>Word 40</v>
      </c>
      <c r="H615" s="193">
        <f t="shared" ca="1" si="178"/>
        <v>0.79227961139548819</v>
      </c>
      <c r="I615" s="193" t="str">
        <f>Instructions!$I$73</f>
        <v>Word 52</v>
      </c>
      <c r="J615" s="193">
        <f t="shared" ca="1" si="178"/>
        <v>0.38062122119972019</v>
      </c>
    </row>
    <row r="616" spans="1:11">
      <c r="A616" s="193" t="str">
        <f>Instructions!$I$26</f>
        <v>Word 5</v>
      </c>
      <c r="B616" s="193">
        <f t="shared" ca="1" si="176"/>
        <v>0.61820999270888954</v>
      </c>
      <c r="C616" s="193" t="str">
        <f>Instructions!$I$38</f>
        <v>Word 17</v>
      </c>
      <c r="D616" s="193">
        <f t="shared" ca="1" si="177"/>
        <v>0.31640463634729665</v>
      </c>
      <c r="E616" s="193" t="str">
        <f>Instructions!$I$50</f>
        <v>Word 29</v>
      </c>
      <c r="F616" s="193">
        <f t="shared" ca="1" si="178"/>
        <v>0.4004141140722749</v>
      </c>
      <c r="G616" s="193" t="str">
        <f>Instructions!$I$62</f>
        <v>Word 41</v>
      </c>
      <c r="H616" s="193">
        <f t="shared" ca="1" si="178"/>
        <v>8.559973685598854E-2</v>
      </c>
      <c r="I616" s="193" t="str">
        <f>Instructions!$I$74</f>
        <v>Word 53</v>
      </c>
      <c r="J616" s="193">
        <f t="shared" ca="1" si="178"/>
        <v>0.76175459083206842</v>
      </c>
    </row>
    <row r="617" spans="1:11">
      <c r="A617" s="193" t="str">
        <f>Instructions!$I$27</f>
        <v>Word 6</v>
      </c>
      <c r="B617" s="193">
        <f t="shared" ca="1" si="176"/>
        <v>0.47781794444987613</v>
      </c>
      <c r="C617" s="193" t="str">
        <f>Instructions!$I$39</f>
        <v>Word 18</v>
      </c>
      <c r="D617" s="193">
        <f t="shared" ca="1" si="177"/>
        <v>0.72893811905697825</v>
      </c>
      <c r="E617" s="193" t="str">
        <f>Instructions!$I$51</f>
        <v>Word 30</v>
      </c>
      <c r="F617" s="193">
        <f t="shared" ca="1" si="178"/>
        <v>0.16219741282545019</v>
      </c>
      <c r="G617" s="193" t="str">
        <f>Instructions!$I$63</f>
        <v>Word 42</v>
      </c>
      <c r="H617" s="193">
        <f t="shared" ca="1" si="178"/>
        <v>0.77577714510869444</v>
      </c>
      <c r="I617" s="193" t="str">
        <f>Instructions!$I$75</f>
        <v>Word 54</v>
      </c>
      <c r="J617" s="193">
        <f t="shared" ca="1" si="178"/>
        <v>0.35803680166637752</v>
      </c>
    </row>
    <row r="618" spans="1:11">
      <c r="A618" s="193" t="str">
        <f>Instructions!$I$28</f>
        <v>Word 7</v>
      </c>
      <c r="B618" s="193">
        <f t="shared" ca="1" si="176"/>
        <v>0.23961512242642513</v>
      </c>
      <c r="C618" s="193" t="str">
        <f>Instructions!$I$40</f>
        <v>Word 19</v>
      </c>
      <c r="D618" s="193">
        <f t="shared" ca="1" si="177"/>
        <v>0.41818284694750907</v>
      </c>
      <c r="E618" s="193" t="str">
        <f>Instructions!$I$52</f>
        <v>Word 31</v>
      </c>
      <c r="F618" s="193">
        <f t="shared" ca="1" si="178"/>
        <v>0.44603836824592669</v>
      </c>
      <c r="G618" s="193" t="str">
        <f>Instructions!$I$64</f>
        <v>Word 43</v>
      </c>
      <c r="H618" s="193">
        <f t="shared" ca="1" si="178"/>
        <v>0.6948910391152161</v>
      </c>
      <c r="I618" s="193" t="str">
        <f>Instructions!$I$76</f>
        <v>Word 55</v>
      </c>
      <c r="J618" s="193">
        <f t="shared" ca="1" si="178"/>
        <v>0.64190819907662444</v>
      </c>
    </row>
    <row r="619" spans="1:11">
      <c r="A619" s="193" t="str">
        <f>Instructions!$I$29</f>
        <v>Word 8</v>
      </c>
      <c r="B619" s="193">
        <f t="shared" ca="1" si="176"/>
        <v>0.51349341402674165</v>
      </c>
      <c r="C619" s="193" t="str">
        <f>Instructions!$I$41</f>
        <v>Word 20</v>
      </c>
      <c r="D619" s="193">
        <f t="shared" ca="1" si="177"/>
        <v>0.96928746640002283</v>
      </c>
      <c r="E619" s="193" t="str">
        <f>Instructions!$I$53</f>
        <v>Word 32</v>
      </c>
      <c r="F619" s="193">
        <f t="shared" ca="1" si="178"/>
        <v>0.40586267810940346</v>
      </c>
      <c r="G619" s="193" t="str">
        <f>Instructions!$I$65</f>
        <v>Word 44</v>
      </c>
      <c r="H619" s="193">
        <f t="shared" ca="1" si="178"/>
        <v>0.94487943518054673</v>
      </c>
      <c r="I619" s="193" t="str">
        <f>Instructions!$I$77</f>
        <v>Word 56</v>
      </c>
      <c r="J619" s="193">
        <f t="shared" ca="1" si="178"/>
        <v>0.55463815954384088</v>
      </c>
    </row>
    <row r="620" spans="1:11">
      <c r="A620" s="193" t="str">
        <f>Instructions!$I$30</f>
        <v>Word 9</v>
      </c>
      <c r="B620" s="193">
        <f t="shared" ca="1" si="176"/>
        <v>0.65023836094702303</v>
      </c>
      <c r="C620" s="193" t="str">
        <f>Instructions!$I$42</f>
        <v>Word 21</v>
      </c>
      <c r="D620" s="193">
        <f t="shared" ca="1" si="177"/>
        <v>0.30452930580278503</v>
      </c>
      <c r="E620" s="193" t="str">
        <f>Instructions!$I$54</f>
        <v>Word 33</v>
      </c>
      <c r="F620" s="193">
        <f t="shared" ca="1" si="178"/>
        <v>0.91462586599869311</v>
      </c>
      <c r="G620" s="193" t="str">
        <f>Instructions!$I$66</f>
        <v>Word 45</v>
      </c>
      <c r="H620" s="193">
        <f t="shared" ca="1" si="178"/>
        <v>0.48720797678462224</v>
      </c>
      <c r="I620" s="193" t="str">
        <f>Instructions!$I$78</f>
        <v>Word 57</v>
      </c>
      <c r="J620" s="193">
        <f t="shared" ca="1" si="178"/>
        <v>0.20324527766546152</v>
      </c>
    </row>
    <row r="621" spans="1:11">
      <c r="A621" s="193" t="str">
        <f>Instructions!$I$31</f>
        <v>Word 10</v>
      </c>
      <c r="B621" s="193">
        <f t="shared" ca="1" si="176"/>
        <v>0.88847170115494156</v>
      </c>
      <c r="C621" s="193" t="str">
        <f>Instructions!$I$43</f>
        <v>Word 22</v>
      </c>
      <c r="D621" s="193">
        <f ca="1">RAND()</f>
        <v>0.61203727676314512</v>
      </c>
      <c r="E621" s="193" t="str">
        <f>Instructions!$I$55</f>
        <v>Word 34</v>
      </c>
      <c r="F621" s="193">
        <f ca="1">RAND()</f>
        <v>0.94063324514073066</v>
      </c>
      <c r="G621" s="193" t="str">
        <f>Instructions!$I$67</f>
        <v>Word 46</v>
      </c>
      <c r="H621" s="193">
        <f t="shared" ca="1" si="178"/>
        <v>0.62907109899934133</v>
      </c>
      <c r="I621" s="193" t="str">
        <f>Instructions!$I$79</f>
        <v>Word 58</v>
      </c>
      <c r="J621" s="193">
        <f t="shared" ca="1" si="178"/>
        <v>0.96415466461705812</v>
      </c>
    </row>
    <row r="622" spans="1:11">
      <c r="A622" s="193" t="str">
        <f>Instructions!$I$32</f>
        <v>Word 11</v>
      </c>
      <c r="B622" s="193">
        <f t="shared" ca="1" si="176"/>
        <v>0.82398320881998699</v>
      </c>
      <c r="C622" s="193" t="str">
        <f>Instructions!$I$44</f>
        <v>Word 23</v>
      </c>
      <c r="D622" s="193">
        <f ca="1">RAND()</f>
        <v>1.5760135671753828E-2</v>
      </c>
      <c r="E622" s="193" t="str">
        <f>Instructions!$I$56</f>
        <v>Word 35</v>
      </c>
      <c r="F622" s="193">
        <f ca="1">RAND()</f>
        <v>0.48782961235020317</v>
      </c>
      <c r="G622" s="193" t="str">
        <f>Instructions!$I$68</f>
        <v>Word 47</v>
      </c>
      <c r="H622" s="193">
        <f t="shared" ca="1" si="178"/>
        <v>0.46806853516815095</v>
      </c>
      <c r="I622" s="193" t="str">
        <f>Instructions!$I$80</f>
        <v>Word 59</v>
      </c>
      <c r="J622" s="193">
        <f t="shared" ca="1" si="178"/>
        <v>0.61880085749938074</v>
      </c>
    </row>
    <row r="623" spans="1:11">
      <c r="A623" s="193" t="str">
        <f>Instructions!$I$33</f>
        <v>Word 12</v>
      </c>
      <c r="B623" s="193">
        <f t="shared" ca="1" si="176"/>
        <v>0.59752633039665026</v>
      </c>
      <c r="C623" s="193" t="str">
        <f>Instructions!$I$45</f>
        <v>Word 24</v>
      </c>
      <c r="D623" s="193">
        <f t="shared" ref="D623" ca="1" si="179">RAND()</f>
        <v>0.15402924014129926</v>
      </c>
      <c r="E623" s="193" t="str">
        <f>Instructions!$I$57</f>
        <v>Word 36</v>
      </c>
      <c r="F623" s="193">
        <f t="shared" ref="F623" ca="1" si="180">RAND()</f>
        <v>0.63126318581278007</v>
      </c>
      <c r="G623" s="193" t="str">
        <f>Instructions!$I$69</f>
        <v>Word 48</v>
      </c>
      <c r="H623" s="193">
        <f t="shared" ca="1" si="178"/>
        <v>0.23935929650060639</v>
      </c>
      <c r="I623" s="193" t="str">
        <f>Instructions!$I$81</f>
        <v>Word 60</v>
      </c>
      <c r="J623" s="193">
        <f t="shared" ca="1" si="178"/>
        <v>0.21975236896649208</v>
      </c>
    </row>
    <row r="624" spans="1:11">
      <c r="K624" s="193">
        <v>37</v>
      </c>
    </row>
    <row r="629" spans="1:10">
      <c r="A629" s="193" t="str">
        <f>Instructions!$I$22</f>
        <v>Word 1</v>
      </c>
      <c r="B629" s="193">
        <f t="shared" ca="1" si="176"/>
        <v>0.54607448082571852</v>
      </c>
      <c r="C629" s="193" t="str">
        <f>Instructions!$I$34</f>
        <v>Word 13</v>
      </c>
      <c r="D629" s="193">
        <f t="shared" ref="D629:D637" ca="1" si="181">RAND()</f>
        <v>0.68214701924805776</v>
      </c>
      <c r="E629" s="193" t="str">
        <f>Instructions!$I$46</f>
        <v>Word 25</v>
      </c>
      <c r="F629" s="193">
        <f t="shared" ref="F629:J640" ca="1" si="182">RAND()</f>
        <v>0.22399483639648821</v>
      </c>
      <c r="G629" s="193" t="str">
        <f>Instructions!$I$58</f>
        <v>Word 37</v>
      </c>
      <c r="H629" s="193">
        <f t="shared" ca="1" si="182"/>
        <v>3.5201059810461066E-2</v>
      </c>
      <c r="I629" s="193" t="str">
        <f>Instructions!$I$70</f>
        <v>Word 49</v>
      </c>
      <c r="J629" s="193">
        <f t="shared" ca="1" si="182"/>
        <v>0.28506493247655096</v>
      </c>
    </row>
    <row r="630" spans="1:10">
      <c r="A630" s="193" t="str">
        <f>Instructions!$I$23</f>
        <v>Word 2</v>
      </c>
      <c r="B630" s="193">
        <f t="shared" ca="1" si="176"/>
        <v>0.74182640816552792</v>
      </c>
      <c r="C630" s="193" t="str">
        <f>Instructions!$I$35</f>
        <v>Word 14</v>
      </c>
      <c r="D630" s="193">
        <f t="shared" ca="1" si="181"/>
        <v>1.2595100698281292E-2</v>
      </c>
      <c r="E630" s="193" t="str">
        <f>Instructions!$I$47</f>
        <v>Word 26</v>
      </c>
      <c r="F630" s="193">
        <f t="shared" ca="1" si="182"/>
        <v>0.11312612679729905</v>
      </c>
      <c r="G630" s="193" t="str">
        <f>Instructions!$I$59</f>
        <v>Word 38</v>
      </c>
      <c r="H630" s="193">
        <f t="shared" ca="1" si="182"/>
        <v>0.71129334087087936</v>
      </c>
      <c r="I630" s="193" t="str">
        <f>Instructions!$I$71</f>
        <v>Word 50</v>
      </c>
      <c r="J630" s="193">
        <f t="shared" ca="1" si="182"/>
        <v>0.41770645622411851</v>
      </c>
    </row>
    <row r="631" spans="1:10">
      <c r="A631" s="193" t="str">
        <f>Instructions!$I$24</f>
        <v>Word 3</v>
      </c>
      <c r="B631" s="193">
        <f t="shared" ca="1" si="176"/>
        <v>0.55702590637246907</v>
      </c>
      <c r="C631" s="193" t="str">
        <f>Instructions!$I$36</f>
        <v>Word 15</v>
      </c>
      <c r="D631" s="193">
        <f t="shared" ca="1" si="181"/>
        <v>0.13082924635077875</v>
      </c>
      <c r="E631" s="193" t="str">
        <f>Instructions!$I$48</f>
        <v>Word 27</v>
      </c>
      <c r="F631" s="193">
        <f t="shared" ca="1" si="182"/>
        <v>0.88048475795184766</v>
      </c>
      <c r="G631" s="193" t="str">
        <f>Instructions!$I$60</f>
        <v>Word 39</v>
      </c>
      <c r="H631" s="193">
        <f t="shared" ca="1" si="182"/>
        <v>0.56323553815776461</v>
      </c>
      <c r="I631" s="193" t="str">
        <f>Instructions!$I$72</f>
        <v>Word 51</v>
      </c>
      <c r="J631" s="193">
        <f t="shared" ca="1" si="182"/>
        <v>9.8430866078826118E-2</v>
      </c>
    </row>
    <row r="632" spans="1:10">
      <c r="A632" s="193" t="str">
        <f>Instructions!$I$25</f>
        <v>Word 4</v>
      </c>
      <c r="B632" s="193">
        <f t="shared" ca="1" si="176"/>
        <v>0.85338259455356547</v>
      </c>
      <c r="C632" s="193" t="str">
        <f>Instructions!$I$37</f>
        <v>Word 16</v>
      </c>
      <c r="D632" s="193">
        <f t="shared" ca="1" si="181"/>
        <v>0.11965334130057514</v>
      </c>
      <c r="E632" s="193" t="str">
        <f>Instructions!$I$49</f>
        <v>Word 28</v>
      </c>
      <c r="F632" s="193">
        <f t="shared" ca="1" si="182"/>
        <v>0.6629345160027017</v>
      </c>
      <c r="G632" s="193" t="str">
        <f>Instructions!$I$61</f>
        <v>Word 40</v>
      </c>
      <c r="H632" s="193">
        <f t="shared" ca="1" si="182"/>
        <v>0.73309085029715293</v>
      </c>
      <c r="I632" s="193" t="str">
        <f>Instructions!$I$73</f>
        <v>Word 52</v>
      </c>
      <c r="J632" s="193">
        <f t="shared" ca="1" si="182"/>
        <v>0.62104759962916534</v>
      </c>
    </row>
    <row r="633" spans="1:10">
      <c r="A633" s="193" t="str">
        <f>Instructions!$I$26</f>
        <v>Word 5</v>
      </c>
      <c r="B633" s="193">
        <f t="shared" ca="1" si="176"/>
        <v>3.1315984319246648E-2</v>
      </c>
      <c r="C633" s="193" t="str">
        <f>Instructions!$I$38</f>
        <v>Word 17</v>
      </c>
      <c r="D633" s="193">
        <f t="shared" ca="1" si="181"/>
        <v>0.73775259849743358</v>
      </c>
      <c r="E633" s="193" t="str">
        <f>Instructions!$I$50</f>
        <v>Word 29</v>
      </c>
      <c r="F633" s="193">
        <f t="shared" ca="1" si="182"/>
        <v>0.31854200988490933</v>
      </c>
      <c r="G633" s="193" t="str">
        <f>Instructions!$I$62</f>
        <v>Word 41</v>
      </c>
      <c r="H633" s="193">
        <f t="shared" ca="1" si="182"/>
        <v>0.94470620339159339</v>
      </c>
      <c r="I633" s="193" t="str">
        <f>Instructions!$I$74</f>
        <v>Word 53</v>
      </c>
      <c r="J633" s="193">
        <f t="shared" ca="1" si="182"/>
        <v>4.4350071232855504E-2</v>
      </c>
    </row>
    <row r="634" spans="1:10">
      <c r="A634" s="193" t="str">
        <f>Instructions!$I$27</f>
        <v>Word 6</v>
      </c>
      <c r="B634" s="193">
        <f t="shared" ca="1" si="176"/>
        <v>0.91876005099598301</v>
      </c>
      <c r="C634" s="193" t="str">
        <f>Instructions!$I$39</f>
        <v>Word 18</v>
      </c>
      <c r="D634" s="193">
        <f t="shared" ca="1" si="181"/>
        <v>0.11615653655076474</v>
      </c>
      <c r="E634" s="193" t="str">
        <f>Instructions!$I$51</f>
        <v>Word 30</v>
      </c>
      <c r="F634" s="193">
        <f t="shared" ca="1" si="182"/>
        <v>0.5067030206854185</v>
      </c>
      <c r="G634" s="193" t="str">
        <f>Instructions!$I$63</f>
        <v>Word 42</v>
      </c>
      <c r="H634" s="193">
        <f t="shared" ca="1" si="182"/>
        <v>0.89379666756308018</v>
      </c>
      <c r="I634" s="193" t="str">
        <f>Instructions!$I$75</f>
        <v>Word 54</v>
      </c>
      <c r="J634" s="193">
        <f t="shared" ca="1" si="182"/>
        <v>0.14073135899822087</v>
      </c>
    </row>
    <row r="635" spans="1:10">
      <c r="A635" s="193" t="str">
        <f>Instructions!$I$28</f>
        <v>Word 7</v>
      </c>
      <c r="B635" s="193">
        <f t="shared" ca="1" si="176"/>
        <v>0.94095538733931738</v>
      </c>
      <c r="C635" s="193" t="str">
        <f>Instructions!$I$40</f>
        <v>Word 19</v>
      </c>
      <c r="D635" s="193">
        <f t="shared" ca="1" si="181"/>
        <v>0.59248139681612455</v>
      </c>
      <c r="E635" s="193" t="str">
        <f>Instructions!$I$52</f>
        <v>Word 31</v>
      </c>
      <c r="F635" s="193">
        <f t="shared" ca="1" si="182"/>
        <v>0.18421422228751549</v>
      </c>
      <c r="G635" s="193" t="str">
        <f>Instructions!$I$64</f>
        <v>Word 43</v>
      </c>
      <c r="H635" s="193">
        <f t="shared" ca="1" si="182"/>
        <v>0.24933319547626376</v>
      </c>
      <c r="I635" s="193" t="str">
        <f>Instructions!$I$76</f>
        <v>Word 55</v>
      </c>
      <c r="J635" s="193">
        <f t="shared" ca="1" si="182"/>
        <v>0.55518243345230134</v>
      </c>
    </row>
    <row r="636" spans="1:10">
      <c r="A636" s="193" t="str">
        <f>Instructions!$I$29</f>
        <v>Word 8</v>
      </c>
      <c r="B636" s="193">
        <f t="shared" ca="1" si="176"/>
        <v>0.93396827806034854</v>
      </c>
      <c r="C636" s="193" t="str">
        <f>Instructions!$I$41</f>
        <v>Word 20</v>
      </c>
      <c r="D636" s="193">
        <f t="shared" ca="1" si="181"/>
        <v>0.79848922342264794</v>
      </c>
      <c r="E636" s="193" t="str">
        <f>Instructions!$I$53</f>
        <v>Word 32</v>
      </c>
      <c r="F636" s="193">
        <f t="shared" ca="1" si="182"/>
        <v>0.21567872822764134</v>
      </c>
      <c r="G636" s="193" t="str">
        <f>Instructions!$I$65</f>
        <v>Word 44</v>
      </c>
      <c r="H636" s="193">
        <f t="shared" ca="1" si="182"/>
        <v>0.93962529837227526</v>
      </c>
      <c r="I636" s="193" t="str">
        <f>Instructions!$I$77</f>
        <v>Word 56</v>
      </c>
      <c r="J636" s="193">
        <f t="shared" ca="1" si="182"/>
        <v>0.94087274564817402</v>
      </c>
    </row>
    <row r="637" spans="1:10">
      <c r="A637" s="193" t="str">
        <f>Instructions!$I$30</f>
        <v>Word 9</v>
      </c>
      <c r="B637" s="193">
        <f t="shared" ca="1" si="176"/>
        <v>0.40250656051857536</v>
      </c>
      <c r="C637" s="193" t="str">
        <f>Instructions!$I$42</f>
        <v>Word 21</v>
      </c>
      <c r="D637" s="193">
        <f t="shared" ca="1" si="181"/>
        <v>0.74829001262164185</v>
      </c>
      <c r="E637" s="193" t="str">
        <f>Instructions!$I$54</f>
        <v>Word 33</v>
      </c>
      <c r="F637" s="193">
        <f t="shared" ca="1" si="182"/>
        <v>0.41246935645821814</v>
      </c>
      <c r="G637" s="193" t="str">
        <f>Instructions!$I$66</f>
        <v>Word 45</v>
      </c>
      <c r="H637" s="193">
        <f t="shared" ca="1" si="182"/>
        <v>0.33179487490940107</v>
      </c>
      <c r="I637" s="193" t="str">
        <f>Instructions!$I$78</f>
        <v>Word 57</v>
      </c>
      <c r="J637" s="193">
        <f t="shared" ca="1" si="182"/>
        <v>0.1964072494609127</v>
      </c>
    </row>
    <row r="638" spans="1:10">
      <c r="A638" s="193" t="str">
        <f>Instructions!$I$31</f>
        <v>Word 10</v>
      </c>
      <c r="B638" s="193">
        <f t="shared" ca="1" si="176"/>
        <v>0.51766904117149126</v>
      </c>
      <c r="C638" s="193" t="str">
        <f>Instructions!$I$43</f>
        <v>Word 22</v>
      </c>
      <c r="D638" s="193">
        <f ca="1">RAND()</f>
        <v>0.28159203830810642</v>
      </c>
      <c r="E638" s="193" t="str">
        <f>Instructions!$I$55</f>
        <v>Word 34</v>
      </c>
      <c r="F638" s="193">
        <f ca="1">RAND()</f>
        <v>0.60587319654870275</v>
      </c>
      <c r="G638" s="193" t="str">
        <f>Instructions!$I$67</f>
        <v>Word 46</v>
      </c>
      <c r="H638" s="193">
        <f t="shared" ca="1" si="182"/>
        <v>0.94871161143578531</v>
      </c>
      <c r="I638" s="193" t="str">
        <f>Instructions!$I$79</f>
        <v>Word 58</v>
      </c>
      <c r="J638" s="193">
        <f t="shared" ca="1" si="182"/>
        <v>0.55860693425082264</v>
      </c>
    </row>
    <row r="639" spans="1:10">
      <c r="A639" s="193" t="str">
        <f>Instructions!$I$32</f>
        <v>Word 11</v>
      </c>
      <c r="B639" s="193">
        <f t="shared" ca="1" si="176"/>
        <v>0.40161431138084647</v>
      </c>
      <c r="C639" s="193" t="str">
        <f>Instructions!$I$44</f>
        <v>Word 23</v>
      </c>
      <c r="D639" s="193">
        <f ca="1">RAND()</f>
        <v>0.57976491457633705</v>
      </c>
      <c r="E639" s="193" t="str">
        <f>Instructions!$I$56</f>
        <v>Word 35</v>
      </c>
      <c r="F639" s="193">
        <f ca="1">RAND()</f>
        <v>0.69696573503492909</v>
      </c>
      <c r="G639" s="193" t="str">
        <f>Instructions!$I$68</f>
        <v>Word 47</v>
      </c>
      <c r="H639" s="193">
        <f t="shared" ca="1" si="182"/>
        <v>0.18486166687845473</v>
      </c>
      <c r="I639" s="193" t="str">
        <f>Instructions!$I$80</f>
        <v>Word 59</v>
      </c>
      <c r="J639" s="193">
        <f t="shared" ca="1" si="182"/>
        <v>0.71079009587594311</v>
      </c>
    </row>
    <row r="640" spans="1:10">
      <c r="A640" s="193" t="str">
        <f>Instructions!$I$33</f>
        <v>Word 12</v>
      </c>
      <c r="B640" s="193">
        <f t="shared" ca="1" si="176"/>
        <v>0.41047126535245926</v>
      </c>
      <c r="C640" s="193" t="str">
        <f>Instructions!$I$45</f>
        <v>Word 24</v>
      </c>
      <c r="D640" s="193">
        <f t="shared" ref="D640" ca="1" si="183">RAND()</f>
        <v>0.94191188045273089</v>
      </c>
      <c r="E640" s="193" t="str">
        <f>Instructions!$I$57</f>
        <v>Word 36</v>
      </c>
      <c r="F640" s="193">
        <f t="shared" ref="F640" ca="1" si="184">RAND()</f>
        <v>0.20026121416912823</v>
      </c>
      <c r="G640" s="193" t="str">
        <f>Instructions!$I$69</f>
        <v>Word 48</v>
      </c>
      <c r="H640" s="193">
        <f t="shared" ca="1" si="182"/>
        <v>0.53560590963029431</v>
      </c>
      <c r="I640" s="193" t="str">
        <f>Instructions!$I$81</f>
        <v>Word 60</v>
      </c>
      <c r="J640" s="193">
        <f t="shared" ca="1" si="182"/>
        <v>0.84698076441317738</v>
      </c>
    </row>
    <row r="641" spans="1:11">
      <c r="K641" s="193">
        <v>38</v>
      </c>
    </row>
    <row r="646" spans="1:11">
      <c r="A646" s="193" t="str">
        <f>Instructions!$I$22</f>
        <v>Word 1</v>
      </c>
      <c r="B646" s="193">
        <f t="shared" ref="B646:B657" ca="1" si="185">RAND()</f>
        <v>0.7742080883975091</v>
      </c>
      <c r="C646" s="193" t="str">
        <f>Instructions!$I$34</f>
        <v>Word 13</v>
      </c>
      <c r="D646" s="193">
        <f t="shared" ref="D646:D654" ca="1" si="186">RAND()</f>
        <v>0.99375365278395256</v>
      </c>
      <c r="E646" s="193" t="str">
        <f>Instructions!$I$46</f>
        <v>Word 25</v>
      </c>
      <c r="F646" s="193">
        <f t="shared" ref="F646:J657" ca="1" si="187">RAND()</f>
        <v>0.1983094537460951</v>
      </c>
      <c r="G646" s="193" t="str">
        <f>Instructions!$I$58</f>
        <v>Word 37</v>
      </c>
      <c r="H646" s="193">
        <f t="shared" ca="1" si="187"/>
        <v>7.2042548673322049E-2</v>
      </c>
      <c r="I646" s="193" t="str">
        <f>Instructions!$I$70</f>
        <v>Word 49</v>
      </c>
      <c r="J646" s="193">
        <f t="shared" ca="1" si="187"/>
        <v>0.29328123693403596</v>
      </c>
    </row>
    <row r="647" spans="1:11">
      <c r="A647" s="193" t="str">
        <f>Instructions!$I$23</f>
        <v>Word 2</v>
      </c>
      <c r="B647" s="193">
        <f t="shared" ca="1" si="185"/>
        <v>0.63227775376965534</v>
      </c>
      <c r="C647" s="193" t="str">
        <f>Instructions!$I$35</f>
        <v>Word 14</v>
      </c>
      <c r="D647" s="193">
        <f t="shared" ca="1" si="186"/>
        <v>0.57379310999144273</v>
      </c>
      <c r="E647" s="193" t="str">
        <f>Instructions!$I$47</f>
        <v>Word 26</v>
      </c>
      <c r="F647" s="193">
        <f t="shared" ca="1" si="187"/>
        <v>0.78150032647165479</v>
      </c>
      <c r="G647" s="193" t="str">
        <f>Instructions!$I$59</f>
        <v>Word 38</v>
      </c>
      <c r="H647" s="193">
        <f t="shared" ca="1" si="187"/>
        <v>0.52578260546704547</v>
      </c>
      <c r="I647" s="193" t="str">
        <f>Instructions!$I$71</f>
        <v>Word 50</v>
      </c>
      <c r="J647" s="193">
        <f t="shared" ca="1" si="187"/>
        <v>0.76356996460139626</v>
      </c>
    </row>
    <row r="648" spans="1:11">
      <c r="A648" s="193" t="str">
        <f>Instructions!$I$24</f>
        <v>Word 3</v>
      </c>
      <c r="B648" s="193">
        <f t="shared" ca="1" si="185"/>
        <v>0.62355629278894276</v>
      </c>
      <c r="C648" s="193" t="str">
        <f>Instructions!$I$36</f>
        <v>Word 15</v>
      </c>
      <c r="D648" s="193">
        <f t="shared" ca="1" si="186"/>
        <v>0.7154861425314355</v>
      </c>
      <c r="E648" s="193" t="str">
        <f>Instructions!$I$48</f>
        <v>Word 27</v>
      </c>
      <c r="F648" s="193">
        <f t="shared" ca="1" si="187"/>
        <v>0.93599429419235991</v>
      </c>
      <c r="G648" s="193" t="str">
        <f>Instructions!$I$60</f>
        <v>Word 39</v>
      </c>
      <c r="H648" s="193">
        <f t="shared" ca="1" si="187"/>
        <v>0.82530689201226326</v>
      </c>
      <c r="I648" s="193" t="str">
        <f>Instructions!$I$72</f>
        <v>Word 51</v>
      </c>
      <c r="J648" s="193">
        <f t="shared" ca="1" si="187"/>
        <v>2.8000768428773415E-2</v>
      </c>
    </row>
    <row r="649" spans="1:11">
      <c r="A649" s="193" t="str">
        <f>Instructions!$I$25</f>
        <v>Word 4</v>
      </c>
      <c r="B649" s="193">
        <f t="shared" ca="1" si="185"/>
        <v>0.85396788037121485</v>
      </c>
      <c r="C649" s="193" t="str">
        <f>Instructions!$I$37</f>
        <v>Word 16</v>
      </c>
      <c r="D649" s="193">
        <f t="shared" ca="1" si="186"/>
        <v>0.22876077019355179</v>
      </c>
      <c r="E649" s="193" t="str">
        <f>Instructions!$I$49</f>
        <v>Word 28</v>
      </c>
      <c r="F649" s="193">
        <f t="shared" ca="1" si="187"/>
        <v>3.0216972098249584E-2</v>
      </c>
      <c r="G649" s="193" t="str">
        <f>Instructions!$I$61</f>
        <v>Word 40</v>
      </c>
      <c r="H649" s="193">
        <f t="shared" ca="1" si="187"/>
        <v>0.71866120846565573</v>
      </c>
      <c r="I649" s="193" t="str">
        <f>Instructions!$I$73</f>
        <v>Word 52</v>
      </c>
      <c r="J649" s="193">
        <f t="shared" ca="1" si="187"/>
        <v>0.62216929176537694</v>
      </c>
    </row>
    <row r="650" spans="1:11">
      <c r="A650" s="193" t="str">
        <f>Instructions!$I$26</f>
        <v>Word 5</v>
      </c>
      <c r="B650" s="193">
        <f t="shared" ca="1" si="185"/>
        <v>9.4664689683807035E-2</v>
      </c>
      <c r="C650" s="193" t="str">
        <f>Instructions!$I$38</f>
        <v>Word 17</v>
      </c>
      <c r="D650" s="193">
        <f t="shared" ca="1" si="186"/>
        <v>0.63602478656495554</v>
      </c>
      <c r="E650" s="193" t="str">
        <f>Instructions!$I$50</f>
        <v>Word 29</v>
      </c>
      <c r="F650" s="193">
        <f t="shared" ca="1" si="187"/>
        <v>0.64334349411122493</v>
      </c>
      <c r="G650" s="193" t="str">
        <f>Instructions!$I$62</f>
        <v>Word 41</v>
      </c>
      <c r="H650" s="193">
        <f t="shared" ca="1" si="187"/>
        <v>0.78047698894349993</v>
      </c>
      <c r="I650" s="193" t="str">
        <f>Instructions!$I$74</f>
        <v>Word 53</v>
      </c>
      <c r="J650" s="193">
        <f t="shared" ca="1" si="187"/>
        <v>0.1358278780311527</v>
      </c>
    </row>
    <row r="651" spans="1:11">
      <c r="A651" s="193" t="str">
        <f>Instructions!$I$27</f>
        <v>Word 6</v>
      </c>
      <c r="B651" s="193">
        <f t="shared" ca="1" si="185"/>
        <v>0.24892774851951371</v>
      </c>
      <c r="C651" s="193" t="str">
        <f>Instructions!$I$39</f>
        <v>Word 18</v>
      </c>
      <c r="D651" s="193">
        <f t="shared" ca="1" si="186"/>
        <v>0.96389227779873232</v>
      </c>
      <c r="E651" s="193" t="str">
        <f>Instructions!$I$51</f>
        <v>Word 30</v>
      </c>
      <c r="F651" s="193">
        <f t="shared" ca="1" si="187"/>
        <v>0.20162839700542368</v>
      </c>
      <c r="G651" s="193" t="str">
        <f>Instructions!$I$63</f>
        <v>Word 42</v>
      </c>
      <c r="H651" s="193">
        <f t="shared" ca="1" si="187"/>
        <v>0.66290408550573987</v>
      </c>
      <c r="I651" s="193" t="str">
        <f>Instructions!$I$75</f>
        <v>Word 54</v>
      </c>
      <c r="J651" s="193">
        <f t="shared" ca="1" si="187"/>
        <v>0.76747382797696062</v>
      </c>
    </row>
    <row r="652" spans="1:11">
      <c r="A652" s="193" t="str">
        <f>Instructions!$I$28</f>
        <v>Word 7</v>
      </c>
      <c r="B652" s="193">
        <f t="shared" ca="1" si="185"/>
        <v>0.12565219751563761</v>
      </c>
      <c r="C652" s="193" t="str">
        <f>Instructions!$I$40</f>
        <v>Word 19</v>
      </c>
      <c r="D652" s="193">
        <f t="shared" ca="1" si="186"/>
        <v>4.9027256019574583E-2</v>
      </c>
      <c r="E652" s="193" t="str">
        <f>Instructions!$I$52</f>
        <v>Word 31</v>
      </c>
      <c r="F652" s="193">
        <f t="shared" ca="1" si="187"/>
        <v>0.57475456093004385</v>
      </c>
      <c r="G652" s="193" t="str">
        <f>Instructions!$I$64</f>
        <v>Word 43</v>
      </c>
      <c r="H652" s="193">
        <f t="shared" ca="1" si="187"/>
        <v>0.58802096317174446</v>
      </c>
      <c r="I652" s="193" t="str">
        <f>Instructions!$I$76</f>
        <v>Word 55</v>
      </c>
      <c r="J652" s="193">
        <f t="shared" ca="1" si="187"/>
        <v>0.16549206821034967</v>
      </c>
    </row>
    <row r="653" spans="1:11">
      <c r="A653" s="193" t="str">
        <f>Instructions!$I$29</f>
        <v>Word 8</v>
      </c>
      <c r="B653" s="193">
        <f t="shared" ca="1" si="185"/>
        <v>0.6921589546437612</v>
      </c>
      <c r="C653" s="193" t="str">
        <f>Instructions!$I$41</f>
        <v>Word 20</v>
      </c>
      <c r="D653" s="193">
        <f t="shared" ca="1" si="186"/>
        <v>0.98558617590780928</v>
      </c>
      <c r="E653" s="193" t="str">
        <f>Instructions!$I$53</f>
        <v>Word 32</v>
      </c>
      <c r="F653" s="193">
        <f t="shared" ca="1" si="187"/>
        <v>0.61895933449042373</v>
      </c>
      <c r="G653" s="193" t="str">
        <f>Instructions!$I$65</f>
        <v>Word 44</v>
      </c>
      <c r="H653" s="193">
        <f t="shared" ca="1" si="187"/>
        <v>0.2880059808421761</v>
      </c>
      <c r="I653" s="193" t="str">
        <f>Instructions!$I$77</f>
        <v>Word 56</v>
      </c>
      <c r="J653" s="193">
        <f t="shared" ca="1" si="187"/>
        <v>0.39272833146768205</v>
      </c>
    </row>
    <row r="654" spans="1:11">
      <c r="A654" s="193" t="str">
        <f>Instructions!$I$30</f>
        <v>Word 9</v>
      </c>
      <c r="B654" s="193">
        <f t="shared" ca="1" si="185"/>
        <v>3.9784084600516301E-2</v>
      </c>
      <c r="C654" s="193" t="str">
        <f>Instructions!$I$42</f>
        <v>Word 21</v>
      </c>
      <c r="D654" s="193">
        <f t="shared" ca="1" si="186"/>
        <v>0.17282877825431275</v>
      </c>
      <c r="E654" s="193" t="str">
        <f>Instructions!$I$54</f>
        <v>Word 33</v>
      </c>
      <c r="F654" s="193">
        <f t="shared" ca="1" si="187"/>
        <v>0.14117077521719379</v>
      </c>
      <c r="G654" s="193" t="str">
        <f>Instructions!$I$66</f>
        <v>Word 45</v>
      </c>
      <c r="H654" s="193">
        <f t="shared" ca="1" si="187"/>
        <v>0.81336269240255954</v>
      </c>
      <c r="I654" s="193" t="str">
        <f>Instructions!$I$78</f>
        <v>Word 57</v>
      </c>
      <c r="J654" s="193">
        <f t="shared" ca="1" si="187"/>
        <v>0.14838864087651693</v>
      </c>
    </row>
    <row r="655" spans="1:11">
      <c r="A655" s="193" t="str">
        <f>Instructions!$I$31</f>
        <v>Word 10</v>
      </c>
      <c r="B655" s="193">
        <f t="shared" ca="1" si="185"/>
        <v>0.13714453299026264</v>
      </c>
      <c r="C655" s="193" t="str">
        <f>Instructions!$I$43</f>
        <v>Word 22</v>
      </c>
      <c r="D655" s="193">
        <f ca="1">RAND()</f>
        <v>0.44478348940824108</v>
      </c>
      <c r="E655" s="193" t="str">
        <f>Instructions!$I$55</f>
        <v>Word 34</v>
      </c>
      <c r="F655" s="193">
        <f ca="1">RAND()</f>
        <v>0.52071995843347474</v>
      </c>
      <c r="G655" s="193" t="str">
        <f>Instructions!$I$67</f>
        <v>Word 46</v>
      </c>
      <c r="H655" s="193">
        <f t="shared" ca="1" si="187"/>
        <v>0.15259076545723993</v>
      </c>
      <c r="I655" s="193" t="str">
        <f>Instructions!$I$79</f>
        <v>Word 58</v>
      </c>
      <c r="J655" s="193">
        <f t="shared" ca="1" si="187"/>
        <v>0.48673396685701009</v>
      </c>
    </row>
    <row r="656" spans="1:11">
      <c r="A656" s="193" t="str">
        <f>Instructions!$I$32</f>
        <v>Word 11</v>
      </c>
      <c r="B656" s="193">
        <f t="shared" ca="1" si="185"/>
        <v>0.34746212519777997</v>
      </c>
      <c r="C656" s="193" t="str">
        <f>Instructions!$I$44</f>
        <v>Word 23</v>
      </c>
      <c r="D656" s="193">
        <f ca="1">RAND()</f>
        <v>0.65096868351273729</v>
      </c>
      <c r="E656" s="193" t="str">
        <f>Instructions!$I$56</f>
        <v>Word 35</v>
      </c>
      <c r="F656" s="193">
        <f ca="1">RAND()</f>
        <v>0.83757049247190396</v>
      </c>
      <c r="G656" s="193" t="str">
        <f>Instructions!$I$68</f>
        <v>Word 47</v>
      </c>
      <c r="H656" s="193">
        <f t="shared" ca="1" si="187"/>
        <v>0.7408772203608911</v>
      </c>
      <c r="I656" s="193" t="str">
        <f>Instructions!$I$80</f>
        <v>Word 59</v>
      </c>
      <c r="J656" s="193">
        <f t="shared" ca="1" si="187"/>
        <v>0.56273293046811823</v>
      </c>
    </row>
    <row r="657" spans="1:11">
      <c r="A657" s="193" t="str">
        <f>Instructions!$I$33</f>
        <v>Word 12</v>
      </c>
      <c r="B657" s="193">
        <f t="shared" ca="1" si="185"/>
        <v>0.77754604124187521</v>
      </c>
      <c r="C657" s="193" t="str">
        <f>Instructions!$I$45</f>
        <v>Word 24</v>
      </c>
      <c r="D657" s="193">
        <f t="shared" ref="D657" ca="1" si="188">RAND()</f>
        <v>0.81950465522469318</v>
      </c>
      <c r="E657" s="193" t="str">
        <f>Instructions!$I$57</f>
        <v>Word 36</v>
      </c>
      <c r="F657" s="193">
        <f t="shared" ref="F657" ca="1" si="189">RAND()</f>
        <v>0.57713707369610745</v>
      </c>
      <c r="G657" s="193" t="str">
        <f>Instructions!$I$69</f>
        <v>Word 48</v>
      </c>
      <c r="H657" s="193">
        <f t="shared" ca="1" si="187"/>
        <v>0.41126299237929109</v>
      </c>
      <c r="I657" s="193" t="str">
        <f>Instructions!$I$81</f>
        <v>Word 60</v>
      </c>
      <c r="J657" s="193">
        <f t="shared" ca="1" si="187"/>
        <v>0.52799710379122367</v>
      </c>
    </row>
    <row r="658" spans="1:11">
      <c r="K658" s="193">
        <v>39</v>
      </c>
    </row>
    <row r="663" spans="1:11">
      <c r="A663" s="193" t="str">
        <f>Instructions!$I$22</f>
        <v>Word 1</v>
      </c>
      <c r="B663" s="193">
        <f t="shared" ref="B663:B674" ca="1" si="190">RAND()</f>
        <v>0.11177858468034507</v>
      </c>
      <c r="C663" s="193" t="str">
        <f>Instructions!$I$34</f>
        <v>Word 13</v>
      </c>
      <c r="D663" s="193">
        <f t="shared" ref="D663:D671" ca="1" si="191">RAND()</f>
        <v>0.36959562887393638</v>
      </c>
      <c r="E663" s="193" t="str">
        <f>Instructions!$I$46</f>
        <v>Word 25</v>
      </c>
      <c r="F663" s="193">
        <f t="shared" ref="F663:J674" ca="1" si="192">RAND()</f>
        <v>0.1897754974251602</v>
      </c>
      <c r="G663" s="193" t="str">
        <f>Instructions!$I$58</f>
        <v>Word 37</v>
      </c>
      <c r="H663" s="193">
        <f t="shared" ca="1" si="192"/>
        <v>0.50560471519926031</v>
      </c>
      <c r="I663" s="193" t="str">
        <f>Instructions!$I$70</f>
        <v>Word 49</v>
      </c>
      <c r="J663" s="193">
        <f t="shared" ca="1" si="192"/>
        <v>0.7746895242829831</v>
      </c>
    </row>
    <row r="664" spans="1:11">
      <c r="A664" s="193" t="str">
        <f>Instructions!$I$23</f>
        <v>Word 2</v>
      </c>
      <c r="B664" s="193">
        <f t="shared" ca="1" si="190"/>
        <v>0.19806407389589553</v>
      </c>
      <c r="C664" s="193" t="str">
        <f>Instructions!$I$35</f>
        <v>Word 14</v>
      </c>
      <c r="D664" s="193">
        <f t="shared" ca="1" si="191"/>
        <v>0.19583965070849152</v>
      </c>
      <c r="E664" s="193" t="str">
        <f>Instructions!$I$47</f>
        <v>Word 26</v>
      </c>
      <c r="F664" s="193">
        <f t="shared" ca="1" si="192"/>
        <v>0.86445737463065075</v>
      </c>
      <c r="G664" s="193" t="str">
        <f>Instructions!$I$59</f>
        <v>Word 38</v>
      </c>
      <c r="H664" s="193">
        <f t="shared" ca="1" si="192"/>
        <v>0.78106068794197892</v>
      </c>
      <c r="I664" s="193" t="str">
        <f>Instructions!$I$71</f>
        <v>Word 50</v>
      </c>
      <c r="J664" s="193">
        <f t="shared" ca="1" si="192"/>
        <v>0.36031260279781052</v>
      </c>
    </row>
    <row r="665" spans="1:11">
      <c r="A665" s="193" t="str">
        <f>Instructions!$I$24</f>
        <v>Word 3</v>
      </c>
      <c r="B665" s="193">
        <f t="shared" ca="1" si="190"/>
        <v>0.53272853688636501</v>
      </c>
      <c r="C665" s="193" t="str">
        <f>Instructions!$I$36</f>
        <v>Word 15</v>
      </c>
      <c r="D665" s="193">
        <f t="shared" ca="1" si="191"/>
        <v>0.53937074901212656</v>
      </c>
      <c r="E665" s="193" t="str">
        <f>Instructions!$I$48</f>
        <v>Word 27</v>
      </c>
      <c r="F665" s="193">
        <f t="shared" ca="1" si="192"/>
        <v>0.26406305332449409</v>
      </c>
      <c r="G665" s="193" t="str">
        <f>Instructions!$I$60</f>
        <v>Word 39</v>
      </c>
      <c r="H665" s="193">
        <f t="shared" ca="1" si="192"/>
        <v>5.8570388801069573E-2</v>
      </c>
      <c r="I665" s="193" t="str">
        <f>Instructions!$I$72</f>
        <v>Word 51</v>
      </c>
      <c r="J665" s="193">
        <f t="shared" ca="1" si="192"/>
        <v>0.41220584192871168</v>
      </c>
    </row>
    <row r="666" spans="1:11">
      <c r="A666" s="193" t="str">
        <f>Instructions!$I$25</f>
        <v>Word 4</v>
      </c>
      <c r="B666" s="193">
        <f t="shared" ca="1" si="190"/>
        <v>0.31604773585405521</v>
      </c>
      <c r="C666" s="193" t="str">
        <f>Instructions!$I$37</f>
        <v>Word 16</v>
      </c>
      <c r="D666" s="193">
        <f t="shared" ca="1" si="191"/>
        <v>0.86686223498432036</v>
      </c>
      <c r="E666" s="193" t="str">
        <f>Instructions!$I$49</f>
        <v>Word 28</v>
      </c>
      <c r="F666" s="193">
        <f t="shared" ca="1" si="192"/>
        <v>0.66977019219035305</v>
      </c>
      <c r="G666" s="193" t="str">
        <f>Instructions!$I$61</f>
        <v>Word 40</v>
      </c>
      <c r="H666" s="193">
        <f t="shared" ca="1" si="192"/>
        <v>0.42362404548032762</v>
      </c>
      <c r="I666" s="193" t="str">
        <f>Instructions!$I$73</f>
        <v>Word 52</v>
      </c>
      <c r="J666" s="193">
        <f t="shared" ca="1" si="192"/>
        <v>0.72351217540553614</v>
      </c>
    </row>
    <row r="667" spans="1:11">
      <c r="A667" s="193" t="str">
        <f>Instructions!$I$26</f>
        <v>Word 5</v>
      </c>
      <c r="B667" s="193">
        <f t="shared" ca="1" si="190"/>
        <v>0.82738034351521028</v>
      </c>
      <c r="C667" s="193" t="str">
        <f>Instructions!$I$38</f>
        <v>Word 17</v>
      </c>
      <c r="D667" s="193">
        <f t="shared" ca="1" si="191"/>
        <v>0.54418934598851343</v>
      </c>
      <c r="E667" s="193" t="str">
        <f>Instructions!$I$50</f>
        <v>Word 29</v>
      </c>
      <c r="F667" s="193">
        <f t="shared" ca="1" si="192"/>
        <v>0.51845683893771299</v>
      </c>
      <c r="G667" s="193" t="str">
        <f>Instructions!$I$62</f>
        <v>Word 41</v>
      </c>
      <c r="H667" s="193">
        <f t="shared" ca="1" si="192"/>
        <v>0.7010839949434976</v>
      </c>
      <c r="I667" s="193" t="str">
        <f>Instructions!$I$74</f>
        <v>Word 53</v>
      </c>
      <c r="J667" s="193">
        <f t="shared" ca="1" si="192"/>
        <v>0.3485010551840596</v>
      </c>
    </row>
    <row r="668" spans="1:11">
      <c r="A668" s="193" t="str">
        <f>Instructions!$I$27</f>
        <v>Word 6</v>
      </c>
      <c r="B668" s="193">
        <f t="shared" ca="1" si="190"/>
        <v>0.54415276945432223</v>
      </c>
      <c r="C668" s="193" t="str">
        <f>Instructions!$I$39</f>
        <v>Word 18</v>
      </c>
      <c r="D668" s="193">
        <f t="shared" ca="1" si="191"/>
        <v>0.58247859415847947</v>
      </c>
      <c r="E668" s="193" t="str">
        <f>Instructions!$I$51</f>
        <v>Word 30</v>
      </c>
      <c r="F668" s="193">
        <f t="shared" ca="1" si="192"/>
        <v>6.8793124025989472E-2</v>
      </c>
      <c r="G668" s="193" t="str">
        <f>Instructions!$I$63</f>
        <v>Word 42</v>
      </c>
      <c r="H668" s="193">
        <f t="shared" ca="1" si="192"/>
        <v>0.32361392870611716</v>
      </c>
      <c r="I668" s="193" t="str">
        <f>Instructions!$I$75</f>
        <v>Word 54</v>
      </c>
      <c r="J668" s="193">
        <f t="shared" ca="1" si="192"/>
        <v>0.93973831260200857</v>
      </c>
    </row>
    <row r="669" spans="1:11">
      <c r="A669" s="193" t="str">
        <f>Instructions!$I$28</f>
        <v>Word 7</v>
      </c>
      <c r="B669" s="193">
        <f t="shared" ca="1" si="190"/>
        <v>0.43490667938906702</v>
      </c>
      <c r="C669" s="193" t="str">
        <f>Instructions!$I$40</f>
        <v>Word 19</v>
      </c>
      <c r="D669" s="193">
        <f t="shared" ca="1" si="191"/>
        <v>0.91536646285183276</v>
      </c>
      <c r="E669" s="193" t="str">
        <f>Instructions!$I$52</f>
        <v>Word 31</v>
      </c>
      <c r="F669" s="193">
        <f t="shared" ca="1" si="192"/>
        <v>0.72143069668452564</v>
      </c>
      <c r="G669" s="193" t="str">
        <f>Instructions!$I$64</f>
        <v>Word 43</v>
      </c>
      <c r="H669" s="193">
        <f t="shared" ca="1" si="192"/>
        <v>0.94536626547136215</v>
      </c>
      <c r="I669" s="193" t="str">
        <f>Instructions!$I$76</f>
        <v>Word 55</v>
      </c>
      <c r="J669" s="193">
        <f t="shared" ca="1" si="192"/>
        <v>0.7735754726941092</v>
      </c>
    </row>
    <row r="670" spans="1:11">
      <c r="A670" s="193" t="str">
        <f>Instructions!$I$29</f>
        <v>Word 8</v>
      </c>
      <c r="B670" s="193">
        <f t="shared" ca="1" si="190"/>
        <v>0.34584130183358031</v>
      </c>
      <c r="C670" s="193" t="str">
        <f>Instructions!$I$41</f>
        <v>Word 20</v>
      </c>
      <c r="D670" s="193">
        <f t="shared" ca="1" si="191"/>
        <v>0.64102564404886242</v>
      </c>
      <c r="E670" s="193" t="str">
        <f>Instructions!$I$53</f>
        <v>Word 32</v>
      </c>
      <c r="F670" s="193">
        <f t="shared" ca="1" si="192"/>
        <v>0.39400716819202419</v>
      </c>
      <c r="G670" s="193" t="str">
        <f>Instructions!$I$65</f>
        <v>Word 44</v>
      </c>
      <c r="H670" s="193">
        <f t="shared" ca="1" si="192"/>
        <v>0.79372120238956612</v>
      </c>
      <c r="I670" s="193" t="str">
        <f>Instructions!$I$77</f>
        <v>Word 56</v>
      </c>
      <c r="J670" s="193">
        <f t="shared" ca="1" si="192"/>
        <v>6.4067933355712703E-2</v>
      </c>
    </row>
    <row r="671" spans="1:11">
      <c r="A671" s="193" t="str">
        <f>Instructions!$I$30</f>
        <v>Word 9</v>
      </c>
      <c r="B671" s="193">
        <f t="shared" ca="1" si="190"/>
        <v>0.223153612111615</v>
      </c>
      <c r="C671" s="193" t="str">
        <f>Instructions!$I$42</f>
        <v>Word 21</v>
      </c>
      <c r="D671" s="193">
        <f t="shared" ca="1" si="191"/>
        <v>0.47140595492130821</v>
      </c>
      <c r="E671" s="193" t="str">
        <f>Instructions!$I$54</f>
        <v>Word 33</v>
      </c>
      <c r="F671" s="193">
        <f t="shared" ca="1" si="192"/>
        <v>0.50536352526718231</v>
      </c>
      <c r="G671" s="193" t="str">
        <f>Instructions!$I$66</f>
        <v>Word 45</v>
      </c>
      <c r="H671" s="193">
        <f t="shared" ca="1" si="192"/>
        <v>0.2647956724699202</v>
      </c>
      <c r="I671" s="193" t="str">
        <f>Instructions!$I$78</f>
        <v>Word 57</v>
      </c>
      <c r="J671" s="193">
        <f t="shared" ca="1" si="192"/>
        <v>2.4791560765958565E-2</v>
      </c>
    </row>
    <row r="672" spans="1:11">
      <c r="A672" s="193" t="str">
        <f>Instructions!$I$31</f>
        <v>Word 10</v>
      </c>
      <c r="B672" s="193">
        <f t="shared" ca="1" si="190"/>
        <v>0.97888049574629443</v>
      </c>
      <c r="C672" s="193" t="str">
        <f>Instructions!$I$43</f>
        <v>Word 22</v>
      </c>
      <c r="D672" s="193">
        <f ca="1">RAND()</f>
        <v>0.57431164346581576</v>
      </c>
      <c r="E672" s="193" t="str">
        <f>Instructions!$I$55</f>
        <v>Word 34</v>
      </c>
      <c r="F672" s="193">
        <f ca="1">RAND()</f>
        <v>0.5100233764532921</v>
      </c>
      <c r="G672" s="193" t="str">
        <f>Instructions!$I$67</f>
        <v>Word 46</v>
      </c>
      <c r="H672" s="193">
        <f t="shared" ca="1" si="192"/>
        <v>0.85442947253523382</v>
      </c>
      <c r="I672" s="193" t="str">
        <f>Instructions!$I$79</f>
        <v>Word 58</v>
      </c>
      <c r="J672" s="193">
        <f t="shared" ca="1" si="192"/>
        <v>0.30052157790469047</v>
      </c>
    </row>
    <row r="673" spans="1:11">
      <c r="A673" s="193" t="str">
        <f>Instructions!$I$32</f>
        <v>Word 11</v>
      </c>
      <c r="B673" s="193">
        <f t="shared" ca="1" si="190"/>
        <v>0.32665357059599687</v>
      </c>
      <c r="C673" s="193" t="str">
        <f>Instructions!$I$44</f>
        <v>Word 23</v>
      </c>
      <c r="D673" s="193">
        <f ca="1">RAND()</f>
        <v>0.32356459748393507</v>
      </c>
      <c r="E673" s="193" t="str">
        <f>Instructions!$I$56</f>
        <v>Word 35</v>
      </c>
      <c r="F673" s="193">
        <f ca="1">RAND()</f>
        <v>0.79312342620231713</v>
      </c>
      <c r="G673" s="193" t="str">
        <f>Instructions!$I$68</f>
        <v>Word 47</v>
      </c>
      <c r="H673" s="193">
        <f t="shared" ca="1" si="192"/>
        <v>0.27721421465745888</v>
      </c>
      <c r="I673" s="193" t="str">
        <f>Instructions!$I$80</f>
        <v>Word 59</v>
      </c>
      <c r="J673" s="193">
        <f t="shared" ca="1" si="192"/>
        <v>0.76301904228587147</v>
      </c>
    </row>
    <row r="674" spans="1:11">
      <c r="A674" s="193" t="str">
        <f>Instructions!$I$33</f>
        <v>Word 12</v>
      </c>
      <c r="B674" s="193">
        <f t="shared" ca="1" si="190"/>
        <v>0.94714997846116689</v>
      </c>
      <c r="C674" s="193" t="str">
        <f>Instructions!$I$45</f>
        <v>Word 24</v>
      </c>
      <c r="D674" s="193">
        <f t="shared" ref="D674" ca="1" si="193">RAND()</f>
        <v>1.9848000822662248E-2</v>
      </c>
      <c r="E674" s="193" t="str">
        <f>Instructions!$I$57</f>
        <v>Word 36</v>
      </c>
      <c r="F674" s="193">
        <f t="shared" ref="F674" ca="1" si="194">RAND()</f>
        <v>0.46905374188411786</v>
      </c>
      <c r="G674" s="193" t="str">
        <f>Instructions!$I$69</f>
        <v>Word 48</v>
      </c>
      <c r="H674" s="193">
        <f t="shared" ca="1" si="192"/>
        <v>0.58034795429226882</v>
      </c>
      <c r="I674" s="193" t="str">
        <f>Instructions!$I$81</f>
        <v>Word 60</v>
      </c>
      <c r="J674" s="193">
        <f t="shared" ca="1" si="192"/>
        <v>5.3192805908038099E-2</v>
      </c>
    </row>
    <row r="675" spans="1:11">
      <c r="K675" s="193">
        <v>40</v>
      </c>
    </row>
    <row r="680" spans="1:11">
      <c r="A680" s="193" t="str">
        <f>Instructions!$I$22</f>
        <v>Word 1</v>
      </c>
      <c r="B680" s="193">
        <f t="shared" ref="B680:B691" ca="1" si="195">RAND()</f>
        <v>0.90349895092812738</v>
      </c>
      <c r="C680" s="193" t="str">
        <f>Instructions!$I$34</f>
        <v>Word 13</v>
      </c>
      <c r="D680" s="193">
        <f t="shared" ref="D680:D688" ca="1" si="196">RAND()</f>
        <v>0.12793201017323352</v>
      </c>
      <c r="E680" s="193" t="str">
        <f>Instructions!$I$46</f>
        <v>Word 25</v>
      </c>
      <c r="F680" s="193">
        <f t="shared" ref="F680:J691" ca="1" si="197">RAND()</f>
        <v>0.72591656545469052</v>
      </c>
      <c r="G680" s="193" t="str">
        <f>Instructions!$I$58</f>
        <v>Word 37</v>
      </c>
      <c r="H680" s="193">
        <f t="shared" ca="1" si="197"/>
        <v>0.18140357910462912</v>
      </c>
      <c r="I680" s="193" t="str">
        <f>Instructions!$I$70</f>
        <v>Word 49</v>
      </c>
      <c r="J680" s="193">
        <f t="shared" ca="1" si="197"/>
        <v>0.67488069113810567</v>
      </c>
    </row>
    <row r="681" spans="1:11">
      <c r="A681" s="193" t="str">
        <f>Instructions!$I$23</f>
        <v>Word 2</v>
      </c>
      <c r="B681" s="193">
        <f t="shared" ca="1" si="195"/>
        <v>0.34480838007971748</v>
      </c>
      <c r="C681" s="193" t="str">
        <f>Instructions!$I$35</f>
        <v>Word 14</v>
      </c>
      <c r="D681" s="193">
        <f t="shared" ca="1" si="196"/>
        <v>0.71534184079318919</v>
      </c>
      <c r="E681" s="193" t="str">
        <f>Instructions!$I$47</f>
        <v>Word 26</v>
      </c>
      <c r="F681" s="193">
        <f t="shared" ca="1" si="197"/>
        <v>0.1455199858137497</v>
      </c>
      <c r="G681" s="193" t="str">
        <f>Instructions!$I$59</f>
        <v>Word 38</v>
      </c>
      <c r="H681" s="193">
        <f t="shared" ca="1" si="197"/>
        <v>0.71222551838944237</v>
      </c>
      <c r="I681" s="193" t="str">
        <f>Instructions!$I$71</f>
        <v>Word 50</v>
      </c>
      <c r="J681" s="193">
        <f t="shared" ca="1" si="197"/>
        <v>0.14812650666650173</v>
      </c>
    </row>
    <row r="682" spans="1:11">
      <c r="A682" s="193" t="str">
        <f>Instructions!$I$24</f>
        <v>Word 3</v>
      </c>
      <c r="B682" s="193">
        <f t="shared" ca="1" si="195"/>
        <v>0.72205770690935944</v>
      </c>
      <c r="C682" s="193" t="str">
        <f>Instructions!$I$36</f>
        <v>Word 15</v>
      </c>
      <c r="D682" s="193">
        <f t="shared" ca="1" si="196"/>
        <v>0.44159424885729703</v>
      </c>
      <c r="E682" s="193" t="str">
        <f>Instructions!$I$48</f>
        <v>Word 27</v>
      </c>
      <c r="F682" s="193">
        <f t="shared" ca="1" si="197"/>
        <v>0.3676854084584591</v>
      </c>
      <c r="G682" s="193" t="str">
        <f>Instructions!$I$60</f>
        <v>Word 39</v>
      </c>
      <c r="H682" s="193">
        <f t="shared" ca="1" si="197"/>
        <v>0.26219772163926969</v>
      </c>
      <c r="I682" s="193" t="str">
        <f>Instructions!$I$72</f>
        <v>Word 51</v>
      </c>
      <c r="J682" s="193">
        <f t="shared" ca="1" si="197"/>
        <v>0.46618400018424955</v>
      </c>
    </row>
    <row r="683" spans="1:11">
      <c r="A683" s="193" t="str">
        <f>Instructions!$I$25</f>
        <v>Word 4</v>
      </c>
      <c r="B683" s="193">
        <f t="shared" ca="1" si="195"/>
        <v>0.59159267633975765</v>
      </c>
      <c r="C683" s="193" t="str">
        <f>Instructions!$I$37</f>
        <v>Word 16</v>
      </c>
      <c r="D683" s="193">
        <f t="shared" ca="1" si="196"/>
        <v>0.28271664044321776</v>
      </c>
      <c r="E683" s="193" t="str">
        <f>Instructions!$I$49</f>
        <v>Word 28</v>
      </c>
      <c r="F683" s="193">
        <f t="shared" ca="1" si="197"/>
        <v>0.7988965238285356</v>
      </c>
      <c r="G683" s="193" t="str">
        <f>Instructions!$I$61</f>
        <v>Word 40</v>
      </c>
      <c r="H683" s="193">
        <f t="shared" ca="1" si="197"/>
        <v>0.56973276929547134</v>
      </c>
      <c r="I683" s="193" t="str">
        <f>Instructions!$I$73</f>
        <v>Word 52</v>
      </c>
      <c r="J683" s="193">
        <f t="shared" ca="1" si="197"/>
        <v>0.86489142347038539</v>
      </c>
    </row>
    <row r="684" spans="1:11">
      <c r="A684" s="193" t="str">
        <f>Instructions!$I$26</f>
        <v>Word 5</v>
      </c>
      <c r="B684" s="193">
        <f t="shared" ca="1" si="195"/>
        <v>0.19658286968303862</v>
      </c>
      <c r="C684" s="193" t="str">
        <f>Instructions!$I$38</f>
        <v>Word 17</v>
      </c>
      <c r="D684" s="193">
        <f t="shared" ca="1" si="196"/>
        <v>0.9584006404324249</v>
      </c>
      <c r="E684" s="193" t="str">
        <f>Instructions!$I$50</f>
        <v>Word 29</v>
      </c>
      <c r="F684" s="193">
        <f t="shared" ca="1" si="197"/>
        <v>6.1402516015845565E-2</v>
      </c>
      <c r="G684" s="193" t="str">
        <f>Instructions!$I$62</f>
        <v>Word 41</v>
      </c>
      <c r="H684" s="193">
        <f t="shared" ca="1" si="197"/>
        <v>0.2654652490246654</v>
      </c>
      <c r="I684" s="193" t="str">
        <f>Instructions!$I$74</f>
        <v>Word 53</v>
      </c>
      <c r="J684" s="193">
        <f t="shared" ca="1" si="197"/>
        <v>0.50961267534388366</v>
      </c>
    </row>
    <row r="685" spans="1:11">
      <c r="A685" s="193" t="str">
        <f>Instructions!$I$27</f>
        <v>Word 6</v>
      </c>
      <c r="B685" s="193">
        <f t="shared" ca="1" si="195"/>
        <v>0.24815977875870543</v>
      </c>
      <c r="C685" s="193" t="str">
        <f>Instructions!$I$39</f>
        <v>Word 18</v>
      </c>
      <c r="D685" s="193">
        <f t="shared" ca="1" si="196"/>
        <v>0.80041020920865869</v>
      </c>
      <c r="E685" s="193" t="str">
        <f>Instructions!$I$51</f>
        <v>Word 30</v>
      </c>
      <c r="F685" s="193">
        <f t="shared" ca="1" si="197"/>
        <v>0.40916568360878458</v>
      </c>
      <c r="G685" s="193" t="str">
        <f>Instructions!$I$63</f>
        <v>Word 42</v>
      </c>
      <c r="H685" s="193">
        <f t="shared" ca="1" si="197"/>
        <v>0.92582309585799827</v>
      </c>
      <c r="I685" s="193" t="str">
        <f>Instructions!$I$75</f>
        <v>Word 54</v>
      </c>
      <c r="J685" s="193">
        <f t="shared" ca="1" si="197"/>
        <v>0.87154379902331591</v>
      </c>
    </row>
    <row r="686" spans="1:11">
      <c r="A686" s="193" t="str">
        <f>Instructions!$I$28</f>
        <v>Word 7</v>
      </c>
      <c r="B686" s="193">
        <f t="shared" ca="1" si="195"/>
        <v>1.7378024632832223E-2</v>
      </c>
      <c r="C686" s="193" t="str">
        <f>Instructions!$I$40</f>
        <v>Word 19</v>
      </c>
      <c r="D686" s="193">
        <f t="shared" ca="1" si="196"/>
        <v>0.71428242189050484</v>
      </c>
      <c r="E686" s="193" t="str">
        <f>Instructions!$I$52</f>
        <v>Word 31</v>
      </c>
      <c r="F686" s="193">
        <f t="shared" ca="1" si="197"/>
        <v>0.13140459223973922</v>
      </c>
      <c r="G686" s="193" t="str">
        <f>Instructions!$I$64</f>
        <v>Word 43</v>
      </c>
      <c r="H686" s="193">
        <f t="shared" ca="1" si="197"/>
        <v>0.13431117357724776</v>
      </c>
      <c r="I686" s="193" t="str">
        <f>Instructions!$I$76</f>
        <v>Word 55</v>
      </c>
      <c r="J686" s="193">
        <f t="shared" ca="1" si="197"/>
        <v>0.58599429450980023</v>
      </c>
    </row>
    <row r="687" spans="1:11">
      <c r="A687" s="193" t="str">
        <f>Instructions!$I$29</f>
        <v>Word 8</v>
      </c>
      <c r="B687" s="193">
        <f t="shared" ca="1" si="195"/>
        <v>0.20029247979342879</v>
      </c>
      <c r="C687" s="193" t="str">
        <f>Instructions!$I$41</f>
        <v>Word 20</v>
      </c>
      <c r="D687" s="193">
        <f t="shared" ca="1" si="196"/>
        <v>0.6831490637197386</v>
      </c>
      <c r="E687" s="193" t="str">
        <f>Instructions!$I$53</f>
        <v>Word 32</v>
      </c>
      <c r="F687" s="193">
        <f t="shared" ca="1" si="197"/>
        <v>0.41613661399722346</v>
      </c>
      <c r="G687" s="193" t="str">
        <f>Instructions!$I$65</f>
        <v>Word 44</v>
      </c>
      <c r="H687" s="193">
        <f t="shared" ca="1" si="197"/>
        <v>0.43175659519654963</v>
      </c>
      <c r="I687" s="193" t="str">
        <f>Instructions!$I$77</f>
        <v>Word 56</v>
      </c>
      <c r="J687" s="193">
        <f t="shared" ca="1" si="197"/>
        <v>0.79613969340889235</v>
      </c>
    </row>
    <row r="688" spans="1:11">
      <c r="A688" s="193" t="str">
        <f>Instructions!$I$30</f>
        <v>Word 9</v>
      </c>
      <c r="B688" s="193">
        <f t="shared" ca="1" si="195"/>
        <v>0.15997907968031</v>
      </c>
      <c r="C688" s="193" t="str">
        <f>Instructions!$I$42</f>
        <v>Word 21</v>
      </c>
      <c r="D688" s="193">
        <f t="shared" ca="1" si="196"/>
        <v>0.28826061689745452</v>
      </c>
      <c r="E688" s="193" t="str">
        <f>Instructions!$I$54</f>
        <v>Word 33</v>
      </c>
      <c r="F688" s="193">
        <f t="shared" ca="1" si="197"/>
        <v>0.97969226819307653</v>
      </c>
      <c r="G688" s="193" t="str">
        <f>Instructions!$I$66</f>
        <v>Word 45</v>
      </c>
      <c r="H688" s="193">
        <f t="shared" ca="1" si="197"/>
        <v>0.33053541781036044</v>
      </c>
      <c r="I688" s="193" t="str">
        <f>Instructions!$I$78</f>
        <v>Word 57</v>
      </c>
      <c r="J688" s="193">
        <f t="shared" ca="1" si="197"/>
        <v>0.99469420871879077</v>
      </c>
    </row>
    <row r="689" spans="1:11">
      <c r="A689" s="193" t="str">
        <f>Instructions!$I$31</f>
        <v>Word 10</v>
      </c>
      <c r="B689" s="193">
        <f t="shared" ca="1" si="195"/>
        <v>0.20621953273218607</v>
      </c>
      <c r="C689" s="193" t="str">
        <f>Instructions!$I$43</f>
        <v>Word 22</v>
      </c>
      <c r="D689" s="193">
        <f ca="1">RAND()</f>
        <v>0.31485572137223572</v>
      </c>
      <c r="E689" s="193" t="str">
        <f>Instructions!$I$55</f>
        <v>Word 34</v>
      </c>
      <c r="F689" s="193">
        <f ca="1">RAND()</f>
        <v>0.3449524815661078</v>
      </c>
      <c r="G689" s="193" t="str">
        <f>Instructions!$I$67</f>
        <v>Word 46</v>
      </c>
      <c r="H689" s="193">
        <f t="shared" ca="1" si="197"/>
        <v>0.18670624706454542</v>
      </c>
      <c r="I689" s="193" t="str">
        <f>Instructions!$I$79</f>
        <v>Word 58</v>
      </c>
      <c r="J689" s="193">
        <f t="shared" ca="1" si="197"/>
        <v>0.69205245417913486</v>
      </c>
    </row>
    <row r="690" spans="1:11">
      <c r="A690" s="193" t="str">
        <f>Instructions!$I$32</f>
        <v>Word 11</v>
      </c>
      <c r="B690" s="193">
        <f t="shared" ca="1" si="195"/>
        <v>0.31139040491814762</v>
      </c>
      <c r="C690" s="193" t="str">
        <f>Instructions!$I$44</f>
        <v>Word 23</v>
      </c>
      <c r="D690" s="193">
        <f ca="1">RAND()</f>
        <v>0.10077157338076648</v>
      </c>
      <c r="E690" s="193" t="str">
        <f>Instructions!$I$56</f>
        <v>Word 35</v>
      </c>
      <c r="F690" s="193">
        <f ca="1">RAND()</f>
        <v>0.18394739565732099</v>
      </c>
      <c r="G690" s="193" t="str">
        <f>Instructions!$I$68</f>
        <v>Word 47</v>
      </c>
      <c r="H690" s="193">
        <f t="shared" ca="1" si="197"/>
        <v>0.17027008386474229</v>
      </c>
      <c r="I690" s="193" t="str">
        <f>Instructions!$I$80</f>
        <v>Word 59</v>
      </c>
      <c r="J690" s="193">
        <f t="shared" ca="1" si="197"/>
        <v>0.45225605549265957</v>
      </c>
    </row>
    <row r="691" spans="1:11">
      <c r="A691" s="193" t="str">
        <f>Instructions!$I$33</f>
        <v>Word 12</v>
      </c>
      <c r="B691" s="193">
        <f t="shared" ca="1" si="195"/>
        <v>7.9600269632551512E-3</v>
      </c>
      <c r="C691" s="193" t="str">
        <f>Instructions!$I$45</f>
        <v>Word 24</v>
      </c>
      <c r="D691" s="193">
        <f t="shared" ref="D691" ca="1" si="198">RAND()</f>
        <v>0.80903139249480405</v>
      </c>
      <c r="E691" s="193" t="str">
        <f>Instructions!$I$57</f>
        <v>Word 36</v>
      </c>
      <c r="F691" s="193">
        <f t="shared" ref="F691" ca="1" si="199">RAND()</f>
        <v>5.299103474486333E-2</v>
      </c>
      <c r="G691" s="193" t="str">
        <f>Instructions!$I$69</f>
        <v>Word 48</v>
      </c>
      <c r="H691" s="193">
        <f t="shared" ca="1" si="197"/>
        <v>0.33027900137007227</v>
      </c>
      <c r="I691" s="193" t="str">
        <f>Instructions!$I$81</f>
        <v>Word 60</v>
      </c>
      <c r="J691" s="193">
        <f t="shared" ca="1" si="197"/>
        <v>0.91469159182158843</v>
      </c>
    </row>
    <row r="692" spans="1:11">
      <c r="K692" s="193">
        <v>41</v>
      </c>
    </row>
    <row r="697" spans="1:11">
      <c r="A697" s="193" t="str">
        <f>Instructions!$I$22</f>
        <v>Word 1</v>
      </c>
      <c r="B697" s="193">
        <f t="shared" ref="B697:B725" ca="1" si="200">RAND()</f>
        <v>0.41461957337173116</v>
      </c>
      <c r="C697" s="193" t="str">
        <f>Instructions!$I$34</f>
        <v>Word 13</v>
      </c>
      <c r="D697" s="193">
        <f t="shared" ref="D697:D705" ca="1" si="201">RAND()</f>
        <v>0.21854261699609046</v>
      </c>
      <c r="E697" s="193" t="str">
        <f>Instructions!$I$46</f>
        <v>Word 25</v>
      </c>
      <c r="F697" s="193">
        <f t="shared" ref="F697:J708" ca="1" si="202">RAND()</f>
        <v>0.99265322164463676</v>
      </c>
      <c r="G697" s="193" t="str">
        <f>Instructions!$I$58</f>
        <v>Word 37</v>
      </c>
      <c r="H697" s="193">
        <f t="shared" ca="1" si="202"/>
        <v>0.39789012776220323</v>
      </c>
      <c r="I697" s="193" t="str">
        <f>Instructions!$I$70</f>
        <v>Word 49</v>
      </c>
      <c r="J697" s="193">
        <f t="shared" ca="1" si="202"/>
        <v>0.93663875728009083</v>
      </c>
    </row>
    <row r="698" spans="1:11">
      <c r="A698" s="193" t="str">
        <f>Instructions!$I$23</f>
        <v>Word 2</v>
      </c>
      <c r="B698" s="193">
        <f t="shared" ca="1" si="200"/>
        <v>0.34856805924126821</v>
      </c>
      <c r="C698" s="193" t="str">
        <f>Instructions!$I$35</f>
        <v>Word 14</v>
      </c>
      <c r="D698" s="193">
        <f t="shared" ca="1" si="201"/>
        <v>0.76982562434542801</v>
      </c>
      <c r="E698" s="193" t="str">
        <f>Instructions!$I$47</f>
        <v>Word 26</v>
      </c>
      <c r="F698" s="193">
        <f t="shared" ca="1" si="202"/>
        <v>0.11066095264434028</v>
      </c>
      <c r="G698" s="193" t="str">
        <f>Instructions!$I$59</f>
        <v>Word 38</v>
      </c>
      <c r="H698" s="193">
        <f t="shared" ca="1" si="202"/>
        <v>0.43232448018443637</v>
      </c>
      <c r="I698" s="193" t="str">
        <f>Instructions!$I$71</f>
        <v>Word 50</v>
      </c>
      <c r="J698" s="193">
        <f t="shared" ca="1" si="202"/>
        <v>0.81134124368722882</v>
      </c>
    </row>
    <row r="699" spans="1:11">
      <c r="A699" s="193" t="str">
        <f>Instructions!$I$24</f>
        <v>Word 3</v>
      </c>
      <c r="B699" s="193">
        <f t="shared" ca="1" si="200"/>
        <v>3.2965397447302869E-2</v>
      </c>
      <c r="C699" s="193" t="str">
        <f>Instructions!$I$36</f>
        <v>Word 15</v>
      </c>
      <c r="D699" s="193">
        <f t="shared" ca="1" si="201"/>
        <v>0.60483600930990178</v>
      </c>
      <c r="E699" s="193" t="str">
        <f>Instructions!$I$48</f>
        <v>Word 27</v>
      </c>
      <c r="F699" s="193">
        <f t="shared" ca="1" si="202"/>
        <v>0.98122890665860307</v>
      </c>
      <c r="G699" s="193" t="str">
        <f>Instructions!$I$60</f>
        <v>Word 39</v>
      </c>
      <c r="H699" s="193">
        <f t="shared" ca="1" si="202"/>
        <v>0.91594211439058715</v>
      </c>
      <c r="I699" s="193" t="str">
        <f>Instructions!$I$72</f>
        <v>Word 51</v>
      </c>
      <c r="J699" s="193">
        <f t="shared" ca="1" si="202"/>
        <v>0.87214522700655484</v>
      </c>
    </row>
    <row r="700" spans="1:11">
      <c r="A700" s="193" t="str">
        <f>Instructions!$I$25</f>
        <v>Word 4</v>
      </c>
      <c r="B700" s="193">
        <f t="shared" ca="1" si="200"/>
        <v>0.39786977949209634</v>
      </c>
      <c r="C700" s="193" t="str">
        <f>Instructions!$I$37</f>
        <v>Word 16</v>
      </c>
      <c r="D700" s="193">
        <f t="shared" ca="1" si="201"/>
        <v>0.7154491611300331</v>
      </c>
      <c r="E700" s="193" t="str">
        <f>Instructions!$I$49</f>
        <v>Word 28</v>
      </c>
      <c r="F700" s="193">
        <f t="shared" ca="1" si="202"/>
        <v>0.22202527910433312</v>
      </c>
      <c r="G700" s="193" t="str">
        <f>Instructions!$I$61</f>
        <v>Word 40</v>
      </c>
      <c r="H700" s="193">
        <f t="shared" ca="1" si="202"/>
        <v>0.6142590350010495</v>
      </c>
      <c r="I700" s="193" t="str">
        <f>Instructions!$I$73</f>
        <v>Word 52</v>
      </c>
      <c r="J700" s="193">
        <f t="shared" ca="1" si="202"/>
        <v>0.10327703032397051</v>
      </c>
    </row>
    <row r="701" spans="1:11">
      <c r="A701" s="193" t="str">
        <f>Instructions!$I$26</f>
        <v>Word 5</v>
      </c>
      <c r="B701" s="193">
        <f t="shared" ca="1" si="200"/>
        <v>0.10927656535310382</v>
      </c>
      <c r="C701" s="193" t="str">
        <f>Instructions!$I$38</f>
        <v>Word 17</v>
      </c>
      <c r="D701" s="193">
        <f t="shared" ca="1" si="201"/>
        <v>0.21057518236466521</v>
      </c>
      <c r="E701" s="193" t="str">
        <f>Instructions!$I$50</f>
        <v>Word 29</v>
      </c>
      <c r="F701" s="193">
        <f t="shared" ca="1" si="202"/>
        <v>0.52583420832198147</v>
      </c>
      <c r="G701" s="193" t="str">
        <f>Instructions!$I$62</f>
        <v>Word 41</v>
      </c>
      <c r="H701" s="193">
        <f t="shared" ca="1" si="202"/>
        <v>0.56026985810037211</v>
      </c>
      <c r="I701" s="193" t="str">
        <f>Instructions!$I$74</f>
        <v>Word 53</v>
      </c>
      <c r="J701" s="193">
        <f t="shared" ca="1" si="202"/>
        <v>0.24174362409900441</v>
      </c>
    </row>
    <row r="702" spans="1:11">
      <c r="A702" s="193" t="str">
        <f>Instructions!$I$27</f>
        <v>Word 6</v>
      </c>
      <c r="B702" s="193">
        <f t="shared" ca="1" si="200"/>
        <v>0.57112224206180218</v>
      </c>
      <c r="C702" s="193" t="str">
        <f>Instructions!$I$39</f>
        <v>Word 18</v>
      </c>
      <c r="D702" s="193">
        <f t="shared" ca="1" si="201"/>
        <v>0.90038995401536925</v>
      </c>
      <c r="E702" s="193" t="str">
        <f>Instructions!$I$51</f>
        <v>Word 30</v>
      </c>
      <c r="F702" s="193">
        <f t="shared" ca="1" si="202"/>
        <v>0.68358361419640934</v>
      </c>
      <c r="G702" s="193" t="str">
        <f>Instructions!$I$63</f>
        <v>Word 42</v>
      </c>
      <c r="H702" s="193">
        <f t="shared" ca="1" si="202"/>
        <v>3.2092831253578424E-2</v>
      </c>
      <c r="I702" s="193" t="str">
        <f>Instructions!$I$75</f>
        <v>Word 54</v>
      </c>
      <c r="J702" s="193">
        <f t="shared" ca="1" si="202"/>
        <v>0.84928137733688336</v>
      </c>
    </row>
    <row r="703" spans="1:11">
      <c r="A703" s="193" t="str">
        <f>Instructions!$I$28</f>
        <v>Word 7</v>
      </c>
      <c r="B703" s="193">
        <f t="shared" ca="1" si="200"/>
        <v>0.75021889728381552</v>
      </c>
      <c r="C703" s="193" t="str">
        <f>Instructions!$I$40</f>
        <v>Word 19</v>
      </c>
      <c r="D703" s="193">
        <f t="shared" ca="1" si="201"/>
        <v>0.14174760994315316</v>
      </c>
      <c r="E703" s="193" t="str">
        <f>Instructions!$I$52</f>
        <v>Word 31</v>
      </c>
      <c r="F703" s="193">
        <f t="shared" ca="1" si="202"/>
        <v>0.2003042620889911</v>
      </c>
      <c r="G703" s="193" t="str">
        <f>Instructions!$I$64</f>
        <v>Word 43</v>
      </c>
      <c r="H703" s="193">
        <f t="shared" ca="1" si="202"/>
        <v>0.58361736591814017</v>
      </c>
      <c r="I703" s="193" t="str">
        <f>Instructions!$I$76</f>
        <v>Word 55</v>
      </c>
      <c r="J703" s="193">
        <f t="shared" ca="1" si="202"/>
        <v>0.20800488294340969</v>
      </c>
    </row>
    <row r="704" spans="1:11">
      <c r="A704" s="193" t="str">
        <f>Instructions!$I$29</f>
        <v>Word 8</v>
      </c>
      <c r="B704" s="193">
        <f t="shared" ca="1" si="200"/>
        <v>0.77082576367632683</v>
      </c>
      <c r="C704" s="193" t="str">
        <f>Instructions!$I$41</f>
        <v>Word 20</v>
      </c>
      <c r="D704" s="193">
        <f t="shared" ca="1" si="201"/>
        <v>0.2674833688260444</v>
      </c>
      <c r="E704" s="193" t="str">
        <f>Instructions!$I$53</f>
        <v>Word 32</v>
      </c>
      <c r="F704" s="193">
        <f t="shared" ca="1" si="202"/>
        <v>0.90770716382915118</v>
      </c>
      <c r="G704" s="193" t="str">
        <f>Instructions!$I$65</f>
        <v>Word 44</v>
      </c>
      <c r="H704" s="193">
        <f t="shared" ca="1" si="202"/>
        <v>0.460027370552336</v>
      </c>
      <c r="I704" s="193" t="str">
        <f>Instructions!$I$77</f>
        <v>Word 56</v>
      </c>
      <c r="J704" s="193">
        <f t="shared" ca="1" si="202"/>
        <v>6.7409040177556778E-2</v>
      </c>
    </row>
    <row r="705" spans="1:11">
      <c r="A705" s="193" t="str">
        <f>Instructions!$I$30</f>
        <v>Word 9</v>
      </c>
      <c r="B705" s="193">
        <f t="shared" ca="1" si="200"/>
        <v>0.30462453497387199</v>
      </c>
      <c r="C705" s="193" t="str">
        <f>Instructions!$I$42</f>
        <v>Word 21</v>
      </c>
      <c r="D705" s="193">
        <f t="shared" ca="1" si="201"/>
        <v>0.92902164601324944</v>
      </c>
      <c r="E705" s="193" t="str">
        <f>Instructions!$I$54</f>
        <v>Word 33</v>
      </c>
      <c r="F705" s="193">
        <f t="shared" ca="1" si="202"/>
        <v>0.35007038347121822</v>
      </c>
      <c r="G705" s="193" t="str">
        <f>Instructions!$I$66</f>
        <v>Word 45</v>
      </c>
      <c r="H705" s="193">
        <f t="shared" ca="1" si="202"/>
        <v>6.9681496227976147E-2</v>
      </c>
      <c r="I705" s="193" t="str">
        <f>Instructions!$I$78</f>
        <v>Word 57</v>
      </c>
      <c r="J705" s="193">
        <f t="shared" ca="1" si="202"/>
        <v>0.10466255783252698</v>
      </c>
    </row>
    <row r="706" spans="1:11">
      <c r="A706" s="193" t="str">
        <f>Instructions!$I$31</f>
        <v>Word 10</v>
      </c>
      <c r="B706" s="193">
        <f t="shared" ca="1" si="200"/>
        <v>0.85320227291724948</v>
      </c>
      <c r="C706" s="193" t="str">
        <f>Instructions!$I$43</f>
        <v>Word 22</v>
      </c>
      <c r="D706" s="193">
        <f ca="1">RAND()</f>
        <v>0.89878428804560839</v>
      </c>
      <c r="E706" s="193" t="str">
        <f>Instructions!$I$55</f>
        <v>Word 34</v>
      </c>
      <c r="F706" s="193">
        <f ca="1">RAND()</f>
        <v>0.20217779809151493</v>
      </c>
      <c r="G706" s="193" t="str">
        <f>Instructions!$I$67</f>
        <v>Word 46</v>
      </c>
      <c r="H706" s="193">
        <f t="shared" ca="1" si="202"/>
        <v>0.89703211173013031</v>
      </c>
      <c r="I706" s="193" t="str">
        <f>Instructions!$I$79</f>
        <v>Word 58</v>
      </c>
      <c r="J706" s="193">
        <f t="shared" ca="1" si="202"/>
        <v>0.36277303413862971</v>
      </c>
    </row>
    <row r="707" spans="1:11">
      <c r="A707" s="193" t="str">
        <f>Instructions!$I$32</f>
        <v>Word 11</v>
      </c>
      <c r="B707" s="193">
        <f t="shared" ca="1" si="200"/>
        <v>0.55008105183783218</v>
      </c>
      <c r="C707" s="193" t="str">
        <f>Instructions!$I$44</f>
        <v>Word 23</v>
      </c>
      <c r="D707" s="193">
        <f ca="1">RAND()</f>
        <v>0.16642603447811644</v>
      </c>
      <c r="E707" s="193" t="str">
        <f>Instructions!$I$56</f>
        <v>Word 35</v>
      </c>
      <c r="F707" s="193">
        <f ca="1">RAND()</f>
        <v>0.45389402907633125</v>
      </c>
      <c r="G707" s="193" t="str">
        <f>Instructions!$I$68</f>
        <v>Word 47</v>
      </c>
      <c r="H707" s="193">
        <f t="shared" ca="1" si="202"/>
        <v>0.24764043342536912</v>
      </c>
      <c r="I707" s="193" t="str">
        <f>Instructions!$I$80</f>
        <v>Word 59</v>
      </c>
      <c r="J707" s="193">
        <f t="shared" ca="1" si="202"/>
        <v>0.98328907156147283</v>
      </c>
    </row>
    <row r="708" spans="1:11">
      <c r="A708" s="193" t="str">
        <f>Instructions!$I$33</f>
        <v>Word 12</v>
      </c>
      <c r="B708" s="193">
        <f t="shared" ca="1" si="200"/>
        <v>3.0029521129929293E-2</v>
      </c>
      <c r="C708" s="193" t="str">
        <f>Instructions!$I$45</f>
        <v>Word 24</v>
      </c>
      <c r="D708" s="193">
        <f t="shared" ref="D708" ca="1" si="203">RAND()</f>
        <v>0.4447403344124029</v>
      </c>
      <c r="E708" s="193" t="str">
        <f>Instructions!$I$57</f>
        <v>Word 36</v>
      </c>
      <c r="F708" s="193">
        <f t="shared" ref="F708" ca="1" si="204">RAND()</f>
        <v>0.92104482012330646</v>
      </c>
      <c r="G708" s="193" t="str">
        <f>Instructions!$I$69</f>
        <v>Word 48</v>
      </c>
      <c r="H708" s="193">
        <f t="shared" ca="1" si="202"/>
        <v>0.22125084030711117</v>
      </c>
      <c r="I708" s="193" t="str">
        <f>Instructions!$I$81</f>
        <v>Word 60</v>
      </c>
      <c r="J708" s="193">
        <f t="shared" ca="1" si="202"/>
        <v>0.7592022628385322</v>
      </c>
    </row>
    <row r="709" spans="1:11">
      <c r="K709" s="193">
        <v>42</v>
      </c>
    </row>
    <row r="714" spans="1:11">
      <c r="A714" s="193" t="str">
        <f>Instructions!$I$22</f>
        <v>Word 1</v>
      </c>
      <c r="B714" s="193">
        <f t="shared" ca="1" si="200"/>
        <v>0.6154747380941098</v>
      </c>
      <c r="C714" s="193" t="str">
        <f>Instructions!$I$34</f>
        <v>Word 13</v>
      </c>
      <c r="D714" s="193">
        <f t="shared" ref="D714:D722" ca="1" si="205">RAND()</f>
        <v>0.8361403037988997</v>
      </c>
      <c r="E714" s="193" t="str">
        <f>Instructions!$I$46</f>
        <v>Word 25</v>
      </c>
      <c r="F714" s="193">
        <f t="shared" ref="F714:J725" ca="1" si="206">RAND()</f>
        <v>0.17187182590097583</v>
      </c>
      <c r="G714" s="193" t="str">
        <f>Instructions!$I$58</f>
        <v>Word 37</v>
      </c>
      <c r="H714" s="193">
        <f t="shared" ca="1" si="206"/>
        <v>0.88529204092981839</v>
      </c>
      <c r="I714" s="193" t="str">
        <f>Instructions!$I$70</f>
        <v>Word 49</v>
      </c>
      <c r="J714" s="193">
        <f t="shared" ca="1" si="206"/>
        <v>0.29661131385198058</v>
      </c>
    </row>
    <row r="715" spans="1:11">
      <c r="A715" s="193" t="str">
        <f>Instructions!$I$23</f>
        <v>Word 2</v>
      </c>
      <c r="B715" s="193">
        <f t="shared" ca="1" si="200"/>
        <v>0.76983654336640972</v>
      </c>
      <c r="C715" s="193" t="str">
        <f>Instructions!$I$35</f>
        <v>Word 14</v>
      </c>
      <c r="D715" s="193">
        <f t="shared" ca="1" si="205"/>
        <v>0.12048040407844307</v>
      </c>
      <c r="E715" s="193" t="str">
        <f>Instructions!$I$47</f>
        <v>Word 26</v>
      </c>
      <c r="F715" s="193">
        <f t="shared" ca="1" si="206"/>
        <v>0.50617629129115715</v>
      </c>
      <c r="G715" s="193" t="str">
        <f>Instructions!$I$59</f>
        <v>Word 38</v>
      </c>
      <c r="H715" s="193">
        <f t="shared" ca="1" si="206"/>
        <v>0.61326992624140664</v>
      </c>
      <c r="I715" s="193" t="str">
        <f>Instructions!$I$71</f>
        <v>Word 50</v>
      </c>
      <c r="J715" s="193">
        <f t="shared" ca="1" si="206"/>
        <v>0.51601331872489609</v>
      </c>
    </row>
    <row r="716" spans="1:11">
      <c r="A716" s="193" t="str">
        <f>Instructions!$I$24</f>
        <v>Word 3</v>
      </c>
      <c r="B716" s="193">
        <f t="shared" ca="1" si="200"/>
        <v>0.42887538153777016</v>
      </c>
      <c r="C716" s="193" t="str">
        <f>Instructions!$I$36</f>
        <v>Word 15</v>
      </c>
      <c r="D716" s="193">
        <f t="shared" ca="1" si="205"/>
        <v>0.78636507174759918</v>
      </c>
      <c r="E716" s="193" t="str">
        <f>Instructions!$I$48</f>
        <v>Word 27</v>
      </c>
      <c r="F716" s="193">
        <f t="shared" ca="1" si="206"/>
        <v>0.79413106190545268</v>
      </c>
      <c r="G716" s="193" t="str">
        <f>Instructions!$I$60</f>
        <v>Word 39</v>
      </c>
      <c r="H716" s="193">
        <f t="shared" ca="1" si="206"/>
        <v>0.12447355455897191</v>
      </c>
      <c r="I716" s="193" t="str">
        <f>Instructions!$I$72</f>
        <v>Word 51</v>
      </c>
      <c r="J716" s="193">
        <f t="shared" ca="1" si="206"/>
        <v>0.69248868444038159</v>
      </c>
    </row>
    <row r="717" spans="1:11">
      <c r="A717" s="193" t="str">
        <f>Instructions!$I$25</f>
        <v>Word 4</v>
      </c>
      <c r="B717" s="193">
        <f t="shared" ca="1" si="200"/>
        <v>0.38881501244970773</v>
      </c>
      <c r="C717" s="193" t="str">
        <f>Instructions!$I$37</f>
        <v>Word 16</v>
      </c>
      <c r="D717" s="193">
        <f t="shared" ca="1" si="205"/>
        <v>0.22329849824765602</v>
      </c>
      <c r="E717" s="193" t="str">
        <f>Instructions!$I$49</f>
        <v>Word 28</v>
      </c>
      <c r="F717" s="193">
        <f t="shared" ca="1" si="206"/>
        <v>0.6300662384853617</v>
      </c>
      <c r="G717" s="193" t="str">
        <f>Instructions!$I$61</f>
        <v>Word 40</v>
      </c>
      <c r="H717" s="193">
        <f t="shared" ca="1" si="206"/>
        <v>0.31918556088297234</v>
      </c>
      <c r="I717" s="193" t="str">
        <f>Instructions!$I$73</f>
        <v>Word 52</v>
      </c>
      <c r="J717" s="193">
        <f t="shared" ca="1" si="206"/>
        <v>0.48729971473316469</v>
      </c>
    </row>
    <row r="718" spans="1:11">
      <c r="A718" s="193" t="str">
        <f>Instructions!$I$26</f>
        <v>Word 5</v>
      </c>
      <c r="B718" s="193">
        <f t="shared" ca="1" si="200"/>
        <v>0.89493452189071609</v>
      </c>
      <c r="C718" s="193" t="str">
        <f>Instructions!$I$38</f>
        <v>Word 17</v>
      </c>
      <c r="D718" s="193">
        <f t="shared" ca="1" si="205"/>
        <v>0.78782798868627013</v>
      </c>
      <c r="E718" s="193" t="str">
        <f>Instructions!$I$50</f>
        <v>Word 29</v>
      </c>
      <c r="F718" s="193">
        <f t="shared" ca="1" si="206"/>
        <v>0.52504946081018677</v>
      </c>
      <c r="G718" s="193" t="str">
        <f>Instructions!$I$62</f>
        <v>Word 41</v>
      </c>
      <c r="H718" s="193">
        <f t="shared" ca="1" si="206"/>
        <v>4.9884619400791919E-2</v>
      </c>
      <c r="I718" s="193" t="str">
        <f>Instructions!$I$74</f>
        <v>Word 53</v>
      </c>
      <c r="J718" s="193">
        <f t="shared" ca="1" si="206"/>
        <v>0.36815450883131506</v>
      </c>
    </row>
    <row r="719" spans="1:11">
      <c r="A719" s="193" t="str">
        <f>Instructions!$I$27</f>
        <v>Word 6</v>
      </c>
      <c r="B719" s="193">
        <f t="shared" ca="1" si="200"/>
        <v>0.29074649152480347</v>
      </c>
      <c r="C719" s="193" t="str">
        <f>Instructions!$I$39</f>
        <v>Word 18</v>
      </c>
      <c r="D719" s="193">
        <f t="shared" ca="1" si="205"/>
        <v>0.79497481667061687</v>
      </c>
      <c r="E719" s="193" t="str">
        <f>Instructions!$I$51</f>
        <v>Word 30</v>
      </c>
      <c r="F719" s="193">
        <f t="shared" ca="1" si="206"/>
        <v>0.78552600623434843</v>
      </c>
      <c r="G719" s="193" t="str">
        <f>Instructions!$I$63</f>
        <v>Word 42</v>
      </c>
      <c r="H719" s="193">
        <f t="shared" ca="1" si="206"/>
        <v>0.62160789931856431</v>
      </c>
      <c r="I719" s="193" t="str">
        <f>Instructions!$I$75</f>
        <v>Word 54</v>
      </c>
      <c r="J719" s="193">
        <f t="shared" ca="1" si="206"/>
        <v>0.8026077637883573</v>
      </c>
    </row>
    <row r="720" spans="1:11">
      <c r="A720" s="193" t="str">
        <f>Instructions!$I$28</f>
        <v>Word 7</v>
      </c>
      <c r="B720" s="193">
        <f t="shared" ca="1" si="200"/>
        <v>0.67051659218175164</v>
      </c>
      <c r="C720" s="193" t="str">
        <f>Instructions!$I$40</f>
        <v>Word 19</v>
      </c>
      <c r="D720" s="193">
        <f t="shared" ca="1" si="205"/>
        <v>0.64650036428510493</v>
      </c>
      <c r="E720" s="193" t="str">
        <f>Instructions!$I$52</f>
        <v>Word 31</v>
      </c>
      <c r="F720" s="193">
        <f t="shared" ca="1" si="206"/>
        <v>0.63664946296264924</v>
      </c>
      <c r="G720" s="193" t="str">
        <f>Instructions!$I$64</f>
        <v>Word 43</v>
      </c>
      <c r="H720" s="193">
        <f t="shared" ca="1" si="206"/>
        <v>0.90223567920180492</v>
      </c>
      <c r="I720" s="193" t="str">
        <f>Instructions!$I$76</f>
        <v>Word 55</v>
      </c>
      <c r="J720" s="193">
        <f t="shared" ca="1" si="206"/>
        <v>0.42183130690474058</v>
      </c>
    </row>
    <row r="721" spans="1:11">
      <c r="A721" s="193" t="str">
        <f>Instructions!$I$29</f>
        <v>Word 8</v>
      </c>
      <c r="B721" s="193">
        <f t="shared" ca="1" si="200"/>
        <v>0.59269333614486341</v>
      </c>
      <c r="C721" s="193" t="str">
        <f>Instructions!$I$41</f>
        <v>Word 20</v>
      </c>
      <c r="D721" s="193">
        <f t="shared" ca="1" si="205"/>
        <v>0.85121096426985954</v>
      </c>
      <c r="E721" s="193" t="str">
        <f>Instructions!$I$53</f>
        <v>Word 32</v>
      </c>
      <c r="F721" s="193">
        <f t="shared" ca="1" si="206"/>
        <v>0.5586994110893504</v>
      </c>
      <c r="G721" s="193" t="str">
        <f>Instructions!$I$65</f>
        <v>Word 44</v>
      </c>
      <c r="H721" s="193">
        <f t="shared" ca="1" si="206"/>
        <v>0.92285031884711277</v>
      </c>
      <c r="I721" s="193" t="str">
        <f>Instructions!$I$77</f>
        <v>Word 56</v>
      </c>
      <c r="J721" s="193">
        <f t="shared" ca="1" si="206"/>
        <v>0.3665006210540046</v>
      </c>
    </row>
    <row r="722" spans="1:11">
      <c r="A722" s="193" t="str">
        <f>Instructions!$I$30</f>
        <v>Word 9</v>
      </c>
      <c r="B722" s="193">
        <f t="shared" ca="1" si="200"/>
        <v>0.19039030902331089</v>
      </c>
      <c r="C722" s="193" t="str">
        <f>Instructions!$I$42</f>
        <v>Word 21</v>
      </c>
      <c r="D722" s="193">
        <f t="shared" ca="1" si="205"/>
        <v>0.86096980409722235</v>
      </c>
      <c r="E722" s="193" t="str">
        <f>Instructions!$I$54</f>
        <v>Word 33</v>
      </c>
      <c r="F722" s="193">
        <f t="shared" ca="1" si="206"/>
        <v>0.27090257221261516</v>
      </c>
      <c r="G722" s="193" t="str">
        <f>Instructions!$I$66</f>
        <v>Word 45</v>
      </c>
      <c r="H722" s="193">
        <f t="shared" ca="1" si="206"/>
        <v>0.42383710346739412</v>
      </c>
      <c r="I722" s="193" t="str">
        <f>Instructions!$I$78</f>
        <v>Word 57</v>
      </c>
      <c r="J722" s="193">
        <f t="shared" ca="1" si="206"/>
        <v>0.78302384055467011</v>
      </c>
    </row>
    <row r="723" spans="1:11">
      <c r="A723" s="193" t="str">
        <f>Instructions!$I$31</f>
        <v>Word 10</v>
      </c>
      <c r="B723" s="193">
        <f t="shared" ca="1" si="200"/>
        <v>0.82446296441397871</v>
      </c>
      <c r="C723" s="193" t="str">
        <f>Instructions!$I$43</f>
        <v>Word 22</v>
      </c>
      <c r="D723" s="193">
        <f ca="1">RAND()</f>
        <v>0.95708113894379288</v>
      </c>
      <c r="E723" s="193" t="str">
        <f>Instructions!$I$55</f>
        <v>Word 34</v>
      </c>
      <c r="F723" s="193">
        <f ca="1">RAND()</f>
        <v>0.95939374669752575</v>
      </c>
      <c r="G723" s="193" t="str">
        <f>Instructions!$I$67</f>
        <v>Word 46</v>
      </c>
      <c r="H723" s="193">
        <f t="shared" ca="1" si="206"/>
        <v>0.61120967699669837</v>
      </c>
      <c r="I723" s="193" t="str">
        <f>Instructions!$I$79</f>
        <v>Word 58</v>
      </c>
      <c r="J723" s="193">
        <f t="shared" ca="1" si="206"/>
        <v>0.159380803083913</v>
      </c>
    </row>
    <row r="724" spans="1:11">
      <c r="A724" s="193" t="str">
        <f>Instructions!$I$32</f>
        <v>Word 11</v>
      </c>
      <c r="B724" s="193">
        <f t="shared" ca="1" si="200"/>
        <v>0.9890578340890579</v>
      </c>
      <c r="C724" s="193" t="str">
        <f>Instructions!$I$44</f>
        <v>Word 23</v>
      </c>
      <c r="D724" s="193">
        <f ca="1">RAND()</f>
        <v>2.5408346744831722E-2</v>
      </c>
      <c r="E724" s="193" t="str">
        <f>Instructions!$I$56</f>
        <v>Word 35</v>
      </c>
      <c r="F724" s="193">
        <f ca="1">RAND()</f>
        <v>0.56544116178137294</v>
      </c>
      <c r="G724" s="193" t="str">
        <f>Instructions!$I$68</f>
        <v>Word 47</v>
      </c>
      <c r="H724" s="193">
        <f t="shared" ca="1" si="206"/>
        <v>0.37699139486511235</v>
      </c>
      <c r="I724" s="193" t="str">
        <f>Instructions!$I$80</f>
        <v>Word 59</v>
      </c>
      <c r="J724" s="193">
        <f t="shared" ca="1" si="206"/>
        <v>0.3038933777311309</v>
      </c>
    </row>
    <row r="725" spans="1:11">
      <c r="A725" s="193" t="str">
        <f>Instructions!$I$33</f>
        <v>Word 12</v>
      </c>
      <c r="B725" s="193">
        <f t="shared" ca="1" si="200"/>
        <v>0.2520296241995611</v>
      </c>
      <c r="C725" s="193" t="str">
        <f>Instructions!$I$45</f>
        <v>Word 24</v>
      </c>
      <c r="D725" s="193">
        <f t="shared" ref="D725" ca="1" si="207">RAND()</f>
        <v>0.60162331934815794</v>
      </c>
      <c r="E725" s="193" t="str">
        <f>Instructions!$I$57</f>
        <v>Word 36</v>
      </c>
      <c r="F725" s="193">
        <f t="shared" ref="F725" ca="1" si="208">RAND()</f>
        <v>0.41913554677501119</v>
      </c>
      <c r="G725" s="193" t="str">
        <f>Instructions!$I$69</f>
        <v>Word 48</v>
      </c>
      <c r="H725" s="193">
        <f t="shared" ca="1" si="206"/>
        <v>0.29868027077100812</v>
      </c>
      <c r="I725" s="193" t="str">
        <f>Instructions!$I$81</f>
        <v>Word 60</v>
      </c>
      <c r="J725" s="193">
        <f t="shared" ca="1" si="206"/>
        <v>4.121988898957063E-2</v>
      </c>
    </row>
    <row r="726" spans="1:11">
      <c r="K726" s="193">
        <v>43</v>
      </c>
    </row>
    <row r="731" spans="1:11">
      <c r="A731" s="193" t="str">
        <f>Instructions!$I$22</f>
        <v>Word 1</v>
      </c>
      <c r="B731" s="193">
        <f t="shared" ref="B731:B742" ca="1" si="209">RAND()</f>
        <v>0.32620003594524294</v>
      </c>
      <c r="C731" s="193" t="str">
        <f>Instructions!$I$34</f>
        <v>Word 13</v>
      </c>
      <c r="D731" s="193">
        <f t="shared" ref="D731:D739" ca="1" si="210">RAND()</f>
        <v>0.35615264320069739</v>
      </c>
      <c r="E731" s="193" t="str">
        <f>Instructions!$I$46</f>
        <v>Word 25</v>
      </c>
      <c r="F731" s="193">
        <f t="shared" ref="F731:J742" ca="1" si="211">RAND()</f>
        <v>0.19641447022753367</v>
      </c>
      <c r="G731" s="193" t="str">
        <f>Instructions!$I$58</f>
        <v>Word 37</v>
      </c>
      <c r="H731" s="193">
        <f t="shared" ca="1" si="211"/>
        <v>0.38630992295760958</v>
      </c>
      <c r="I731" s="193" t="str">
        <f>Instructions!$I$70</f>
        <v>Word 49</v>
      </c>
      <c r="J731" s="193">
        <f t="shared" ca="1" si="211"/>
        <v>0.8496922898345951</v>
      </c>
    </row>
    <row r="732" spans="1:11">
      <c r="A732" s="193" t="str">
        <f>Instructions!$I$23</f>
        <v>Word 2</v>
      </c>
      <c r="B732" s="193">
        <f t="shared" ca="1" si="209"/>
        <v>0.60937652768618655</v>
      </c>
      <c r="C732" s="193" t="str">
        <f>Instructions!$I$35</f>
        <v>Word 14</v>
      </c>
      <c r="D732" s="193">
        <f t="shared" ca="1" si="210"/>
        <v>0.52506025192925854</v>
      </c>
      <c r="E732" s="193" t="str">
        <f>Instructions!$I$47</f>
        <v>Word 26</v>
      </c>
      <c r="F732" s="193">
        <f t="shared" ca="1" si="211"/>
        <v>0.3848317801798351</v>
      </c>
      <c r="G732" s="193" t="str">
        <f>Instructions!$I$59</f>
        <v>Word 38</v>
      </c>
      <c r="H732" s="193">
        <f t="shared" ca="1" si="211"/>
        <v>0.40996241598081429</v>
      </c>
      <c r="I732" s="193" t="str">
        <f>Instructions!$I$71</f>
        <v>Word 50</v>
      </c>
      <c r="J732" s="193">
        <f t="shared" ca="1" si="211"/>
        <v>0.58692067454955765</v>
      </c>
    </row>
    <row r="733" spans="1:11">
      <c r="A733" s="193" t="str">
        <f>Instructions!$I$24</f>
        <v>Word 3</v>
      </c>
      <c r="B733" s="193">
        <f t="shared" ca="1" si="209"/>
        <v>0.75528882295986122</v>
      </c>
      <c r="C733" s="193" t="str">
        <f>Instructions!$I$36</f>
        <v>Word 15</v>
      </c>
      <c r="D733" s="193">
        <f t="shared" ca="1" si="210"/>
        <v>0.79645155641683396</v>
      </c>
      <c r="E733" s="193" t="str">
        <f>Instructions!$I$48</f>
        <v>Word 27</v>
      </c>
      <c r="F733" s="193">
        <f t="shared" ca="1" si="211"/>
        <v>0.14260482966044707</v>
      </c>
      <c r="G733" s="193" t="str">
        <f>Instructions!$I$60</f>
        <v>Word 39</v>
      </c>
      <c r="H733" s="193">
        <f t="shared" ca="1" si="211"/>
        <v>0.44962624709993648</v>
      </c>
      <c r="I733" s="193" t="str">
        <f>Instructions!$I$72</f>
        <v>Word 51</v>
      </c>
      <c r="J733" s="193">
        <f t="shared" ca="1" si="211"/>
        <v>0.23570263541369896</v>
      </c>
    </row>
    <row r="734" spans="1:11">
      <c r="A734" s="193" t="str">
        <f>Instructions!$I$25</f>
        <v>Word 4</v>
      </c>
      <c r="B734" s="193">
        <f t="shared" ca="1" si="209"/>
        <v>0.62306015606893805</v>
      </c>
      <c r="C734" s="193" t="str">
        <f>Instructions!$I$37</f>
        <v>Word 16</v>
      </c>
      <c r="D734" s="193">
        <f t="shared" ca="1" si="210"/>
        <v>0.5933045679509199</v>
      </c>
      <c r="E734" s="193" t="str">
        <f>Instructions!$I$49</f>
        <v>Word 28</v>
      </c>
      <c r="F734" s="193">
        <f t="shared" ca="1" si="211"/>
        <v>0.5318797319880807</v>
      </c>
      <c r="G734" s="193" t="str">
        <f>Instructions!$I$61</f>
        <v>Word 40</v>
      </c>
      <c r="H734" s="193">
        <f t="shared" ca="1" si="211"/>
        <v>0.53581602225741276</v>
      </c>
      <c r="I734" s="193" t="str">
        <f>Instructions!$I$73</f>
        <v>Word 52</v>
      </c>
      <c r="J734" s="193">
        <f t="shared" ca="1" si="211"/>
        <v>0.99410528062460357</v>
      </c>
    </row>
    <row r="735" spans="1:11">
      <c r="A735" s="193" t="str">
        <f>Instructions!$I$26</f>
        <v>Word 5</v>
      </c>
      <c r="B735" s="193">
        <f t="shared" ca="1" si="209"/>
        <v>0.55899077492085292</v>
      </c>
      <c r="C735" s="193" t="str">
        <f>Instructions!$I$38</f>
        <v>Word 17</v>
      </c>
      <c r="D735" s="193">
        <f t="shared" ca="1" si="210"/>
        <v>0.21087159638062913</v>
      </c>
      <c r="E735" s="193" t="str">
        <f>Instructions!$I$50</f>
        <v>Word 29</v>
      </c>
      <c r="F735" s="193">
        <f t="shared" ca="1" si="211"/>
        <v>0.71086378510923076</v>
      </c>
      <c r="G735" s="193" t="str">
        <f>Instructions!$I$62</f>
        <v>Word 41</v>
      </c>
      <c r="H735" s="193">
        <f t="shared" ca="1" si="211"/>
        <v>0.85788150032539801</v>
      </c>
      <c r="I735" s="193" t="str">
        <f>Instructions!$I$74</f>
        <v>Word 53</v>
      </c>
      <c r="J735" s="193">
        <f t="shared" ca="1" si="211"/>
        <v>0.53788285681798209</v>
      </c>
    </row>
    <row r="736" spans="1:11">
      <c r="A736" s="193" t="str">
        <f>Instructions!$I$27</f>
        <v>Word 6</v>
      </c>
      <c r="B736" s="193">
        <f t="shared" ca="1" si="209"/>
        <v>0.7568730661366091</v>
      </c>
      <c r="C736" s="193" t="str">
        <f>Instructions!$I$39</f>
        <v>Word 18</v>
      </c>
      <c r="D736" s="193">
        <f t="shared" ca="1" si="210"/>
        <v>0.70613051452862985</v>
      </c>
      <c r="E736" s="193" t="str">
        <f>Instructions!$I$51</f>
        <v>Word 30</v>
      </c>
      <c r="F736" s="193">
        <f t="shared" ca="1" si="211"/>
        <v>0.20758159077263916</v>
      </c>
      <c r="G736" s="193" t="str">
        <f>Instructions!$I$63</f>
        <v>Word 42</v>
      </c>
      <c r="H736" s="193">
        <f t="shared" ca="1" si="211"/>
        <v>0.90776144233330802</v>
      </c>
      <c r="I736" s="193" t="str">
        <f>Instructions!$I$75</f>
        <v>Word 54</v>
      </c>
      <c r="J736" s="193">
        <f t="shared" ca="1" si="211"/>
        <v>0.33850147489310112</v>
      </c>
    </row>
    <row r="737" spans="1:11">
      <c r="A737" s="193" t="str">
        <f>Instructions!$I$28</f>
        <v>Word 7</v>
      </c>
      <c r="B737" s="193">
        <f t="shared" ca="1" si="209"/>
        <v>0.9566661981438368</v>
      </c>
      <c r="C737" s="193" t="str">
        <f>Instructions!$I$40</f>
        <v>Word 19</v>
      </c>
      <c r="D737" s="193">
        <f t="shared" ca="1" si="210"/>
        <v>0.96236820359261033</v>
      </c>
      <c r="E737" s="193" t="str">
        <f>Instructions!$I$52</f>
        <v>Word 31</v>
      </c>
      <c r="F737" s="193">
        <f t="shared" ca="1" si="211"/>
        <v>0.33058952576147238</v>
      </c>
      <c r="G737" s="193" t="str">
        <f>Instructions!$I$64</f>
        <v>Word 43</v>
      </c>
      <c r="H737" s="193">
        <f t="shared" ca="1" si="211"/>
        <v>3.7809729114199886E-3</v>
      </c>
      <c r="I737" s="193" t="str">
        <f>Instructions!$I$76</f>
        <v>Word 55</v>
      </c>
      <c r="J737" s="193">
        <f t="shared" ca="1" si="211"/>
        <v>0.20633113636460387</v>
      </c>
    </row>
    <row r="738" spans="1:11">
      <c r="A738" s="193" t="str">
        <f>Instructions!$I$29</f>
        <v>Word 8</v>
      </c>
      <c r="B738" s="193">
        <f t="shared" ca="1" si="209"/>
        <v>0.86337698177584299</v>
      </c>
      <c r="C738" s="193" t="str">
        <f>Instructions!$I$41</f>
        <v>Word 20</v>
      </c>
      <c r="D738" s="193">
        <f t="shared" ca="1" si="210"/>
        <v>1.9721621926636179E-2</v>
      </c>
      <c r="E738" s="193" t="str">
        <f>Instructions!$I$53</f>
        <v>Word 32</v>
      </c>
      <c r="F738" s="193">
        <f t="shared" ca="1" si="211"/>
        <v>0.53074066690798294</v>
      </c>
      <c r="G738" s="193" t="str">
        <f>Instructions!$I$65</f>
        <v>Word 44</v>
      </c>
      <c r="H738" s="193">
        <f t="shared" ca="1" si="211"/>
        <v>0.98012936176402432</v>
      </c>
      <c r="I738" s="193" t="str">
        <f>Instructions!$I$77</f>
        <v>Word 56</v>
      </c>
      <c r="J738" s="193">
        <f t="shared" ca="1" si="211"/>
        <v>0.48836822565232763</v>
      </c>
    </row>
    <row r="739" spans="1:11">
      <c r="A739" s="193" t="str">
        <f>Instructions!$I$30</f>
        <v>Word 9</v>
      </c>
      <c r="B739" s="193">
        <f t="shared" ca="1" si="209"/>
        <v>0.75370907626869665</v>
      </c>
      <c r="C739" s="193" t="str">
        <f>Instructions!$I$42</f>
        <v>Word 21</v>
      </c>
      <c r="D739" s="193">
        <f t="shared" ca="1" si="210"/>
        <v>0.85854415206300849</v>
      </c>
      <c r="E739" s="193" t="str">
        <f>Instructions!$I$54</f>
        <v>Word 33</v>
      </c>
      <c r="F739" s="193">
        <f t="shared" ca="1" si="211"/>
        <v>0.2995010179146258</v>
      </c>
      <c r="G739" s="193" t="str">
        <f>Instructions!$I$66</f>
        <v>Word 45</v>
      </c>
      <c r="H739" s="193">
        <f t="shared" ca="1" si="211"/>
        <v>0.3991243109774788</v>
      </c>
      <c r="I739" s="193" t="str">
        <f>Instructions!$I$78</f>
        <v>Word 57</v>
      </c>
      <c r="J739" s="193">
        <f t="shared" ca="1" si="211"/>
        <v>0.30024757558544402</v>
      </c>
    </row>
    <row r="740" spans="1:11">
      <c r="A740" s="193" t="str">
        <f>Instructions!$I$31</f>
        <v>Word 10</v>
      </c>
      <c r="B740" s="193">
        <f t="shared" ca="1" si="209"/>
        <v>0.72058423535120586</v>
      </c>
      <c r="C740" s="193" t="str">
        <f>Instructions!$I$43</f>
        <v>Word 22</v>
      </c>
      <c r="D740" s="193">
        <f ca="1">RAND()</f>
        <v>0.89419110994382722</v>
      </c>
      <c r="E740" s="193" t="str">
        <f>Instructions!$I$55</f>
        <v>Word 34</v>
      </c>
      <c r="F740" s="193">
        <f ca="1">RAND()</f>
        <v>0.5232538110245929</v>
      </c>
      <c r="G740" s="193" t="str">
        <f>Instructions!$I$67</f>
        <v>Word 46</v>
      </c>
      <c r="H740" s="193">
        <f t="shared" ca="1" si="211"/>
        <v>0.82901850383802889</v>
      </c>
      <c r="I740" s="193" t="str">
        <f>Instructions!$I$79</f>
        <v>Word 58</v>
      </c>
      <c r="J740" s="193">
        <f t="shared" ca="1" si="211"/>
        <v>0.8056574121940111</v>
      </c>
    </row>
    <row r="741" spans="1:11">
      <c r="A741" s="193" t="str">
        <f>Instructions!$I$32</f>
        <v>Word 11</v>
      </c>
      <c r="B741" s="193">
        <f t="shared" ca="1" si="209"/>
        <v>0.84839511759716457</v>
      </c>
      <c r="C741" s="193" t="str">
        <f>Instructions!$I$44</f>
        <v>Word 23</v>
      </c>
      <c r="D741" s="193">
        <f ca="1">RAND()</f>
        <v>0.95033367728959139</v>
      </c>
      <c r="E741" s="193" t="str">
        <f>Instructions!$I$56</f>
        <v>Word 35</v>
      </c>
      <c r="F741" s="193">
        <f ca="1">RAND()</f>
        <v>0.48011620263295807</v>
      </c>
      <c r="G741" s="193" t="str">
        <f>Instructions!$I$68</f>
        <v>Word 47</v>
      </c>
      <c r="H741" s="193">
        <f t="shared" ca="1" si="211"/>
        <v>0.11088226799514067</v>
      </c>
      <c r="I741" s="193" t="str">
        <f>Instructions!$I$80</f>
        <v>Word 59</v>
      </c>
      <c r="J741" s="193">
        <f t="shared" ca="1" si="211"/>
        <v>0.60876216904654901</v>
      </c>
    </row>
    <row r="742" spans="1:11">
      <c r="A742" s="193" t="str">
        <f>Instructions!$I$33</f>
        <v>Word 12</v>
      </c>
      <c r="B742" s="193">
        <f t="shared" ca="1" si="209"/>
        <v>0.4116791366642335</v>
      </c>
      <c r="C742" s="193" t="str">
        <f>Instructions!$I$45</f>
        <v>Word 24</v>
      </c>
      <c r="D742" s="193">
        <f t="shared" ref="D742" ca="1" si="212">RAND()</f>
        <v>7.2600719239557132E-2</v>
      </c>
      <c r="E742" s="193" t="str">
        <f>Instructions!$I$57</f>
        <v>Word 36</v>
      </c>
      <c r="F742" s="193">
        <f t="shared" ref="F742" ca="1" si="213">RAND()</f>
        <v>0.47175063744312407</v>
      </c>
      <c r="G742" s="193" t="str">
        <f>Instructions!$I$69</f>
        <v>Word 48</v>
      </c>
      <c r="H742" s="193">
        <f t="shared" ca="1" si="211"/>
        <v>0.13682592119619386</v>
      </c>
      <c r="I742" s="193" t="str">
        <f>Instructions!$I$81</f>
        <v>Word 60</v>
      </c>
      <c r="J742" s="193">
        <f t="shared" ca="1" si="211"/>
        <v>0.61822457508575168</v>
      </c>
    </row>
    <row r="743" spans="1:11">
      <c r="K743" s="193">
        <v>44</v>
      </c>
    </row>
    <row r="748" spans="1:11">
      <c r="A748" s="193" t="str">
        <f>Instructions!$I$22</f>
        <v>Word 1</v>
      </c>
      <c r="B748" s="193">
        <f t="shared" ref="B748:B759" ca="1" si="214">RAND()</f>
        <v>0.90043320297118767</v>
      </c>
      <c r="C748" s="193" t="str">
        <f>Instructions!$I$34</f>
        <v>Word 13</v>
      </c>
      <c r="D748" s="193">
        <f t="shared" ref="D748:D756" ca="1" si="215">RAND()</f>
        <v>0.38248360799063774</v>
      </c>
      <c r="E748" s="193" t="str">
        <f>Instructions!$I$46</f>
        <v>Word 25</v>
      </c>
      <c r="F748" s="193">
        <f t="shared" ref="F748:J759" ca="1" si="216">RAND()</f>
        <v>0.45575155443657711</v>
      </c>
      <c r="G748" s="193" t="str">
        <f>Instructions!$I$58</f>
        <v>Word 37</v>
      </c>
      <c r="H748" s="193">
        <f t="shared" ca="1" si="216"/>
        <v>0.86809992031753469</v>
      </c>
      <c r="I748" s="193" t="str">
        <f>Instructions!$I$70</f>
        <v>Word 49</v>
      </c>
      <c r="J748" s="193">
        <f t="shared" ca="1" si="216"/>
        <v>0.29541700908470092</v>
      </c>
    </row>
    <row r="749" spans="1:11">
      <c r="A749" s="193" t="str">
        <f>Instructions!$I$23</f>
        <v>Word 2</v>
      </c>
      <c r="B749" s="193">
        <f t="shared" ca="1" si="214"/>
        <v>0.2531204363184909</v>
      </c>
      <c r="C749" s="193" t="str">
        <f>Instructions!$I$35</f>
        <v>Word 14</v>
      </c>
      <c r="D749" s="193">
        <f t="shared" ca="1" si="215"/>
        <v>0.73905687178013413</v>
      </c>
      <c r="E749" s="193" t="str">
        <f>Instructions!$I$47</f>
        <v>Word 26</v>
      </c>
      <c r="F749" s="193">
        <f t="shared" ca="1" si="216"/>
        <v>0.10049132473376676</v>
      </c>
      <c r="G749" s="193" t="str">
        <f>Instructions!$I$59</f>
        <v>Word 38</v>
      </c>
      <c r="H749" s="193">
        <f t="shared" ca="1" si="216"/>
        <v>0.98196734736685132</v>
      </c>
      <c r="I749" s="193" t="str">
        <f>Instructions!$I$71</f>
        <v>Word 50</v>
      </c>
      <c r="J749" s="193">
        <f t="shared" ca="1" si="216"/>
        <v>0.17018723541300196</v>
      </c>
    </row>
    <row r="750" spans="1:11">
      <c r="A750" s="193" t="str">
        <f>Instructions!$I$24</f>
        <v>Word 3</v>
      </c>
      <c r="B750" s="193">
        <f t="shared" ca="1" si="214"/>
        <v>0.36276753662958416</v>
      </c>
      <c r="C750" s="193" t="str">
        <f>Instructions!$I$36</f>
        <v>Word 15</v>
      </c>
      <c r="D750" s="193">
        <f t="shared" ca="1" si="215"/>
        <v>4.5727155748301995E-2</v>
      </c>
      <c r="E750" s="193" t="str">
        <f>Instructions!$I$48</f>
        <v>Word 27</v>
      </c>
      <c r="F750" s="193">
        <f t="shared" ca="1" si="216"/>
        <v>6.2574353297135676E-3</v>
      </c>
      <c r="G750" s="193" t="str">
        <f>Instructions!$I$60</f>
        <v>Word 39</v>
      </c>
      <c r="H750" s="193">
        <f t="shared" ca="1" si="216"/>
        <v>0.6484035336009647</v>
      </c>
      <c r="I750" s="193" t="str">
        <f>Instructions!$I$72</f>
        <v>Word 51</v>
      </c>
      <c r="J750" s="193">
        <f t="shared" ca="1" si="216"/>
        <v>0.13824914103072949</v>
      </c>
    </row>
    <row r="751" spans="1:11">
      <c r="A751" s="193" t="str">
        <f>Instructions!$I$25</f>
        <v>Word 4</v>
      </c>
      <c r="B751" s="193">
        <f t="shared" ca="1" si="214"/>
        <v>0.97772237394205774</v>
      </c>
      <c r="C751" s="193" t="str">
        <f>Instructions!$I$37</f>
        <v>Word 16</v>
      </c>
      <c r="D751" s="193">
        <f t="shared" ca="1" si="215"/>
        <v>0.67642188411835258</v>
      </c>
      <c r="E751" s="193" t="str">
        <f>Instructions!$I$49</f>
        <v>Word 28</v>
      </c>
      <c r="F751" s="193">
        <f t="shared" ca="1" si="216"/>
        <v>0.79229662530136247</v>
      </c>
      <c r="G751" s="193" t="str">
        <f>Instructions!$I$61</f>
        <v>Word 40</v>
      </c>
      <c r="H751" s="193">
        <f t="shared" ca="1" si="216"/>
        <v>0.90662691810220375</v>
      </c>
      <c r="I751" s="193" t="str">
        <f>Instructions!$I$73</f>
        <v>Word 52</v>
      </c>
      <c r="J751" s="193">
        <f t="shared" ca="1" si="216"/>
        <v>0.25134588840940175</v>
      </c>
    </row>
    <row r="752" spans="1:11">
      <c r="A752" s="193" t="str">
        <f>Instructions!$I$26</f>
        <v>Word 5</v>
      </c>
      <c r="B752" s="193">
        <f t="shared" ca="1" si="214"/>
        <v>6.3719565537575962E-2</v>
      </c>
      <c r="C752" s="193" t="str">
        <f>Instructions!$I$38</f>
        <v>Word 17</v>
      </c>
      <c r="D752" s="193">
        <f t="shared" ca="1" si="215"/>
        <v>0.27129214034109683</v>
      </c>
      <c r="E752" s="193" t="str">
        <f>Instructions!$I$50</f>
        <v>Word 29</v>
      </c>
      <c r="F752" s="193">
        <f t="shared" ca="1" si="216"/>
        <v>0.85453882911277323</v>
      </c>
      <c r="G752" s="193" t="str">
        <f>Instructions!$I$62</f>
        <v>Word 41</v>
      </c>
      <c r="H752" s="193">
        <f t="shared" ca="1" si="216"/>
        <v>0.28086725662211764</v>
      </c>
      <c r="I752" s="193" t="str">
        <f>Instructions!$I$74</f>
        <v>Word 53</v>
      </c>
      <c r="J752" s="193">
        <f t="shared" ca="1" si="216"/>
        <v>0.67862499001180365</v>
      </c>
    </row>
    <row r="753" spans="1:11">
      <c r="A753" s="193" t="str">
        <f>Instructions!$I$27</f>
        <v>Word 6</v>
      </c>
      <c r="B753" s="193">
        <f t="shared" ca="1" si="214"/>
        <v>0.9891000873778617</v>
      </c>
      <c r="C753" s="193" t="str">
        <f>Instructions!$I$39</f>
        <v>Word 18</v>
      </c>
      <c r="D753" s="193">
        <f t="shared" ca="1" si="215"/>
        <v>0.85019450939537733</v>
      </c>
      <c r="E753" s="193" t="str">
        <f>Instructions!$I$51</f>
        <v>Word 30</v>
      </c>
      <c r="F753" s="193">
        <f t="shared" ca="1" si="216"/>
        <v>0.60046044186113168</v>
      </c>
      <c r="G753" s="193" t="str">
        <f>Instructions!$I$63</f>
        <v>Word 42</v>
      </c>
      <c r="H753" s="193">
        <f t="shared" ca="1" si="216"/>
        <v>0.12730740966104093</v>
      </c>
      <c r="I753" s="193" t="str">
        <f>Instructions!$I$75</f>
        <v>Word 54</v>
      </c>
      <c r="J753" s="193">
        <f t="shared" ca="1" si="216"/>
        <v>9.0074603175928192E-2</v>
      </c>
    </row>
    <row r="754" spans="1:11">
      <c r="A754" s="193" t="str">
        <f>Instructions!$I$28</f>
        <v>Word 7</v>
      </c>
      <c r="B754" s="193">
        <f t="shared" ca="1" si="214"/>
        <v>0.30045053910647868</v>
      </c>
      <c r="C754" s="193" t="str">
        <f>Instructions!$I$40</f>
        <v>Word 19</v>
      </c>
      <c r="D754" s="193">
        <f t="shared" ca="1" si="215"/>
        <v>7.3647049923982633E-2</v>
      </c>
      <c r="E754" s="193" t="str">
        <f>Instructions!$I$52</f>
        <v>Word 31</v>
      </c>
      <c r="F754" s="193">
        <f t="shared" ca="1" si="216"/>
        <v>0.27783961872916862</v>
      </c>
      <c r="G754" s="193" t="str">
        <f>Instructions!$I$64</f>
        <v>Word 43</v>
      </c>
      <c r="H754" s="193">
        <f t="shared" ca="1" si="216"/>
        <v>0.30016405494245546</v>
      </c>
      <c r="I754" s="193" t="str">
        <f>Instructions!$I$76</f>
        <v>Word 55</v>
      </c>
      <c r="J754" s="193">
        <f t="shared" ca="1" si="216"/>
        <v>0.46183633168843341</v>
      </c>
    </row>
    <row r="755" spans="1:11">
      <c r="A755" s="193" t="str">
        <f>Instructions!$I$29</f>
        <v>Word 8</v>
      </c>
      <c r="B755" s="193">
        <f t="shared" ca="1" si="214"/>
        <v>0.32991110307684823</v>
      </c>
      <c r="C755" s="193" t="str">
        <f>Instructions!$I$41</f>
        <v>Word 20</v>
      </c>
      <c r="D755" s="193">
        <f t="shared" ca="1" si="215"/>
        <v>0.82170212579069102</v>
      </c>
      <c r="E755" s="193" t="str">
        <f>Instructions!$I$53</f>
        <v>Word 32</v>
      </c>
      <c r="F755" s="193">
        <f t="shared" ca="1" si="216"/>
        <v>0.73065360551758352</v>
      </c>
      <c r="G755" s="193" t="str">
        <f>Instructions!$I$65</f>
        <v>Word 44</v>
      </c>
      <c r="H755" s="193">
        <f t="shared" ca="1" si="216"/>
        <v>0.62530142831296143</v>
      </c>
      <c r="I755" s="193" t="str">
        <f>Instructions!$I$77</f>
        <v>Word 56</v>
      </c>
      <c r="J755" s="193">
        <f t="shared" ca="1" si="216"/>
        <v>0.5575211317163099</v>
      </c>
    </row>
    <row r="756" spans="1:11">
      <c r="A756" s="193" t="str">
        <f>Instructions!$I$30</f>
        <v>Word 9</v>
      </c>
      <c r="B756" s="193">
        <f t="shared" ca="1" si="214"/>
        <v>0.66552688874126553</v>
      </c>
      <c r="C756" s="193" t="str">
        <f>Instructions!$I$42</f>
        <v>Word 21</v>
      </c>
      <c r="D756" s="193">
        <f t="shared" ca="1" si="215"/>
        <v>0.41072882810148326</v>
      </c>
      <c r="E756" s="193" t="str">
        <f>Instructions!$I$54</f>
        <v>Word 33</v>
      </c>
      <c r="F756" s="193">
        <f t="shared" ca="1" si="216"/>
        <v>4.7384475903308743E-2</v>
      </c>
      <c r="G756" s="193" t="str">
        <f>Instructions!$I$66</f>
        <v>Word 45</v>
      </c>
      <c r="H756" s="193">
        <f t="shared" ca="1" si="216"/>
        <v>0.77601926228763884</v>
      </c>
      <c r="I756" s="193" t="str">
        <f>Instructions!$I$78</f>
        <v>Word 57</v>
      </c>
      <c r="J756" s="193">
        <f t="shared" ca="1" si="216"/>
        <v>0.33794839961828438</v>
      </c>
    </row>
    <row r="757" spans="1:11">
      <c r="A757" s="193" t="str">
        <f>Instructions!$I$31</f>
        <v>Word 10</v>
      </c>
      <c r="B757" s="193">
        <f t="shared" ca="1" si="214"/>
        <v>0.9929850103897796</v>
      </c>
      <c r="C757" s="193" t="str">
        <f>Instructions!$I$43</f>
        <v>Word 22</v>
      </c>
      <c r="D757" s="193">
        <f ca="1">RAND()</f>
        <v>0.91199005801529398</v>
      </c>
      <c r="E757" s="193" t="str">
        <f>Instructions!$I$55</f>
        <v>Word 34</v>
      </c>
      <c r="F757" s="193">
        <f ca="1">RAND()</f>
        <v>0.74184638407676706</v>
      </c>
      <c r="G757" s="193" t="str">
        <f>Instructions!$I$67</f>
        <v>Word 46</v>
      </c>
      <c r="H757" s="193">
        <f t="shared" ca="1" si="216"/>
        <v>0.48000335348055334</v>
      </c>
      <c r="I757" s="193" t="str">
        <f>Instructions!$I$79</f>
        <v>Word 58</v>
      </c>
      <c r="J757" s="193">
        <f t="shared" ca="1" si="216"/>
        <v>0.94363126177335288</v>
      </c>
    </row>
    <row r="758" spans="1:11">
      <c r="A758" s="193" t="str">
        <f>Instructions!$I$32</f>
        <v>Word 11</v>
      </c>
      <c r="B758" s="193">
        <f t="shared" ca="1" si="214"/>
        <v>0.68678181352484413</v>
      </c>
      <c r="C758" s="193" t="str">
        <f>Instructions!$I$44</f>
        <v>Word 23</v>
      </c>
      <c r="D758" s="193">
        <f ca="1">RAND()</f>
        <v>0.14515381895350365</v>
      </c>
      <c r="E758" s="193" t="str">
        <f>Instructions!$I$56</f>
        <v>Word 35</v>
      </c>
      <c r="F758" s="193">
        <f ca="1">RAND()</f>
        <v>0.85494319449007905</v>
      </c>
      <c r="G758" s="193" t="str">
        <f>Instructions!$I$68</f>
        <v>Word 47</v>
      </c>
      <c r="H758" s="193">
        <f t="shared" ca="1" si="216"/>
        <v>0.22526311426329526</v>
      </c>
      <c r="I758" s="193" t="str">
        <f>Instructions!$I$80</f>
        <v>Word 59</v>
      </c>
      <c r="J758" s="193">
        <f t="shared" ca="1" si="216"/>
        <v>0.68687042106184948</v>
      </c>
    </row>
    <row r="759" spans="1:11">
      <c r="A759" s="193" t="str">
        <f>Instructions!$I$33</f>
        <v>Word 12</v>
      </c>
      <c r="B759" s="193">
        <f t="shared" ca="1" si="214"/>
        <v>0.37623408671247494</v>
      </c>
      <c r="C759" s="193" t="str">
        <f>Instructions!$I$45</f>
        <v>Word 24</v>
      </c>
      <c r="D759" s="193">
        <f t="shared" ref="D759" ca="1" si="217">RAND()</f>
        <v>1.6073609150079937E-2</v>
      </c>
      <c r="E759" s="193" t="str">
        <f>Instructions!$I$57</f>
        <v>Word 36</v>
      </c>
      <c r="F759" s="193">
        <f t="shared" ref="F759" ca="1" si="218">RAND()</f>
        <v>0.97501869437599797</v>
      </c>
      <c r="G759" s="193" t="str">
        <f>Instructions!$I$69</f>
        <v>Word 48</v>
      </c>
      <c r="H759" s="193">
        <f t="shared" ca="1" si="216"/>
        <v>0.90964269923388219</v>
      </c>
      <c r="I759" s="193" t="str">
        <f>Instructions!$I$81</f>
        <v>Word 60</v>
      </c>
      <c r="J759" s="193">
        <f t="shared" ca="1" si="216"/>
        <v>0.84986633318575988</v>
      </c>
    </row>
    <row r="760" spans="1:11">
      <c r="K760" s="193">
        <v>45</v>
      </c>
    </row>
    <row r="765" spans="1:11">
      <c r="A765" s="193" t="str">
        <f>Instructions!$I$22</f>
        <v>Word 1</v>
      </c>
      <c r="B765" s="193">
        <f t="shared" ref="B765:B776" ca="1" si="219">RAND()</f>
        <v>0.79160998439404295</v>
      </c>
      <c r="C765" s="193" t="str">
        <f>Instructions!$I$34</f>
        <v>Word 13</v>
      </c>
      <c r="D765" s="193">
        <f t="shared" ref="D765:D773" ca="1" si="220">RAND()</f>
        <v>0.83321395488283856</v>
      </c>
      <c r="E765" s="193" t="str">
        <f>Instructions!$I$46</f>
        <v>Word 25</v>
      </c>
      <c r="F765" s="193">
        <f t="shared" ref="F765:J776" ca="1" si="221">RAND()</f>
        <v>0.59074985235198185</v>
      </c>
      <c r="G765" s="193" t="str">
        <f>Instructions!$I$58</f>
        <v>Word 37</v>
      </c>
      <c r="H765" s="193">
        <f t="shared" ca="1" si="221"/>
        <v>0.14375054054048564</v>
      </c>
      <c r="I765" s="193" t="str">
        <f>Instructions!$I$70</f>
        <v>Word 49</v>
      </c>
      <c r="J765" s="193">
        <f t="shared" ca="1" si="221"/>
        <v>0.33969669864949437</v>
      </c>
    </row>
    <row r="766" spans="1:11">
      <c r="A766" s="193" t="str">
        <f>Instructions!$I$23</f>
        <v>Word 2</v>
      </c>
      <c r="B766" s="193">
        <f t="shared" ca="1" si="219"/>
        <v>0.35392987689203148</v>
      </c>
      <c r="C766" s="193" t="str">
        <f>Instructions!$I$35</f>
        <v>Word 14</v>
      </c>
      <c r="D766" s="193">
        <f t="shared" ca="1" si="220"/>
        <v>0.69156938004823443</v>
      </c>
      <c r="E766" s="193" t="str">
        <f>Instructions!$I$47</f>
        <v>Word 26</v>
      </c>
      <c r="F766" s="193">
        <f t="shared" ca="1" si="221"/>
        <v>0.93528214942890187</v>
      </c>
      <c r="G766" s="193" t="str">
        <f>Instructions!$I$59</f>
        <v>Word 38</v>
      </c>
      <c r="H766" s="193">
        <f t="shared" ca="1" si="221"/>
        <v>0.55278420797111283</v>
      </c>
      <c r="I766" s="193" t="str">
        <f>Instructions!$I$71</f>
        <v>Word 50</v>
      </c>
      <c r="J766" s="193">
        <f t="shared" ca="1" si="221"/>
        <v>0.28990851235136417</v>
      </c>
    </row>
    <row r="767" spans="1:11">
      <c r="A767" s="193" t="str">
        <f>Instructions!$I$24</f>
        <v>Word 3</v>
      </c>
      <c r="B767" s="193">
        <f t="shared" ca="1" si="219"/>
        <v>0.19153978905374769</v>
      </c>
      <c r="C767" s="193" t="str">
        <f>Instructions!$I$36</f>
        <v>Word 15</v>
      </c>
      <c r="D767" s="193">
        <f t="shared" ca="1" si="220"/>
        <v>0.71000224612414953</v>
      </c>
      <c r="E767" s="193" t="str">
        <f>Instructions!$I$48</f>
        <v>Word 27</v>
      </c>
      <c r="F767" s="193">
        <f t="shared" ca="1" si="221"/>
        <v>0.85027836852333105</v>
      </c>
      <c r="G767" s="193" t="str">
        <f>Instructions!$I$60</f>
        <v>Word 39</v>
      </c>
      <c r="H767" s="193">
        <f t="shared" ca="1" si="221"/>
        <v>0.97671382930017481</v>
      </c>
      <c r="I767" s="193" t="str">
        <f>Instructions!$I$72</f>
        <v>Word 51</v>
      </c>
      <c r="J767" s="193">
        <f t="shared" ca="1" si="221"/>
        <v>0.52667999459770798</v>
      </c>
    </row>
    <row r="768" spans="1:11">
      <c r="A768" s="193" t="str">
        <f>Instructions!$I$25</f>
        <v>Word 4</v>
      </c>
      <c r="B768" s="193">
        <f t="shared" ca="1" si="219"/>
        <v>0.31850674467481876</v>
      </c>
      <c r="C768" s="193" t="str">
        <f>Instructions!$I$37</f>
        <v>Word 16</v>
      </c>
      <c r="D768" s="193">
        <f t="shared" ca="1" si="220"/>
        <v>2.523687387677731E-2</v>
      </c>
      <c r="E768" s="193" t="str">
        <f>Instructions!$I$49</f>
        <v>Word 28</v>
      </c>
      <c r="F768" s="193">
        <f t="shared" ca="1" si="221"/>
        <v>0.43496318002628565</v>
      </c>
      <c r="G768" s="193" t="str">
        <f>Instructions!$I$61</f>
        <v>Word 40</v>
      </c>
      <c r="H768" s="193">
        <f t="shared" ca="1" si="221"/>
        <v>4.1192994883011425E-3</v>
      </c>
      <c r="I768" s="193" t="str">
        <f>Instructions!$I$73</f>
        <v>Word 52</v>
      </c>
      <c r="J768" s="193">
        <f t="shared" ca="1" si="221"/>
        <v>0.32738000763458752</v>
      </c>
    </row>
    <row r="769" spans="1:11">
      <c r="A769" s="193" t="str">
        <f>Instructions!$I$26</f>
        <v>Word 5</v>
      </c>
      <c r="B769" s="193">
        <f t="shared" ca="1" si="219"/>
        <v>0.86845777068684427</v>
      </c>
      <c r="C769" s="193" t="str">
        <f>Instructions!$I$38</f>
        <v>Word 17</v>
      </c>
      <c r="D769" s="193">
        <f t="shared" ca="1" si="220"/>
        <v>0.98004230976498841</v>
      </c>
      <c r="E769" s="193" t="str">
        <f>Instructions!$I$50</f>
        <v>Word 29</v>
      </c>
      <c r="F769" s="193">
        <f t="shared" ca="1" si="221"/>
        <v>0.79540175064813812</v>
      </c>
      <c r="G769" s="193" t="str">
        <f>Instructions!$I$62</f>
        <v>Word 41</v>
      </c>
      <c r="H769" s="193">
        <f t="shared" ca="1" si="221"/>
        <v>9.9342575864916349E-2</v>
      </c>
      <c r="I769" s="193" t="str">
        <f>Instructions!$I$74</f>
        <v>Word 53</v>
      </c>
      <c r="J769" s="193">
        <f t="shared" ca="1" si="221"/>
        <v>0.91979799934114048</v>
      </c>
    </row>
    <row r="770" spans="1:11">
      <c r="A770" s="193" t="str">
        <f>Instructions!$I$27</f>
        <v>Word 6</v>
      </c>
      <c r="B770" s="193">
        <f t="shared" ca="1" si="219"/>
        <v>0.27993157165911831</v>
      </c>
      <c r="C770" s="193" t="str">
        <f>Instructions!$I$39</f>
        <v>Word 18</v>
      </c>
      <c r="D770" s="193">
        <f t="shared" ca="1" si="220"/>
        <v>0.12621050083931273</v>
      </c>
      <c r="E770" s="193" t="str">
        <f>Instructions!$I$51</f>
        <v>Word 30</v>
      </c>
      <c r="F770" s="193">
        <f t="shared" ca="1" si="221"/>
        <v>0.69653990355460338</v>
      </c>
      <c r="G770" s="193" t="str">
        <f>Instructions!$I$63</f>
        <v>Word 42</v>
      </c>
      <c r="H770" s="193">
        <f t="shared" ca="1" si="221"/>
        <v>0.94268400336163849</v>
      </c>
      <c r="I770" s="193" t="str">
        <f>Instructions!$I$75</f>
        <v>Word 54</v>
      </c>
      <c r="J770" s="193">
        <f t="shared" ca="1" si="221"/>
        <v>0.5683982079296177</v>
      </c>
    </row>
    <row r="771" spans="1:11">
      <c r="A771" s="193" t="str">
        <f>Instructions!$I$28</f>
        <v>Word 7</v>
      </c>
      <c r="B771" s="193">
        <f t="shared" ca="1" si="219"/>
        <v>0.75507583726726524</v>
      </c>
      <c r="C771" s="193" t="str">
        <f>Instructions!$I$40</f>
        <v>Word 19</v>
      </c>
      <c r="D771" s="193">
        <f t="shared" ca="1" si="220"/>
        <v>0.60074419223994568</v>
      </c>
      <c r="E771" s="193" t="str">
        <f>Instructions!$I$52</f>
        <v>Word 31</v>
      </c>
      <c r="F771" s="193">
        <f t="shared" ca="1" si="221"/>
        <v>0.5701985928965011</v>
      </c>
      <c r="G771" s="193" t="str">
        <f>Instructions!$I$64</f>
        <v>Word 43</v>
      </c>
      <c r="H771" s="193">
        <f t="shared" ca="1" si="221"/>
        <v>0.21264084649730997</v>
      </c>
      <c r="I771" s="193" t="str">
        <f>Instructions!$I$76</f>
        <v>Word 55</v>
      </c>
      <c r="J771" s="193">
        <f t="shared" ca="1" si="221"/>
        <v>0.23541510110141051</v>
      </c>
    </row>
    <row r="772" spans="1:11">
      <c r="A772" s="193" t="str">
        <f>Instructions!$I$29</f>
        <v>Word 8</v>
      </c>
      <c r="B772" s="193">
        <f t="shared" ca="1" si="219"/>
        <v>0.75692987770103215</v>
      </c>
      <c r="C772" s="193" t="str">
        <f>Instructions!$I$41</f>
        <v>Word 20</v>
      </c>
      <c r="D772" s="193">
        <f t="shared" ca="1" si="220"/>
        <v>8.4767251954857237E-2</v>
      </c>
      <c r="E772" s="193" t="str">
        <f>Instructions!$I$53</f>
        <v>Word 32</v>
      </c>
      <c r="F772" s="193">
        <f t="shared" ca="1" si="221"/>
        <v>0.39024922925687744</v>
      </c>
      <c r="G772" s="193" t="str">
        <f>Instructions!$I$65</f>
        <v>Word 44</v>
      </c>
      <c r="H772" s="193">
        <f t="shared" ca="1" si="221"/>
        <v>0.84112450645730785</v>
      </c>
      <c r="I772" s="193" t="str">
        <f>Instructions!$I$77</f>
        <v>Word 56</v>
      </c>
      <c r="J772" s="193">
        <f t="shared" ca="1" si="221"/>
        <v>0.4081354993020706</v>
      </c>
    </row>
    <row r="773" spans="1:11">
      <c r="A773" s="193" t="str">
        <f>Instructions!$I$30</f>
        <v>Word 9</v>
      </c>
      <c r="B773" s="193">
        <f t="shared" ca="1" si="219"/>
        <v>0.50095178931554762</v>
      </c>
      <c r="C773" s="193" t="str">
        <f>Instructions!$I$42</f>
        <v>Word 21</v>
      </c>
      <c r="D773" s="193">
        <f t="shared" ca="1" si="220"/>
        <v>0.28981346897568849</v>
      </c>
      <c r="E773" s="193" t="str">
        <f>Instructions!$I$54</f>
        <v>Word 33</v>
      </c>
      <c r="F773" s="193">
        <f t="shared" ca="1" si="221"/>
        <v>4.4650590543668489E-2</v>
      </c>
      <c r="G773" s="193" t="str">
        <f>Instructions!$I$66</f>
        <v>Word 45</v>
      </c>
      <c r="H773" s="193">
        <f t="shared" ca="1" si="221"/>
        <v>8.625125451391491E-3</v>
      </c>
      <c r="I773" s="193" t="str">
        <f>Instructions!$I$78</f>
        <v>Word 57</v>
      </c>
      <c r="J773" s="193">
        <f t="shared" ca="1" si="221"/>
        <v>0.13895373820400014</v>
      </c>
    </row>
    <row r="774" spans="1:11">
      <c r="A774" s="193" t="str">
        <f>Instructions!$I$31</f>
        <v>Word 10</v>
      </c>
      <c r="B774" s="193">
        <f t="shared" ca="1" si="219"/>
        <v>3.5197570746718032E-2</v>
      </c>
      <c r="C774" s="193" t="str">
        <f>Instructions!$I$43</f>
        <v>Word 22</v>
      </c>
      <c r="D774" s="193">
        <f ca="1">RAND()</f>
        <v>0.33501178061230741</v>
      </c>
      <c r="E774" s="193" t="str">
        <f>Instructions!$I$55</f>
        <v>Word 34</v>
      </c>
      <c r="F774" s="193">
        <f ca="1">RAND()</f>
        <v>6.7004704995296094E-2</v>
      </c>
      <c r="G774" s="193" t="str">
        <f>Instructions!$I$67</f>
        <v>Word 46</v>
      </c>
      <c r="H774" s="193">
        <f t="shared" ca="1" si="221"/>
        <v>0.46442373021132788</v>
      </c>
      <c r="I774" s="193" t="str">
        <f>Instructions!$I$79</f>
        <v>Word 58</v>
      </c>
      <c r="J774" s="193">
        <f t="shared" ca="1" si="221"/>
        <v>0.64114210886930301</v>
      </c>
    </row>
    <row r="775" spans="1:11">
      <c r="A775" s="193" t="str">
        <f>Instructions!$I$32</f>
        <v>Word 11</v>
      </c>
      <c r="B775" s="193">
        <f t="shared" ca="1" si="219"/>
        <v>0.36950912025614424</v>
      </c>
      <c r="C775" s="193" t="str">
        <f>Instructions!$I$44</f>
        <v>Word 23</v>
      </c>
      <c r="D775" s="193">
        <f ca="1">RAND()</f>
        <v>0.26248507076368111</v>
      </c>
      <c r="E775" s="193" t="str">
        <f>Instructions!$I$56</f>
        <v>Word 35</v>
      </c>
      <c r="F775" s="193">
        <f ca="1">RAND()</f>
        <v>0.63967299868826788</v>
      </c>
      <c r="G775" s="193" t="str">
        <f>Instructions!$I$68</f>
        <v>Word 47</v>
      </c>
      <c r="H775" s="193">
        <f t="shared" ca="1" si="221"/>
        <v>0.44199742342713755</v>
      </c>
      <c r="I775" s="193" t="str">
        <f>Instructions!$I$80</f>
        <v>Word 59</v>
      </c>
      <c r="J775" s="193">
        <f t="shared" ca="1" si="221"/>
        <v>8.8408346050128261E-2</v>
      </c>
    </row>
    <row r="776" spans="1:11">
      <c r="A776" s="193" t="str">
        <f>Instructions!$I$33</f>
        <v>Word 12</v>
      </c>
      <c r="B776" s="193">
        <f t="shared" ca="1" si="219"/>
        <v>0.76944409603150188</v>
      </c>
      <c r="C776" s="193" t="str">
        <f>Instructions!$I$45</f>
        <v>Word 24</v>
      </c>
      <c r="D776" s="193">
        <f t="shared" ref="D776" ca="1" si="222">RAND()</f>
        <v>0.59493888698559894</v>
      </c>
      <c r="E776" s="193" t="str">
        <f>Instructions!$I$57</f>
        <v>Word 36</v>
      </c>
      <c r="F776" s="193">
        <f t="shared" ref="F776" ca="1" si="223">RAND()</f>
        <v>1.5092732683408272E-4</v>
      </c>
      <c r="G776" s="193" t="str">
        <f>Instructions!$I$69</f>
        <v>Word 48</v>
      </c>
      <c r="H776" s="193">
        <f t="shared" ca="1" si="221"/>
        <v>0.35070262579755751</v>
      </c>
      <c r="I776" s="193" t="str">
        <f>Instructions!$I$81</f>
        <v>Word 60</v>
      </c>
      <c r="J776" s="193">
        <f t="shared" ca="1" si="221"/>
        <v>0.39000266705604958</v>
      </c>
    </row>
    <row r="777" spans="1:11">
      <c r="K777" s="193">
        <v>46</v>
      </c>
    </row>
    <row r="782" spans="1:11">
      <c r="A782" s="193" t="str">
        <f>Instructions!$I$22</f>
        <v>Word 1</v>
      </c>
      <c r="B782" s="193">
        <f t="shared" ref="B782:B810" ca="1" si="224">RAND()</f>
        <v>0.84010857518760718</v>
      </c>
      <c r="C782" s="193" t="str">
        <f>Instructions!$I$34</f>
        <v>Word 13</v>
      </c>
      <c r="D782" s="193">
        <f t="shared" ref="D782:D790" ca="1" si="225">RAND()</f>
        <v>0.54862318105683416</v>
      </c>
      <c r="E782" s="193" t="str">
        <f>Instructions!$I$46</f>
        <v>Word 25</v>
      </c>
      <c r="F782" s="193">
        <f t="shared" ref="F782:J793" ca="1" si="226">RAND()</f>
        <v>0.5675369936726844</v>
      </c>
      <c r="G782" s="193" t="str">
        <f>Instructions!$I$58</f>
        <v>Word 37</v>
      </c>
      <c r="H782" s="193">
        <f t="shared" ca="1" si="226"/>
        <v>0.6249887025887203</v>
      </c>
      <c r="I782" s="193" t="str">
        <f>Instructions!$I$70</f>
        <v>Word 49</v>
      </c>
      <c r="J782" s="193">
        <f t="shared" ca="1" si="226"/>
        <v>0.3491763243599133</v>
      </c>
    </row>
    <row r="783" spans="1:11">
      <c r="A783" s="193" t="str">
        <f>Instructions!$I$23</f>
        <v>Word 2</v>
      </c>
      <c r="B783" s="193">
        <f t="shared" ca="1" si="224"/>
        <v>0.20951664910693113</v>
      </c>
      <c r="C783" s="193" t="str">
        <f>Instructions!$I$35</f>
        <v>Word 14</v>
      </c>
      <c r="D783" s="193">
        <f t="shared" ca="1" si="225"/>
        <v>0.12817555513349077</v>
      </c>
      <c r="E783" s="193" t="str">
        <f>Instructions!$I$47</f>
        <v>Word 26</v>
      </c>
      <c r="F783" s="193">
        <f t="shared" ca="1" si="226"/>
        <v>0.8945740067336192</v>
      </c>
      <c r="G783" s="193" t="str">
        <f>Instructions!$I$59</f>
        <v>Word 38</v>
      </c>
      <c r="H783" s="193">
        <f t="shared" ca="1" si="226"/>
        <v>0.57540160901602355</v>
      </c>
      <c r="I783" s="193" t="str">
        <f>Instructions!$I$71</f>
        <v>Word 50</v>
      </c>
      <c r="J783" s="193">
        <f t="shared" ca="1" si="226"/>
        <v>4.0370434033787039E-2</v>
      </c>
    </row>
    <row r="784" spans="1:11">
      <c r="A784" s="193" t="str">
        <f>Instructions!$I$24</f>
        <v>Word 3</v>
      </c>
      <c r="B784" s="193">
        <f t="shared" ca="1" si="224"/>
        <v>0.51901829913976105</v>
      </c>
      <c r="C784" s="193" t="str">
        <f>Instructions!$I$36</f>
        <v>Word 15</v>
      </c>
      <c r="D784" s="193">
        <f t="shared" ca="1" si="225"/>
        <v>5.3419829146738707E-2</v>
      </c>
      <c r="E784" s="193" t="str">
        <f>Instructions!$I$48</f>
        <v>Word 27</v>
      </c>
      <c r="F784" s="193">
        <f t="shared" ca="1" si="226"/>
        <v>0.44653791774231322</v>
      </c>
      <c r="G784" s="193" t="str">
        <f>Instructions!$I$60</f>
        <v>Word 39</v>
      </c>
      <c r="H784" s="193">
        <f t="shared" ca="1" si="226"/>
        <v>0.69039613843351755</v>
      </c>
      <c r="I784" s="193" t="str">
        <f>Instructions!$I$72</f>
        <v>Word 51</v>
      </c>
      <c r="J784" s="193">
        <f t="shared" ca="1" si="226"/>
        <v>0.9184468064190402</v>
      </c>
    </row>
    <row r="785" spans="1:11">
      <c r="A785" s="193" t="str">
        <f>Instructions!$I$25</f>
        <v>Word 4</v>
      </c>
      <c r="B785" s="193">
        <f t="shared" ca="1" si="224"/>
        <v>0.54417633731880888</v>
      </c>
      <c r="C785" s="193" t="str">
        <f>Instructions!$I$37</f>
        <v>Word 16</v>
      </c>
      <c r="D785" s="193">
        <f t="shared" ca="1" si="225"/>
        <v>0.95550389042461648</v>
      </c>
      <c r="E785" s="193" t="str">
        <f>Instructions!$I$49</f>
        <v>Word 28</v>
      </c>
      <c r="F785" s="193">
        <f t="shared" ca="1" si="226"/>
        <v>0.10128108965516758</v>
      </c>
      <c r="G785" s="193" t="str">
        <f>Instructions!$I$61</f>
        <v>Word 40</v>
      </c>
      <c r="H785" s="193">
        <f t="shared" ca="1" si="226"/>
        <v>0.78450144828328094</v>
      </c>
      <c r="I785" s="193" t="str">
        <f>Instructions!$I$73</f>
        <v>Word 52</v>
      </c>
      <c r="J785" s="193">
        <f t="shared" ca="1" si="226"/>
        <v>0.5880039649498785</v>
      </c>
    </row>
    <row r="786" spans="1:11">
      <c r="A786" s="193" t="str">
        <f>Instructions!$I$26</f>
        <v>Word 5</v>
      </c>
      <c r="B786" s="193">
        <f t="shared" ca="1" si="224"/>
        <v>0.87786683428604551</v>
      </c>
      <c r="C786" s="193" t="str">
        <f>Instructions!$I$38</f>
        <v>Word 17</v>
      </c>
      <c r="D786" s="193">
        <f t="shared" ca="1" si="225"/>
        <v>0.16708233899912805</v>
      </c>
      <c r="E786" s="193" t="str">
        <f>Instructions!$I$50</f>
        <v>Word 29</v>
      </c>
      <c r="F786" s="193">
        <f t="shared" ca="1" si="226"/>
        <v>0.42809006095692193</v>
      </c>
      <c r="G786" s="193" t="str">
        <f>Instructions!$I$62</f>
        <v>Word 41</v>
      </c>
      <c r="H786" s="193">
        <f t="shared" ca="1" si="226"/>
        <v>7.3270153037751418E-2</v>
      </c>
      <c r="I786" s="193" t="str">
        <f>Instructions!$I$74</f>
        <v>Word 53</v>
      </c>
      <c r="J786" s="193">
        <f t="shared" ca="1" si="226"/>
        <v>0.77433225655706239</v>
      </c>
    </row>
    <row r="787" spans="1:11">
      <c r="A787" s="193" t="str">
        <f>Instructions!$I$27</f>
        <v>Word 6</v>
      </c>
      <c r="B787" s="193">
        <f t="shared" ca="1" si="224"/>
        <v>0.26051849606449917</v>
      </c>
      <c r="C787" s="193" t="str">
        <f>Instructions!$I$39</f>
        <v>Word 18</v>
      </c>
      <c r="D787" s="193">
        <f t="shared" ca="1" si="225"/>
        <v>0.1066429986458417</v>
      </c>
      <c r="E787" s="193" t="str">
        <f>Instructions!$I$51</f>
        <v>Word 30</v>
      </c>
      <c r="F787" s="193">
        <f t="shared" ca="1" si="226"/>
        <v>0.3102454464279697</v>
      </c>
      <c r="G787" s="193" t="str">
        <f>Instructions!$I$63</f>
        <v>Word 42</v>
      </c>
      <c r="H787" s="193">
        <f t="shared" ca="1" si="226"/>
        <v>0.13628182285870449</v>
      </c>
      <c r="I787" s="193" t="str">
        <f>Instructions!$I$75</f>
        <v>Word 54</v>
      </c>
      <c r="J787" s="193">
        <f t="shared" ca="1" si="226"/>
        <v>0.9767002442070728</v>
      </c>
    </row>
    <row r="788" spans="1:11">
      <c r="A788" s="193" t="str">
        <f>Instructions!$I$28</f>
        <v>Word 7</v>
      </c>
      <c r="B788" s="193">
        <f t="shared" ca="1" si="224"/>
        <v>0.48582955692837304</v>
      </c>
      <c r="C788" s="193" t="str">
        <f>Instructions!$I$40</f>
        <v>Word 19</v>
      </c>
      <c r="D788" s="193">
        <f t="shared" ca="1" si="225"/>
        <v>0.5001221479877479</v>
      </c>
      <c r="E788" s="193" t="str">
        <f>Instructions!$I$52</f>
        <v>Word 31</v>
      </c>
      <c r="F788" s="193">
        <f t="shared" ca="1" si="226"/>
        <v>0.98829045143583139</v>
      </c>
      <c r="G788" s="193" t="str">
        <f>Instructions!$I$64</f>
        <v>Word 43</v>
      </c>
      <c r="H788" s="193">
        <f t="shared" ca="1" si="226"/>
        <v>1.7374122095400235E-2</v>
      </c>
      <c r="I788" s="193" t="str">
        <f>Instructions!$I$76</f>
        <v>Word 55</v>
      </c>
      <c r="J788" s="193">
        <f t="shared" ca="1" si="226"/>
        <v>0.84036958650797466</v>
      </c>
    </row>
    <row r="789" spans="1:11">
      <c r="A789" s="193" t="str">
        <f>Instructions!$I$29</f>
        <v>Word 8</v>
      </c>
      <c r="B789" s="193">
        <f t="shared" ca="1" si="224"/>
        <v>0.50024525415317278</v>
      </c>
      <c r="C789" s="193" t="str">
        <f>Instructions!$I$41</f>
        <v>Word 20</v>
      </c>
      <c r="D789" s="193">
        <f t="shared" ca="1" si="225"/>
        <v>0.82976571767936991</v>
      </c>
      <c r="E789" s="193" t="str">
        <f>Instructions!$I$53</f>
        <v>Word 32</v>
      </c>
      <c r="F789" s="193">
        <f t="shared" ca="1" si="226"/>
        <v>0.48306943830945648</v>
      </c>
      <c r="G789" s="193" t="str">
        <f>Instructions!$I$65</f>
        <v>Word 44</v>
      </c>
      <c r="H789" s="193">
        <f t="shared" ca="1" si="226"/>
        <v>0.87820641574146141</v>
      </c>
      <c r="I789" s="193" t="str">
        <f>Instructions!$I$77</f>
        <v>Word 56</v>
      </c>
      <c r="J789" s="193">
        <f t="shared" ca="1" si="226"/>
        <v>0.29842694927073754</v>
      </c>
    </row>
    <row r="790" spans="1:11">
      <c r="A790" s="193" t="str">
        <f>Instructions!$I$30</f>
        <v>Word 9</v>
      </c>
      <c r="B790" s="193">
        <f t="shared" ca="1" si="224"/>
        <v>0.91679329021484501</v>
      </c>
      <c r="C790" s="193" t="str">
        <f>Instructions!$I$42</f>
        <v>Word 21</v>
      </c>
      <c r="D790" s="193">
        <f t="shared" ca="1" si="225"/>
        <v>0.17194892137761597</v>
      </c>
      <c r="E790" s="193" t="str">
        <f>Instructions!$I$54</f>
        <v>Word 33</v>
      </c>
      <c r="F790" s="193">
        <f t="shared" ca="1" si="226"/>
        <v>0.49598156548907235</v>
      </c>
      <c r="G790" s="193" t="str">
        <f>Instructions!$I$66</f>
        <v>Word 45</v>
      </c>
      <c r="H790" s="193">
        <f t="shared" ca="1" si="226"/>
        <v>0.69069844981578055</v>
      </c>
      <c r="I790" s="193" t="str">
        <f>Instructions!$I$78</f>
        <v>Word 57</v>
      </c>
      <c r="J790" s="193">
        <f t="shared" ca="1" si="226"/>
        <v>0.50910840745809582</v>
      </c>
    </row>
    <row r="791" spans="1:11">
      <c r="A791" s="193" t="str">
        <f>Instructions!$I$31</f>
        <v>Word 10</v>
      </c>
      <c r="B791" s="193">
        <f t="shared" ca="1" si="224"/>
        <v>0.91608183054674142</v>
      </c>
      <c r="C791" s="193" t="str">
        <f>Instructions!$I$43</f>
        <v>Word 22</v>
      </c>
      <c r="D791" s="193">
        <f ca="1">RAND()</f>
        <v>0.37981522510142485</v>
      </c>
      <c r="E791" s="193" t="str">
        <f>Instructions!$I$55</f>
        <v>Word 34</v>
      </c>
      <c r="F791" s="193">
        <f ca="1">RAND()</f>
        <v>0.74625287897717107</v>
      </c>
      <c r="G791" s="193" t="str">
        <f>Instructions!$I$67</f>
        <v>Word 46</v>
      </c>
      <c r="H791" s="193">
        <f t="shared" ca="1" si="226"/>
        <v>0.42402239567452538</v>
      </c>
      <c r="I791" s="193" t="str">
        <f>Instructions!$I$79</f>
        <v>Word 58</v>
      </c>
      <c r="J791" s="193">
        <f t="shared" ca="1" si="226"/>
        <v>1.9378278014511086E-2</v>
      </c>
    </row>
    <row r="792" spans="1:11">
      <c r="A792" s="193" t="str">
        <f>Instructions!$I$32</f>
        <v>Word 11</v>
      </c>
      <c r="B792" s="193">
        <f t="shared" ca="1" si="224"/>
        <v>0.48943258153438618</v>
      </c>
      <c r="C792" s="193" t="str">
        <f>Instructions!$I$44</f>
        <v>Word 23</v>
      </c>
      <c r="D792" s="193">
        <f ca="1">RAND()</f>
        <v>0.99496783147942536</v>
      </c>
      <c r="E792" s="193" t="str">
        <f>Instructions!$I$56</f>
        <v>Word 35</v>
      </c>
      <c r="F792" s="193">
        <f ca="1">RAND()</f>
        <v>0.514286719562699</v>
      </c>
      <c r="G792" s="193" t="str">
        <f>Instructions!$I$68</f>
        <v>Word 47</v>
      </c>
      <c r="H792" s="193">
        <f t="shared" ca="1" si="226"/>
        <v>0.5067551179918941</v>
      </c>
      <c r="I792" s="193" t="str">
        <f>Instructions!$I$80</f>
        <v>Word 59</v>
      </c>
      <c r="J792" s="193">
        <f t="shared" ca="1" si="226"/>
        <v>0.15088921379414655</v>
      </c>
    </row>
    <row r="793" spans="1:11">
      <c r="A793" s="193" t="str">
        <f>Instructions!$I$33</f>
        <v>Word 12</v>
      </c>
      <c r="B793" s="193">
        <f t="shared" ca="1" si="224"/>
        <v>0.96674813821344463</v>
      </c>
      <c r="C793" s="193" t="str">
        <f>Instructions!$I$45</f>
        <v>Word 24</v>
      </c>
      <c r="D793" s="193">
        <f t="shared" ref="D793" ca="1" si="227">RAND()</f>
        <v>0.26826838739472925</v>
      </c>
      <c r="E793" s="193" t="str">
        <f>Instructions!$I$57</f>
        <v>Word 36</v>
      </c>
      <c r="F793" s="193">
        <f t="shared" ref="F793" ca="1" si="228">RAND()</f>
        <v>0.27663994098080635</v>
      </c>
      <c r="G793" s="193" t="str">
        <f>Instructions!$I$69</f>
        <v>Word 48</v>
      </c>
      <c r="H793" s="193">
        <f t="shared" ca="1" si="226"/>
        <v>0.14044209487721182</v>
      </c>
      <c r="I793" s="193" t="str">
        <f>Instructions!$I$81</f>
        <v>Word 60</v>
      </c>
      <c r="J793" s="193">
        <f t="shared" ca="1" si="226"/>
        <v>0.99636951327109746</v>
      </c>
    </row>
    <row r="794" spans="1:11">
      <c r="K794" s="193">
        <v>47</v>
      </c>
    </row>
    <row r="799" spans="1:11">
      <c r="A799" s="193" t="str">
        <f>Instructions!$I$22</f>
        <v>Word 1</v>
      </c>
      <c r="B799" s="193">
        <f t="shared" ca="1" si="224"/>
        <v>0.55176014552748276</v>
      </c>
      <c r="C799" s="193" t="str">
        <f>Instructions!$I$34</f>
        <v>Word 13</v>
      </c>
      <c r="D799" s="193">
        <f t="shared" ref="D799:D807" ca="1" si="229">RAND()</f>
        <v>0.32870771669180299</v>
      </c>
      <c r="E799" s="193" t="str">
        <f>Instructions!$I$46</f>
        <v>Word 25</v>
      </c>
      <c r="F799" s="193">
        <f t="shared" ref="F799:J810" ca="1" si="230">RAND()</f>
        <v>1.344189324099776E-2</v>
      </c>
      <c r="G799" s="193" t="str">
        <f>Instructions!$I$58</f>
        <v>Word 37</v>
      </c>
      <c r="H799" s="193">
        <f t="shared" ca="1" si="230"/>
        <v>0.56431519826943088</v>
      </c>
      <c r="I799" s="193" t="str">
        <f>Instructions!$I$70</f>
        <v>Word 49</v>
      </c>
      <c r="J799" s="193">
        <f t="shared" ca="1" si="230"/>
        <v>0.27234994837906423</v>
      </c>
    </row>
    <row r="800" spans="1:11">
      <c r="A800" s="193" t="str">
        <f>Instructions!$I$23</f>
        <v>Word 2</v>
      </c>
      <c r="B800" s="193">
        <f t="shared" ca="1" si="224"/>
        <v>0.7477195477612838</v>
      </c>
      <c r="C800" s="193" t="str">
        <f>Instructions!$I$35</f>
        <v>Word 14</v>
      </c>
      <c r="D800" s="193">
        <f t="shared" ca="1" si="229"/>
        <v>0.38367481197975295</v>
      </c>
      <c r="E800" s="193" t="str">
        <f>Instructions!$I$47</f>
        <v>Word 26</v>
      </c>
      <c r="F800" s="193">
        <f t="shared" ca="1" si="230"/>
        <v>0.41516392265691271</v>
      </c>
      <c r="G800" s="193" t="str">
        <f>Instructions!$I$59</f>
        <v>Word 38</v>
      </c>
      <c r="H800" s="193">
        <f t="shared" ca="1" si="230"/>
        <v>0.63165398516772653</v>
      </c>
      <c r="I800" s="193" t="str">
        <f>Instructions!$I$71</f>
        <v>Word 50</v>
      </c>
      <c r="J800" s="193">
        <f t="shared" ca="1" si="230"/>
        <v>0.74699179538694471</v>
      </c>
    </row>
    <row r="801" spans="1:11">
      <c r="A801" s="193" t="str">
        <f>Instructions!$I$24</f>
        <v>Word 3</v>
      </c>
      <c r="B801" s="193">
        <f t="shared" ca="1" si="224"/>
        <v>0.64234018886881972</v>
      </c>
      <c r="C801" s="193" t="str">
        <f>Instructions!$I$36</f>
        <v>Word 15</v>
      </c>
      <c r="D801" s="193">
        <f t="shared" ca="1" si="229"/>
        <v>0.93456830245232281</v>
      </c>
      <c r="E801" s="193" t="str">
        <f>Instructions!$I$48</f>
        <v>Word 27</v>
      </c>
      <c r="F801" s="193">
        <f t="shared" ca="1" si="230"/>
        <v>0.3203417193228566</v>
      </c>
      <c r="G801" s="193" t="str">
        <f>Instructions!$I$60</f>
        <v>Word 39</v>
      </c>
      <c r="H801" s="193">
        <f t="shared" ca="1" si="230"/>
        <v>4.0960457758740576E-2</v>
      </c>
      <c r="I801" s="193" t="str">
        <f>Instructions!$I$72</f>
        <v>Word 51</v>
      </c>
      <c r="J801" s="193">
        <f t="shared" ca="1" si="230"/>
        <v>0.3357631549944774</v>
      </c>
    </row>
    <row r="802" spans="1:11">
      <c r="A802" s="193" t="str">
        <f>Instructions!$I$25</f>
        <v>Word 4</v>
      </c>
      <c r="B802" s="193">
        <f t="shared" ca="1" si="224"/>
        <v>5.7435182030961762E-2</v>
      </c>
      <c r="C802" s="193" t="str">
        <f>Instructions!$I$37</f>
        <v>Word 16</v>
      </c>
      <c r="D802" s="193">
        <f t="shared" ca="1" si="229"/>
        <v>0.22579890194329222</v>
      </c>
      <c r="E802" s="193" t="str">
        <f>Instructions!$I$49</f>
        <v>Word 28</v>
      </c>
      <c r="F802" s="193">
        <f t="shared" ca="1" si="230"/>
        <v>0.25551097497770314</v>
      </c>
      <c r="G802" s="193" t="str">
        <f>Instructions!$I$61</f>
        <v>Word 40</v>
      </c>
      <c r="H802" s="193">
        <f t="shared" ca="1" si="230"/>
        <v>0.25874803958520942</v>
      </c>
      <c r="I802" s="193" t="str">
        <f>Instructions!$I$73</f>
        <v>Word 52</v>
      </c>
      <c r="J802" s="193">
        <f t="shared" ca="1" si="230"/>
        <v>0.39699829155427058</v>
      </c>
    </row>
    <row r="803" spans="1:11">
      <c r="A803" s="193" t="str">
        <f>Instructions!$I$26</f>
        <v>Word 5</v>
      </c>
      <c r="B803" s="193">
        <f t="shared" ca="1" si="224"/>
        <v>0.48913616682465333</v>
      </c>
      <c r="C803" s="193" t="str">
        <f>Instructions!$I$38</f>
        <v>Word 17</v>
      </c>
      <c r="D803" s="193">
        <f t="shared" ca="1" si="229"/>
        <v>0.71622720459116396</v>
      </c>
      <c r="E803" s="193" t="str">
        <f>Instructions!$I$50</f>
        <v>Word 29</v>
      </c>
      <c r="F803" s="193">
        <f t="shared" ca="1" si="230"/>
        <v>4.7006495782537461E-2</v>
      </c>
      <c r="G803" s="193" t="str">
        <f>Instructions!$I$62</f>
        <v>Word 41</v>
      </c>
      <c r="H803" s="193">
        <f t="shared" ca="1" si="230"/>
        <v>4.8868942428226925E-2</v>
      </c>
      <c r="I803" s="193" t="str">
        <f>Instructions!$I$74</f>
        <v>Word 53</v>
      </c>
      <c r="J803" s="193">
        <f t="shared" ca="1" si="230"/>
        <v>0.85534908477682603</v>
      </c>
    </row>
    <row r="804" spans="1:11">
      <c r="A804" s="193" t="str">
        <f>Instructions!$I$27</f>
        <v>Word 6</v>
      </c>
      <c r="B804" s="193">
        <f t="shared" ca="1" si="224"/>
        <v>0.35458574883374649</v>
      </c>
      <c r="C804" s="193" t="str">
        <f>Instructions!$I$39</f>
        <v>Word 18</v>
      </c>
      <c r="D804" s="193">
        <f t="shared" ca="1" si="229"/>
        <v>0.22405410993393104</v>
      </c>
      <c r="E804" s="193" t="str">
        <f>Instructions!$I$51</f>
        <v>Word 30</v>
      </c>
      <c r="F804" s="193">
        <f t="shared" ca="1" si="230"/>
        <v>9.1407963894091893E-2</v>
      </c>
      <c r="G804" s="193" t="str">
        <f>Instructions!$I$63</f>
        <v>Word 42</v>
      </c>
      <c r="H804" s="193">
        <f t="shared" ca="1" si="230"/>
        <v>0.20209533490972309</v>
      </c>
      <c r="I804" s="193" t="str">
        <f>Instructions!$I$75</f>
        <v>Word 54</v>
      </c>
      <c r="J804" s="193">
        <f t="shared" ca="1" si="230"/>
        <v>0.84469606170373202</v>
      </c>
    </row>
    <row r="805" spans="1:11">
      <c r="A805" s="193" t="str">
        <f>Instructions!$I$28</f>
        <v>Word 7</v>
      </c>
      <c r="B805" s="193">
        <f t="shared" ca="1" si="224"/>
        <v>0.88478937281295655</v>
      </c>
      <c r="C805" s="193" t="str">
        <f>Instructions!$I$40</f>
        <v>Word 19</v>
      </c>
      <c r="D805" s="193">
        <f t="shared" ca="1" si="229"/>
        <v>0.66791238220850879</v>
      </c>
      <c r="E805" s="193" t="str">
        <f>Instructions!$I$52</f>
        <v>Word 31</v>
      </c>
      <c r="F805" s="193">
        <f t="shared" ca="1" si="230"/>
        <v>0.22058381075973466</v>
      </c>
      <c r="G805" s="193" t="str">
        <f>Instructions!$I$64</f>
        <v>Word 43</v>
      </c>
      <c r="H805" s="193">
        <f t="shared" ca="1" si="230"/>
        <v>7.1226397806477104E-2</v>
      </c>
      <c r="I805" s="193" t="str">
        <f>Instructions!$I$76</f>
        <v>Word 55</v>
      </c>
      <c r="J805" s="193">
        <f t="shared" ca="1" si="230"/>
        <v>0.85183809615856465</v>
      </c>
    </row>
    <row r="806" spans="1:11">
      <c r="A806" s="193" t="str">
        <f>Instructions!$I$29</f>
        <v>Word 8</v>
      </c>
      <c r="B806" s="193">
        <f t="shared" ca="1" si="224"/>
        <v>0.93173383701921042</v>
      </c>
      <c r="C806" s="193" t="str">
        <f>Instructions!$I$41</f>
        <v>Word 20</v>
      </c>
      <c r="D806" s="193">
        <f t="shared" ca="1" si="229"/>
        <v>4.1360347849021095E-2</v>
      </c>
      <c r="E806" s="193" t="str">
        <f>Instructions!$I$53</f>
        <v>Word 32</v>
      </c>
      <c r="F806" s="193">
        <f t="shared" ca="1" si="230"/>
        <v>0.49960479429739169</v>
      </c>
      <c r="G806" s="193" t="str">
        <f>Instructions!$I$65</f>
        <v>Word 44</v>
      </c>
      <c r="H806" s="193">
        <f t="shared" ca="1" si="230"/>
        <v>0.45562836530692064</v>
      </c>
      <c r="I806" s="193" t="str">
        <f>Instructions!$I$77</f>
        <v>Word 56</v>
      </c>
      <c r="J806" s="193">
        <f t="shared" ca="1" si="230"/>
        <v>0.59128990194346331</v>
      </c>
    </row>
    <row r="807" spans="1:11">
      <c r="A807" s="193" t="str">
        <f>Instructions!$I$30</f>
        <v>Word 9</v>
      </c>
      <c r="B807" s="193">
        <f t="shared" ca="1" si="224"/>
        <v>0.14290438442512354</v>
      </c>
      <c r="C807" s="193" t="str">
        <f>Instructions!$I$42</f>
        <v>Word 21</v>
      </c>
      <c r="D807" s="193">
        <f t="shared" ca="1" si="229"/>
        <v>3.324373390135027E-2</v>
      </c>
      <c r="E807" s="193" t="str">
        <f>Instructions!$I$54</f>
        <v>Word 33</v>
      </c>
      <c r="F807" s="193">
        <f t="shared" ca="1" si="230"/>
        <v>0.66834597562497899</v>
      </c>
      <c r="G807" s="193" t="str">
        <f>Instructions!$I$66</f>
        <v>Word 45</v>
      </c>
      <c r="H807" s="193">
        <f t="shared" ca="1" si="230"/>
        <v>0.87103825888388864</v>
      </c>
      <c r="I807" s="193" t="str">
        <f>Instructions!$I$78</f>
        <v>Word 57</v>
      </c>
      <c r="J807" s="193">
        <f t="shared" ca="1" si="230"/>
        <v>0.78268983540821979</v>
      </c>
    </row>
    <row r="808" spans="1:11">
      <c r="A808" s="193" t="str">
        <f>Instructions!$I$31</f>
        <v>Word 10</v>
      </c>
      <c r="B808" s="193">
        <f t="shared" ca="1" si="224"/>
        <v>0.26486371500847938</v>
      </c>
      <c r="C808" s="193" t="str">
        <f>Instructions!$I$43</f>
        <v>Word 22</v>
      </c>
      <c r="D808" s="193">
        <f ca="1">RAND()</f>
        <v>0.83500805911417819</v>
      </c>
      <c r="E808" s="193" t="str">
        <f>Instructions!$I$55</f>
        <v>Word 34</v>
      </c>
      <c r="F808" s="193">
        <f ca="1">RAND()</f>
        <v>0.99594344117466327</v>
      </c>
      <c r="G808" s="193" t="str">
        <f>Instructions!$I$67</f>
        <v>Word 46</v>
      </c>
      <c r="H808" s="193">
        <f t="shared" ca="1" si="230"/>
        <v>0.96609657618694367</v>
      </c>
      <c r="I808" s="193" t="str">
        <f>Instructions!$I$79</f>
        <v>Word 58</v>
      </c>
      <c r="J808" s="193">
        <f t="shared" ca="1" si="230"/>
        <v>0.39713144839218606</v>
      </c>
    </row>
    <row r="809" spans="1:11">
      <c r="A809" s="193" t="str">
        <f>Instructions!$I$32</f>
        <v>Word 11</v>
      </c>
      <c r="B809" s="193">
        <f t="shared" ca="1" si="224"/>
        <v>0.53526172820435547</v>
      </c>
      <c r="C809" s="193" t="str">
        <f>Instructions!$I$44</f>
        <v>Word 23</v>
      </c>
      <c r="D809" s="193">
        <f ca="1">RAND()</f>
        <v>0.57432911954594268</v>
      </c>
      <c r="E809" s="193" t="str">
        <f>Instructions!$I$56</f>
        <v>Word 35</v>
      </c>
      <c r="F809" s="193">
        <f ca="1">RAND()</f>
        <v>9.0919077695233663E-2</v>
      </c>
      <c r="G809" s="193" t="str">
        <f>Instructions!$I$68</f>
        <v>Word 47</v>
      </c>
      <c r="H809" s="193">
        <f t="shared" ca="1" si="230"/>
        <v>0.31340343042503693</v>
      </c>
      <c r="I809" s="193" t="str">
        <f>Instructions!$I$80</f>
        <v>Word 59</v>
      </c>
      <c r="J809" s="193">
        <f t="shared" ca="1" si="230"/>
        <v>0.47842684434389671</v>
      </c>
    </row>
    <row r="810" spans="1:11">
      <c r="A810" s="193" t="str">
        <f>Instructions!$I$33</f>
        <v>Word 12</v>
      </c>
      <c r="B810" s="193">
        <f t="shared" ca="1" si="224"/>
        <v>0.11481521495960489</v>
      </c>
      <c r="C810" s="193" t="str">
        <f>Instructions!$I$45</f>
        <v>Word 24</v>
      </c>
      <c r="D810" s="193">
        <f t="shared" ref="D810" ca="1" si="231">RAND()</f>
        <v>0.21485190341889526</v>
      </c>
      <c r="E810" s="193" t="str">
        <f>Instructions!$I$57</f>
        <v>Word 36</v>
      </c>
      <c r="F810" s="193">
        <f t="shared" ref="F810" ca="1" si="232">RAND()</f>
        <v>0.38776808164487098</v>
      </c>
      <c r="G810" s="193" t="str">
        <f>Instructions!$I$69</f>
        <v>Word 48</v>
      </c>
      <c r="H810" s="193">
        <f t="shared" ca="1" si="230"/>
        <v>0.1417092665328189</v>
      </c>
      <c r="I810" s="193" t="str">
        <f>Instructions!$I$81</f>
        <v>Word 60</v>
      </c>
      <c r="J810" s="193">
        <f t="shared" ca="1" si="230"/>
        <v>0.37341726149741583</v>
      </c>
    </row>
    <row r="811" spans="1:11">
      <c r="K811" s="193">
        <v>48</v>
      </c>
    </row>
    <row r="816" spans="1:11">
      <c r="A816" s="193" t="str">
        <f>Instructions!$I$22</f>
        <v>Word 1</v>
      </c>
      <c r="B816" s="193">
        <f t="shared" ref="B816:B827" ca="1" si="233">RAND()</f>
        <v>0.90067753250894811</v>
      </c>
      <c r="C816" s="193" t="str">
        <f>Instructions!$I$34</f>
        <v>Word 13</v>
      </c>
      <c r="D816" s="193">
        <f t="shared" ref="D816:D824" ca="1" si="234">RAND()</f>
        <v>0.88257832238549438</v>
      </c>
      <c r="E816" s="193" t="str">
        <f>Instructions!$I$46</f>
        <v>Word 25</v>
      </c>
      <c r="F816" s="193">
        <f t="shared" ref="F816:J827" ca="1" si="235">RAND()</f>
        <v>0.73349217399122135</v>
      </c>
      <c r="G816" s="193" t="str">
        <f>Instructions!$I$58</f>
        <v>Word 37</v>
      </c>
      <c r="H816" s="193">
        <f t="shared" ca="1" si="235"/>
        <v>0.59339224742772367</v>
      </c>
      <c r="I816" s="193" t="str">
        <f>Instructions!$I$70</f>
        <v>Word 49</v>
      </c>
      <c r="J816" s="193">
        <f t="shared" ca="1" si="235"/>
        <v>0.97081079043541019</v>
      </c>
    </row>
    <row r="817" spans="1:11">
      <c r="A817" s="193" t="str">
        <f>Instructions!$I$23</f>
        <v>Word 2</v>
      </c>
      <c r="B817" s="193">
        <f t="shared" ca="1" si="233"/>
        <v>0.86089635271743736</v>
      </c>
      <c r="C817" s="193" t="str">
        <f>Instructions!$I$35</f>
        <v>Word 14</v>
      </c>
      <c r="D817" s="193">
        <f t="shared" ca="1" si="234"/>
        <v>6.4873229499397445E-2</v>
      </c>
      <c r="E817" s="193" t="str">
        <f>Instructions!$I$47</f>
        <v>Word 26</v>
      </c>
      <c r="F817" s="193">
        <f t="shared" ca="1" si="235"/>
        <v>0.6909378810713207</v>
      </c>
      <c r="G817" s="193" t="str">
        <f>Instructions!$I$59</f>
        <v>Word 38</v>
      </c>
      <c r="H817" s="193">
        <f t="shared" ca="1" si="235"/>
        <v>0.90512933160448017</v>
      </c>
      <c r="I817" s="193" t="str">
        <f>Instructions!$I$71</f>
        <v>Word 50</v>
      </c>
      <c r="J817" s="193">
        <f t="shared" ca="1" si="235"/>
        <v>0.56524599440954326</v>
      </c>
    </row>
    <row r="818" spans="1:11">
      <c r="A818" s="193" t="str">
        <f>Instructions!$I$24</f>
        <v>Word 3</v>
      </c>
      <c r="B818" s="193">
        <f t="shared" ca="1" si="233"/>
        <v>0.51241587134117073</v>
      </c>
      <c r="C818" s="193" t="str">
        <f>Instructions!$I$36</f>
        <v>Word 15</v>
      </c>
      <c r="D818" s="193">
        <f t="shared" ca="1" si="234"/>
        <v>0.20406798562564255</v>
      </c>
      <c r="E818" s="193" t="str">
        <f>Instructions!$I$48</f>
        <v>Word 27</v>
      </c>
      <c r="F818" s="193">
        <f t="shared" ca="1" si="235"/>
        <v>0.80487010052561447</v>
      </c>
      <c r="G818" s="193" t="str">
        <f>Instructions!$I$60</f>
        <v>Word 39</v>
      </c>
      <c r="H818" s="193">
        <f t="shared" ca="1" si="235"/>
        <v>0.22570023131425865</v>
      </c>
      <c r="I818" s="193" t="str">
        <f>Instructions!$I$72</f>
        <v>Word 51</v>
      </c>
      <c r="J818" s="193">
        <f t="shared" ca="1" si="235"/>
        <v>0.16729452867628924</v>
      </c>
    </row>
    <row r="819" spans="1:11">
      <c r="A819" s="193" t="str">
        <f>Instructions!$I$25</f>
        <v>Word 4</v>
      </c>
      <c r="B819" s="193">
        <f t="shared" ca="1" si="233"/>
        <v>0.75735607968129148</v>
      </c>
      <c r="C819" s="193" t="str">
        <f>Instructions!$I$37</f>
        <v>Word 16</v>
      </c>
      <c r="D819" s="193">
        <f t="shared" ca="1" si="234"/>
        <v>0.8647812439514313</v>
      </c>
      <c r="E819" s="193" t="str">
        <f>Instructions!$I$49</f>
        <v>Word 28</v>
      </c>
      <c r="F819" s="193">
        <f t="shared" ca="1" si="235"/>
        <v>0.61703388027594042</v>
      </c>
      <c r="G819" s="193" t="str">
        <f>Instructions!$I$61</f>
        <v>Word 40</v>
      </c>
      <c r="H819" s="193">
        <f t="shared" ca="1" si="235"/>
        <v>0.99499948205918909</v>
      </c>
      <c r="I819" s="193" t="str">
        <f>Instructions!$I$73</f>
        <v>Word 52</v>
      </c>
      <c r="J819" s="193">
        <f t="shared" ca="1" si="235"/>
        <v>0.89199967763088595</v>
      </c>
    </row>
    <row r="820" spans="1:11">
      <c r="A820" s="193" t="str">
        <f>Instructions!$I$26</f>
        <v>Word 5</v>
      </c>
      <c r="B820" s="193">
        <f t="shared" ca="1" si="233"/>
        <v>0.90557226694271065</v>
      </c>
      <c r="C820" s="193" t="str">
        <f>Instructions!$I$38</f>
        <v>Word 17</v>
      </c>
      <c r="D820" s="193">
        <f t="shared" ca="1" si="234"/>
        <v>0.72350912582167481</v>
      </c>
      <c r="E820" s="193" t="str">
        <f>Instructions!$I$50</f>
        <v>Word 29</v>
      </c>
      <c r="F820" s="193">
        <f t="shared" ca="1" si="235"/>
        <v>8.1805456798342835E-3</v>
      </c>
      <c r="G820" s="193" t="str">
        <f>Instructions!$I$62</f>
        <v>Word 41</v>
      </c>
      <c r="H820" s="193">
        <f t="shared" ca="1" si="235"/>
        <v>0.64553153385664774</v>
      </c>
      <c r="I820" s="193" t="str">
        <f>Instructions!$I$74</f>
        <v>Word 53</v>
      </c>
      <c r="J820" s="193">
        <f t="shared" ca="1" si="235"/>
        <v>0.89641560598612291</v>
      </c>
    </row>
    <row r="821" spans="1:11">
      <c r="A821" s="193" t="str">
        <f>Instructions!$I$27</f>
        <v>Word 6</v>
      </c>
      <c r="B821" s="193">
        <f t="shared" ca="1" si="233"/>
        <v>0.81140327687651503</v>
      </c>
      <c r="C821" s="193" t="str">
        <f>Instructions!$I$39</f>
        <v>Word 18</v>
      </c>
      <c r="D821" s="193">
        <f t="shared" ca="1" si="234"/>
        <v>0.69230467501644743</v>
      </c>
      <c r="E821" s="193" t="str">
        <f>Instructions!$I$51</f>
        <v>Word 30</v>
      </c>
      <c r="F821" s="193">
        <f t="shared" ca="1" si="235"/>
        <v>0.36441549254621386</v>
      </c>
      <c r="G821" s="193" t="str">
        <f>Instructions!$I$63</f>
        <v>Word 42</v>
      </c>
      <c r="H821" s="193">
        <f t="shared" ca="1" si="235"/>
        <v>0.56670075126228858</v>
      </c>
      <c r="I821" s="193" t="str">
        <f>Instructions!$I$75</f>
        <v>Word 54</v>
      </c>
      <c r="J821" s="193">
        <f t="shared" ca="1" si="235"/>
        <v>1.7414558563347837E-3</v>
      </c>
    </row>
    <row r="822" spans="1:11">
      <c r="A822" s="193" t="str">
        <f>Instructions!$I$28</f>
        <v>Word 7</v>
      </c>
      <c r="B822" s="193">
        <f t="shared" ca="1" si="233"/>
        <v>0.67990333742835551</v>
      </c>
      <c r="C822" s="193" t="str">
        <f>Instructions!$I$40</f>
        <v>Word 19</v>
      </c>
      <c r="D822" s="193">
        <f t="shared" ca="1" si="234"/>
        <v>2.861626740474621E-2</v>
      </c>
      <c r="E822" s="193" t="str">
        <f>Instructions!$I$52</f>
        <v>Word 31</v>
      </c>
      <c r="F822" s="193">
        <f t="shared" ca="1" si="235"/>
        <v>0.78453379855953576</v>
      </c>
      <c r="G822" s="193" t="str">
        <f>Instructions!$I$64</f>
        <v>Word 43</v>
      </c>
      <c r="H822" s="193">
        <f t="shared" ca="1" si="235"/>
        <v>0.82719027626552311</v>
      </c>
      <c r="I822" s="193" t="str">
        <f>Instructions!$I$76</f>
        <v>Word 55</v>
      </c>
      <c r="J822" s="193">
        <f t="shared" ca="1" si="235"/>
        <v>0.17949060141716333</v>
      </c>
    </row>
    <row r="823" spans="1:11">
      <c r="A823" s="193" t="str">
        <f>Instructions!$I$29</f>
        <v>Word 8</v>
      </c>
      <c r="B823" s="193">
        <f t="shared" ca="1" si="233"/>
        <v>0.98669560570471648</v>
      </c>
      <c r="C823" s="193" t="str">
        <f>Instructions!$I$41</f>
        <v>Word 20</v>
      </c>
      <c r="D823" s="193">
        <f t="shared" ca="1" si="234"/>
        <v>0.59206826008966795</v>
      </c>
      <c r="E823" s="193" t="str">
        <f>Instructions!$I$53</f>
        <v>Word 32</v>
      </c>
      <c r="F823" s="193">
        <f t="shared" ca="1" si="235"/>
        <v>0.65930105292899965</v>
      </c>
      <c r="G823" s="193" t="str">
        <f>Instructions!$I$65</f>
        <v>Word 44</v>
      </c>
      <c r="H823" s="193">
        <f t="shared" ca="1" si="235"/>
        <v>0.29122864080038491</v>
      </c>
      <c r="I823" s="193" t="str">
        <f>Instructions!$I$77</f>
        <v>Word 56</v>
      </c>
      <c r="J823" s="193">
        <f t="shared" ca="1" si="235"/>
        <v>0.26117022250922517</v>
      </c>
    </row>
    <row r="824" spans="1:11">
      <c r="A824" s="193" t="str">
        <f>Instructions!$I$30</f>
        <v>Word 9</v>
      </c>
      <c r="B824" s="193">
        <f t="shared" ca="1" si="233"/>
        <v>0.22075814404304639</v>
      </c>
      <c r="C824" s="193" t="str">
        <f>Instructions!$I$42</f>
        <v>Word 21</v>
      </c>
      <c r="D824" s="193">
        <f t="shared" ca="1" si="234"/>
        <v>0.68673976625052291</v>
      </c>
      <c r="E824" s="193" t="str">
        <f>Instructions!$I$54</f>
        <v>Word 33</v>
      </c>
      <c r="F824" s="193">
        <f t="shared" ca="1" si="235"/>
        <v>0.75067359110019982</v>
      </c>
      <c r="G824" s="193" t="str">
        <f>Instructions!$I$66</f>
        <v>Word 45</v>
      </c>
      <c r="H824" s="193">
        <f t="shared" ca="1" si="235"/>
        <v>0.21895659070785412</v>
      </c>
      <c r="I824" s="193" t="str">
        <f>Instructions!$I$78</f>
        <v>Word 57</v>
      </c>
      <c r="J824" s="193">
        <f t="shared" ca="1" si="235"/>
        <v>0.76615206183785789</v>
      </c>
    </row>
    <row r="825" spans="1:11">
      <c r="A825" s="193" t="str">
        <f>Instructions!$I$31</f>
        <v>Word 10</v>
      </c>
      <c r="B825" s="193">
        <f t="shared" ca="1" si="233"/>
        <v>0.25531022881828658</v>
      </c>
      <c r="C825" s="193" t="str">
        <f>Instructions!$I$43</f>
        <v>Word 22</v>
      </c>
      <c r="D825" s="193">
        <f ca="1">RAND()</f>
        <v>0.10886547547769432</v>
      </c>
      <c r="E825" s="193" t="str">
        <f>Instructions!$I$55</f>
        <v>Word 34</v>
      </c>
      <c r="F825" s="193">
        <f ca="1">RAND()</f>
        <v>3.2800156096621125E-2</v>
      </c>
      <c r="G825" s="193" t="str">
        <f>Instructions!$I$67</f>
        <v>Word 46</v>
      </c>
      <c r="H825" s="193">
        <f t="shared" ca="1" si="235"/>
        <v>0.84198265497386526</v>
      </c>
      <c r="I825" s="193" t="str">
        <f>Instructions!$I$79</f>
        <v>Word 58</v>
      </c>
      <c r="J825" s="193">
        <f t="shared" ca="1" si="235"/>
        <v>9.5389084623111797E-2</v>
      </c>
    </row>
    <row r="826" spans="1:11">
      <c r="A826" s="193" t="str">
        <f>Instructions!$I$32</f>
        <v>Word 11</v>
      </c>
      <c r="B826" s="193">
        <f t="shared" ca="1" si="233"/>
        <v>0.38054834189759013</v>
      </c>
      <c r="C826" s="193" t="str">
        <f>Instructions!$I$44</f>
        <v>Word 23</v>
      </c>
      <c r="D826" s="193">
        <f ca="1">RAND()</f>
        <v>0.20343484621935881</v>
      </c>
      <c r="E826" s="193" t="str">
        <f>Instructions!$I$56</f>
        <v>Word 35</v>
      </c>
      <c r="F826" s="193">
        <f ca="1">RAND()</f>
        <v>3.5421694254546554E-2</v>
      </c>
      <c r="G826" s="193" t="str">
        <f>Instructions!$I$68</f>
        <v>Word 47</v>
      </c>
      <c r="H826" s="193">
        <f t="shared" ca="1" si="235"/>
        <v>0.55270821348776855</v>
      </c>
      <c r="I826" s="193" t="str">
        <f>Instructions!$I$80</f>
        <v>Word 59</v>
      </c>
      <c r="J826" s="193">
        <f t="shared" ca="1" si="235"/>
        <v>0.80619658469491462</v>
      </c>
    </row>
    <row r="827" spans="1:11">
      <c r="A827" s="193" t="str">
        <f>Instructions!$I$33</f>
        <v>Word 12</v>
      </c>
      <c r="B827" s="193">
        <f t="shared" ca="1" si="233"/>
        <v>0.55213056669566862</v>
      </c>
      <c r="C827" s="193" t="str">
        <f>Instructions!$I$45</f>
        <v>Word 24</v>
      </c>
      <c r="D827" s="193">
        <f t="shared" ref="D827" ca="1" si="236">RAND()</f>
        <v>0.22813228413309583</v>
      </c>
      <c r="E827" s="193" t="str">
        <f>Instructions!$I$57</f>
        <v>Word 36</v>
      </c>
      <c r="F827" s="193">
        <f t="shared" ref="F827" ca="1" si="237">RAND()</f>
        <v>9.097114484596025E-2</v>
      </c>
      <c r="G827" s="193" t="str">
        <f>Instructions!$I$69</f>
        <v>Word 48</v>
      </c>
      <c r="H827" s="193">
        <f t="shared" ca="1" si="235"/>
        <v>0.22373720319300316</v>
      </c>
      <c r="I827" s="193" t="str">
        <f>Instructions!$I$81</f>
        <v>Word 60</v>
      </c>
      <c r="J827" s="193">
        <f t="shared" ca="1" si="235"/>
        <v>0.23336576716491919</v>
      </c>
    </row>
    <row r="828" spans="1:11">
      <c r="K828" s="193">
        <v>49</v>
      </c>
    </row>
    <row r="833" spans="1:11">
      <c r="A833" s="193" t="str">
        <f>Instructions!$I$22</f>
        <v>Word 1</v>
      </c>
      <c r="B833" s="193">
        <f t="shared" ref="B833:B844" ca="1" si="238">RAND()</f>
        <v>0.4435717303384531</v>
      </c>
      <c r="C833" s="193" t="str">
        <f>Instructions!$I$34</f>
        <v>Word 13</v>
      </c>
      <c r="D833" s="193">
        <f t="shared" ref="D833:D841" ca="1" si="239">RAND()</f>
        <v>0.89142383472775366</v>
      </c>
      <c r="E833" s="193" t="str">
        <f>Instructions!$I$46</f>
        <v>Word 25</v>
      </c>
      <c r="F833" s="193">
        <f t="shared" ref="F833:J844" ca="1" si="240">RAND()</f>
        <v>0.16173480323005796</v>
      </c>
      <c r="G833" s="193" t="str">
        <f>Instructions!$I$58</f>
        <v>Word 37</v>
      </c>
      <c r="H833" s="193">
        <f t="shared" ca="1" si="240"/>
        <v>0.50902691223475571</v>
      </c>
      <c r="I833" s="193" t="str">
        <f>Instructions!$I$70</f>
        <v>Word 49</v>
      </c>
      <c r="J833" s="193">
        <f t="shared" ca="1" si="240"/>
        <v>0.95255897043066473</v>
      </c>
    </row>
    <row r="834" spans="1:11">
      <c r="A834" s="193" t="str">
        <f>Instructions!$I$23</f>
        <v>Word 2</v>
      </c>
      <c r="B834" s="193">
        <f t="shared" ca="1" si="238"/>
        <v>0.57506710139162898</v>
      </c>
      <c r="C834" s="193" t="str">
        <f>Instructions!$I$35</f>
        <v>Word 14</v>
      </c>
      <c r="D834" s="193">
        <f t="shared" ca="1" si="239"/>
        <v>3.6849349903128936E-2</v>
      </c>
      <c r="E834" s="193" t="str">
        <f>Instructions!$I$47</f>
        <v>Word 26</v>
      </c>
      <c r="F834" s="193">
        <f t="shared" ca="1" si="240"/>
        <v>5.4620161681862123E-2</v>
      </c>
      <c r="G834" s="193" t="str">
        <f>Instructions!$I$59</f>
        <v>Word 38</v>
      </c>
      <c r="H834" s="193">
        <f t="shared" ca="1" si="240"/>
        <v>0.99762948578220112</v>
      </c>
      <c r="I834" s="193" t="str">
        <f>Instructions!$I$71</f>
        <v>Word 50</v>
      </c>
      <c r="J834" s="193">
        <f t="shared" ca="1" si="240"/>
        <v>0.17353149421188219</v>
      </c>
    </row>
    <row r="835" spans="1:11">
      <c r="A835" s="193" t="str">
        <f>Instructions!$I$24</f>
        <v>Word 3</v>
      </c>
      <c r="B835" s="193">
        <f t="shared" ca="1" si="238"/>
        <v>0.17519338094686066</v>
      </c>
      <c r="C835" s="193" t="str">
        <f>Instructions!$I$36</f>
        <v>Word 15</v>
      </c>
      <c r="D835" s="193">
        <f t="shared" ca="1" si="239"/>
        <v>0.43154148834418493</v>
      </c>
      <c r="E835" s="193" t="str">
        <f>Instructions!$I$48</f>
        <v>Word 27</v>
      </c>
      <c r="F835" s="193">
        <f t="shared" ca="1" si="240"/>
        <v>0.45267722838435809</v>
      </c>
      <c r="G835" s="193" t="str">
        <f>Instructions!$I$60</f>
        <v>Word 39</v>
      </c>
      <c r="H835" s="193">
        <f t="shared" ca="1" si="240"/>
        <v>0.58247500126559471</v>
      </c>
      <c r="I835" s="193" t="str">
        <f>Instructions!$I$72</f>
        <v>Word 51</v>
      </c>
      <c r="J835" s="193">
        <f t="shared" ca="1" si="240"/>
        <v>0.15519637027492073</v>
      </c>
    </row>
    <row r="836" spans="1:11">
      <c r="A836" s="193" t="str">
        <f>Instructions!$I$25</f>
        <v>Word 4</v>
      </c>
      <c r="B836" s="193">
        <f t="shared" ca="1" si="238"/>
        <v>0.42131577043945201</v>
      </c>
      <c r="C836" s="193" t="str">
        <f>Instructions!$I$37</f>
        <v>Word 16</v>
      </c>
      <c r="D836" s="193">
        <f t="shared" ca="1" si="239"/>
        <v>0.65627345534227211</v>
      </c>
      <c r="E836" s="193" t="str">
        <f>Instructions!$I$49</f>
        <v>Word 28</v>
      </c>
      <c r="F836" s="193">
        <f t="shared" ca="1" si="240"/>
        <v>0.94833773056194304</v>
      </c>
      <c r="G836" s="193" t="str">
        <f>Instructions!$I$61</f>
        <v>Word 40</v>
      </c>
      <c r="H836" s="193">
        <f t="shared" ca="1" si="240"/>
        <v>0.31700051793401218</v>
      </c>
      <c r="I836" s="193" t="str">
        <f>Instructions!$I$73</f>
        <v>Word 52</v>
      </c>
      <c r="J836" s="193">
        <f t="shared" ca="1" si="240"/>
        <v>0.47743561764095266</v>
      </c>
    </row>
    <row r="837" spans="1:11">
      <c r="A837" s="193" t="str">
        <f>Instructions!$I$26</f>
        <v>Word 5</v>
      </c>
      <c r="B837" s="193">
        <f t="shared" ca="1" si="238"/>
        <v>0.76524714877554112</v>
      </c>
      <c r="C837" s="193" t="str">
        <f>Instructions!$I$38</f>
        <v>Word 17</v>
      </c>
      <c r="D837" s="193">
        <f t="shared" ca="1" si="239"/>
        <v>0.51704161863084497</v>
      </c>
      <c r="E837" s="193" t="str">
        <f>Instructions!$I$50</f>
        <v>Word 29</v>
      </c>
      <c r="F837" s="193">
        <f t="shared" ca="1" si="240"/>
        <v>0.78155611871844055</v>
      </c>
      <c r="G837" s="193" t="str">
        <f>Instructions!$I$62</f>
        <v>Word 41</v>
      </c>
      <c r="H837" s="193">
        <f t="shared" ca="1" si="240"/>
        <v>0.79597524411834986</v>
      </c>
      <c r="I837" s="193" t="str">
        <f>Instructions!$I$74</f>
        <v>Word 53</v>
      </c>
      <c r="J837" s="193">
        <f t="shared" ca="1" si="240"/>
        <v>0.9181501447226772</v>
      </c>
    </row>
    <row r="838" spans="1:11">
      <c r="A838" s="193" t="str">
        <f>Instructions!$I$27</f>
        <v>Word 6</v>
      </c>
      <c r="B838" s="193">
        <f t="shared" ca="1" si="238"/>
        <v>0.98834298614660088</v>
      </c>
      <c r="C838" s="193" t="str">
        <f>Instructions!$I$39</f>
        <v>Word 18</v>
      </c>
      <c r="D838" s="193">
        <f t="shared" ca="1" si="239"/>
        <v>8.7889908332032807E-2</v>
      </c>
      <c r="E838" s="193" t="str">
        <f>Instructions!$I$51</f>
        <v>Word 30</v>
      </c>
      <c r="F838" s="193">
        <f t="shared" ca="1" si="240"/>
        <v>0.94987071437651349</v>
      </c>
      <c r="G838" s="193" t="str">
        <f>Instructions!$I$63</f>
        <v>Word 42</v>
      </c>
      <c r="H838" s="193">
        <f t="shared" ca="1" si="240"/>
        <v>0.72663834456565823</v>
      </c>
      <c r="I838" s="193" t="str">
        <f>Instructions!$I$75</f>
        <v>Word 54</v>
      </c>
      <c r="J838" s="193">
        <f t="shared" ca="1" si="240"/>
        <v>0.75266859077006854</v>
      </c>
    </row>
    <row r="839" spans="1:11">
      <c r="A839" s="193" t="str">
        <f>Instructions!$I$28</f>
        <v>Word 7</v>
      </c>
      <c r="B839" s="193">
        <f t="shared" ca="1" si="238"/>
        <v>0.76614466710277129</v>
      </c>
      <c r="C839" s="193" t="str">
        <f>Instructions!$I$40</f>
        <v>Word 19</v>
      </c>
      <c r="D839" s="193">
        <f t="shared" ca="1" si="239"/>
        <v>0.28604640847772411</v>
      </c>
      <c r="E839" s="193" t="str">
        <f>Instructions!$I$52</f>
        <v>Word 31</v>
      </c>
      <c r="F839" s="193">
        <f t="shared" ca="1" si="240"/>
        <v>3.7471745468159012E-2</v>
      </c>
      <c r="G839" s="193" t="str">
        <f>Instructions!$I$64</f>
        <v>Word 43</v>
      </c>
      <c r="H839" s="193">
        <f t="shared" ca="1" si="240"/>
        <v>0.25582347199671152</v>
      </c>
      <c r="I839" s="193" t="str">
        <f>Instructions!$I$76</f>
        <v>Word 55</v>
      </c>
      <c r="J839" s="193">
        <f t="shared" ca="1" si="240"/>
        <v>0.89536984988401769</v>
      </c>
    </row>
    <row r="840" spans="1:11">
      <c r="A840" s="193" t="str">
        <f>Instructions!$I$29</f>
        <v>Word 8</v>
      </c>
      <c r="B840" s="193">
        <f t="shared" ca="1" si="238"/>
        <v>0.33460779962498499</v>
      </c>
      <c r="C840" s="193" t="str">
        <f>Instructions!$I$41</f>
        <v>Word 20</v>
      </c>
      <c r="D840" s="193">
        <f t="shared" ca="1" si="239"/>
        <v>0.83243053185020888</v>
      </c>
      <c r="E840" s="193" t="str">
        <f>Instructions!$I$53</f>
        <v>Word 32</v>
      </c>
      <c r="F840" s="193">
        <f t="shared" ca="1" si="240"/>
        <v>0.59602320915411278</v>
      </c>
      <c r="G840" s="193" t="str">
        <f>Instructions!$I$65</f>
        <v>Word 44</v>
      </c>
      <c r="H840" s="193">
        <f t="shared" ca="1" si="240"/>
        <v>0.79667187123709493</v>
      </c>
      <c r="I840" s="193" t="str">
        <f>Instructions!$I$77</f>
        <v>Word 56</v>
      </c>
      <c r="J840" s="193">
        <f t="shared" ca="1" si="240"/>
        <v>3.1719866383578932E-2</v>
      </c>
    </row>
    <row r="841" spans="1:11">
      <c r="A841" s="193" t="str">
        <f>Instructions!$I$30</f>
        <v>Word 9</v>
      </c>
      <c r="B841" s="193">
        <f t="shared" ca="1" si="238"/>
        <v>4.6741104045210036E-2</v>
      </c>
      <c r="C841" s="193" t="str">
        <f>Instructions!$I$42</f>
        <v>Word 21</v>
      </c>
      <c r="D841" s="193">
        <f t="shared" ca="1" si="239"/>
        <v>0.21690922809435143</v>
      </c>
      <c r="E841" s="193" t="str">
        <f>Instructions!$I$54</f>
        <v>Word 33</v>
      </c>
      <c r="F841" s="193">
        <f t="shared" ca="1" si="240"/>
        <v>0.10809550228265985</v>
      </c>
      <c r="G841" s="193" t="str">
        <f>Instructions!$I$66</f>
        <v>Word 45</v>
      </c>
      <c r="H841" s="193">
        <f t="shared" ca="1" si="240"/>
        <v>0.10290769755047369</v>
      </c>
      <c r="I841" s="193" t="str">
        <f>Instructions!$I$78</f>
        <v>Word 57</v>
      </c>
      <c r="J841" s="193">
        <f t="shared" ca="1" si="240"/>
        <v>0.67891167317059642</v>
      </c>
    </row>
    <row r="842" spans="1:11">
      <c r="A842" s="193" t="str">
        <f>Instructions!$I$31</f>
        <v>Word 10</v>
      </c>
      <c r="B842" s="193">
        <f t="shared" ca="1" si="238"/>
        <v>0.52673824451437457</v>
      </c>
      <c r="C842" s="193" t="str">
        <f>Instructions!$I$43</f>
        <v>Word 22</v>
      </c>
      <c r="D842" s="193">
        <f ca="1">RAND()</f>
        <v>1.546271139316191E-2</v>
      </c>
      <c r="E842" s="193" t="str">
        <f>Instructions!$I$55</f>
        <v>Word 34</v>
      </c>
      <c r="F842" s="193">
        <f ca="1">RAND()</f>
        <v>6.9185599621077287E-2</v>
      </c>
      <c r="G842" s="193" t="str">
        <f>Instructions!$I$67</f>
        <v>Word 46</v>
      </c>
      <c r="H842" s="193">
        <f t="shared" ca="1" si="240"/>
        <v>0.47921225881135121</v>
      </c>
      <c r="I842" s="193" t="str">
        <f>Instructions!$I$79</f>
        <v>Word 58</v>
      </c>
      <c r="J842" s="193">
        <f t="shared" ca="1" si="240"/>
        <v>0.22330915318908351</v>
      </c>
    </row>
    <row r="843" spans="1:11">
      <c r="A843" s="193" t="str">
        <f>Instructions!$I$32</f>
        <v>Word 11</v>
      </c>
      <c r="B843" s="193">
        <f t="shared" ca="1" si="238"/>
        <v>0.18436149781591948</v>
      </c>
      <c r="C843" s="193" t="str">
        <f>Instructions!$I$44</f>
        <v>Word 23</v>
      </c>
      <c r="D843" s="193">
        <f ca="1">RAND()</f>
        <v>0.2590637238717256</v>
      </c>
      <c r="E843" s="193" t="str">
        <f>Instructions!$I$56</f>
        <v>Word 35</v>
      </c>
      <c r="F843" s="193">
        <f ca="1">RAND()</f>
        <v>0.25014649595401461</v>
      </c>
      <c r="G843" s="193" t="str">
        <f>Instructions!$I$68</f>
        <v>Word 47</v>
      </c>
      <c r="H843" s="193">
        <f t="shared" ca="1" si="240"/>
        <v>0.3701694156709473</v>
      </c>
      <c r="I843" s="193" t="str">
        <f>Instructions!$I$80</f>
        <v>Word 59</v>
      </c>
      <c r="J843" s="193">
        <f t="shared" ca="1" si="240"/>
        <v>0.38756199879978026</v>
      </c>
    </row>
    <row r="844" spans="1:11">
      <c r="A844" s="193" t="str">
        <f>Instructions!$I$33</f>
        <v>Word 12</v>
      </c>
      <c r="B844" s="193">
        <f t="shared" ca="1" si="238"/>
        <v>0.70462321770592473</v>
      </c>
      <c r="C844" s="193" t="str">
        <f>Instructions!$I$45</f>
        <v>Word 24</v>
      </c>
      <c r="D844" s="193">
        <f t="shared" ref="D844" ca="1" si="241">RAND()</f>
        <v>6.1272610417380968E-2</v>
      </c>
      <c r="E844" s="193" t="str">
        <f>Instructions!$I$57</f>
        <v>Word 36</v>
      </c>
      <c r="F844" s="193">
        <f t="shared" ref="F844" ca="1" si="242">RAND()</f>
        <v>0.6829221249627343</v>
      </c>
      <c r="G844" s="193" t="str">
        <f>Instructions!$I$69</f>
        <v>Word 48</v>
      </c>
      <c r="H844" s="193">
        <f t="shared" ca="1" si="240"/>
        <v>0.90968967065071593</v>
      </c>
      <c r="I844" s="193" t="str">
        <f>Instructions!$I$81</f>
        <v>Word 60</v>
      </c>
      <c r="J844" s="193">
        <f t="shared" ca="1" si="240"/>
        <v>0.70784864584443963</v>
      </c>
    </row>
    <row r="845" spans="1:11">
      <c r="K845" s="193">
        <v>50</v>
      </c>
    </row>
    <row r="850" spans="1:11">
      <c r="A850" s="193" t="str">
        <f>Instructions!$I$22</f>
        <v>Word 1</v>
      </c>
      <c r="B850" s="193">
        <f t="shared" ref="B850:B861" ca="1" si="243">RAND()</f>
        <v>0.25488663664470268</v>
      </c>
      <c r="C850" s="193" t="str">
        <f>Instructions!$I$34</f>
        <v>Word 13</v>
      </c>
      <c r="D850" s="193">
        <f t="shared" ref="D850:D858" ca="1" si="244">RAND()</f>
        <v>2.2662798508334192E-2</v>
      </c>
      <c r="E850" s="193" t="str">
        <f>Instructions!$I$46</f>
        <v>Word 25</v>
      </c>
      <c r="F850" s="193">
        <f t="shared" ref="F850:J861" ca="1" si="245">RAND()</f>
        <v>0.94173552399713667</v>
      </c>
      <c r="G850" s="193" t="str">
        <f>Instructions!$I$58</f>
        <v>Word 37</v>
      </c>
      <c r="H850" s="193">
        <f t="shared" ca="1" si="245"/>
        <v>0.64627996991008074</v>
      </c>
      <c r="I850" s="193" t="str">
        <f>Instructions!$I$70</f>
        <v>Word 49</v>
      </c>
      <c r="J850" s="193">
        <f t="shared" ca="1" si="245"/>
        <v>0.38824704784199981</v>
      </c>
    </row>
    <row r="851" spans="1:11">
      <c r="A851" s="193" t="str">
        <f>Instructions!$I$23</f>
        <v>Word 2</v>
      </c>
      <c r="B851" s="193">
        <f t="shared" ca="1" si="243"/>
        <v>0.95199958151344255</v>
      </c>
      <c r="C851" s="193" t="str">
        <f>Instructions!$I$35</f>
        <v>Word 14</v>
      </c>
      <c r="D851" s="193">
        <f t="shared" ca="1" si="244"/>
        <v>0.61942967772960655</v>
      </c>
      <c r="E851" s="193" t="str">
        <f>Instructions!$I$47</f>
        <v>Word 26</v>
      </c>
      <c r="F851" s="193">
        <f t="shared" ca="1" si="245"/>
        <v>0.7689215365290778</v>
      </c>
      <c r="G851" s="193" t="str">
        <f>Instructions!$I$59</f>
        <v>Word 38</v>
      </c>
      <c r="H851" s="193">
        <f t="shared" ca="1" si="245"/>
        <v>0.70128335645739803</v>
      </c>
      <c r="I851" s="193" t="str">
        <f>Instructions!$I$71</f>
        <v>Word 50</v>
      </c>
      <c r="J851" s="193">
        <f t="shared" ca="1" si="245"/>
        <v>0.99469534596419906</v>
      </c>
    </row>
    <row r="852" spans="1:11">
      <c r="A852" s="193" t="str">
        <f>Instructions!$I$24</f>
        <v>Word 3</v>
      </c>
      <c r="B852" s="193">
        <f t="shared" ca="1" si="243"/>
        <v>0.77527005669022842</v>
      </c>
      <c r="C852" s="193" t="str">
        <f>Instructions!$I$36</f>
        <v>Word 15</v>
      </c>
      <c r="D852" s="193">
        <f t="shared" ca="1" si="244"/>
        <v>0.75405049450126937</v>
      </c>
      <c r="E852" s="193" t="str">
        <f>Instructions!$I$48</f>
        <v>Word 27</v>
      </c>
      <c r="F852" s="193">
        <f t="shared" ca="1" si="245"/>
        <v>0.45463058766259679</v>
      </c>
      <c r="G852" s="193" t="str">
        <f>Instructions!$I$60</f>
        <v>Word 39</v>
      </c>
      <c r="H852" s="193">
        <f t="shared" ca="1" si="245"/>
        <v>0.65964095033375802</v>
      </c>
      <c r="I852" s="193" t="str">
        <f>Instructions!$I$72</f>
        <v>Word 51</v>
      </c>
      <c r="J852" s="193">
        <f t="shared" ca="1" si="245"/>
        <v>0.96268322761990688</v>
      </c>
    </row>
    <row r="853" spans="1:11">
      <c r="A853" s="193" t="str">
        <f>Instructions!$I$25</f>
        <v>Word 4</v>
      </c>
      <c r="B853" s="193">
        <f t="shared" ca="1" si="243"/>
        <v>0.73053977228571709</v>
      </c>
      <c r="C853" s="193" t="str">
        <f>Instructions!$I$37</f>
        <v>Word 16</v>
      </c>
      <c r="D853" s="193">
        <f t="shared" ca="1" si="244"/>
        <v>0.42117333732572459</v>
      </c>
      <c r="E853" s="193" t="str">
        <f>Instructions!$I$49</f>
        <v>Word 28</v>
      </c>
      <c r="F853" s="193">
        <f t="shared" ca="1" si="245"/>
        <v>6.479166828208216E-2</v>
      </c>
      <c r="G853" s="193" t="str">
        <f>Instructions!$I$61</f>
        <v>Word 40</v>
      </c>
      <c r="H853" s="193">
        <f t="shared" ca="1" si="245"/>
        <v>0.83473898634865684</v>
      </c>
      <c r="I853" s="193" t="str">
        <f>Instructions!$I$73</f>
        <v>Word 52</v>
      </c>
      <c r="J853" s="193">
        <f t="shared" ca="1" si="245"/>
        <v>0.93780289007426632</v>
      </c>
    </row>
    <row r="854" spans="1:11">
      <c r="A854" s="193" t="str">
        <f>Instructions!$I$26</f>
        <v>Word 5</v>
      </c>
      <c r="B854" s="193">
        <f t="shared" ca="1" si="243"/>
        <v>0.63652478907295484</v>
      </c>
      <c r="C854" s="193" t="str">
        <f>Instructions!$I$38</f>
        <v>Word 17</v>
      </c>
      <c r="D854" s="193">
        <f t="shared" ca="1" si="244"/>
        <v>0.38739076945061945</v>
      </c>
      <c r="E854" s="193" t="str">
        <f>Instructions!$I$50</f>
        <v>Word 29</v>
      </c>
      <c r="F854" s="193">
        <f t="shared" ca="1" si="245"/>
        <v>3.6008542820712419E-2</v>
      </c>
      <c r="G854" s="193" t="str">
        <f>Instructions!$I$62</f>
        <v>Word 41</v>
      </c>
      <c r="H854" s="193">
        <f t="shared" ca="1" si="245"/>
        <v>0.71643129983874532</v>
      </c>
      <c r="I854" s="193" t="str">
        <f>Instructions!$I$74</f>
        <v>Word 53</v>
      </c>
      <c r="J854" s="193">
        <f t="shared" ca="1" si="245"/>
        <v>0.3717276441377082</v>
      </c>
    </row>
    <row r="855" spans="1:11">
      <c r="A855" s="193" t="str">
        <f>Instructions!$I$27</f>
        <v>Word 6</v>
      </c>
      <c r="B855" s="193">
        <f t="shared" ca="1" si="243"/>
        <v>0.83422990759461757</v>
      </c>
      <c r="C855" s="193" t="str">
        <f>Instructions!$I$39</f>
        <v>Word 18</v>
      </c>
      <c r="D855" s="193">
        <f t="shared" ca="1" si="244"/>
        <v>0.9811334995900971</v>
      </c>
      <c r="E855" s="193" t="str">
        <f>Instructions!$I$51</f>
        <v>Word 30</v>
      </c>
      <c r="F855" s="193">
        <f t="shared" ca="1" si="245"/>
        <v>9.9647544640965591E-2</v>
      </c>
      <c r="G855" s="193" t="str">
        <f>Instructions!$I$63</f>
        <v>Word 42</v>
      </c>
      <c r="H855" s="193">
        <f t="shared" ca="1" si="245"/>
        <v>0.85303405100246266</v>
      </c>
      <c r="I855" s="193" t="str">
        <f>Instructions!$I$75</f>
        <v>Word 54</v>
      </c>
      <c r="J855" s="193">
        <f t="shared" ca="1" si="245"/>
        <v>0.33337930043187403</v>
      </c>
    </row>
    <row r="856" spans="1:11">
      <c r="A856" s="193" t="str">
        <f>Instructions!$I$28</f>
        <v>Word 7</v>
      </c>
      <c r="B856" s="193">
        <f t="shared" ca="1" si="243"/>
        <v>1.9863313694857387E-2</v>
      </c>
      <c r="C856" s="193" t="str">
        <f>Instructions!$I$40</f>
        <v>Word 19</v>
      </c>
      <c r="D856" s="193">
        <f t="shared" ca="1" si="244"/>
        <v>4.9929470665218023E-2</v>
      </c>
      <c r="E856" s="193" t="str">
        <f>Instructions!$I$52</f>
        <v>Word 31</v>
      </c>
      <c r="F856" s="193">
        <f t="shared" ca="1" si="245"/>
        <v>0.65230171300435913</v>
      </c>
      <c r="G856" s="193" t="str">
        <f>Instructions!$I$64</f>
        <v>Word 43</v>
      </c>
      <c r="H856" s="193">
        <f t="shared" ca="1" si="245"/>
        <v>0.31408869350946389</v>
      </c>
      <c r="I856" s="193" t="str">
        <f>Instructions!$I$76</f>
        <v>Word 55</v>
      </c>
      <c r="J856" s="193">
        <f t="shared" ca="1" si="245"/>
        <v>0.46867611527048525</v>
      </c>
    </row>
    <row r="857" spans="1:11">
      <c r="A857" s="193" t="str">
        <f>Instructions!$I$29</f>
        <v>Word 8</v>
      </c>
      <c r="B857" s="193">
        <f t="shared" ca="1" si="243"/>
        <v>0.37320859722248489</v>
      </c>
      <c r="C857" s="193" t="str">
        <f>Instructions!$I$41</f>
        <v>Word 20</v>
      </c>
      <c r="D857" s="193">
        <f t="shared" ca="1" si="244"/>
        <v>0.31614868022899134</v>
      </c>
      <c r="E857" s="193" t="str">
        <f>Instructions!$I$53</f>
        <v>Word 32</v>
      </c>
      <c r="F857" s="193">
        <f t="shared" ca="1" si="245"/>
        <v>0.58288775249191893</v>
      </c>
      <c r="G857" s="193" t="str">
        <f>Instructions!$I$65</f>
        <v>Word 44</v>
      </c>
      <c r="H857" s="193">
        <f t="shared" ca="1" si="245"/>
        <v>0.14835743026075299</v>
      </c>
      <c r="I857" s="193" t="str">
        <f>Instructions!$I$77</f>
        <v>Word 56</v>
      </c>
      <c r="J857" s="193">
        <f t="shared" ca="1" si="245"/>
        <v>0.52087410304566206</v>
      </c>
    </row>
    <row r="858" spans="1:11">
      <c r="A858" s="193" t="str">
        <f>Instructions!$I$30</f>
        <v>Word 9</v>
      </c>
      <c r="B858" s="193">
        <f t="shared" ca="1" si="243"/>
        <v>0.81055910129605313</v>
      </c>
      <c r="C858" s="193" t="str">
        <f>Instructions!$I$42</f>
        <v>Word 21</v>
      </c>
      <c r="D858" s="193">
        <f t="shared" ca="1" si="244"/>
        <v>0.33266642665317936</v>
      </c>
      <c r="E858" s="193" t="str">
        <f>Instructions!$I$54</f>
        <v>Word 33</v>
      </c>
      <c r="F858" s="193">
        <f t="shared" ca="1" si="245"/>
        <v>0.20476803012176281</v>
      </c>
      <c r="G858" s="193" t="str">
        <f>Instructions!$I$66</f>
        <v>Word 45</v>
      </c>
      <c r="H858" s="193">
        <f t="shared" ca="1" si="245"/>
        <v>0.21051054874898123</v>
      </c>
      <c r="I858" s="193" t="str">
        <f>Instructions!$I$78</f>
        <v>Word 57</v>
      </c>
      <c r="J858" s="193">
        <f t="shared" ca="1" si="245"/>
        <v>0.24268033775896902</v>
      </c>
    </row>
    <row r="859" spans="1:11">
      <c r="A859" s="193" t="str">
        <f>Instructions!$I$31</f>
        <v>Word 10</v>
      </c>
      <c r="B859" s="193">
        <f t="shared" ca="1" si="243"/>
        <v>0.54404464544635489</v>
      </c>
      <c r="C859" s="193" t="str">
        <f>Instructions!$I$43</f>
        <v>Word 22</v>
      </c>
      <c r="D859" s="193">
        <f ca="1">RAND()</f>
        <v>0.68745366747966863</v>
      </c>
      <c r="E859" s="193" t="str">
        <f>Instructions!$I$55</f>
        <v>Word 34</v>
      </c>
      <c r="F859" s="193">
        <f ca="1">RAND()</f>
        <v>0.64283460270524562</v>
      </c>
      <c r="G859" s="193" t="str">
        <f>Instructions!$I$67</f>
        <v>Word 46</v>
      </c>
      <c r="H859" s="193">
        <f t="shared" ca="1" si="245"/>
        <v>0.68982772969822037</v>
      </c>
      <c r="I859" s="193" t="str">
        <f>Instructions!$I$79</f>
        <v>Word 58</v>
      </c>
      <c r="J859" s="193">
        <f t="shared" ca="1" si="245"/>
        <v>0.9507497973607697</v>
      </c>
    </row>
    <row r="860" spans="1:11">
      <c r="A860" s="193" t="str">
        <f>Instructions!$I$32</f>
        <v>Word 11</v>
      </c>
      <c r="B860" s="193">
        <f t="shared" ca="1" si="243"/>
        <v>0.55574351440733893</v>
      </c>
      <c r="C860" s="193" t="str">
        <f>Instructions!$I$44</f>
        <v>Word 23</v>
      </c>
      <c r="D860" s="193">
        <f ca="1">RAND()</f>
        <v>0.56256209704259841</v>
      </c>
      <c r="E860" s="193" t="str">
        <f>Instructions!$I$56</f>
        <v>Word 35</v>
      </c>
      <c r="F860" s="193">
        <f ca="1">RAND()</f>
        <v>0.46986255218421613</v>
      </c>
      <c r="G860" s="193" t="str">
        <f>Instructions!$I$68</f>
        <v>Word 47</v>
      </c>
      <c r="H860" s="193">
        <f t="shared" ca="1" si="245"/>
        <v>0.84151289862757783</v>
      </c>
      <c r="I860" s="193" t="str">
        <f>Instructions!$I$80</f>
        <v>Word 59</v>
      </c>
      <c r="J860" s="193">
        <f t="shared" ca="1" si="245"/>
        <v>0.83168864529936104</v>
      </c>
    </row>
    <row r="861" spans="1:11">
      <c r="A861" s="193" t="str">
        <f>Instructions!$I$33</f>
        <v>Word 12</v>
      </c>
      <c r="B861" s="193">
        <f t="shared" ca="1" si="243"/>
        <v>0.54549744017616364</v>
      </c>
      <c r="C861" s="193" t="str">
        <f>Instructions!$I$45</f>
        <v>Word 24</v>
      </c>
      <c r="D861" s="193">
        <f t="shared" ref="D861" ca="1" si="246">RAND()</f>
        <v>0.932158967687157</v>
      </c>
      <c r="E861" s="193" t="str">
        <f>Instructions!$I$57</f>
        <v>Word 36</v>
      </c>
      <c r="F861" s="193">
        <f t="shared" ref="F861" ca="1" si="247">RAND()</f>
        <v>0.47387557997354979</v>
      </c>
      <c r="G861" s="193" t="str">
        <f>Instructions!$I$69</f>
        <v>Word 48</v>
      </c>
      <c r="H861" s="193">
        <f t="shared" ca="1" si="245"/>
        <v>0.65571568172355066</v>
      </c>
      <c r="I861" s="193" t="str">
        <f>Instructions!$I$81</f>
        <v>Word 60</v>
      </c>
      <c r="J861" s="193">
        <f t="shared" ca="1" si="245"/>
        <v>0.51135110247369198</v>
      </c>
    </row>
    <row r="862" spans="1:11">
      <c r="K862" s="193">
        <v>51</v>
      </c>
    </row>
    <row r="867" spans="1:11">
      <c r="A867" s="193" t="str">
        <f>Instructions!$I$22</f>
        <v>Word 1</v>
      </c>
      <c r="B867" s="193">
        <f t="shared" ref="B867:B895" ca="1" si="248">RAND()</f>
        <v>0.87379651776378531</v>
      </c>
      <c r="C867" s="193" t="str">
        <f>Instructions!$I$34</f>
        <v>Word 13</v>
      </c>
      <c r="D867" s="193">
        <f t="shared" ref="D867:D875" ca="1" si="249">RAND()</f>
        <v>0.7584390316764158</v>
      </c>
      <c r="E867" s="193" t="str">
        <f>Instructions!$I$46</f>
        <v>Word 25</v>
      </c>
      <c r="F867" s="193">
        <f t="shared" ref="F867:J878" ca="1" si="250">RAND()</f>
        <v>0.41673282143581691</v>
      </c>
      <c r="G867" s="193" t="str">
        <f>Instructions!$I$58</f>
        <v>Word 37</v>
      </c>
      <c r="H867" s="193">
        <f t="shared" ca="1" si="250"/>
        <v>0.5922433038871272</v>
      </c>
      <c r="I867" s="193" t="str">
        <f>Instructions!$I$70</f>
        <v>Word 49</v>
      </c>
      <c r="J867" s="193">
        <f t="shared" ca="1" si="250"/>
        <v>0.87958436101648196</v>
      </c>
    </row>
    <row r="868" spans="1:11">
      <c r="A868" s="193" t="str">
        <f>Instructions!$I$23</f>
        <v>Word 2</v>
      </c>
      <c r="B868" s="193">
        <f t="shared" ca="1" si="248"/>
        <v>1.313223848682743E-2</v>
      </c>
      <c r="C868" s="193" t="str">
        <f>Instructions!$I$35</f>
        <v>Word 14</v>
      </c>
      <c r="D868" s="193">
        <f t="shared" ca="1" si="249"/>
        <v>0.50283647244756946</v>
      </c>
      <c r="E868" s="193" t="str">
        <f>Instructions!$I$47</f>
        <v>Word 26</v>
      </c>
      <c r="F868" s="193">
        <f t="shared" ca="1" si="250"/>
        <v>0.94454767654437533</v>
      </c>
      <c r="G868" s="193" t="str">
        <f>Instructions!$I$59</f>
        <v>Word 38</v>
      </c>
      <c r="H868" s="193">
        <f t="shared" ca="1" si="250"/>
        <v>0.34771342052641863</v>
      </c>
      <c r="I868" s="193" t="str">
        <f>Instructions!$I$71</f>
        <v>Word 50</v>
      </c>
      <c r="J868" s="193">
        <f t="shared" ca="1" si="250"/>
        <v>0.60901255402109988</v>
      </c>
    </row>
    <row r="869" spans="1:11">
      <c r="A869" s="193" t="str">
        <f>Instructions!$I$24</f>
        <v>Word 3</v>
      </c>
      <c r="B869" s="193">
        <f t="shared" ca="1" si="248"/>
        <v>0.39257604468119522</v>
      </c>
      <c r="C869" s="193" t="str">
        <f>Instructions!$I$36</f>
        <v>Word 15</v>
      </c>
      <c r="D869" s="193">
        <f t="shared" ca="1" si="249"/>
        <v>0.8994591261148569</v>
      </c>
      <c r="E869" s="193" t="str">
        <f>Instructions!$I$48</f>
        <v>Word 27</v>
      </c>
      <c r="F869" s="193">
        <f t="shared" ca="1" si="250"/>
        <v>0.49865931765089844</v>
      </c>
      <c r="G869" s="193" t="str">
        <f>Instructions!$I$60</f>
        <v>Word 39</v>
      </c>
      <c r="H869" s="193">
        <f t="shared" ca="1" si="250"/>
        <v>9.4086727966863681E-2</v>
      </c>
      <c r="I869" s="193" t="str">
        <f>Instructions!$I$72</f>
        <v>Word 51</v>
      </c>
      <c r="J869" s="193">
        <f t="shared" ca="1" si="250"/>
        <v>0.3591007809089386</v>
      </c>
    </row>
    <row r="870" spans="1:11">
      <c r="A870" s="193" t="str">
        <f>Instructions!$I$25</f>
        <v>Word 4</v>
      </c>
      <c r="B870" s="193">
        <f t="shared" ca="1" si="248"/>
        <v>0.14859787814239411</v>
      </c>
      <c r="C870" s="193" t="str">
        <f>Instructions!$I$37</f>
        <v>Word 16</v>
      </c>
      <c r="D870" s="193">
        <f t="shared" ca="1" si="249"/>
        <v>0.3258636061264274</v>
      </c>
      <c r="E870" s="193" t="str">
        <f>Instructions!$I$49</f>
        <v>Word 28</v>
      </c>
      <c r="F870" s="193">
        <f t="shared" ca="1" si="250"/>
        <v>0.5433982268844687</v>
      </c>
      <c r="G870" s="193" t="str">
        <f>Instructions!$I$61</f>
        <v>Word 40</v>
      </c>
      <c r="H870" s="193">
        <f t="shared" ca="1" si="250"/>
        <v>0.48115680153609108</v>
      </c>
      <c r="I870" s="193" t="str">
        <f>Instructions!$I$73</f>
        <v>Word 52</v>
      </c>
      <c r="J870" s="193">
        <f t="shared" ca="1" si="250"/>
        <v>0.72934793804619935</v>
      </c>
    </row>
    <row r="871" spans="1:11">
      <c r="A871" s="193" t="str">
        <f>Instructions!$I$26</f>
        <v>Word 5</v>
      </c>
      <c r="B871" s="193">
        <f t="shared" ca="1" si="248"/>
        <v>0.51748501845971651</v>
      </c>
      <c r="C871" s="193" t="str">
        <f>Instructions!$I$38</f>
        <v>Word 17</v>
      </c>
      <c r="D871" s="193">
        <f t="shared" ca="1" si="249"/>
        <v>0.42837944349184875</v>
      </c>
      <c r="E871" s="193" t="str">
        <f>Instructions!$I$50</f>
        <v>Word 29</v>
      </c>
      <c r="F871" s="193">
        <f t="shared" ca="1" si="250"/>
        <v>0.46680944002641522</v>
      </c>
      <c r="G871" s="193" t="str">
        <f>Instructions!$I$62</f>
        <v>Word 41</v>
      </c>
      <c r="H871" s="193">
        <f t="shared" ca="1" si="250"/>
        <v>0.6385846434591097</v>
      </c>
      <c r="I871" s="193" t="str">
        <f>Instructions!$I$74</f>
        <v>Word 53</v>
      </c>
      <c r="J871" s="193">
        <f t="shared" ca="1" si="250"/>
        <v>0.55328100161304317</v>
      </c>
    </row>
    <row r="872" spans="1:11">
      <c r="A872" s="193" t="str">
        <f>Instructions!$I$27</f>
        <v>Word 6</v>
      </c>
      <c r="B872" s="193">
        <f t="shared" ca="1" si="248"/>
        <v>0.38742041397745752</v>
      </c>
      <c r="C872" s="193" t="str">
        <f>Instructions!$I$39</f>
        <v>Word 18</v>
      </c>
      <c r="D872" s="193">
        <f t="shared" ca="1" si="249"/>
        <v>0.76663816968317156</v>
      </c>
      <c r="E872" s="193" t="str">
        <f>Instructions!$I$51</f>
        <v>Word 30</v>
      </c>
      <c r="F872" s="193">
        <f t="shared" ca="1" si="250"/>
        <v>0.3484612978351922</v>
      </c>
      <c r="G872" s="193" t="str">
        <f>Instructions!$I$63</f>
        <v>Word 42</v>
      </c>
      <c r="H872" s="193">
        <f t="shared" ca="1" si="250"/>
        <v>0.48921681048597454</v>
      </c>
      <c r="I872" s="193" t="str">
        <f>Instructions!$I$75</f>
        <v>Word 54</v>
      </c>
      <c r="J872" s="193">
        <f t="shared" ca="1" si="250"/>
        <v>0.96211960450700873</v>
      </c>
    </row>
    <row r="873" spans="1:11">
      <c r="A873" s="193" t="str">
        <f>Instructions!$I$28</f>
        <v>Word 7</v>
      </c>
      <c r="B873" s="193">
        <f t="shared" ca="1" si="248"/>
        <v>0.42073559707798935</v>
      </c>
      <c r="C873" s="193" t="str">
        <f>Instructions!$I$40</f>
        <v>Word 19</v>
      </c>
      <c r="D873" s="193">
        <f t="shared" ca="1" si="249"/>
        <v>0.14115976964741184</v>
      </c>
      <c r="E873" s="193" t="str">
        <f>Instructions!$I$52</f>
        <v>Word 31</v>
      </c>
      <c r="F873" s="193">
        <f t="shared" ca="1" si="250"/>
        <v>0.98505190137193377</v>
      </c>
      <c r="G873" s="193" t="str">
        <f>Instructions!$I$64</f>
        <v>Word 43</v>
      </c>
      <c r="H873" s="193">
        <f t="shared" ca="1" si="250"/>
        <v>0.30754925023745461</v>
      </c>
      <c r="I873" s="193" t="str">
        <f>Instructions!$I$76</f>
        <v>Word 55</v>
      </c>
      <c r="J873" s="193">
        <f t="shared" ca="1" si="250"/>
        <v>0.80675550481731284</v>
      </c>
    </row>
    <row r="874" spans="1:11">
      <c r="A874" s="193" t="str">
        <f>Instructions!$I$29</f>
        <v>Word 8</v>
      </c>
      <c r="B874" s="193">
        <f t="shared" ca="1" si="248"/>
        <v>0.4332091081397571</v>
      </c>
      <c r="C874" s="193" t="str">
        <f>Instructions!$I$41</f>
        <v>Word 20</v>
      </c>
      <c r="D874" s="193">
        <f t="shared" ca="1" si="249"/>
        <v>0.78019883405426205</v>
      </c>
      <c r="E874" s="193" t="str">
        <f>Instructions!$I$53</f>
        <v>Word 32</v>
      </c>
      <c r="F874" s="193">
        <f t="shared" ca="1" si="250"/>
        <v>0.12447044052377154</v>
      </c>
      <c r="G874" s="193" t="str">
        <f>Instructions!$I$65</f>
        <v>Word 44</v>
      </c>
      <c r="H874" s="193">
        <f t="shared" ca="1" si="250"/>
        <v>0.48456554998973911</v>
      </c>
      <c r="I874" s="193" t="str">
        <f>Instructions!$I$77</f>
        <v>Word 56</v>
      </c>
      <c r="J874" s="193">
        <f t="shared" ca="1" si="250"/>
        <v>0.66194684737032983</v>
      </c>
    </row>
    <row r="875" spans="1:11">
      <c r="A875" s="193" t="str">
        <f>Instructions!$I$30</f>
        <v>Word 9</v>
      </c>
      <c r="B875" s="193">
        <f t="shared" ca="1" si="248"/>
        <v>0.88036856396772067</v>
      </c>
      <c r="C875" s="193" t="str">
        <f>Instructions!$I$42</f>
        <v>Word 21</v>
      </c>
      <c r="D875" s="193">
        <f t="shared" ca="1" si="249"/>
        <v>0.80903462382114577</v>
      </c>
      <c r="E875" s="193" t="str">
        <f>Instructions!$I$54</f>
        <v>Word 33</v>
      </c>
      <c r="F875" s="193">
        <f t="shared" ca="1" si="250"/>
        <v>0.66407739980148017</v>
      </c>
      <c r="G875" s="193" t="str">
        <f>Instructions!$I$66</f>
        <v>Word 45</v>
      </c>
      <c r="H875" s="193">
        <f t="shared" ca="1" si="250"/>
        <v>0.15692282568703952</v>
      </c>
      <c r="I875" s="193" t="str">
        <f>Instructions!$I$78</f>
        <v>Word 57</v>
      </c>
      <c r="J875" s="193">
        <f t="shared" ca="1" si="250"/>
        <v>3.6852242786651557E-2</v>
      </c>
    </row>
    <row r="876" spans="1:11">
      <c r="A876" s="193" t="str">
        <f>Instructions!$I$31</f>
        <v>Word 10</v>
      </c>
      <c r="B876" s="193">
        <f t="shared" ca="1" si="248"/>
        <v>0.95994003238009995</v>
      </c>
      <c r="C876" s="193" t="str">
        <f>Instructions!$I$43</f>
        <v>Word 22</v>
      </c>
      <c r="D876" s="193">
        <f ca="1">RAND()</f>
        <v>0.23511847925625684</v>
      </c>
      <c r="E876" s="193" t="str">
        <f>Instructions!$I$55</f>
        <v>Word 34</v>
      </c>
      <c r="F876" s="193">
        <f ca="1">RAND()</f>
        <v>0.22545834107881246</v>
      </c>
      <c r="G876" s="193" t="str">
        <f>Instructions!$I$67</f>
        <v>Word 46</v>
      </c>
      <c r="H876" s="193">
        <f t="shared" ca="1" si="250"/>
        <v>4.9113489294821733E-2</v>
      </c>
      <c r="I876" s="193" t="str">
        <f>Instructions!$I$79</f>
        <v>Word 58</v>
      </c>
      <c r="J876" s="193">
        <f t="shared" ca="1" si="250"/>
        <v>0.52458813245762037</v>
      </c>
    </row>
    <row r="877" spans="1:11">
      <c r="A877" s="193" t="str">
        <f>Instructions!$I$32</f>
        <v>Word 11</v>
      </c>
      <c r="B877" s="193">
        <f t="shared" ca="1" si="248"/>
        <v>4.6877498644327442E-2</v>
      </c>
      <c r="C877" s="193" t="str">
        <f>Instructions!$I$44</f>
        <v>Word 23</v>
      </c>
      <c r="D877" s="193">
        <f ca="1">RAND()</f>
        <v>0.90128547254548985</v>
      </c>
      <c r="E877" s="193" t="str">
        <f>Instructions!$I$56</f>
        <v>Word 35</v>
      </c>
      <c r="F877" s="193">
        <f ca="1">RAND()</f>
        <v>0.67978724639000898</v>
      </c>
      <c r="G877" s="193" t="str">
        <f>Instructions!$I$68</f>
        <v>Word 47</v>
      </c>
      <c r="H877" s="193">
        <f t="shared" ca="1" si="250"/>
        <v>0.73513253368350429</v>
      </c>
      <c r="I877" s="193" t="str">
        <f>Instructions!$I$80</f>
        <v>Word 59</v>
      </c>
      <c r="J877" s="193">
        <f t="shared" ca="1" si="250"/>
        <v>0.62041458946825323</v>
      </c>
    </row>
    <row r="878" spans="1:11">
      <c r="A878" s="193" t="str">
        <f>Instructions!$I$33</f>
        <v>Word 12</v>
      </c>
      <c r="B878" s="193">
        <f t="shared" ca="1" si="248"/>
        <v>0.54935169500676762</v>
      </c>
      <c r="C878" s="193" t="str">
        <f>Instructions!$I$45</f>
        <v>Word 24</v>
      </c>
      <c r="D878" s="193">
        <f t="shared" ref="D878" ca="1" si="251">RAND()</f>
        <v>0.58913757744203132</v>
      </c>
      <c r="E878" s="193" t="str">
        <f>Instructions!$I$57</f>
        <v>Word 36</v>
      </c>
      <c r="F878" s="193">
        <f t="shared" ref="F878" ca="1" si="252">RAND()</f>
        <v>0.83020111349362136</v>
      </c>
      <c r="G878" s="193" t="str">
        <f>Instructions!$I$69</f>
        <v>Word 48</v>
      </c>
      <c r="H878" s="193">
        <f t="shared" ca="1" si="250"/>
        <v>0.84840211968695078</v>
      </c>
      <c r="I878" s="193" t="str">
        <f>Instructions!$I$81</f>
        <v>Word 60</v>
      </c>
      <c r="J878" s="193">
        <f t="shared" ca="1" si="250"/>
        <v>4.3275797659414472E-4</v>
      </c>
    </row>
    <row r="879" spans="1:11">
      <c r="K879" s="193">
        <v>52</v>
      </c>
    </row>
    <row r="884" spans="1:11">
      <c r="A884" s="193" t="str">
        <f>Instructions!$I$22</f>
        <v>Word 1</v>
      </c>
      <c r="B884" s="193">
        <f t="shared" ca="1" si="248"/>
        <v>0.61840264664939149</v>
      </c>
      <c r="C884" s="193" t="str">
        <f>Instructions!$I$34</f>
        <v>Word 13</v>
      </c>
      <c r="D884" s="193">
        <f t="shared" ref="D884:D892" ca="1" si="253">RAND()</f>
        <v>0.82814001882662802</v>
      </c>
      <c r="E884" s="193" t="str">
        <f>Instructions!$I$46</f>
        <v>Word 25</v>
      </c>
      <c r="F884" s="193">
        <f t="shared" ref="F884:J895" ca="1" si="254">RAND()</f>
        <v>0.60591127462235095</v>
      </c>
      <c r="G884" s="193" t="str">
        <f>Instructions!$I$58</f>
        <v>Word 37</v>
      </c>
      <c r="H884" s="193">
        <f t="shared" ca="1" si="254"/>
        <v>0.82784290935087879</v>
      </c>
      <c r="I884" s="193" t="str">
        <f>Instructions!$I$70</f>
        <v>Word 49</v>
      </c>
      <c r="J884" s="193">
        <f t="shared" ca="1" si="254"/>
        <v>0.33623986382943516</v>
      </c>
    </row>
    <row r="885" spans="1:11">
      <c r="A885" s="193" t="str">
        <f>Instructions!$I$23</f>
        <v>Word 2</v>
      </c>
      <c r="B885" s="193">
        <f t="shared" ca="1" si="248"/>
        <v>8.349066671621308E-2</v>
      </c>
      <c r="C885" s="193" t="str">
        <f>Instructions!$I$35</f>
        <v>Word 14</v>
      </c>
      <c r="D885" s="193">
        <f t="shared" ca="1" si="253"/>
        <v>0.33221989201888136</v>
      </c>
      <c r="E885" s="193" t="str">
        <f>Instructions!$I$47</f>
        <v>Word 26</v>
      </c>
      <c r="F885" s="193">
        <f t="shared" ca="1" si="254"/>
        <v>0.33655753120338949</v>
      </c>
      <c r="G885" s="193" t="str">
        <f>Instructions!$I$59</f>
        <v>Word 38</v>
      </c>
      <c r="H885" s="193">
        <f t="shared" ca="1" si="254"/>
        <v>0.68190086236128589</v>
      </c>
      <c r="I885" s="193" t="str">
        <f>Instructions!$I$71</f>
        <v>Word 50</v>
      </c>
      <c r="J885" s="193">
        <f t="shared" ca="1" si="254"/>
        <v>0.44097214978534005</v>
      </c>
    </row>
    <row r="886" spans="1:11">
      <c r="A886" s="193" t="str">
        <f>Instructions!$I$24</f>
        <v>Word 3</v>
      </c>
      <c r="B886" s="193">
        <f t="shared" ca="1" si="248"/>
        <v>0.74623033913271863</v>
      </c>
      <c r="C886" s="193" t="str">
        <f>Instructions!$I$36</f>
        <v>Word 15</v>
      </c>
      <c r="D886" s="193">
        <f t="shared" ca="1" si="253"/>
        <v>0.12867394794496922</v>
      </c>
      <c r="E886" s="193" t="str">
        <f>Instructions!$I$48</f>
        <v>Word 27</v>
      </c>
      <c r="F886" s="193">
        <f t="shared" ca="1" si="254"/>
        <v>0.14814817317149076</v>
      </c>
      <c r="G886" s="193" t="str">
        <f>Instructions!$I$60</f>
        <v>Word 39</v>
      </c>
      <c r="H886" s="193">
        <f t="shared" ca="1" si="254"/>
        <v>0.30873022187848465</v>
      </c>
      <c r="I886" s="193" t="str">
        <f>Instructions!$I$72</f>
        <v>Word 51</v>
      </c>
      <c r="J886" s="193">
        <f t="shared" ca="1" si="254"/>
        <v>0.14544405540316929</v>
      </c>
    </row>
    <row r="887" spans="1:11">
      <c r="A887" s="193" t="str">
        <f>Instructions!$I$25</f>
        <v>Word 4</v>
      </c>
      <c r="B887" s="193">
        <f t="shared" ca="1" si="248"/>
        <v>0.75822179238678211</v>
      </c>
      <c r="C887" s="193" t="str">
        <f>Instructions!$I$37</f>
        <v>Word 16</v>
      </c>
      <c r="D887" s="193">
        <f t="shared" ca="1" si="253"/>
        <v>0.6882729105327885</v>
      </c>
      <c r="E887" s="193" t="str">
        <f>Instructions!$I$49</f>
        <v>Word 28</v>
      </c>
      <c r="F887" s="193">
        <f t="shared" ca="1" si="254"/>
        <v>0.55017634473309507</v>
      </c>
      <c r="G887" s="193" t="str">
        <f>Instructions!$I$61</f>
        <v>Word 40</v>
      </c>
      <c r="H887" s="193">
        <f t="shared" ca="1" si="254"/>
        <v>0.32476283453011101</v>
      </c>
      <c r="I887" s="193" t="str">
        <f>Instructions!$I$73</f>
        <v>Word 52</v>
      </c>
      <c r="J887" s="193">
        <f t="shared" ca="1" si="254"/>
        <v>0.7056688237677371</v>
      </c>
    </row>
    <row r="888" spans="1:11">
      <c r="A888" s="193" t="str">
        <f>Instructions!$I$26</f>
        <v>Word 5</v>
      </c>
      <c r="B888" s="193">
        <f t="shared" ca="1" si="248"/>
        <v>0.57062130091924246</v>
      </c>
      <c r="C888" s="193" t="str">
        <f>Instructions!$I$38</f>
        <v>Word 17</v>
      </c>
      <c r="D888" s="193">
        <f t="shared" ca="1" si="253"/>
        <v>2.3129702672706087E-2</v>
      </c>
      <c r="E888" s="193" t="str">
        <f>Instructions!$I$50</f>
        <v>Word 29</v>
      </c>
      <c r="F888" s="193">
        <f t="shared" ca="1" si="254"/>
        <v>0.87974900301292214</v>
      </c>
      <c r="G888" s="193" t="str">
        <f>Instructions!$I$62</f>
        <v>Word 41</v>
      </c>
      <c r="H888" s="193">
        <f t="shared" ca="1" si="254"/>
        <v>0.4011308468595437</v>
      </c>
      <c r="I888" s="193" t="str">
        <f>Instructions!$I$74</f>
        <v>Word 53</v>
      </c>
      <c r="J888" s="193">
        <f t="shared" ca="1" si="254"/>
        <v>0.92304575828969138</v>
      </c>
    </row>
    <row r="889" spans="1:11">
      <c r="A889" s="193" t="str">
        <f>Instructions!$I$27</f>
        <v>Word 6</v>
      </c>
      <c r="B889" s="193">
        <f t="shared" ca="1" si="248"/>
        <v>0.86916208830234287</v>
      </c>
      <c r="C889" s="193" t="str">
        <f>Instructions!$I$39</f>
        <v>Word 18</v>
      </c>
      <c r="D889" s="193">
        <f t="shared" ca="1" si="253"/>
        <v>0.14666075391914002</v>
      </c>
      <c r="E889" s="193" t="str">
        <f>Instructions!$I$51</f>
        <v>Word 30</v>
      </c>
      <c r="F889" s="193">
        <f t="shared" ca="1" si="254"/>
        <v>0.23040406422093807</v>
      </c>
      <c r="G889" s="193" t="str">
        <f>Instructions!$I$63</f>
        <v>Word 42</v>
      </c>
      <c r="H889" s="193">
        <f t="shared" ca="1" si="254"/>
        <v>0.29101695625468271</v>
      </c>
      <c r="I889" s="193" t="str">
        <f>Instructions!$I$75</f>
        <v>Word 54</v>
      </c>
      <c r="J889" s="193">
        <f t="shared" ca="1" si="254"/>
        <v>0.30123532124976016</v>
      </c>
    </row>
    <row r="890" spans="1:11">
      <c r="A890" s="193" t="str">
        <f>Instructions!$I$28</f>
        <v>Word 7</v>
      </c>
      <c r="B890" s="193">
        <f t="shared" ca="1" si="248"/>
        <v>0.69664771340824261</v>
      </c>
      <c r="C890" s="193" t="str">
        <f>Instructions!$I$40</f>
        <v>Word 19</v>
      </c>
      <c r="D890" s="193">
        <f t="shared" ca="1" si="253"/>
        <v>6.3319345464530219E-2</v>
      </c>
      <c r="E890" s="193" t="str">
        <f>Instructions!$I$52</f>
        <v>Word 31</v>
      </c>
      <c r="F890" s="193">
        <f t="shared" ca="1" si="254"/>
        <v>2.7075327644654146E-2</v>
      </c>
      <c r="G890" s="193" t="str">
        <f>Instructions!$I$64</f>
        <v>Word 43</v>
      </c>
      <c r="H890" s="193">
        <f t="shared" ca="1" si="254"/>
        <v>0.67859158348774795</v>
      </c>
      <c r="I890" s="193" t="str">
        <f>Instructions!$I$76</f>
        <v>Word 55</v>
      </c>
      <c r="J890" s="193">
        <f t="shared" ca="1" si="254"/>
        <v>0.39162843791639979</v>
      </c>
    </row>
    <row r="891" spans="1:11">
      <c r="A891" s="193" t="str">
        <f>Instructions!$I$29</f>
        <v>Word 8</v>
      </c>
      <c r="B891" s="193">
        <f t="shared" ca="1" si="248"/>
        <v>0.61932233687438998</v>
      </c>
      <c r="C891" s="193" t="str">
        <f>Instructions!$I$41</f>
        <v>Word 20</v>
      </c>
      <c r="D891" s="193">
        <f t="shared" ca="1" si="253"/>
        <v>5.15717294643252E-2</v>
      </c>
      <c r="E891" s="193" t="str">
        <f>Instructions!$I$53</f>
        <v>Word 32</v>
      </c>
      <c r="F891" s="193">
        <f t="shared" ca="1" si="254"/>
        <v>0.2258160024683562</v>
      </c>
      <c r="G891" s="193" t="str">
        <f>Instructions!$I$65</f>
        <v>Word 44</v>
      </c>
      <c r="H891" s="193">
        <f t="shared" ca="1" si="254"/>
        <v>0.10361667124388285</v>
      </c>
      <c r="I891" s="193" t="str">
        <f>Instructions!$I$77</f>
        <v>Word 56</v>
      </c>
      <c r="J891" s="193">
        <f t="shared" ca="1" si="254"/>
        <v>2.4177841467455385E-2</v>
      </c>
    </row>
    <row r="892" spans="1:11">
      <c r="A892" s="193" t="str">
        <f>Instructions!$I$30</f>
        <v>Word 9</v>
      </c>
      <c r="B892" s="193">
        <f t="shared" ca="1" si="248"/>
        <v>0.14321199927386619</v>
      </c>
      <c r="C892" s="193" t="str">
        <f>Instructions!$I$42</f>
        <v>Word 21</v>
      </c>
      <c r="D892" s="193">
        <f t="shared" ca="1" si="253"/>
        <v>0.14263876902448624</v>
      </c>
      <c r="E892" s="193" t="str">
        <f>Instructions!$I$54</f>
        <v>Word 33</v>
      </c>
      <c r="F892" s="193">
        <f t="shared" ca="1" si="254"/>
        <v>0.5091562890515805</v>
      </c>
      <c r="G892" s="193" t="str">
        <f>Instructions!$I$66</f>
        <v>Word 45</v>
      </c>
      <c r="H892" s="193">
        <f t="shared" ca="1" si="254"/>
        <v>5.8760703253871949E-2</v>
      </c>
      <c r="I892" s="193" t="str">
        <f>Instructions!$I$78</f>
        <v>Word 57</v>
      </c>
      <c r="J892" s="193">
        <f t="shared" ca="1" si="254"/>
        <v>0.29573468787341528</v>
      </c>
    </row>
    <row r="893" spans="1:11">
      <c r="A893" s="193" t="str">
        <f>Instructions!$I$31</f>
        <v>Word 10</v>
      </c>
      <c r="B893" s="193">
        <f t="shared" ca="1" si="248"/>
        <v>0.7604831978728972</v>
      </c>
      <c r="C893" s="193" t="str">
        <f>Instructions!$I$43</f>
        <v>Word 22</v>
      </c>
      <c r="D893" s="193">
        <f ca="1">RAND()</f>
        <v>0.94095349607835332</v>
      </c>
      <c r="E893" s="193" t="str">
        <f>Instructions!$I$55</f>
        <v>Word 34</v>
      </c>
      <c r="F893" s="193">
        <f ca="1">RAND()</f>
        <v>0.95790291406730399</v>
      </c>
      <c r="G893" s="193" t="str">
        <f>Instructions!$I$67</f>
        <v>Word 46</v>
      </c>
      <c r="H893" s="193">
        <f t="shared" ca="1" si="254"/>
        <v>0.34283737540555714</v>
      </c>
      <c r="I893" s="193" t="str">
        <f>Instructions!$I$79</f>
        <v>Word 58</v>
      </c>
      <c r="J893" s="193">
        <f t="shared" ca="1" si="254"/>
        <v>0.60349402369253735</v>
      </c>
    </row>
    <row r="894" spans="1:11">
      <c r="A894" s="193" t="str">
        <f>Instructions!$I$32</f>
        <v>Word 11</v>
      </c>
      <c r="B894" s="193">
        <f t="shared" ca="1" si="248"/>
        <v>0.25267235710353331</v>
      </c>
      <c r="C894" s="193" t="str">
        <f>Instructions!$I$44</f>
        <v>Word 23</v>
      </c>
      <c r="D894" s="193">
        <f ca="1">RAND()</f>
        <v>0.60704863152656141</v>
      </c>
      <c r="E894" s="193" t="str">
        <f>Instructions!$I$56</f>
        <v>Word 35</v>
      </c>
      <c r="F894" s="193">
        <f ca="1">RAND()</f>
        <v>0.37005924315753158</v>
      </c>
      <c r="G894" s="193" t="str">
        <f>Instructions!$I$68</f>
        <v>Word 47</v>
      </c>
      <c r="H894" s="193">
        <f t="shared" ca="1" si="254"/>
        <v>0.57251618561571338</v>
      </c>
      <c r="I894" s="193" t="str">
        <f>Instructions!$I$80</f>
        <v>Word 59</v>
      </c>
      <c r="J894" s="193">
        <f t="shared" ca="1" si="254"/>
        <v>0.77746407153870234</v>
      </c>
    </row>
    <row r="895" spans="1:11">
      <c r="A895" s="193" t="str">
        <f>Instructions!$I$33</f>
        <v>Word 12</v>
      </c>
      <c r="B895" s="193">
        <f t="shared" ca="1" si="248"/>
        <v>0.37753298711599803</v>
      </c>
      <c r="C895" s="193" t="str">
        <f>Instructions!$I$45</f>
        <v>Word 24</v>
      </c>
      <c r="D895" s="193">
        <f t="shared" ref="D895" ca="1" si="255">RAND()</f>
        <v>0.7915889475598048</v>
      </c>
      <c r="E895" s="193" t="str">
        <f>Instructions!$I$57</f>
        <v>Word 36</v>
      </c>
      <c r="F895" s="193">
        <f t="shared" ref="F895" ca="1" si="256">RAND()</f>
        <v>0.63454144579954019</v>
      </c>
      <c r="G895" s="193" t="str">
        <f>Instructions!$I$69</f>
        <v>Word 48</v>
      </c>
      <c r="H895" s="193">
        <f t="shared" ca="1" si="254"/>
        <v>0.15913278657789875</v>
      </c>
      <c r="I895" s="193" t="str">
        <f>Instructions!$I$81</f>
        <v>Word 60</v>
      </c>
      <c r="J895" s="193">
        <f t="shared" ca="1" si="254"/>
        <v>0.22661664259945513</v>
      </c>
    </row>
    <row r="896" spans="1:11">
      <c r="K896" s="193">
        <v>53</v>
      </c>
    </row>
    <row r="901" spans="1:10">
      <c r="A901" s="193" t="str">
        <f>Instructions!$I$22</f>
        <v>Word 1</v>
      </c>
      <c r="B901" s="193">
        <f t="shared" ref="B901:B912" ca="1" si="257">RAND()</f>
        <v>0.69716532677525489</v>
      </c>
      <c r="C901" s="193" t="str">
        <f>Instructions!$I$34</f>
        <v>Word 13</v>
      </c>
      <c r="D901" s="193">
        <f t="shared" ref="D901:D909" ca="1" si="258">RAND()</f>
        <v>0.22818558836268454</v>
      </c>
      <c r="E901" s="193" t="str">
        <f>Instructions!$I$46</f>
        <v>Word 25</v>
      </c>
      <c r="F901" s="193">
        <f t="shared" ref="F901:J912" ca="1" si="259">RAND()</f>
        <v>0.62481731432083054</v>
      </c>
      <c r="G901" s="193" t="str">
        <f>Instructions!$I$58</f>
        <v>Word 37</v>
      </c>
      <c r="H901" s="193">
        <f t="shared" ca="1" si="259"/>
        <v>0.15939781573603784</v>
      </c>
      <c r="I901" s="193" t="str">
        <f>Instructions!$I$70</f>
        <v>Word 49</v>
      </c>
      <c r="J901" s="193">
        <f t="shared" ca="1" si="259"/>
        <v>0.38829764968655878</v>
      </c>
    </row>
    <row r="902" spans="1:10">
      <c r="A902" s="193" t="str">
        <f>Instructions!$I$23</f>
        <v>Word 2</v>
      </c>
      <c r="B902" s="193">
        <f t="shared" ca="1" si="257"/>
        <v>0.57563444013596821</v>
      </c>
      <c r="C902" s="193" t="str">
        <f>Instructions!$I$35</f>
        <v>Word 14</v>
      </c>
      <c r="D902" s="193">
        <f t="shared" ca="1" si="258"/>
        <v>0.64298524970557969</v>
      </c>
      <c r="E902" s="193" t="str">
        <f>Instructions!$I$47</f>
        <v>Word 26</v>
      </c>
      <c r="F902" s="193">
        <f t="shared" ca="1" si="259"/>
        <v>0.77482089923709718</v>
      </c>
      <c r="G902" s="193" t="str">
        <f>Instructions!$I$59</f>
        <v>Word 38</v>
      </c>
      <c r="H902" s="193">
        <f t="shared" ca="1" si="259"/>
        <v>6.6280412206462302E-2</v>
      </c>
      <c r="I902" s="193" t="str">
        <f>Instructions!$I$71</f>
        <v>Word 50</v>
      </c>
      <c r="J902" s="193">
        <f t="shared" ca="1" si="259"/>
        <v>0.81982281020559289</v>
      </c>
    </row>
    <row r="903" spans="1:10">
      <c r="A903" s="193" t="str">
        <f>Instructions!$I$24</f>
        <v>Word 3</v>
      </c>
      <c r="B903" s="193">
        <f t="shared" ca="1" si="257"/>
        <v>0.70883674879957104</v>
      </c>
      <c r="C903" s="193" t="str">
        <f>Instructions!$I$36</f>
        <v>Word 15</v>
      </c>
      <c r="D903" s="193">
        <f t="shared" ca="1" si="258"/>
        <v>0.97650060499885527</v>
      </c>
      <c r="E903" s="193" t="str">
        <f>Instructions!$I$48</f>
        <v>Word 27</v>
      </c>
      <c r="F903" s="193">
        <f t="shared" ca="1" si="259"/>
        <v>0.81274192272147561</v>
      </c>
      <c r="G903" s="193" t="str">
        <f>Instructions!$I$60</f>
        <v>Word 39</v>
      </c>
      <c r="H903" s="193">
        <f t="shared" ca="1" si="259"/>
        <v>0.4813480095339272</v>
      </c>
      <c r="I903" s="193" t="str">
        <f>Instructions!$I$72</f>
        <v>Word 51</v>
      </c>
      <c r="J903" s="193">
        <f t="shared" ca="1" si="259"/>
        <v>0.28270699454147963</v>
      </c>
    </row>
    <row r="904" spans="1:10">
      <c r="A904" s="193" t="str">
        <f>Instructions!$I$25</f>
        <v>Word 4</v>
      </c>
      <c r="B904" s="193">
        <f t="shared" ca="1" si="257"/>
        <v>0.53278497886507792</v>
      </c>
      <c r="C904" s="193" t="str">
        <f>Instructions!$I$37</f>
        <v>Word 16</v>
      </c>
      <c r="D904" s="193">
        <f t="shared" ca="1" si="258"/>
        <v>1.1655308459617708E-2</v>
      </c>
      <c r="E904" s="193" t="str">
        <f>Instructions!$I$49</f>
        <v>Word 28</v>
      </c>
      <c r="F904" s="193">
        <f t="shared" ca="1" si="259"/>
        <v>3.4907043647662062E-2</v>
      </c>
      <c r="G904" s="193" t="str">
        <f>Instructions!$I$61</f>
        <v>Word 40</v>
      </c>
      <c r="H904" s="193">
        <f t="shared" ca="1" si="259"/>
        <v>0.68912477491292667</v>
      </c>
      <c r="I904" s="193" t="str">
        <f>Instructions!$I$73</f>
        <v>Word 52</v>
      </c>
      <c r="J904" s="193">
        <f t="shared" ca="1" si="259"/>
        <v>6.526087833818206E-2</v>
      </c>
    </row>
    <row r="905" spans="1:10">
      <c r="A905" s="193" t="str">
        <f>Instructions!$I$26</f>
        <v>Word 5</v>
      </c>
      <c r="B905" s="193">
        <f t="shared" ca="1" si="257"/>
        <v>0.49777377254863553</v>
      </c>
      <c r="C905" s="193" t="str">
        <f>Instructions!$I$38</f>
        <v>Word 17</v>
      </c>
      <c r="D905" s="193">
        <f t="shared" ca="1" si="258"/>
        <v>0.30323102545146463</v>
      </c>
      <c r="E905" s="193" t="str">
        <f>Instructions!$I$50</f>
        <v>Word 29</v>
      </c>
      <c r="F905" s="193">
        <f t="shared" ca="1" si="259"/>
        <v>0.17402472873061559</v>
      </c>
      <c r="G905" s="193" t="str">
        <f>Instructions!$I$62</f>
        <v>Word 41</v>
      </c>
      <c r="H905" s="193">
        <f t="shared" ca="1" si="259"/>
        <v>0.73000192669883246</v>
      </c>
      <c r="I905" s="193" t="str">
        <f>Instructions!$I$74</f>
        <v>Word 53</v>
      </c>
      <c r="J905" s="193">
        <f t="shared" ca="1" si="259"/>
        <v>0.99052638805312399</v>
      </c>
    </row>
    <row r="906" spans="1:10">
      <c r="A906" s="193" t="str">
        <f>Instructions!$I$27</f>
        <v>Word 6</v>
      </c>
      <c r="B906" s="193">
        <f t="shared" ca="1" si="257"/>
        <v>0.20741067988368844</v>
      </c>
      <c r="C906" s="193" t="str">
        <f>Instructions!$I$39</f>
        <v>Word 18</v>
      </c>
      <c r="D906" s="193">
        <f t="shared" ca="1" si="258"/>
        <v>0.77870432228788522</v>
      </c>
      <c r="E906" s="193" t="str">
        <f>Instructions!$I$51</f>
        <v>Word 30</v>
      </c>
      <c r="F906" s="193">
        <f t="shared" ca="1" si="259"/>
        <v>0.67599373732779633</v>
      </c>
      <c r="G906" s="193" t="str">
        <f>Instructions!$I$63</f>
        <v>Word 42</v>
      </c>
      <c r="H906" s="193">
        <f t="shared" ca="1" si="259"/>
        <v>0.70802991915498237</v>
      </c>
      <c r="I906" s="193" t="str">
        <f>Instructions!$I$75</f>
        <v>Word 54</v>
      </c>
      <c r="J906" s="193">
        <f t="shared" ca="1" si="259"/>
        <v>0.65009783272404753</v>
      </c>
    </row>
    <row r="907" spans="1:10">
      <c r="A907" s="193" t="str">
        <f>Instructions!$I$28</f>
        <v>Word 7</v>
      </c>
      <c r="B907" s="193">
        <f t="shared" ca="1" si="257"/>
        <v>0.28341575573704714</v>
      </c>
      <c r="C907" s="193" t="str">
        <f>Instructions!$I$40</f>
        <v>Word 19</v>
      </c>
      <c r="D907" s="193">
        <f t="shared" ca="1" si="258"/>
        <v>0.78438018841157997</v>
      </c>
      <c r="E907" s="193" t="str">
        <f>Instructions!$I$52</f>
        <v>Word 31</v>
      </c>
      <c r="F907" s="193">
        <f t="shared" ca="1" si="259"/>
        <v>5.7727463992167549E-2</v>
      </c>
      <c r="G907" s="193" t="str">
        <f>Instructions!$I$64</f>
        <v>Word 43</v>
      </c>
      <c r="H907" s="193">
        <f t="shared" ca="1" si="259"/>
        <v>0.43743463524015991</v>
      </c>
      <c r="I907" s="193" t="str">
        <f>Instructions!$I$76</f>
        <v>Word 55</v>
      </c>
      <c r="J907" s="193">
        <f t="shared" ca="1" si="259"/>
        <v>0.83264912203488572</v>
      </c>
    </row>
    <row r="908" spans="1:10">
      <c r="A908" s="193" t="str">
        <f>Instructions!$I$29</f>
        <v>Word 8</v>
      </c>
      <c r="B908" s="193">
        <f t="shared" ca="1" si="257"/>
        <v>0.77838367190462632</v>
      </c>
      <c r="C908" s="193" t="str">
        <f>Instructions!$I$41</f>
        <v>Word 20</v>
      </c>
      <c r="D908" s="193">
        <f t="shared" ca="1" si="258"/>
        <v>0.26454738079860207</v>
      </c>
      <c r="E908" s="193" t="str">
        <f>Instructions!$I$53</f>
        <v>Word 32</v>
      </c>
      <c r="F908" s="193">
        <f t="shared" ca="1" si="259"/>
        <v>0.60988650621905582</v>
      </c>
      <c r="G908" s="193" t="str">
        <f>Instructions!$I$65</f>
        <v>Word 44</v>
      </c>
      <c r="H908" s="193">
        <f t="shared" ca="1" si="259"/>
        <v>0.25868602038502764</v>
      </c>
      <c r="I908" s="193" t="str">
        <f>Instructions!$I$77</f>
        <v>Word 56</v>
      </c>
      <c r="J908" s="193">
        <f t="shared" ca="1" si="259"/>
        <v>0.33373453955102894</v>
      </c>
    </row>
    <row r="909" spans="1:10">
      <c r="A909" s="193" t="str">
        <f>Instructions!$I$30</f>
        <v>Word 9</v>
      </c>
      <c r="B909" s="193">
        <f t="shared" ca="1" si="257"/>
        <v>0.77888322074377103</v>
      </c>
      <c r="C909" s="193" t="str">
        <f>Instructions!$I$42</f>
        <v>Word 21</v>
      </c>
      <c r="D909" s="193">
        <f t="shared" ca="1" si="258"/>
        <v>0.96370333186738921</v>
      </c>
      <c r="E909" s="193" t="str">
        <f>Instructions!$I$54</f>
        <v>Word 33</v>
      </c>
      <c r="F909" s="193">
        <f t="shared" ca="1" si="259"/>
        <v>0.5815183255263221</v>
      </c>
      <c r="G909" s="193" t="str">
        <f>Instructions!$I$66</f>
        <v>Word 45</v>
      </c>
      <c r="H909" s="193">
        <f t="shared" ca="1" si="259"/>
        <v>0.54870756660796249</v>
      </c>
      <c r="I909" s="193" t="str">
        <f>Instructions!$I$78</f>
        <v>Word 57</v>
      </c>
      <c r="J909" s="193">
        <f t="shared" ca="1" si="259"/>
        <v>0.13631667629027244</v>
      </c>
    </row>
    <row r="910" spans="1:10">
      <c r="A910" s="193" t="str">
        <f>Instructions!$I$31</f>
        <v>Word 10</v>
      </c>
      <c r="B910" s="193">
        <f t="shared" ca="1" si="257"/>
        <v>0.80510197138600059</v>
      </c>
      <c r="C910" s="193" t="str">
        <f>Instructions!$I$43</f>
        <v>Word 22</v>
      </c>
      <c r="D910" s="193">
        <f ca="1">RAND()</f>
        <v>0.67542321605112587</v>
      </c>
      <c r="E910" s="193" t="str">
        <f>Instructions!$I$55</f>
        <v>Word 34</v>
      </c>
      <c r="F910" s="193">
        <f ca="1">RAND()</f>
        <v>0.44633583110414798</v>
      </c>
      <c r="G910" s="193" t="str">
        <f>Instructions!$I$67</f>
        <v>Word 46</v>
      </c>
      <c r="H910" s="193">
        <f t="shared" ca="1" si="259"/>
        <v>0.1858576907259899</v>
      </c>
      <c r="I910" s="193" t="str">
        <f>Instructions!$I$79</f>
        <v>Word 58</v>
      </c>
      <c r="J910" s="193">
        <f t="shared" ca="1" si="259"/>
        <v>0.90571591646930238</v>
      </c>
    </row>
    <row r="911" spans="1:10">
      <c r="A911" s="193" t="str">
        <f>Instructions!$I$32</f>
        <v>Word 11</v>
      </c>
      <c r="B911" s="193">
        <f t="shared" ca="1" si="257"/>
        <v>0.21661494879180831</v>
      </c>
      <c r="C911" s="193" t="str">
        <f>Instructions!$I$44</f>
        <v>Word 23</v>
      </c>
      <c r="D911" s="193">
        <f ca="1">RAND()</f>
        <v>0.42118143505160877</v>
      </c>
      <c r="E911" s="193" t="str">
        <f>Instructions!$I$56</f>
        <v>Word 35</v>
      </c>
      <c r="F911" s="193">
        <f ca="1">RAND()</f>
        <v>0.34151143607258727</v>
      </c>
      <c r="G911" s="193" t="str">
        <f>Instructions!$I$68</f>
        <v>Word 47</v>
      </c>
      <c r="H911" s="193">
        <f t="shared" ca="1" si="259"/>
        <v>0.79670305545311859</v>
      </c>
      <c r="I911" s="193" t="str">
        <f>Instructions!$I$80</f>
        <v>Word 59</v>
      </c>
      <c r="J911" s="193">
        <f t="shared" ca="1" si="259"/>
        <v>0.10157778277770135</v>
      </c>
    </row>
    <row r="912" spans="1:10">
      <c r="A912" s="193" t="str">
        <f>Instructions!$I$33</f>
        <v>Word 12</v>
      </c>
      <c r="B912" s="193">
        <f t="shared" ca="1" si="257"/>
        <v>0.78572163353151803</v>
      </c>
      <c r="C912" s="193" t="str">
        <f>Instructions!$I$45</f>
        <v>Word 24</v>
      </c>
      <c r="D912" s="193">
        <f t="shared" ref="D912" ca="1" si="260">RAND()</f>
        <v>0.10579505084245289</v>
      </c>
      <c r="E912" s="193" t="str">
        <f>Instructions!$I$57</f>
        <v>Word 36</v>
      </c>
      <c r="F912" s="193">
        <f t="shared" ref="F912" ca="1" si="261">RAND()</f>
        <v>0.85803912219775902</v>
      </c>
      <c r="G912" s="193" t="str">
        <f>Instructions!$I$69</f>
        <v>Word 48</v>
      </c>
      <c r="H912" s="193">
        <f t="shared" ca="1" si="259"/>
        <v>3.1267020916075916E-2</v>
      </c>
      <c r="I912" s="193" t="str">
        <f>Instructions!$I$81</f>
        <v>Word 60</v>
      </c>
      <c r="J912" s="193">
        <f t="shared" ca="1" si="259"/>
        <v>5.8244805916822795E-3</v>
      </c>
    </row>
    <row r="913" spans="1:11">
      <c r="K913" s="193">
        <v>54</v>
      </c>
    </row>
    <row r="918" spans="1:11">
      <c r="A918" s="193" t="str">
        <f>Instructions!$I$22</f>
        <v>Word 1</v>
      </c>
      <c r="B918" s="193">
        <f t="shared" ref="B918:B929" ca="1" si="262">RAND()</f>
        <v>1.2930870096108049E-2</v>
      </c>
      <c r="C918" s="193" t="str">
        <f>Instructions!$I$34</f>
        <v>Word 13</v>
      </c>
      <c r="D918" s="193">
        <f t="shared" ref="D918:D926" ca="1" si="263">RAND()</f>
        <v>0.42081100511392977</v>
      </c>
      <c r="E918" s="193" t="str">
        <f>Instructions!$I$46</f>
        <v>Word 25</v>
      </c>
      <c r="F918" s="193">
        <f t="shared" ref="F918:J929" ca="1" si="264">RAND()</f>
        <v>0.71325153813197228</v>
      </c>
      <c r="G918" s="193" t="str">
        <f>Instructions!$I$58</f>
        <v>Word 37</v>
      </c>
      <c r="H918" s="193">
        <f t="shared" ca="1" si="264"/>
        <v>0.66643092899615175</v>
      </c>
      <c r="I918" s="193" t="str">
        <f>Instructions!$I$70</f>
        <v>Word 49</v>
      </c>
      <c r="J918" s="193">
        <f t="shared" ca="1" si="264"/>
        <v>0.37518863807842773</v>
      </c>
    </row>
    <row r="919" spans="1:11">
      <c r="A919" s="193" t="str">
        <f>Instructions!$I$23</f>
        <v>Word 2</v>
      </c>
      <c r="B919" s="193">
        <f t="shared" ca="1" si="262"/>
        <v>0.20789671508132912</v>
      </c>
      <c r="C919" s="193" t="str">
        <f>Instructions!$I$35</f>
        <v>Word 14</v>
      </c>
      <c r="D919" s="193">
        <f t="shared" ca="1" si="263"/>
        <v>0.40617070992160309</v>
      </c>
      <c r="E919" s="193" t="str">
        <f>Instructions!$I$47</f>
        <v>Word 26</v>
      </c>
      <c r="F919" s="193">
        <f t="shared" ca="1" si="264"/>
        <v>0.11768691631833428</v>
      </c>
      <c r="G919" s="193" t="str">
        <f>Instructions!$I$59</f>
        <v>Word 38</v>
      </c>
      <c r="H919" s="193">
        <f t="shared" ca="1" si="264"/>
        <v>0.95308157148690853</v>
      </c>
      <c r="I919" s="193" t="str">
        <f>Instructions!$I$71</f>
        <v>Word 50</v>
      </c>
      <c r="J919" s="193">
        <f t="shared" ca="1" si="264"/>
        <v>0.35867507189552394</v>
      </c>
    </row>
    <row r="920" spans="1:11">
      <c r="A920" s="193" t="str">
        <f>Instructions!$I$24</f>
        <v>Word 3</v>
      </c>
      <c r="B920" s="193">
        <f t="shared" ca="1" si="262"/>
        <v>0.58521598185855672</v>
      </c>
      <c r="C920" s="193" t="str">
        <f>Instructions!$I$36</f>
        <v>Word 15</v>
      </c>
      <c r="D920" s="193">
        <f t="shared" ca="1" si="263"/>
        <v>0.29039248274978791</v>
      </c>
      <c r="E920" s="193" t="str">
        <f>Instructions!$I$48</f>
        <v>Word 27</v>
      </c>
      <c r="F920" s="193">
        <f t="shared" ca="1" si="264"/>
        <v>0.54158135875503977</v>
      </c>
      <c r="G920" s="193" t="str">
        <f>Instructions!$I$60</f>
        <v>Word 39</v>
      </c>
      <c r="H920" s="193">
        <f t="shared" ca="1" si="264"/>
        <v>0.77355851147371202</v>
      </c>
      <c r="I920" s="193" t="str">
        <f>Instructions!$I$72</f>
        <v>Word 51</v>
      </c>
      <c r="J920" s="193">
        <f t="shared" ca="1" si="264"/>
        <v>0.36008097897236802</v>
      </c>
    </row>
    <row r="921" spans="1:11">
      <c r="A921" s="193" t="str">
        <f>Instructions!$I$25</f>
        <v>Word 4</v>
      </c>
      <c r="B921" s="193">
        <f t="shared" ca="1" si="262"/>
        <v>0.64792033095912149</v>
      </c>
      <c r="C921" s="193" t="str">
        <f>Instructions!$I$37</f>
        <v>Word 16</v>
      </c>
      <c r="D921" s="193">
        <f t="shared" ca="1" si="263"/>
        <v>0.51575030651275811</v>
      </c>
      <c r="E921" s="193" t="str">
        <f>Instructions!$I$49</f>
        <v>Word 28</v>
      </c>
      <c r="F921" s="193">
        <f t="shared" ca="1" si="264"/>
        <v>0.68009787989632198</v>
      </c>
      <c r="G921" s="193" t="str">
        <f>Instructions!$I$61</f>
        <v>Word 40</v>
      </c>
      <c r="H921" s="193">
        <f t="shared" ca="1" si="264"/>
        <v>0.7456451200650922</v>
      </c>
      <c r="I921" s="193" t="str">
        <f>Instructions!$I$73</f>
        <v>Word 52</v>
      </c>
      <c r="J921" s="193">
        <f t="shared" ca="1" si="264"/>
        <v>0.36756877030662716</v>
      </c>
    </row>
    <row r="922" spans="1:11">
      <c r="A922" s="193" t="str">
        <f>Instructions!$I$26</f>
        <v>Word 5</v>
      </c>
      <c r="B922" s="193">
        <f t="shared" ca="1" si="262"/>
        <v>0.35520626785912401</v>
      </c>
      <c r="C922" s="193" t="str">
        <f>Instructions!$I$38</f>
        <v>Word 17</v>
      </c>
      <c r="D922" s="193">
        <f t="shared" ca="1" si="263"/>
        <v>0.87427992570837176</v>
      </c>
      <c r="E922" s="193" t="str">
        <f>Instructions!$I$50</f>
        <v>Word 29</v>
      </c>
      <c r="F922" s="193">
        <f t="shared" ca="1" si="264"/>
        <v>0.56824631688438598</v>
      </c>
      <c r="G922" s="193" t="str">
        <f>Instructions!$I$62</f>
        <v>Word 41</v>
      </c>
      <c r="H922" s="193">
        <f t="shared" ca="1" si="264"/>
        <v>3.2167210312381567E-2</v>
      </c>
      <c r="I922" s="193" t="str">
        <f>Instructions!$I$74</f>
        <v>Word 53</v>
      </c>
      <c r="J922" s="193">
        <f t="shared" ca="1" si="264"/>
        <v>0.37281196228602265</v>
      </c>
    </row>
    <row r="923" spans="1:11">
      <c r="A923" s="193" t="str">
        <f>Instructions!$I$27</f>
        <v>Word 6</v>
      </c>
      <c r="B923" s="193">
        <f t="shared" ca="1" si="262"/>
        <v>0.41919792811125078</v>
      </c>
      <c r="C923" s="193" t="str">
        <f>Instructions!$I$39</f>
        <v>Word 18</v>
      </c>
      <c r="D923" s="193">
        <f t="shared" ca="1" si="263"/>
        <v>0.1453899412696763</v>
      </c>
      <c r="E923" s="193" t="str">
        <f>Instructions!$I$51</f>
        <v>Word 30</v>
      </c>
      <c r="F923" s="193">
        <f t="shared" ca="1" si="264"/>
        <v>4.8640246529815023E-2</v>
      </c>
      <c r="G923" s="193" t="str">
        <f>Instructions!$I$63</f>
        <v>Word 42</v>
      </c>
      <c r="H923" s="193">
        <f t="shared" ca="1" si="264"/>
        <v>0.50983065541605954</v>
      </c>
      <c r="I923" s="193" t="str">
        <f>Instructions!$I$75</f>
        <v>Word 54</v>
      </c>
      <c r="J923" s="193">
        <f t="shared" ca="1" si="264"/>
        <v>0.68635050675916209</v>
      </c>
    </row>
    <row r="924" spans="1:11">
      <c r="A924" s="193" t="str">
        <f>Instructions!$I$28</f>
        <v>Word 7</v>
      </c>
      <c r="B924" s="193">
        <f t="shared" ca="1" si="262"/>
        <v>0.5140061914002757</v>
      </c>
      <c r="C924" s="193" t="str">
        <f>Instructions!$I$40</f>
        <v>Word 19</v>
      </c>
      <c r="D924" s="193">
        <f t="shared" ca="1" si="263"/>
        <v>0.84236175123612056</v>
      </c>
      <c r="E924" s="193" t="str">
        <f>Instructions!$I$52</f>
        <v>Word 31</v>
      </c>
      <c r="F924" s="193">
        <f t="shared" ca="1" si="264"/>
        <v>0.73247786010010851</v>
      </c>
      <c r="G924" s="193" t="str">
        <f>Instructions!$I$64</f>
        <v>Word 43</v>
      </c>
      <c r="H924" s="193">
        <f t="shared" ca="1" si="264"/>
        <v>0.18465459746068824</v>
      </c>
      <c r="I924" s="193" t="str">
        <f>Instructions!$I$76</f>
        <v>Word 55</v>
      </c>
      <c r="J924" s="193">
        <f t="shared" ca="1" si="264"/>
        <v>4.360004064498213E-3</v>
      </c>
    </row>
    <row r="925" spans="1:11">
      <c r="A925" s="193" t="str">
        <f>Instructions!$I$29</f>
        <v>Word 8</v>
      </c>
      <c r="B925" s="193">
        <f t="shared" ca="1" si="262"/>
        <v>4.7897361844947528E-2</v>
      </c>
      <c r="C925" s="193" t="str">
        <f>Instructions!$I$41</f>
        <v>Word 20</v>
      </c>
      <c r="D925" s="193">
        <f t="shared" ca="1" si="263"/>
        <v>0.61668749674277001</v>
      </c>
      <c r="E925" s="193" t="str">
        <f>Instructions!$I$53</f>
        <v>Word 32</v>
      </c>
      <c r="F925" s="193">
        <f t="shared" ca="1" si="264"/>
        <v>0.79883160624018845</v>
      </c>
      <c r="G925" s="193" t="str">
        <f>Instructions!$I$65</f>
        <v>Word 44</v>
      </c>
      <c r="H925" s="193">
        <f t="shared" ca="1" si="264"/>
        <v>9.4152971253808615E-2</v>
      </c>
      <c r="I925" s="193" t="str">
        <f>Instructions!$I$77</f>
        <v>Word 56</v>
      </c>
      <c r="J925" s="193">
        <f t="shared" ca="1" si="264"/>
        <v>0.61202871342165432</v>
      </c>
    </row>
    <row r="926" spans="1:11">
      <c r="A926" s="193" t="str">
        <f>Instructions!$I$30</f>
        <v>Word 9</v>
      </c>
      <c r="B926" s="193">
        <f t="shared" ca="1" si="262"/>
        <v>0.79942825472877888</v>
      </c>
      <c r="C926" s="193" t="str">
        <f>Instructions!$I$42</f>
        <v>Word 21</v>
      </c>
      <c r="D926" s="193">
        <f t="shared" ca="1" si="263"/>
        <v>0.83188940053395022</v>
      </c>
      <c r="E926" s="193" t="str">
        <f>Instructions!$I$54</f>
        <v>Word 33</v>
      </c>
      <c r="F926" s="193">
        <f t="shared" ca="1" si="264"/>
        <v>0.97140063166076174</v>
      </c>
      <c r="G926" s="193" t="str">
        <f>Instructions!$I$66</f>
        <v>Word 45</v>
      </c>
      <c r="H926" s="193">
        <f t="shared" ca="1" si="264"/>
        <v>0.14210671356027393</v>
      </c>
      <c r="I926" s="193" t="str">
        <f>Instructions!$I$78</f>
        <v>Word 57</v>
      </c>
      <c r="J926" s="193">
        <f t="shared" ca="1" si="264"/>
        <v>0.91010013217606389</v>
      </c>
    </row>
    <row r="927" spans="1:11">
      <c r="A927" s="193" t="str">
        <f>Instructions!$I$31</f>
        <v>Word 10</v>
      </c>
      <c r="B927" s="193">
        <f t="shared" ca="1" si="262"/>
        <v>0.14471833679349477</v>
      </c>
      <c r="C927" s="193" t="str">
        <f>Instructions!$I$43</f>
        <v>Word 22</v>
      </c>
      <c r="D927" s="193">
        <f ca="1">RAND()</f>
        <v>0.90136818606175639</v>
      </c>
      <c r="E927" s="193" t="str">
        <f>Instructions!$I$55</f>
        <v>Word 34</v>
      </c>
      <c r="F927" s="193">
        <f ca="1">RAND()</f>
        <v>0.93629385098859108</v>
      </c>
      <c r="G927" s="193" t="str">
        <f>Instructions!$I$67</f>
        <v>Word 46</v>
      </c>
      <c r="H927" s="193">
        <f t="shared" ca="1" si="264"/>
        <v>0.34792946200523434</v>
      </c>
      <c r="I927" s="193" t="str">
        <f>Instructions!$I$79</f>
        <v>Word 58</v>
      </c>
      <c r="J927" s="193">
        <f t="shared" ca="1" si="264"/>
        <v>0.1671437303420471</v>
      </c>
    </row>
    <row r="928" spans="1:11">
      <c r="A928" s="193" t="str">
        <f>Instructions!$I$32</f>
        <v>Word 11</v>
      </c>
      <c r="B928" s="193">
        <f t="shared" ca="1" si="262"/>
        <v>4.5680484584321612E-2</v>
      </c>
      <c r="C928" s="193" t="str">
        <f>Instructions!$I$44</f>
        <v>Word 23</v>
      </c>
      <c r="D928" s="193">
        <f ca="1">RAND()</f>
        <v>0.62036919785404665</v>
      </c>
      <c r="E928" s="193" t="str">
        <f>Instructions!$I$56</f>
        <v>Word 35</v>
      </c>
      <c r="F928" s="193">
        <f ca="1">RAND()</f>
        <v>0.45950670158103235</v>
      </c>
      <c r="G928" s="193" t="str">
        <f>Instructions!$I$68</f>
        <v>Word 47</v>
      </c>
      <c r="H928" s="193">
        <f t="shared" ca="1" si="264"/>
        <v>0.21713504959659125</v>
      </c>
      <c r="I928" s="193" t="str">
        <f>Instructions!$I$80</f>
        <v>Word 59</v>
      </c>
      <c r="J928" s="193">
        <f t="shared" ca="1" si="264"/>
        <v>0.6238743734290545</v>
      </c>
    </row>
    <row r="929" spans="1:11">
      <c r="A929" s="193" t="str">
        <f>Instructions!$I$33</f>
        <v>Word 12</v>
      </c>
      <c r="B929" s="193">
        <f t="shared" ca="1" si="262"/>
        <v>2.1888967985422614E-2</v>
      </c>
      <c r="C929" s="193" t="str">
        <f>Instructions!$I$45</f>
        <v>Word 24</v>
      </c>
      <c r="D929" s="193">
        <f t="shared" ref="D929" ca="1" si="265">RAND()</f>
        <v>0.96350038104167701</v>
      </c>
      <c r="E929" s="193" t="str">
        <f>Instructions!$I$57</f>
        <v>Word 36</v>
      </c>
      <c r="F929" s="193">
        <f t="shared" ref="F929" ca="1" si="266">RAND()</f>
        <v>0.18940128026275815</v>
      </c>
      <c r="G929" s="193" t="str">
        <f>Instructions!$I$69</f>
        <v>Word 48</v>
      </c>
      <c r="H929" s="193">
        <f t="shared" ca="1" si="264"/>
        <v>0.54467755008121299</v>
      </c>
      <c r="I929" s="193" t="str">
        <f>Instructions!$I$81</f>
        <v>Word 60</v>
      </c>
      <c r="J929" s="193">
        <f t="shared" ca="1" si="264"/>
        <v>9.1032277880588652E-2</v>
      </c>
    </row>
    <row r="930" spans="1:11">
      <c r="K930" s="193">
        <v>55</v>
      </c>
    </row>
    <row r="935" spans="1:11">
      <c r="A935" s="193" t="str">
        <f>Instructions!$I$22</f>
        <v>Word 1</v>
      </c>
      <c r="B935" s="193">
        <f t="shared" ref="B935:B946" ca="1" si="267">RAND()</f>
        <v>0.88827264489699154</v>
      </c>
      <c r="C935" s="193" t="str">
        <f>Instructions!$I$34</f>
        <v>Word 13</v>
      </c>
      <c r="D935" s="193">
        <f t="shared" ref="D935:D943" ca="1" si="268">RAND()</f>
        <v>0.37661328809642092</v>
      </c>
      <c r="E935" s="193" t="str">
        <f>Instructions!$I$46</f>
        <v>Word 25</v>
      </c>
      <c r="F935" s="193">
        <f t="shared" ref="F935:J946" ca="1" si="269">RAND()</f>
        <v>0.53962725276139423</v>
      </c>
      <c r="G935" s="193" t="str">
        <f>Instructions!$I$58</f>
        <v>Word 37</v>
      </c>
      <c r="H935" s="193">
        <f t="shared" ca="1" si="269"/>
        <v>0.65034988522577009</v>
      </c>
      <c r="I935" s="193" t="str">
        <f>Instructions!$I$70</f>
        <v>Word 49</v>
      </c>
      <c r="J935" s="193">
        <f t="shared" ca="1" si="269"/>
        <v>0.7144661261874794</v>
      </c>
    </row>
    <row r="936" spans="1:11">
      <c r="A936" s="193" t="str">
        <f>Instructions!$I$23</f>
        <v>Word 2</v>
      </c>
      <c r="B936" s="193">
        <f t="shared" ca="1" si="267"/>
        <v>0.41917077600122632</v>
      </c>
      <c r="C936" s="193" t="str">
        <f>Instructions!$I$35</f>
        <v>Word 14</v>
      </c>
      <c r="D936" s="193">
        <f t="shared" ca="1" si="268"/>
        <v>0.36533815295256289</v>
      </c>
      <c r="E936" s="193" t="str">
        <f>Instructions!$I$47</f>
        <v>Word 26</v>
      </c>
      <c r="F936" s="193">
        <f t="shared" ca="1" si="269"/>
        <v>3.506960637216161E-2</v>
      </c>
      <c r="G936" s="193" t="str">
        <f>Instructions!$I$59</f>
        <v>Word 38</v>
      </c>
      <c r="H936" s="193">
        <f t="shared" ca="1" si="269"/>
        <v>0.78072143814676564</v>
      </c>
      <c r="I936" s="193" t="str">
        <f>Instructions!$I$71</f>
        <v>Word 50</v>
      </c>
      <c r="J936" s="193">
        <f t="shared" ca="1" si="269"/>
        <v>0.43461051171763609</v>
      </c>
    </row>
    <row r="937" spans="1:11">
      <c r="A937" s="193" t="str">
        <f>Instructions!$I$24</f>
        <v>Word 3</v>
      </c>
      <c r="B937" s="193">
        <f t="shared" ca="1" si="267"/>
        <v>0.38513754661227473</v>
      </c>
      <c r="C937" s="193" t="str">
        <f>Instructions!$I$36</f>
        <v>Word 15</v>
      </c>
      <c r="D937" s="193">
        <f t="shared" ca="1" si="268"/>
        <v>0.52509201707702358</v>
      </c>
      <c r="E937" s="193" t="str">
        <f>Instructions!$I$48</f>
        <v>Word 27</v>
      </c>
      <c r="F937" s="193">
        <f t="shared" ca="1" si="269"/>
        <v>0.25232889645062984</v>
      </c>
      <c r="G937" s="193" t="str">
        <f>Instructions!$I$60</f>
        <v>Word 39</v>
      </c>
      <c r="H937" s="193">
        <f t="shared" ca="1" si="269"/>
        <v>0.41110123995306724</v>
      </c>
      <c r="I937" s="193" t="str">
        <f>Instructions!$I$72</f>
        <v>Word 51</v>
      </c>
      <c r="J937" s="193">
        <f t="shared" ca="1" si="269"/>
        <v>6.5168174302111415E-2</v>
      </c>
    </row>
    <row r="938" spans="1:11">
      <c r="A938" s="193" t="str">
        <f>Instructions!$I$25</f>
        <v>Word 4</v>
      </c>
      <c r="B938" s="193">
        <f t="shared" ca="1" si="267"/>
        <v>0.20537279095625771</v>
      </c>
      <c r="C938" s="193" t="str">
        <f>Instructions!$I$37</f>
        <v>Word 16</v>
      </c>
      <c r="D938" s="193">
        <f t="shared" ca="1" si="268"/>
        <v>0.46762055882244069</v>
      </c>
      <c r="E938" s="193" t="str">
        <f>Instructions!$I$49</f>
        <v>Word 28</v>
      </c>
      <c r="F938" s="193">
        <f t="shared" ca="1" si="269"/>
        <v>0.78545804272645225</v>
      </c>
      <c r="G938" s="193" t="str">
        <f>Instructions!$I$61</f>
        <v>Word 40</v>
      </c>
      <c r="H938" s="193">
        <f t="shared" ca="1" si="269"/>
        <v>0.60610345856141279</v>
      </c>
      <c r="I938" s="193" t="str">
        <f>Instructions!$I$73</f>
        <v>Word 52</v>
      </c>
      <c r="J938" s="193">
        <f t="shared" ca="1" si="269"/>
        <v>0.25693295586014797</v>
      </c>
    </row>
    <row r="939" spans="1:11">
      <c r="A939" s="193" t="str">
        <f>Instructions!$I$26</f>
        <v>Word 5</v>
      </c>
      <c r="B939" s="193">
        <f t="shared" ca="1" si="267"/>
        <v>0.71318309181599127</v>
      </c>
      <c r="C939" s="193" t="str">
        <f>Instructions!$I$38</f>
        <v>Word 17</v>
      </c>
      <c r="D939" s="193">
        <f t="shared" ca="1" si="268"/>
        <v>0.63977507225667085</v>
      </c>
      <c r="E939" s="193" t="str">
        <f>Instructions!$I$50</f>
        <v>Word 29</v>
      </c>
      <c r="F939" s="193">
        <f t="shared" ca="1" si="269"/>
        <v>6.0772691161935621E-2</v>
      </c>
      <c r="G939" s="193" t="str">
        <f>Instructions!$I$62</f>
        <v>Word 41</v>
      </c>
      <c r="H939" s="193">
        <f t="shared" ca="1" si="269"/>
        <v>0.23226266661746131</v>
      </c>
      <c r="I939" s="193" t="str">
        <f>Instructions!$I$74</f>
        <v>Word 53</v>
      </c>
      <c r="J939" s="193">
        <f t="shared" ca="1" si="269"/>
        <v>0.57920180433274027</v>
      </c>
    </row>
    <row r="940" spans="1:11">
      <c r="A940" s="193" t="str">
        <f>Instructions!$I$27</f>
        <v>Word 6</v>
      </c>
      <c r="B940" s="193">
        <f t="shared" ca="1" si="267"/>
        <v>9.1681285546058033E-3</v>
      </c>
      <c r="C940" s="193" t="str">
        <f>Instructions!$I$39</f>
        <v>Word 18</v>
      </c>
      <c r="D940" s="193">
        <f t="shared" ca="1" si="268"/>
        <v>0.23092496782705152</v>
      </c>
      <c r="E940" s="193" t="str">
        <f>Instructions!$I$51</f>
        <v>Word 30</v>
      </c>
      <c r="F940" s="193">
        <f t="shared" ca="1" si="269"/>
        <v>0.57793290066568259</v>
      </c>
      <c r="G940" s="193" t="str">
        <f>Instructions!$I$63</f>
        <v>Word 42</v>
      </c>
      <c r="H940" s="193">
        <f t="shared" ca="1" si="269"/>
        <v>0.6491669268727126</v>
      </c>
      <c r="I940" s="193" t="str">
        <f>Instructions!$I$75</f>
        <v>Word 54</v>
      </c>
      <c r="J940" s="193">
        <f t="shared" ca="1" si="269"/>
        <v>0.53380422257365512</v>
      </c>
    </row>
    <row r="941" spans="1:11">
      <c r="A941" s="193" t="str">
        <f>Instructions!$I$28</f>
        <v>Word 7</v>
      </c>
      <c r="B941" s="193">
        <f t="shared" ca="1" si="267"/>
        <v>0.50654004076723913</v>
      </c>
      <c r="C941" s="193" t="str">
        <f>Instructions!$I$40</f>
        <v>Word 19</v>
      </c>
      <c r="D941" s="193">
        <f t="shared" ca="1" si="268"/>
        <v>0.95479286331017044</v>
      </c>
      <c r="E941" s="193" t="str">
        <f>Instructions!$I$52</f>
        <v>Word 31</v>
      </c>
      <c r="F941" s="193">
        <f t="shared" ca="1" si="269"/>
        <v>0.64208419075381273</v>
      </c>
      <c r="G941" s="193" t="str">
        <f>Instructions!$I$64</f>
        <v>Word 43</v>
      </c>
      <c r="H941" s="193">
        <f t="shared" ca="1" si="269"/>
        <v>0.40941317556058343</v>
      </c>
      <c r="I941" s="193" t="str">
        <f>Instructions!$I$76</f>
        <v>Word 55</v>
      </c>
      <c r="J941" s="193">
        <f t="shared" ca="1" si="269"/>
        <v>0.29596749331972938</v>
      </c>
    </row>
    <row r="942" spans="1:11">
      <c r="A942" s="193" t="str">
        <f>Instructions!$I$29</f>
        <v>Word 8</v>
      </c>
      <c r="B942" s="193">
        <f t="shared" ca="1" si="267"/>
        <v>0.66127093852393148</v>
      </c>
      <c r="C942" s="193" t="str">
        <f>Instructions!$I$41</f>
        <v>Word 20</v>
      </c>
      <c r="D942" s="193">
        <f t="shared" ca="1" si="268"/>
        <v>0.19826474222759727</v>
      </c>
      <c r="E942" s="193" t="str">
        <f>Instructions!$I$53</f>
        <v>Word 32</v>
      </c>
      <c r="F942" s="193">
        <f t="shared" ca="1" si="269"/>
        <v>3.7441376358032907E-2</v>
      </c>
      <c r="G942" s="193" t="str">
        <f>Instructions!$I$65</f>
        <v>Word 44</v>
      </c>
      <c r="H942" s="193">
        <f t="shared" ca="1" si="269"/>
        <v>0.61022850406915385</v>
      </c>
      <c r="I942" s="193" t="str">
        <f>Instructions!$I$77</f>
        <v>Word 56</v>
      </c>
      <c r="J942" s="193">
        <f t="shared" ca="1" si="269"/>
        <v>0.4913117926586853</v>
      </c>
    </row>
    <row r="943" spans="1:11">
      <c r="A943" s="193" t="str">
        <f>Instructions!$I$30</f>
        <v>Word 9</v>
      </c>
      <c r="B943" s="193">
        <f t="shared" ca="1" si="267"/>
        <v>0.99263866293848979</v>
      </c>
      <c r="C943" s="193" t="str">
        <f>Instructions!$I$42</f>
        <v>Word 21</v>
      </c>
      <c r="D943" s="193">
        <f t="shared" ca="1" si="268"/>
        <v>0.12985461200527315</v>
      </c>
      <c r="E943" s="193" t="str">
        <f>Instructions!$I$54</f>
        <v>Word 33</v>
      </c>
      <c r="F943" s="193">
        <f t="shared" ca="1" si="269"/>
        <v>6.3037894965362273E-2</v>
      </c>
      <c r="G943" s="193" t="str">
        <f>Instructions!$I$66</f>
        <v>Word 45</v>
      </c>
      <c r="H943" s="193">
        <f t="shared" ca="1" si="269"/>
        <v>0.19146689387957649</v>
      </c>
      <c r="I943" s="193" t="str">
        <f>Instructions!$I$78</f>
        <v>Word 57</v>
      </c>
      <c r="J943" s="193">
        <f t="shared" ca="1" si="269"/>
        <v>0.82602905676298399</v>
      </c>
    </row>
    <row r="944" spans="1:11">
      <c r="A944" s="193" t="str">
        <f>Instructions!$I$31</f>
        <v>Word 10</v>
      </c>
      <c r="B944" s="193">
        <f t="shared" ca="1" si="267"/>
        <v>0.50103704837191165</v>
      </c>
      <c r="C944" s="193" t="str">
        <f>Instructions!$I$43</f>
        <v>Word 22</v>
      </c>
      <c r="D944" s="193">
        <f ca="1">RAND()</f>
        <v>0.48513176855918461</v>
      </c>
      <c r="E944" s="193" t="str">
        <f>Instructions!$I$55</f>
        <v>Word 34</v>
      </c>
      <c r="F944" s="193">
        <f ca="1">RAND()</f>
        <v>0.60964407213345828</v>
      </c>
      <c r="G944" s="193" t="str">
        <f>Instructions!$I$67</f>
        <v>Word 46</v>
      </c>
      <c r="H944" s="193">
        <f t="shared" ca="1" si="269"/>
        <v>0.6991086291897185</v>
      </c>
      <c r="I944" s="193" t="str">
        <f>Instructions!$I$79</f>
        <v>Word 58</v>
      </c>
      <c r="J944" s="193">
        <f t="shared" ca="1" si="269"/>
        <v>0.37688239829579173</v>
      </c>
    </row>
    <row r="945" spans="1:11">
      <c r="A945" s="193" t="str">
        <f>Instructions!$I$32</f>
        <v>Word 11</v>
      </c>
      <c r="B945" s="193">
        <f t="shared" ca="1" si="267"/>
        <v>0.43594348003435857</v>
      </c>
      <c r="C945" s="193" t="str">
        <f>Instructions!$I$44</f>
        <v>Word 23</v>
      </c>
      <c r="D945" s="193">
        <f ca="1">RAND()</f>
        <v>0.31506657637384039</v>
      </c>
      <c r="E945" s="193" t="str">
        <f>Instructions!$I$56</f>
        <v>Word 35</v>
      </c>
      <c r="F945" s="193">
        <f ca="1">RAND()</f>
        <v>0.23463265806773703</v>
      </c>
      <c r="G945" s="193" t="str">
        <f>Instructions!$I$68</f>
        <v>Word 47</v>
      </c>
      <c r="H945" s="193">
        <f t="shared" ca="1" si="269"/>
        <v>0.28823186897881781</v>
      </c>
      <c r="I945" s="193" t="str">
        <f>Instructions!$I$80</f>
        <v>Word 59</v>
      </c>
      <c r="J945" s="193">
        <f t="shared" ca="1" si="269"/>
        <v>0.60698169534076951</v>
      </c>
    </row>
    <row r="946" spans="1:11">
      <c r="A946" s="193" t="str">
        <f>Instructions!$I$33</f>
        <v>Word 12</v>
      </c>
      <c r="B946" s="193">
        <f t="shared" ca="1" si="267"/>
        <v>0.23998810629087319</v>
      </c>
      <c r="C946" s="193" t="str">
        <f>Instructions!$I$45</f>
        <v>Word 24</v>
      </c>
      <c r="D946" s="193">
        <f t="shared" ref="D946" ca="1" si="270">RAND()</f>
        <v>0.19100876081832685</v>
      </c>
      <c r="E946" s="193" t="str">
        <f>Instructions!$I$57</f>
        <v>Word 36</v>
      </c>
      <c r="F946" s="193">
        <f t="shared" ref="F946" ca="1" si="271">RAND()</f>
        <v>0.3928657986586005</v>
      </c>
      <c r="G946" s="193" t="str">
        <f>Instructions!$I$69</f>
        <v>Word 48</v>
      </c>
      <c r="H946" s="193">
        <f t="shared" ca="1" si="269"/>
        <v>0.55417841779836963</v>
      </c>
      <c r="I946" s="193" t="str">
        <f>Instructions!$I$81</f>
        <v>Word 60</v>
      </c>
      <c r="J946" s="193">
        <f t="shared" ca="1" si="269"/>
        <v>0.79246409544983487</v>
      </c>
    </row>
    <row r="947" spans="1:11">
      <c r="K947" s="193">
        <v>56</v>
      </c>
    </row>
    <row r="952" spans="1:11">
      <c r="A952" s="193" t="str">
        <f>Instructions!$I$22</f>
        <v>Word 1</v>
      </c>
      <c r="B952" s="193">
        <f t="shared" ref="B952:B980" ca="1" si="272">RAND()</f>
        <v>0.77637987228326588</v>
      </c>
      <c r="C952" s="193" t="str">
        <f>Instructions!$I$34</f>
        <v>Word 13</v>
      </c>
      <c r="D952" s="193">
        <f t="shared" ref="D952:D960" ca="1" si="273">RAND()</f>
        <v>5.4110235986998045E-2</v>
      </c>
      <c r="E952" s="193" t="str">
        <f>Instructions!$I$46</f>
        <v>Word 25</v>
      </c>
      <c r="F952" s="193">
        <f t="shared" ref="F952:J963" ca="1" si="274">RAND()</f>
        <v>6.8487917564105438E-2</v>
      </c>
      <c r="G952" s="193" t="str">
        <f>Instructions!$I$58</f>
        <v>Word 37</v>
      </c>
      <c r="H952" s="193">
        <f t="shared" ca="1" si="274"/>
        <v>0.44387165188957756</v>
      </c>
      <c r="I952" s="193" t="str">
        <f>Instructions!$I$70</f>
        <v>Word 49</v>
      </c>
      <c r="J952" s="193">
        <f t="shared" ca="1" si="274"/>
        <v>0.40956362326198958</v>
      </c>
    </row>
    <row r="953" spans="1:11">
      <c r="A953" s="193" t="str">
        <f>Instructions!$I$23</f>
        <v>Word 2</v>
      </c>
      <c r="B953" s="193">
        <f t="shared" ca="1" si="272"/>
        <v>0.74089315764504693</v>
      </c>
      <c r="C953" s="193" t="str">
        <f>Instructions!$I$35</f>
        <v>Word 14</v>
      </c>
      <c r="D953" s="193">
        <f t="shared" ca="1" si="273"/>
        <v>0.53438802661620777</v>
      </c>
      <c r="E953" s="193" t="str">
        <f>Instructions!$I$47</f>
        <v>Word 26</v>
      </c>
      <c r="F953" s="193">
        <f t="shared" ca="1" si="274"/>
        <v>0.81762254805402468</v>
      </c>
      <c r="G953" s="193" t="str">
        <f>Instructions!$I$59</f>
        <v>Word 38</v>
      </c>
      <c r="H953" s="193">
        <f t="shared" ca="1" si="274"/>
        <v>0.39281531866900277</v>
      </c>
      <c r="I953" s="193" t="str">
        <f>Instructions!$I$71</f>
        <v>Word 50</v>
      </c>
      <c r="J953" s="193">
        <f t="shared" ca="1" si="274"/>
        <v>0.17627993770724115</v>
      </c>
    </row>
    <row r="954" spans="1:11">
      <c r="A954" s="193" t="str">
        <f>Instructions!$I$24</f>
        <v>Word 3</v>
      </c>
      <c r="B954" s="193">
        <f t="shared" ca="1" si="272"/>
        <v>0.43499885281862405</v>
      </c>
      <c r="C954" s="193" t="str">
        <f>Instructions!$I$36</f>
        <v>Word 15</v>
      </c>
      <c r="D954" s="193">
        <f t="shared" ca="1" si="273"/>
        <v>0.4211515423723321</v>
      </c>
      <c r="E954" s="193" t="str">
        <f>Instructions!$I$48</f>
        <v>Word 27</v>
      </c>
      <c r="F954" s="193">
        <f t="shared" ca="1" si="274"/>
        <v>0.728793886037153</v>
      </c>
      <c r="G954" s="193" t="str">
        <f>Instructions!$I$60</f>
        <v>Word 39</v>
      </c>
      <c r="H954" s="193">
        <f t="shared" ca="1" si="274"/>
        <v>0.13986012335032705</v>
      </c>
      <c r="I954" s="193" t="str">
        <f>Instructions!$I$72</f>
        <v>Word 51</v>
      </c>
      <c r="J954" s="193">
        <f t="shared" ca="1" si="274"/>
        <v>0.35565684664898634</v>
      </c>
    </row>
    <row r="955" spans="1:11">
      <c r="A955" s="193" t="str">
        <f>Instructions!$I$25</f>
        <v>Word 4</v>
      </c>
      <c r="B955" s="193">
        <f t="shared" ca="1" si="272"/>
        <v>0.23448260731607273</v>
      </c>
      <c r="C955" s="193" t="str">
        <f>Instructions!$I$37</f>
        <v>Word 16</v>
      </c>
      <c r="D955" s="193">
        <f t="shared" ca="1" si="273"/>
        <v>0.41610534120578913</v>
      </c>
      <c r="E955" s="193" t="str">
        <f>Instructions!$I$49</f>
        <v>Word 28</v>
      </c>
      <c r="F955" s="193">
        <f t="shared" ca="1" si="274"/>
        <v>0.75581417296255671</v>
      </c>
      <c r="G955" s="193" t="str">
        <f>Instructions!$I$61</f>
        <v>Word 40</v>
      </c>
      <c r="H955" s="193">
        <f t="shared" ca="1" si="274"/>
        <v>0.24017804912213303</v>
      </c>
      <c r="I955" s="193" t="str">
        <f>Instructions!$I$73</f>
        <v>Word 52</v>
      </c>
      <c r="J955" s="193">
        <f t="shared" ca="1" si="274"/>
        <v>0.22009205205793236</v>
      </c>
    </row>
    <row r="956" spans="1:11">
      <c r="A956" s="193" t="str">
        <f>Instructions!$I$26</f>
        <v>Word 5</v>
      </c>
      <c r="B956" s="193">
        <f t="shared" ca="1" si="272"/>
        <v>0.60006276944862225</v>
      </c>
      <c r="C956" s="193" t="str">
        <f>Instructions!$I$38</f>
        <v>Word 17</v>
      </c>
      <c r="D956" s="193">
        <f t="shared" ca="1" si="273"/>
        <v>0.40324443661057396</v>
      </c>
      <c r="E956" s="193" t="str">
        <f>Instructions!$I$50</f>
        <v>Word 29</v>
      </c>
      <c r="F956" s="193">
        <f t="shared" ca="1" si="274"/>
        <v>0.48034727613899542</v>
      </c>
      <c r="G956" s="193" t="str">
        <f>Instructions!$I$62</f>
        <v>Word 41</v>
      </c>
      <c r="H956" s="193">
        <f t="shared" ca="1" si="274"/>
        <v>4.9231258717754467E-2</v>
      </c>
      <c r="I956" s="193" t="str">
        <f>Instructions!$I$74</f>
        <v>Word 53</v>
      </c>
      <c r="J956" s="193">
        <f t="shared" ca="1" si="274"/>
        <v>0.37099578520789112</v>
      </c>
    </row>
    <row r="957" spans="1:11">
      <c r="A957" s="193" t="str">
        <f>Instructions!$I$27</f>
        <v>Word 6</v>
      </c>
      <c r="B957" s="193">
        <f t="shared" ca="1" si="272"/>
        <v>0.13766823831453645</v>
      </c>
      <c r="C957" s="193" t="str">
        <f>Instructions!$I$39</f>
        <v>Word 18</v>
      </c>
      <c r="D957" s="193">
        <f t="shared" ca="1" si="273"/>
        <v>0.81956442938979923</v>
      </c>
      <c r="E957" s="193" t="str">
        <f>Instructions!$I$51</f>
        <v>Word 30</v>
      </c>
      <c r="F957" s="193">
        <f t="shared" ca="1" si="274"/>
        <v>0.8717277021502946</v>
      </c>
      <c r="G957" s="193" t="str">
        <f>Instructions!$I$63</f>
        <v>Word 42</v>
      </c>
      <c r="H957" s="193">
        <f t="shared" ca="1" si="274"/>
        <v>0.8538380952292759</v>
      </c>
      <c r="I957" s="193" t="str">
        <f>Instructions!$I$75</f>
        <v>Word 54</v>
      </c>
      <c r="J957" s="193">
        <f t="shared" ca="1" si="274"/>
        <v>0.32075610115659148</v>
      </c>
    </row>
    <row r="958" spans="1:11">
      <c r="A958" s="193" t="str">
        <f>Instructions!$I$28</f>
        <v>Word 7</v>
      </c>
      <c r="B958" s="193">
        <f t="shared" ca="1" si="272"/>
        <v>0.18432009749627487</v>
      </c>
      <c r="C958" s="193" t="str">
        <f>Instructions!$I$40</f>
        <v>Word 19</v>
      </c>
      <c r="D958" s="193">
        <f t="shared" ca="1" si="273"/>
        <v>0.45812044948322794</v>
      </c>
      <c r="E958" s="193" t="str">
        <f>Instructions!$I$52</f>
        <v>Word 31</v>
      </c>
      <c r="F958" s="193">
        <f t="shared" ca="1" si="274"/>
        <v>0.45908967625646879</v>
      </c>
      <c r="G958" s="193" t="str">
        <f>Instructions!$I$64</f>
        <v>Word 43</v>
      </c>
      <c r="H958" s="193">
        <f t="shared" ca="1" si="274"/>
        <v>0.91890661482342084</v>
      </c>
      <c r="I958" s="193" t="str">
        <f>Instructions!$I$76</f>
        <v>Word 55</v>
      </c>
      <c r="J958" s="193">
        <f t="shared" ca="1" si="274"/>
        <v>0.2898387618943401</v>
      </c>
    </row>
    <row r="959" spans="1:11">
      <c r="A959" s="193" t="str">
        <f>Instructions!$I$29</f>
        <v>Word 8</v>
      </c>
      <c r="B959" s="193">
        <f t="shared" ca="1" si="272"/>
        <v>0.75514643513360113</v>
      </c>
      <c r="C959" s="193" t="str">
        <f>Instructions!$I$41</f>
        <v>Word 20</v>
      </c>
      <c r="D959" s="193">
        <f t="shared" ca="1" si="273"/>
        <v>0.25177614094649436</v>
      </c>
      <c r="E959" s="193" t="str">
        <f>Instructions!$I$53</f>
        <v>Word 32</v>
      </c>
      <c r="F959" s="193">
        <f t="shared" ca="1" si="274"/>
        <v>0.28145446497865989</v>
      </c>
      <c r="G959" s="193" t="str">
        <f>Instructions!$I$65</f>
        <v>Word 44</v>
      </c>
      <c r="H959" s="193">
        <f t="shared" ca="1" si="274"/>
        <v>0.154740348734837</v>
      </c>
      <c r="I959" s="193" t="str">
        <f>Instructions!$I$77</f>
        <v>Word 56</v>
      </c>
      <c r="J959" s="193">
        <f t="shared" ca="1" si="274"/>
        <v>0.90508911702825479</v>
      </c>
    </row>
    <row r="960" spans="1:11">
      <c r="A960" s="193" t="str">
        <f>Instructions!$I$30</f>
        <v>Word 9</v>
      </c>
      <c r="B960" s="193">
        <f t="shared" ca="1" si="272"/>
        <v>0.93673374466655168</v>
      </c>
      <c r="C960" s="193" t="str">
        <f>Instructions!$I$42</f>
        <v>Word 21</v>
      </c>
      <c r="D960" s="193">
        <f t="shared" ca="1" si="273"/>
        <v>0.5083536901916319</v>
      </c>
      <c r="E960" s="193" t="str">
        <f>Instructions!$I$54</f>
        <v>Word 33</v>
      </c>
      <c r="F960" s="193">
        <f t="shared" ca="1" si="274"/>
        <v>0.96430901717265693</v>
      </c>
      <c r="G960" s="193" t="str">
        <f>Instructions!$I$66</f>
        <v>Word 45</v>
      </c>
      <c r="H960" s="193">
        <f t="shared" ca="1" si="274"/>
        <v>0.53395557235013447</v>
      </c>
      <c r="I960" s="193" t="str">
        <f>Instructions!$I$78</f>
        <v>Word 57</v>
      </c>
      <c r="J960" s="193">
        <f t="shared" ca="1" si="274"/>
        <v>0.19652445489138404</v>
      </c>
    </row>
    <row r="961" spans="1:11">
      <c r="A961" s="193" t="str">
        <f>Instructions!$I$31</f>
        <v>Word 10</v>
      </c>
      <c r="B961" s="193">
        <f t="shared" ca="1" si="272"/>
        <v>0.63146207559209122</v>
      </c>
      <c r="C961" s="193" t="str">
        <f>Instructions!$I$43</f>
        <v>Word 22</v>
      </c>
      <c r="D961" s="193">
        <f ca="1">RAND()</f>
        <v>0.42732867491458748</v>
      </c>
      <c r="E961" s="193" t="str">
        <f>Instructions!$I$55</f>
        <v>Word 34</v>
      </c>
      <c r="F961" s="193">
        <f ca="1">RAND()</f>
        <v>0.55885041332960872</v>
      </c>
      <c r="G961" s="193" t="str">
        <f>Instructions!$I$67</f>
        <v>Word 46</v>
      </c>
      <c r="H961" s="193">
        <f t="shared" ca="1" si="274"/>
        <v>3.2927759293598036E-2</v>
      </c>
      <c r="I961" s="193" t="str">
        <f>Instructions!$I$79</f>
        <v>Word 58</v>
      </c>
      <c r="J961" s="193">
        <f t="shared" ca="1" si="274"/>
        <v>0.93828409665226464</v>
      </c>
    </row>
    <row r="962" spans="1:11">
      <c r="A962" s="193" t="str">
        <f>Instructions!$I$32</f>
        <v>Word 11</v>
      </c>
      <c r="B962" s="193">
        <f t="shared" ca="1" si="272"/>
        <v>0.26736013344330756</v>
      </c>
      <c r="C962" s="193" t="str">
        <f>Instructions!$I$44</f>
        <v>Word 23</v>
      </c>
      <c r="D962" s="193">
        <f ca="1">RAND()</f>
        <v>0.61092191160120324</v>
      </c>
      <c r="E962" s="193" t="str">
        <f>Instructions!$I$56</f>
        <v>Word 35</v>
      </c>
      <c r="F962" s="193">
        <f ca="1">RAND()</f>
        <v>0.77535844376925067</v>
      </c>
      <c r="G962" s="193" t="str">
        <f>Instructions!$I$68</f>
        <v>Word 47</v>
      </c>
      <c r="H962" s="193">
        <f t="shared" ca="1" si="274"/>
        <v>0.82696153007943163</v>
      </c>
      <c r="I962" s="193" t="str">
        <f>Instructions!$I$80</f>
        <v>Word 59</v>
      </c>
      <c r="J962" s="193">
        <f t="shared" ca="1" si="274"/>
        <v>0.5402560166150655</v>
      </c>
    </row>
    <row r="963" spans="1:11">
      <c r="A963" s="193" t="str">
        <f>Instructions!$I$33</f>
        <v>Word 12</v>
      </c>
      <c r="B963" s="193">
        <f t="shared" ca="1" si="272"/>
        <v>0.75503060186532944</v>
      </c>
      <c r="C963" s="193" t="str">
        <f>Instructions!$I$45</f>
        <v>Word 24</v>
      </c>
      <c r="D963" s="193">
        <f t="shared" ref="D963" ca="1" si="275">RAND()</f>
        <v>0.59772317548707699</v>
      </c>
      <c r="E963" s="193" t="str">
        <f>Instructions!$I$57</f>
        <v>Word 36</v>
      </c>
      <c r="F963" s="193">
        <f t="shared" ref="F963" ca="1" si="276">RAND()</f>
        <v>0.41744823367270034</v>
      </c>
      <c r="G963" s="193" t="str">
        <f>Instructions!$I$69</f>
        <v>Word 48</v>
      </c>
      <c r="H963" s="193">
        <f t="shared" ca="1" si="274"/>
        <v>8.3998200775087239E-3</v>
      </c>
      <c r="I963" s="193" t="str">
        <f>Instructions!$I$81</f>
        <v>Word 60</v>
      </c>
      <c r="J963" s="193">
        <f t="shared" ca="1" si="274"/>
        <v>0.48358751865995908</v>
      </c>
    </row>
    <row r="964" spans="1:11">
      <c r="K964" s="193">
        <v>57</v>
      </c>
    </row>
    <row r="969" spans="1:11">
      <c r="A969" s="193" t="str">
        <f>Instructions!$I$22</f>
        <v>Word 1</v>
      </c>
      <c r="B969" s="193">
        <f t="shared" ca="1" si="272"/>
        <v>0.44614049010670176</v>
      </c>
      <c r="C969" s="193" t="str">
        <f>Instructions!$I$34</f>
        <v>Word 13</v>
      </c>
      <c r="D969" s="193">
        <f t="shared" ref="D969:D977" ca="1" si="277">RAND()</f>
        <v>0.98710041411563054</v>
      </c>
      <c r="E969" s="193" t="str">
        <f>Instructions!$I$46</f>
        <v>Word 25</v>
      </c>
      <c r="F969" s="193">
        <f t="shared" ref="F969:J980" ca="1" si="278">RAND()</f>
        <v>8.9635343991203431E-2</v>
      </c>
      <c r="G969" s="193" t="str">
        <f>Instructions!$I$58</f>
        <v>Word 37</v>
      </c>
      <c r="H969" s="193">
        <f t="shared" ca="1" si="278"/>
        <v>8.7547211686542892E-2</v>
      </c>
      <c r="I969" s="193" t="str">
        <f>Instructions!$I$70</f>
        <v>Word 49</v>
      </c>
      <c r="J969" s="193">
        <f t="shared" ca="1" si="278"/>
        <v>0.88358086415091752</v>
      </c>
    </row>
    <row r="970" spans="1:11">
      <c r="A970" s="193" t="str">
        <f>Instructions!$I$23</f>
        <v>Word 2</v>
      </c>
      <c r="B970" s="193">
        <f t="shared" ca="1" si="272"/>
        <v>0.87310277871805031</v>
      </c>
      <c r="C970" s="193" t="str">
        <f>Instructions!$I$35</f>
        <v>Word 14</v>
      </c>
      <c r="D970" s="193">
        <f t="shared" ca="1" si="277"/>
        <v>0.92657442423965275</v>
      </c>
      <c r="E970" s="193" t="str">
        <f>Instructions!$I$47</f>
        <v>Word 26</v>
      </c>
      <c r="F970" s="193">
        <f t="shared" ca="1" si="278"/>
        <v>0.25249485178216891</v>
      </c>
      <c r="G970" s="193" t="str">
        <f>Instructions!$I$59</f>
        <v>Word 38</v>
      </c>
      <c r="H970" s="193">
        <f t="shared" ca="1" si="278"/>
        <v>0.77512755289405466</v>
      </c>
      <c r="I970" s="193" t="str">
        <f>Instructions!$I$71</f>
        <v>Word 50</v>
      </c>
      <c r="J970" s="193">
        <f t="shared" ca="1" si="278"/>
        <v>7.4567862628062143E-3</v>
      </c>
    </row>
    <row r="971" spans="1:11">
      <c r="A971" s="193" t="str">
        <f>Instructions!$I$24</f>
        <v>Word 3</v>
      </c>
      <c r="B971" s="193">
        <f t="shared" ca="1" si="272"/>
        <v>0.9212201871422856</v>
      </c>
      <c r="C971" s="193" t="str">
        <f>Instructions!$I$36</f>
        <v>Word 15</v>
      </c>
      <c r="D971" s="193">
        <f t="shared" ca="1" si="277"/>
        <v>0.528571485195375</v>
      </c>
      <c r="E971" s="193" t="str">
        <f>Instructions!$I$48</f>
        <v>Word 27</v>
      </c>
      <c r="F971" s="193">
        <f t="shared" ca="1" si="278"/>
        <v>0.18220772625764514</v>
      </c>
      <c r="G971" s="193" t="str">
        <f>Instructions!$I$60</f>
        <v>Word 39</v>
      </c>
      <c r="H971" s="193">
        <f t="shared" ca="1" si="278"/>
        <v>0.6747125042283707</v>
      </c>
      <c r="I971" s="193" t="str">
        <f>Instructions!$I$72</f>
        <v>Word 51</v>
      </c>
      <c r="J971" s="193">
        <f t="shared" ca="1" si="278"/>
        <v>0.77157567393565418</v>
      </c>
    </row>
    <row r="972" spans="1:11">
      <c r="A972" s="193" t="str">
        <f>Instructions!$I$25</f>
        <v>Word 4</v>
      </c>
      <c r="B972" s="193">
        <f t="shared" ca="1" si="272"/>
        <v>0.74158301321425502</v>
      </c>
      <c r="C972" s="193" t="str">
        <f>Instructions!$I$37</f>
        <v>Word 16</v>
      </c>
      <c r="D972" s="193">
        <f t="shared" ca="1" si="277"/>
        <v>0.74714686155691568</v>
      </c>
      <c r="E972" s="193" t="str">
        <f>Instructions!$I$49</f>
        <v>Word 28</v>
      </c>
      <c r="F972" s="193">
        <f t="shared" ca="1" si="278"/>
        <v>0.26671766948641418</v>
      </c>
      <c r="G972" s="193" t="str">
        <f>Instructions!$I$61</f>
        <v>Word 40</v>
      </c>
      <c r="H972" s="193">
        <f t="shared" ca="1" si="278"/>
        <v>0.52407017806655165</v>
      </c>
      <c r="I972" s="193" t="str">
        <f>Instructions!$I$73</f>
        <v>Word 52</v>
      </c>
      <c r="J972" s="193">
        <f t="shared" ca="1" si="278"/>
        <v>0.91035549300190766</v>
      </c>
    </row>
    <row r="973" spans="1:11">
      <c r="A973" s="193" t="str">
        <f>Instructions!$I$26</f>
        <v>Word 5</v>
      </c>
      <c r="B973" s="193">
        <f t="shared" ca="1" si="272"/>
        <v>0.70156450079454313</v>
      </c>
      <c r="C973" s="193" t="str">
        <f>Instructions!$I$38</f>
        <v>Word 17</v>
      </c>
      <c r="D973" s="193">
        <f t="shared" ca="1" si="277"/>
        <v>0.41195350348499304</v>
      </c>
      <c r="E973" s="193" t="str">
        <f>Instructions!$I$50</f>
        <v>Word 29</v>
      </c>
      <c r="F973" s="193">
        <f t="shared" ca="1" si="278"/>
        <v>0.95379011470375508</v>
      </c>
      <c r="G973" s="193" t="str">
        <f>Instructions!$I$62</f>
        <v>Word 41</v>
      </c>
      <c r="H973" s="193">
        <f t="shared" ca="1" si="278"/>
        <v>0.11024933459755559</v>
      </c>
      <c r="I973" s="193" t="str">
        <f>Instructions!$I$74</f>
        <v>Word 53</v>
      </c>
      <c r="J973" s="193">
        <f t="shared" ca="1" si="278"/>
        <v>0.74590767574753014</v>
      </c>
    </row>
    <row r="974" spans="1:11">
      <c r="A974" s="193" t="str">
        <f>Instructions!$I$27</f>
        <v>Word 6</v>
      </c>
      <c r="B974" s="193">
        <f t="shared" ca="1" si="272"/>
        <v>0.84834453028534285</v>
      </c>
      <c r="C974" s="193" t="str">
        <f>Instructions!$I$39</f>
        <v>Word 18</v>
      </c>
      <c r="D974" s="193">
        <f t="shared" ca="1" si="277"/>
        <v>0.73213107114807463</v>
      </c>
      <c r="E974" s="193" t="str">
        <f>Instructions!$I$51</f>
        <v>Word 30</v>
      </c>
      <c r="F974" s="193">
        <f t="shared" ca="1" si="278"/>
        <v>0.46789296865410612</v>
      </c>
      <c r="G974" s="193" t="str">
        <f>Instructions!$I$63</f>
        <v>Word 42</v>
      </c>
      <c r="H974" s="193">
        <f t="shared" ca="1" si="278"/>
        <v>5.0413214592130995E-3</v>
      </c>
      <c r="I974" s="193" t="str">
        <f>Instructions!$I$75</f>
        <v>Word 54</v>
      </c>
      <c r="J974" s="193">
        <f t="shared" ca="1" si="278"/>
        <v>0.3972318212889655</v>
      </c>
    </row>
    <row r="975" spans="1:11">
      <c r="A975" s="193" t="str">
        <f>Instructions!$I$28</f>
        <v>Word 7</v>
      </c>
      <c r="B975" s="193">
        <f t="shared" ca="1" si="272"/>
        <v>0.81388892610182828</v>
      </c>
      <c r="C975" s="193" t="str">
        <f>Instructions!$I$40</f>
        <v>Word 19</v>
      </c>
      <c r="D975" s="193">
        <f t="shared" ca="1" si="277"/>
        <v>9.2879742538884535E-2</v>
      </c>
      <c r="E975" s="193" t="str">
        <f>Instructions!$I$52</f>
        <v>Word 31</v>
      </c>
      <c r="F975" s="193">
        <f t="shared" ca="1" si="278"/>
        <v>0.47267535877308176</v>
      </c>
      <c r="G975" s="193" t="str">
        <f>Instructions!$I$64</f>
        <v>Word 43</v>
      </c>
      <c r="H975" s="193">
        <f t="shared" ca="1" si="278"/>
        <v>3.3155110180117409E-2</v>
      </c>
      <c r="I975" s="193" t="str">
        <f>Instructions!$I$76</f>
        <v>Word 55</v>
      </c>
      <c r="J975" s="193">
        <f t="shared" ca="1" si="278"/>
        <v>0.84322749516899942</v>
      </c>
    </row>
    <row r="976" spans="1:11">
      <c r="A976" s="193" t="str">
        <f>Instructions!$I$29</f>
        <v>Word 8</v>
      </c>
      <c r="B976" s="193">
        <f t="shared" ca="1" si="272"/>
        <v>0.68230227971229462</v>
      </c>
      <c r="C976" s="193" t="str">
        <f>Instructions!$I$41</f>
        <v>Word 20</v>
      </c>
      <c r="D976" s="193">
        <f t="shared" ca="1" si="277"/>
        <v>0.48134278009872877</v>
      </c>
      <c r="E976" s="193" t="str">
        <f>Instructions!$I$53</f>
        <v>Word 32</v>
      </c>
      <c r="F976" s="193">
        <f t="shared" ca="1" si="278"/>
        <v>0.54548910388232985</v>
      </c>
      <c r="G976" s="193" t="str">
        <f>Instructions!$I$65</f>
        <v>Word 44</v>
      </c>
      <c r="H976" s="193">
        <f t="shared" ca="1" si="278"/>
        <v>0.77746373974051908</v>
      </c>
      <c r="I976" s="193" t="str">
        <f>Instructions!$I$77</f>
        <v>Word 56</v>
      </c>
      <c r="J976" s="193">
        <f t="shared" ca="1" si="278"/>
        <v>0.27968925360504659</v>
      </c>
    </row>
    <row r="977" spans="1:11">
      <c r="A977" s="193" t="str">
        <f>Instructions!$I$30</f>
        <v>Word 9</v>
      </c>
      <c r="B977" s="193">
        <f t="shared" ca="1" si="272"/>
        <v>0.46043432197809087</v>
      </c>
      <c r="C977" s="193" t="str">
        <f>Instructions!$I$42</f>
        <v>Word 21</v>
      </c>
      <c r="D977" s="193">
        <f t="shared" ca="1" si="277"/>
        <v>0.64802430217243145</v>
      </c>
      <c r="E977" s="193" t="str">
        <f>Instructions!$I$54</f>
        <v>Word 33</v>
      </c>
      <c r="F977" s="193">
        <f t="shared" ca="1" si="278"/>
        <v>0.75160388660809918</v>
      </c>
      <c r="G977" s="193" t="str">
        <f>Instructions!$I$66</f>
        <v>Word 45</v>
      </c>
      <c r="H977" s="193">
        <f t="shared" ca="1" si="278"/>
        <v>0.68270016116913224</v>
      </c>
      <c r="I977" s="193" t="str">
        <f>Instructions!$I$78</f>
        <v>Word 57</v>
      </c>
      <c r="J977" s="193">
        <f t="shared" ca="1" si="278"/>
        <v>0.72639398965162372</v>
      </c>
    </row>
    <row r="978" spans="1:11">
      <c r="A978" s="193" t="str">
        <f>Instructions!$I$31</f>
        <v>Word 10</v>
      </c>
      <c r="B978" s="193">
        <f t="shared" ca="1" si="272"/>
        <v>0.59168621224690376</v>
      </c>
      <c r="C978" s="193" t="str">
        <f>Instructions!$I$43</f>
        <v>Word 22</v>
      </c>
      <c r="D978" s="193">
        <f ca="1">RAND()</f>
        <v>2.2525684188980044E-2</v>
      </c>
      <c r="E978" s="193" t="str">
        <f>Instructions!$I$55</f>
        <v>Word 34</v>
      </c>
      <c r="F978" s="193">
        <f ca="1">RAND()</f>
        <v>0.55397349032219978</v>
      </c>
      <c r="G978" s="193" t="str">
        <f>Instructions!$I$67</f>
        <v>Word 46</v>
      </c>
      <c r="H978" s="193">
        <f t="shared" ca="1" si="278"/>
        <v>0.46525970253766913</v>
      </c>
      <c r="I978" s="193" t="str">
        <f>Instructions!$I$79</f>
        <v>Word 58</v>
      </c>
      <c r="J978" s="193">
        <f t="shared" ca="1" si="278"/>
        <v>0.24647366677750837</v>
      </c>
    </row>
    <row r="979" spans="1:11">
      <c r="A979" s="193" t="str">
        <f>Instructions!$I$32</f>
        <v>Word 11</v>
      </c>
      <c r="B979" s="193">
        <f t="shared" ca="1" si="272"/>
        <v>0.97625530341711553</v>
      </c>
      <c r="C979" s="193" t="str">
        <f>Instructions!$I$44</f>
        <v>Word 23</v>
      </c>
      <c r="D979" s="193">
        <f ca="1">RAND()</f>
        <v>0.32942538555594625</v>
      </c>
      <c r="E979" s="193" t="str">
        <f>Instructions!$I$56</f>
        <v>Word 35</v>
      </c>
      <c r="F979" s="193">
        <f ca="1">RAND()</f>
        <v>0.62614685162136763</v>
      </c>
      <c r="G979" s="193" t="str">
        <f>Instructions!$I$68</f>
        <v>Word 47</v>
      </c>
      <c r="H979" s="193">
        <f t="shared" ca="1" si="278"/>
        <v>0.2898011758394059</v>
      </c>
      <c r="I979" s="193" t="str">
        <f>Instructions!$I$80</f>
        <v>Word 59</v>
      </c>
      <c r="J979" s="193">
        <f t="shared" ca="1" si="278"/>
        <v>0.10229335131038286</v>
      </c>
    </row>
    <row r="980" spans="1:11">
      <c r="A980" s="193" t="str">
        <f>Instructions!$I$33</f>
        <v>Word 12</v>
      </c>
      <c r="B980" s="193">
        <f t="shared" ca="1" si="272"/>
        <v>0.79440879050653923</v>
      </c>
      <c r="C980" s="193" t="str">
        <f>Instructions!$I$45</f>
        <v>Word 24</v>
      </c>
      <c r="D980" s="193">
        <f t="shared" ref="D980" ca="1" si="279">RAND()</f>
        <v>0.53120422954375457</v>
      </c>
      <c r="E980" s="193" t="str">
        <f>Instructions!$I$57</f>
        <v>Word 36</v>
      </c>
      <c r="F980" s="193">
        <f t="shared" ref="F980" ca="1" si="280">RAND()</f>
        <v>0.67347803966815234</v>
      </c>
      <c r="G980" s="193" t="str">
        <f>Instructions!$I$69</f>
        <v>Word 48</v>
      </c>
      <c r="H980" s="193">
        <f t="shared" ca="1" si="278"/>
        <v>0.94716157171569937</v>
      </c>
      <c r="I980" s="193" t="str">
        <f>Instructions!$I$81</f>
        <v>Word 60</v>
      </c>
      <c r="J980" s="193">
        <f t="shared" ca="1" si="278"/>
        <v>0.26114708114381457</v>
      </c>
    </row>
    <row r="981" spans="1:11">
      <c r="K981" s="193">
        <v>58</v>
      </c>
    </row>
    <row r="986" spans="1:11">
      <c r="A986" s="193" t="str">
        <f>Instructions!$I$22</f>
        <v>Word 1</v>
      </c>
      <c r="B986" s="193">
        <f t="shared" ref="B986:B997" ca="1" si="281">RAND()</f>
        <v>0.2380193746573277</v>
      </c>
      <c r="C986" s="193" t="str">
        <f>Instructions!$I$34</f>
        <v>Word 13</v>
      </c>
      <c r="D986" s="193">
        <f t="shared" ref="D986:D994" ca="1" si="282">RAND()</f>
        <v>0.80197484783242901</v>
      </c>
      <c r="E986" s="193" t="str">
        <f>Instructions!$I$46</f>
        <v>Word 25</v>
      </c>
      <c r="F986" s="193">
        <f t="shared" ref="F986:J997" ca="1" si="283">RAND()</f>
        <v>0.21996069714249555</v>
      </c>
      <c r="G986" s="193" t="str">
        <f>Instructions!$I$58</f>
        <v>Word 37</v>
      </c>
      <c r="H986" s="193">
        <f t="shared" ca="1" si="283"/>
        <v>0.18638814854637631</v>
      </c>
      <c r="I986" s="193" t="str">
        <f>Instructions!$I$70</f>
        <v>Word 49</v>
      </c>
      <c r="J986" s="193">
        <f t="shared" ca="1" si="283"/>
        <v>0.25758461546128508</v>
      </c>
    </row>
    <row r="987" spans="1:11">
      <c r="A987" s="193" t="str">
        <f>Instructions!$I$23</f>
        <v>Word 2</v>
      </c>
      <c r="B987" s="193">
        <f t="shared" ca="1" si="281"/>
        <v>6.0770194706813996E-2</v>
      </c>
      <c r="C987" s="193" t="str">
        <f>Instructions!$I$35</f>
        <v>Word 14</v>
      </c>
      <c r="D987" s="193">
        <f t="shared" ca="1" si="282"/>
        <v>0.6915793018024029</v>
      </c>
      <c r="E987" s="193" t="str">
        <f>Instructions!$I$47</f>
        <v>Word 26</v>
      </c>
      <c r="F987" s="193">
        <f t="shared" ca="1" si="283"/>
        <v>0.9322541762383505</v>
      </c>
      <c r="G987" s="193" t="str">
        <f>Instructions!$I$59</f>
        <v>Word 38</v>
      </c>
      <c r="H987" s="193">
        <f t="shared" ca="1" si="283"/>
        <v>0.46819712147243564</v>
      </c>
      <c r="I987" s="193" t="str">
        <f>Instructions!$I$71</f>
        <v>Word 50</v>
      </c>
      <c r="J987" s="193">
        <f t="shared" ca="1" si="283"/>
        <v>0.36692512547990841</v>
      </c>
    </row>
    <row r="988" spans="1:11">
      <c r="A988" s="193" t="str">
        <f>Instructions!$I$24</f>
        <v>Word 3</v>
      </c>
      <c r="B988" s="193">
        <f t="shared" ca="1" si="281"/>
        <v>0.52508721300322159</v>
      </c>
      <c r="C988" s="193" t="str">
        <f>Instructions!$I$36</f>
        <v>Word 15</v>
      </c>
      <c r="D988" s="193">
        <f t="shared" ca="1" si="282"/>
        <v>0.48213079909706813</v>
      </c>
      <c r="E988" s="193" t="str">
        <f>Instructions!$I$48</f>
        <v>Word 27</v>
      </c>
      <c r="F988" s="193">
        <f t="shared" ca="1" si="283"/>
        <v>0.49274782704974007</v>
      </c>
      <c r="G988" s="193" t="str">
        <f>Instructions!$I$60</f>
        <v>Word 39</v>
      </c>
      <c r="H988" s="193">
        <f t="shared" ca="1" si="283"/>
        <v>0.37213204685410173</v>
      </c>
      <c r="I988" s="193" t="str">
        <f>Instructions!$I$72</f>
        <v>Word 51</v>
      </c>
      <c r="J988" s="193">
        <f t="shared" ca="1" si="283"/>
        <v>0.82460809307158744</v>
      </c>
    </row>
    <row r="989" spans="1:11">
      <c r="A989" s="193" t="str">
        <f>Instructions!$I$25</f>
        <v>Word 4</v>
      </c>
      <c r="B989" s="193">
        <f t="shared" ca="1" si="281"/>
        <v>0.74290607943561526</v>
      </c>
      <c r="C989" s="193" t="str">
        <f>Instructions!$I$37</f>
        <v>Word 16</v>
      </c>
      <c r="D989" s="193">
        <f t="shared" ca="1" si="282"/>
        <v>0.90633110948553497</v>
      </c>
      <c r="E989" s="193" t="str">
        <f>Instructions!$I$49</f>
        <v>Word 28</v>
      </c>
      <c r="F989" s="193">
        <f t="shared" ca="1" si="283"/>
        <v>0.45622238923421632</v>
      </c>
      <c r="G989" s="193" t="str">
        <f>Instructions!$I$61</f>
        <v>Word 40</v>
      </c>
      <c r="H989" s="193">
        <f t="shared" ca="1" si="283"/>
        <v>0.93623716222976106</v>
      </c>
      <c r="I989" s="193" t="str">
        <f>Instructions!$I$73</f>
        <v>Word 52</v>
      </c>
      <c r="J989" s="193">
        <f t="shared" ca="1" si="283"/>
        <v>5.2225030032455044E-2</v>
      </c>
    </row>
    <row r="990" spans="1:11">
      <c r="A990" s="193" t="str">
        <f>Instructions!$I$26</f>
        <v>Word 5</v>
      </c>
      <c r="B990" s="193">
        <f t="shared" ca="1" si="281"/>
        <v>0.25808990051458836</v>
      </c>
      <c r="C990" s="193" t="str">
        <f>Instructions!$I$38</f>
        <v>Word 17</v>
      </c>
      <c r="D990" s="193">
        <f t="shared" ca="1" si="282"/>
        <v>0.48345403245872665</v>
      </c>
      <c r="E990" s="193" t="str">
        <f>Instructions!$I$50</f>
        <v>Word 29</v>
      </c>
      <c r="F990" s="193">
        <f t="shared" ca="1" si="283"/>
        <v>0.491812042482343</v>
      </c>
      <c r="G990" s="193" t="str">
        <f>Instructions!$I$62</f>
        <v>Word 41</v>
      </c>
      <c r="H990" s="193">
        <f t="shared" ca="1" si="283"/>
        <v>0.5598494778957851</v>
      </c>
      <c r="I990" s="193" t="str">
        <f>Instructions!$I$74</f>
        <v>Word 53</v>
      </c>
      <c r="J990" s="193">
        <f t="shared" ca="1" si="283"/>
        <v>0.56224998163689943</v>
      </c>
    </row>
    <row r="991" spans="1:11">
      <c r="A991" s="193" t="str">
        <f>Instructions!$I$27</f>
        <v>Word 6</v>
      </c>
      <c r="B991" s="193">
        <f t="shared" ca="1" si="281"/>
        <v>0.68962536024807941</v>
      </c>
      <c r="C991" s="193" t="str">
        <f>Instructions!$I$39</f>
        <v>Word 18</v>
      </c>
      <c r="D991" s="193">
        <f t="shared" ca="1" si="282"/>
        <v>0.17556487181825986</v>
      </c>
      <c r="E991" s="193" t="str">
        <f>Instructions!$I$51</f>
        <v>Word 30</v>
      </c>
      <c r="F991" s="193">
        <f t="shared" ca="1" si="283"/>
        <v>0.76760126212930779</v>
      </c>
      <c r="G991" s="193" t="str">
        <f>Instructions!$I$63</f>
        <v>Word 42</v>
      </c>
      <c r="H991" s="193">
        <f t="shared" ca="1" si="283"/>
        <v>0.40055628589339076</v>
      </c>
      <c r="I991" s="193" t="str">
        <f>Instructions!$I$75</f>
        <v>Word 54</v>
      </c>
      <c r="J991" s="193">
        <f t="shared" ca="1" si="283"/>
        <v>0.46347479697902139</v>
      </c>
    </row>
    <row r="992" spans="1:11">
      <c r="A992" s="193" t="str">
        <f>Instructions!$I$28</f>
        <v>Word 7</v>
      </c>
      <c r="B992" s="193">
        <f t="shared" ca="1" si="281"/>
        <v>0.48571079576488485</v>
      </c>
      <c r="C992" s="193" t="str">
        <f>Instructions!$I$40</f>
        <v>Word 19</v>
      </c>
      <c r="D992" s="193">
        <f t="shared" ca="1" si="282"/>
        <v>0.99045825020375711</v>
      </c>
      <c r="E992" s="193" t="str">
        <f>Instructions!$I$52</f>
        <v>Word 31</v>
      </c>
      <c r="F992" s="193">
        <f t="shared" ca="1" si="283"/>
        <v>0.81933944458865426</v>
      </c>
      <c r="G992" s="193" t="str">
        <f>Instructions!$I$64</f>
        <v>Word 43</v>
      </c>
      <c r="H992" s="193">
        <f t="shared" ca="1" si="283"/>
        <v>0.94166837133635273</v>
      </c>
      <c r="I992" s="193" t="str">
        <f>Instructions!$I$76</f>
        <v>Word 55</v>
      </c>
      <c r="J992" s="193">
        <f t="shared" ca="1" si="283"/>
        <v>4.6950272326933606E-2</v>
      </c>
    </row>
    <row r="993" spans="1:11">
      <c r="A993" s="193" t="str">
        <f>Instructions!$I$29</f>
        <v>Word 8</v>
      </c>
      <c r="B993" s="193">
        <f t="shared" ca="1" si="281"/>
        <v>0.15070133549496523</v>
      </c>
      <c r="C993" s="193" t="str">
        <f>Instructions!$I$41</f>
        <v>Word 20</v>
      </c>
      <c r="D993" s="193">
        <f t="shared" ca="1" si="282"/>
        <v>0.84918798054458422</v>
      </c>
      <c r="E993" s="193" t="str">
        <f>Instructions!$I$53</f>
        <v>Word 32</v>
      </c>
      <c r="F993" s="193">
        <f t="shared" ca="1" si="283"/>
        <v>0.93933109022518513</v>
      </c>
      <c r="G993" s="193" t="str">
        <f>Instructions!$I$65</f>
        <v>Word 44</v>
      </c>
      <c r="H993" s="193">
        <f t="shared" ca="1" si="283"/>
        <v>0.5067687604027109</v>
      </c>
      <c r="I993" s="193" t="str">
        <f>Instructions!$I$77</f>
        <v>Word 56</v>
      </c>
      <c r="J993" s="193">
        <f t="shared" ca="1" si="283"/>
        <v>0.28777169834155159</v>
      </c>
    </row>
    <row r="994" spans="1:11">
      <c r="A994" s="193" t="str">
        <f>Instructions!$I$30</f>
        <v>Word 9</v>
      </c>
      <c r="B994" s="193">
        <f t="shared" ca="1" si="281"/>
        <v>0.94568132881180245</v>
      </c>
      <c r="C994" s="193" t="str">
        <f>Instructions!$I$42</f>
        <v>Word 21</v>
      </c>
      <c r="D994" s="193">
        <f t="shared" ca="1" si="282"/>
        <v>0.71344077974447551</v>
      </c>
      <c r="E994" s="193" t="str">
        <f>Instructions!$I$54</f>
        <v>Word 33</v>
      </c>
      <c r="F994" s="193">
        <f t="shared" ca="1" si="283"/>
        <v>0.33678722112641957</v>
      </c>
      <c r="G994" s="193" t="str">
        <f>Instructions!$I$66</f>
        <v>Word 45</v>
      </c>
      <c r="H994" s="193">
        <f t="shared" ca="1" si="283"/>
        <v>0.50267348436524573</v>
      </c>
      <c r="I994" s="193" t="str">
        <f>Instructions!$I$78</f>
        <v>Word 57</v>
      </c>
      <c r="J994" s="193">
        <f t="shared" ca="1" si="283"/>
        <v>0.7894008514548847</v>
      </c>
    </row>
    <row r="995" spans="1:11">
      <c r="A995" s="193" t="str">
        <f>Instructions!$I$31</f>
        <v>Word 10</v>
      </c>
      <c r="B995" s="193">
        <f t="shared" ca="1" si="281"/>
        <v>0.93239102429034193</v>
      </c>
      <c r="C995" s="193" t="str">
        <f>Instructions!$I$43</f>
        <v>Word 22</v>
      </c>
      <c r="D995" s="193">
        <f ca="1">RAND()</f>
        <v>0.91347678119568287</v>
      </c>
      <c r="E995" s="193" t="str">
        <f>Instructions!$I$55</f>
        <v>Word 34</v>
      </c>
      <c r="F995" s="193">
        <f ca="1">RAND()</f>
        <v>0.72166366891555889</v>
      </c>
      <c r="G995" s="193" t="str">
        <f>Instructions!$I$67</f>
        <v>Word 46</v>
      </c>
      <c r="H995" s="193">
        <f t="shared" ca="1" si="283"/>
        <v>0.2281063188073934</v>
      </c>
      <c r="I995" s="193" t="str">
        <f>Instructions!$I$79</f>
        <v>Word 58</v>
      </c>
      <c r="J995" s="193">
        <f t="shared" ca="1" si="283"/>
        <v>0.8273545837045011</v>
      </c>
    </row>
    <row r="996" spans="1:11">
      <c r="A996" s="193" t="str">
        <f>Instructions!$I$32</f>
        <v>Word 11</v>
      </c>
      <c r="B996" s="193">
        <f t="shared" ca="1" si="281"/>
        <v>0.44674944976902209</v>
      </c>
      <c r="C996" s="193" t="str">
        <f>Instructions!$I$44</f>
        <v>Word 23</v>
      </c>
      <c r="D996" s="193">
        <f ca="1">RAND()</f>
        <v>0.69624704883934896</v>
      </c>
      <c r="E996" s="193" t="str">
        <f>Instructions!$I$56</f>
        <v>Word 35</v>
      </c>
      <c r="F996" s="193">
        <f ca="1">RAND()</f>
        <v>0.57880665759110694</v>
      </c>
      <c r="G996" s="193" t="str">
        <f>Instructions!$I$68</f>
        <v>Word 47</v>
      </c>
      <c r="H996" s="193">
        <f t="shared" ca="1" si="283"/>
        <v>0.48207307208911787</v>
      </c>
      <c r="I996" s="193" t="str">
        <f>Instructions!$I$80</f>
        <v>Word 59</v>
      </c>
      <c r="J996" s="193">
        <f t="shared" ca="1" si="283"/>
        <v>0.50465625761532229</v>
      </c>
    </row>
    <row r="997" spans="1:11">
      <c r="A997" s="193" t="str">
        <f>Instructions!$I$33</f>
        <v>Word 12</v>
      </c>
      <c r="B997" s="193">
        <f t="shared" ca="1" si="281"/>
        <v>4.919525503644806E-2</v>
      </c>
      <c r="C997" s="193" t="str">
        <f>Instructions!$I$45</f>
        <v>Word 24</v>
      </c>
      <c r="D997" s="193">
        <f t="shared" ref="D997" ca="1" si="284">RAND()</f>
        <v>0.88591335464344945</v>
      </c>
      <c r="E997" s="193" t="str">
        <f>Instructions!$I$57</f>
        <v>Word 36</v>
      </c>
      <c r="F997" s="193">
        <f t="shared" ref="F997" ca="1" si="285">RAND()</f>
        <v>0.79242374815485106</v>
      </c>
      <c r="G997" s="193" t="str">
        <f>Instructions!$I$69</f>
        <v>Word 48</v>
      </c>
      <c r="H997" s="193">
        <f t="shared" ca="1" si="283"/>
        <v>0.33371175890653393</v>
      </c>
      <c r="I997" s="193" t="str">
        <f>Instructions!$I$81</f>
        <v>Word 60</v>
      </c>
      <c r="J997" s="193">
        <f t="shared" ca="1" si="283"/>
        <v>5.1498461508870053E-2</v>
      </c>
    </row>
    <row r="998" spans="1:11">
      <c r="K998" s="193">
        <v>59</v>
      </c>
    </row>
    <row r="1003" spans="1:11">
      <c r="A1003" s="193" t="str">
        <f>Instructions!$I$22</f>
        <v>Word 1</v>
      </c>
      <c r="B1003" s="193">
        <f t="shared" ref="B1003:B1014" ca="1" si="286">RAND()</f>
        <v>0.15761807779459924</v>
      </c>
      <c r="C1003" s="193" t="str">
        <f>Instructions!$I$34</f>
        <v>Word 13</v>
      </c>
      <c r="D1003" s="193">
        <f t="shared" ref="D1003:D1011" ca="1" si="287">RAND()</f>
        <v>3.543054156819514E-2</v>
      </c>
      <c r="E1003" s="193" t="str">
        <f>Instructions!$I$46</f>
        <v>Word 25</v>
      </c>
      <c r="F1003" s="193">
        <f t="shared" ref="F1003:J1014" ca="1" si="288">RAND()</f>
        <v>0.86439413476479077</v>
      </c>
      <c r="G1003" s="193" t="str">
        <f>Instructions!$I$58</f>
        <v>Word 37</v>
      </c>
      <c r="H1003" s="193">
        <f t="shared" ca="1" si="288"/>
        <v>0.53106575474133666</v>
      </c>
      <c r="I1003" s="193" t="str">
        <f>Instructions!$I$70</f>
        <v>Word 49</v>
      </c>
      <c r="J1003" s="193">
        <f t="shared" ca="1" si="288"/>
        <v>0.52419105220731554</v>
      </c>
    </row>
    <row r="1004" spans="1:11">
      <c r="A1004" s="193" t="str">
        <f>Instructions!$I$23</f>
        <v>Word 2</v>
      </c>
      <c r="B1004" s="193">
        <f t="shared" ca="1" si="286"/>
        <v>0.89030685379414942</v>
      </c>
      <c r="C1004" s="193" t="str">
        <f>Instructions!$I$35</f>
        <v>Word 14</v>
      </c>
      <c r="D1004" s="193">
        <f t="shared" ca="1" si="287"/>
        <v>0.16164549442724774</v>
      </c>
      <c r="E1004" s="193" t="str">
        <f>Instructions!$I$47</f>
        <v>Word 26</v>
      </c>
      <c r="F1004" s="193">
        <f t="shared" ca="1" si="288"/>
        <v>0.88896190951494258</v>
      </c>
      <c r="G1004" s="193" t="str">
        <f>Instructions!$I$59</f>
        <v>Word 38</v>
      </c>
      <c r="H1004" s="193">
        <f t="shared" ca="1" si="288"/>
        <v>0.61272142812609587</v>
      </c>
      <c r="I1004" s="193" t="str">
        <f>Instructions!$I$71</f>
        <v>Word 50</v>
      </c>
      <c r="J1004" s="193">
        <f t="shared" ca="1" si="288"/>
        <v>0.55119257333962002</v>
      </c>
    </row>
    <row r="1005" spans="1:11">
      <c r="A1005" s="193" t="str">
        <f>Instructions!$I$24</f>
        <v>Word 3</v>
      </c>
      <c r="B1005" s="193">
        <f t="shared" ca="1" si="286"/>
        <v>2.9418310695659033E-2</v>
      </c>
      <c r="C1005" s="193" t="str">
        <f>Instructions!$I$36</f>
        <v>Word 15</v>
      </c>
      <c r="D1005" s="193">
        <f t="shared" ca="1" si="287"/>
        <v>0.66843526895765681</v>
      </c>
      <c r="E1005" s="193" t="str">
        <f>Instructions!$I$48</f>
        <v>Word 27</v>
      </c>
      <c r="F1005" s="193">
        <f t="shared" ca="1" si="288"/>
        <v>3.9791048819431296E-2</v>
      </c>
      <c r="G1005" s="193" t="str">
        <f>Instructions!$I$60</f>
        <v>Word 39</v>
      </c>
      <c r="H1005" s="193">
        <f t="shared" ca="1" si="288"/>
        <v>1.3773423679780961E-2</v>
      </c>
      <c r="I1005" s="193" t="str">
        <f>Instructions!$I$72</f>
        <v>Word 51</v>
      </c>
      <c r="J1005" s="193">
        <f t="shared" ca="1" si="288"/>
        <v>0.76383323905162692</v>
      </c>
    </row>
    <row r="1006" spans="1:11">
      <c r="A1006" s="193" t="str">
        <f>Instructions!$I$25</f>
        <v>Word 4</v>
      </c>
      <c r="B1006" s="193">
        <f t="shared" ca="1" si="286"/>
        <v>0.71477949833957644</v>
      </c>
      <c r="C1006" s="193" t="str">
        <f>Instructions!$I$37</f>
        <v>Word 16</v>
      </c>
      <c r="D1006" s="193">
        <f t="shared" ca="1" si="287"/>
        <v>0.61542863206688292</v>
      </c>
      <c r="E1006" s="193" t="str">
        <f>Instructions!$I$49</f>
        <v>Word 28</v>
      </c>
      <c r="F1006" s="193">
        <f t="shared" ca="1" si="288"/>
        <v>0.11586572541800388</v>
      </c>
      <c r="G1006" s="193" t="str">
        <f>Instructions!$I$61</f>
        <v>Word 40</v>
      </c>
      <c r="H1006" s="193">
        <f t="shared" ca="1" si="288"/>
        <v>0.30581109108727211</v>
      </c>
      <c r="I1006" s="193" t="str">
        <f>Instructions!$I$73</f>
        <v>Word 52</v>
      </c>
      <c r="J1006" s="193">
        <f t="shared" ca="1" si="288"/>
        <v>0.94512726894007137</v>
      </c>
    </row>
    <row r="1007" spans="1:11">
      <c r="A1007" s="193" t="str">
        <f>Instructions!$I$26</f>
        <v>Word 5</v>
      </c>
      <c r="B1007" s="193">
        <f t="shared" ca="1" si="286"/>
        <v>0.72411939520902557</v>
      </c>
      <c r="C1007" s="193" t="str">
        <f>Instructions!$I$38</f>
        <v>Word 17</v>
      </c>
      <c r="D1007" s="193">
        <f t="shared" ca="1" si="287"/>
        <v>0.1903404418739606</v>
      </c>
      <c r="E1007" s="193" t="str">
        <f>Instructions!$I$50</f>
        <v>Word 29</v>
      </c>
      <c r="F1007" s="193">
        <f t="shared" ca="1" si="288"/>
        <v>0.90919303845189903</v>
      </c>
      <c r="G1007" s="193" t="str">
        <f>Instructions!$I$62</f>
        <v>Word 41</v>
      </c>
      <c r="H1007" s="193">
        <f t="shared" ca="1" si="288"/>
        <v>0.52327819143678733</v>
      </c>
      <c r="I1007" s="193" t="str">
        <f>Instructions!$I$74</f>
        <v>Word 53</v>
      </c>
      <c r="J1007" s="193">
        <f t="shared" ca="1" si="288"/>
        <v>0.61880135604759567</v>
      </c>
    </row>
    <row r="1008" spans="1:11">
      <c r="A1008" s="193" t="str">
        <f>Instructions!$I$27</f>
        <v>Word 6</v>
      </c>
      <c r="B1008" s="193">
        <f t="shared" ca="1" si="286"/>
        <v>0.41680871347387272</v>
      </c>
      <c r="C1008" s="193" t="str">
        <f>Instructions!$I$39</f>
        <v>Word 18</v>
      </c>
      <c r="D1008" s="193">
        <f t="shared" ca="1" si="287"/>
        <v>8.619385329953233E-2</v>
      </c>
      <c r="E1008" s="193" t="str">
        <f>Instructions!$I$51</f>
        <v>Word 30</v>
      </c>
      <c r="F1008" s="193">
        <f t="shared" ca="1" si="288"/>
        <v>0.35062135631500024</v>
      </c>
      <c r="G1008" s="193" t="str">
        <f>Instructions!$I$63</f>
        <v>Word 42</v>
      </c>
      <c r="H1008" s="193">
        <f t="shared" ca="1" si="288"/>
        <v>0.5368675651367919</v>
      </c>
      <c r="I1008" s="193" t="str">
        <f>Instructions!$I$75</f>
        <v>Word 54</v>
      </c>
      <c r="J1008" s="193">
        <f t="shared" ca="1" si="288"/>
        <v>0.8759573703228235</v>
      </c>
    </row>
    <row r="1009" spans="1:11">
      <c r="A1009" s="193" t="str">
        <f>Instructions!$I$28</f>
        <v>Word 7</v>
      </c>
      <c r="B1009" s="193">
        <f t="shared" ca="1" si="286"/>
        <v>0.15675930263474647</v>
      </c>
      <c r="C1009" s="193" t="str">
        <f>Instructions!$I$40</f>
        <v>Word 19</v>
      </c>
      <c r="D1009" s="193">
        <f t="shared" ca="1" si="287"/>
        <v>0.37640403446286652</v>
      </c>
      <c r="E1009" s="193" t="str">
        <f>Instructions!$I$52</f>
        <v>Word 31</v>
      </c>
      <c r="F1009" s="193">
        <f t="shared" ca="1" si="288"/>
        <v>0.43956965631002543</v>
      </c>
      <c r="G1009" s="193" t="str">
        <f>Instructions!$I$64</f>
        <v>Word 43</v>
      </c>
      <c r="H1009" s="193">
        <f t="shared" ca="1" si="288"/>
        <v>0.93637317096807815</v>
      </c>
      <c r="I1009" s="193" t="str">
        <f>Instructions!$I$76</f>
        <v>Word 55</v>
      </c>
      <c r="J1009" s="193">
        <f t="shared" ca="1" si="288"/>
        <v>0.78220546398515722</v>
      </c>
    </row>
    <row r="1010" spans="1:11">
      <c r="A1010" s="193" t="str">
        <f>Instructions!$I$29</f>
        <v>Word 8</v>
      </c>
      <c r="B1010" s="193">
        <f t="shared" ca="1" si="286"/>
        <v>0.96623509570855848</v>
      </c>
      <c r="C1010" s="193" t="str">
        <f>Instructions!$I$41</f>
        <v>Word 20</v>
      </c>
      <c r="D1010" s="193">
        <f t="shared" ca="1" si="287"/>
        <v>0.56514134878978417</v>
      </c>
      <c r="E1010" s="193" t="str">
        <f>Instructions!$I$53</f>
        <v>Word 32</v>
      </c>
      <c r="F1010" s="193">
        <f t="shared" ca="1" si="288"/>
        <v>0.29065427478042127</v>
      </c>
      <c r="G1010" s="193" t="str">
        <f>Instructions!$I$65</f>
        <v>Word 44</v>
      </c>
      <c r="H1010" s="193">
        <f t="shared" ca="1" si="288"/>
        <v>0.94463299713021642</v>
      </c>
      <c r="I1010" s="193" t="str">
        <f>Instructions!$I$77</f>
        <v>Word 56</v>
      </c>
      <c r="J1010" s="193">
        <f t="shared" ca="1" si="288"/>
        <v>0.97327892312419406</v>
      </c>
    </row>
    <row r="1011" spans="1:11">
      <c r="A1011" s="193" t="str">
        <f>Instructions!$I$30</f>
        <v>Word 9</v>
      </c>
      <c r="B1011" s="193">
        <f t="shared" ca="1" si="286"/>
        <v>8.0862303942098368E-2</v>
      </c>
      <c r="C1011" s="193" t="str">
        <f>Instructions!$I$42</f>
        <v>Word 21</v>
      </c>
      <c r="D1011" s="193">
        <f t="shared" ca="1" si="287"/>
        <v>0.47739476566973382</v>
      </c>
      <c r="E1011" s="193" t="str">
        <f>Instructions!$I$54</f>
        <v>Word 33</v>
      </c>
      <c r="F1011" s="193">
        <f t="shared" ca="1" si="288"/>
        <v>0.59291181424341655</v>
      </c>
      <c r="G1011" s="193" t="str">
        <f>Instructions!$I$66</f>
        <v>Word 45</v>
      </c>
      <c r="H1011" s="193">
        <f t="shared" ca="1" si="288"/>
        <v>0.55998370398748254</v>
      </c>
      <c r="I1011" s="193" t="str">
        <f>Instructions!$I$78</f>
        <v>Word 57</v>
      </c>
      <c r="J1011" s="193">
        <f t="shared" ca="1" si="288"/>
        <v>0.75149996292949994</v>
      </c>
    </row>
    <row r="1012" spans="1:11">
      <c r="A1012" s="193" t="str">
        <f>Instructions!$I$31</f>
        <v>Word 10</v>
      </c>
      <c r="B1012" s="193">
        <f t="shared" ca="1" si="286"/>
        <v>0.72502351537077747</v>
      </c>
      <c r="C1012" s="193" t="str">
        <f>Instructions!$I$43</f>
        <v>Word 22</v>
      </c>
      <c r="D1012" s="193">
        <f ca="1">RAND()</f>
        <v>0.34942403786599896</v>
      </c>
      <c r="E1012" s="193" t="str">
        <f>Instructions!$I$55</f>
        <v>Word 34</v>
      </c>
      <c r="F1012" s="193">
        <f ca="1">RAND()</f>
        <v>5.5587139008546393E-2</v>
      </c>
      <c r="G1012" s="193" t="str">
        <f>Instructions!$I$67</f>
        <v>Word 46</v>
      </c>
      <c r="H1012" s="193">
        <f t="shared" ca="1" si="288"/>
        <v>7.6749413169001302E-2</v>
      </c>
      <c r="I1012" s="193" t="str">
        <f>Instructions!$I$79</f>
        <v>Word 58</v>
      </c>
      <c r="J1012" s="193">
        <f t="shared" ca="1" si="288"/>
        <v>9.310821968876648E-2</v>
      </c>
    </row>
    <row r="1013" spans="1:11">
      <c r="A1013" s="193" t="str">
        <f>Instructions!$I$32</f>
        <v>Word 11</v>
      </c>
      <c r="B1013" s="193">
        <f t="shared" ca="1" si="286"/>
        <v>0.64226860720287771</v>
      </c>
      <c r="C1013" s="193" t="str">
        <f>Instructions!$I$44</f>
        <v>Word 23</v>
      </c>
      <c r="D1013" s="193">
        <f ca="1">RAND()</f>
        <v>0.7454022166290214</v>
      </c>
      <c r="E1013" s="193" t="str">
        <f>Instructions!$I$56</f>
        <v>Word 35</v>
      </c>
      <c r="F1013" s="193">
        <f ca="1">RAND()</f>
        <v>3.0402006001438164E-2</v>
      </c>
      <c r="G1013" s="193" t="str">
        <f>Instructions!$I$68</f>
        <v>Word 47</v>
      </c>
      <c r="H1013" s="193">
        <f t="shared" ca="1" si="288"/>
        <v>0.89461981685881731</v>
      </c>
      <c r="I1013" s="193" t="str">
        <f>Instructions!$I$80</f>
        <v>Word 59</v>
      </c>
      <c r="J1013" s="193">
        <f t="shared" ca="1" si="288"/>
        <v>0.16305531445116317</v>
      </c>
    </row>
    <row r="1014" spans="1:11">
      <c r="A1014" s="193" t="str">
        <f>Instructions!$I$33</f>
        <v>Word 12</v>
      </c>
      <c r="B1014" s="193">
        <f t="shared" ca="1" si="286"/>
        <v>0.33069691951509728</v>
      </c>
      <c r="C1014" s="193" t="str">
        <f>Instructions!$I$45</f>
        <v>Word 24</v>
      </c>
      <c r="D1014" s="193">
        <f t="shared" ref="D1014" ca="1" si="289">RAND()</f>
        <v>0.42457594299168988</v>
      </c>
      <c r="E1014" s="193" t="str">
        <f>Instructions!$I$57</f>
        <v>Word 36</v>
      </c>
      <c r="F1014" s="193">
        <f t="shared" ref="F1014" ca="1" si="290">RAND()</f>
        <v>0.77528507406925828</v>
      </c>
      <c r="G1014" s="193" t="str">
        <f>Instructions!$I$69</f>
        <v>Word 48</v>
      </c>
      <c r="H1014" s="193">
        <f t="shared" ca="1" si="288"/>
        <v>0.59634040546667044</v>
      </c>
      <c r="I1014" s="193" t="str">
        <f>Instructions!$I$81</f>
        <v>Word 60</v>
      </c>
      <c r="J1014" s="193">
        <f t="shared" ca="1" si="288"/>
        <v>0.26158906137130267</v>
      </c>
    </row>
    <row r="1015" spans="1:11">
      <c r="K1015" s="193">
        <v>60</v>
      </c>
    </row>
    <row r="1020" spans="1:11">
      <c r="A1020" s="193" t="str">
        <f>Instructions!$I$22</f>
        <v>Word 1</v>
      </c>
      <c r="B1020" s="193">
        <f t="shared" ref="B1020:B1031" ca="1" si="291">RAND()</f>
        <v>0.20549294041768074</v>
      </c>
      <c r="C1020" s="193" t="str">
        <f>Instructions!$I$34</f>
        <v>Word 13</v>
      </c>
      <c r="D1020" s="193">
        <f t="shared" ref="D1020:D1028" ca="1" si="292">RAND()</f>
        <v>0.42108752658284976</v>
      </c>
      <c r="E1020" s="193" t="str">
        <f>Instructions!$I$46</f>
        <v>Word 25</v>
      </c>
      <c r="F1020" s="193">
        <f t="shared" ref="F1020:J1031" ca="1" si="293">RAND()</f>
        <v>0.30406899402007792</v>
      </c>
      <c r="G1020" s="193" t="str">
        <f>Instructions!$I$58</f>
        <v>Word 37</v>
      </c>
      <c r="H1020" s="193">
        <f t="shared" ca="1" si="293"/>
        <v>0.47518440941233198</v>
      </c>
      <c r="I1020" s="193" t="str">
        <f>Instructions!$I$70</f>
        <v>Word 49</v>
      </c>
      <c r="J1020" s="193">
        <f t="shared" ca="1" si="293"/>
        <v>0.47238820992016828</v>
      </c>
    </row>
    <row r="1021" spans="1:11">
      <c r="A1021" s="193" t="str">
        <f>Instructions!$I$23</f>
        <v>Word 2</v>
      </c>
      <c r="B1021" s="193">
        <f t="shared" ca="1" si="291"/>
        <v>0.63665764964492277</v>
      </c>
      <c r="C1021" s="193" t="str">
        <f>Instructions!$I$35</f>
        <v>Word 14</v>
      </c>
      <c r="D1021" s="193">
        <f t="shared" ca="1" si="292"/>
        <v>0.99430578744060127</v>
      </c>
      <c r="E1021" s="193" t="str">
        <f>Instructions!$I$47</f>
        <v>Word 26</v>
      </c>
      <c r="F1021" s="193">
        <f t="shared" ca="1" si="293"/>
        <v>0.19122033200282362</v>
      </c>
      <c r="G1021" s="193" t="str">
        <f>Instructions!$I$59</f>
        <v>Word 38</v>
      </c>
      <c r="H1021" s="193">
        <f t="shared" ca="1" si="293"/>
        <v>0.98809430915860708</v>
      </c>
      <c r="I1021" s="193" t="str">
        <f>Instructions!$I$71</f>
        <v>Word 50</v>
      </c>
      <c r="J1021" s="193">
        <f t="shared" ca="1" si="293"/>
        <v>0.80048175561347168</v>
      </c>
    </row>
    <row r="1022" spans="1:11">
      <c r="A1022" s="193" t="str">
        <f>Instructions!$I$24</f>
        <v>Word 3</v>
      </c>
      <c r="B1022" s="193">
        <f t="shared" ca="1" si="291"/>
        <v>6.0941463055272371E-2</v>
      </c>
      <c r="C1022" s="193" t="str">
        <f>Instructions!$I$36</f>
        <v>Word 15</v>
      </c>
      <c r="D1022" s="193">
        <f t="shared" ca="1" si="292"/>
        <v>0.47783462129553855</v>
      </c>
      <c r="E1022" s="193" t="str">
        <f>Instructions!$I$48</f>
        <v>Word 27</v>
      </c>
      <c r="F1022" s="193">
        <f t="shared" ca="1" si="293"/>
        <v>0.21235323705994347</v>
      </c>
      <c r="G1022" s="193" t="str">
        <f>Instructions!$I$60</f>
        <v>Word 39</v>
      </c>
      <c r="H1022" s="193">
        <f t="shared" ca="1" si="293"/>
        <v>0.43422163294607397</v>
      </c>
      <c r="I1022" s="193" t="str">
        <f>Instructions!$I$72</f>
        <v>Word 51</v>
      </c>
      <c r="J1022" s="193">
        <f t="shared" ca="1" si="293"/>
        <v>0.1314941476537792</v>
      </c>
    </row>
    <row r="1023" spans="1:11">
      <c r="A1023" s="193" t="str">
        <f>Instructions!$I$25</f>
        <v>Word 4</v>
      </c>
      <c r="B1023" s="193">
        <f t="shared" ca="1" si="291"/>
        <v>0.82339434240329723</v>
      </c>
      <c r="C1023" s="193" t="str">
        <f>Instructions!$I$37</f>
        <v>Word 16</v>
      </c>
      <c r="D1023" s="193">
        <f t="shared" ca="1" si="292"/>
        <v>0.75956112610937399</v>
      </c>
      <c r="E1023" s="193" t="str">
        <f>Instructions!$I$49</f>
        <v>Word 28</v>
      </c>
      <c r="F1023" s="193">
        <f t="shared" ca="1" si="293"/>
        <v>0.49823263423376729</v>
      </c>
      <c r="G1023" s="193" t="str">
        <f>Instructions!$I$61</f>
        <v>Word 40</v>
      </c>
      <c r="H1023" s="193">
        <f t="shared" ca="1" si="293"/>
        <v>0.78676781636021254</v>
      </c>
      <c r="I1023" s="193" t="str">
        <f>Instructions!$I$73</f>
        <v>Word 52</v>
      </c>
      <c r="J1023" s="193">
        <f t="shared" ca="1" si="293"/>
        <v>0.60453344285195265</v>
      </c>
    </row>
    <row r="1024" spans="1:11">
      <c r="A1024" s="193" t="str">
        <f>Instructions!$I$26</f>
        <v>Word 5</v>
      </c>
      <c r="B1024" s="193">
        <f t="shared" ca="1" si="291"/>
        <v>0.22677447393956018</v>
      </c>
      <c r="C1024" s="193" t="str">
        <f>Instructions!$I$38</f>
        <v>Word 17</v>
      </c>
      <c r="D1024" s="193">
        <f t="shared" ca="1" si="292"/>
        <v>9.1255689361358416E-2</v>
      </c>
      <c r="E1024" s="193" t="str">
        <f>Instructions!$I$50</f>
        <v>Word 29</v>
      </c>
      <c r="F1024" s="193">
        <f t="shared" ca="1" si="293"/>
        <v>0.46384692029841101</v>
      </c>
      <c r="G1024" s="193" t="str">
        <f>Instructions!$I$62</f>
        <v>Word 41</v>
      </c>
      <c r="H1024" s="193">
        <f t="shared" ca="1" si="293"/>
        <v>0.91468287658294445</v>
      </c>
      <c r="I1024" s="193" t="str">
        <f>Instructions!$I$74</f>
        <v>Word 53</v>
      </c>
      <c r="J1024" s="193">
        <f t="shared" ca="1" si="293"/>
        <v>0.15935668727388852</v>
      </c>
    </row>
    <row r="1025" spans="1:11">
      <c r="A1025" s="193" t="str">
        <f>Instructions!$I$27</f>
        <v>Word 6</v>
      </c>
      <c r="B1025" s="193">
        <f t="shared" ca="1" si="291"/>
        <v>8.7811701547886978E-2</v>
      </c>
      <c r="C1025" s="193" t="str">
        <f>Instructions!$I$39</f>
        <v>Word 18</v>
      </c>
      <c r="D1025" s="193">
        <f t="shared" ca="1" si="292"/>
        <v>5.9616334360555912E-2</v>
      </c>
      <c r="E1025" s="193" t="str">
        <f>Instructions!$I$51</f>
        <v>Word 30</v>
      </c>
      <c r="F1025" s="193">
        <f t="shared" ca="1" si="293"/>
        <v>0.28019361513151775</v>
      </c>
      <c r="G1025" s="193" t="str">
        <f>Instructions!$I$63</f>
        <v>Word 42</v>
      </c>
      <c r="H1025" s="193">
        <f t="shared" ca="1" si="293"/>
        <v>0.43354611310122448</v>
      </c>
      <c r="I1025" s="193" t="str">
        <f>Instructions!$I$75</f>
        <v>Word 54</v>
      </c>
      <c r="J1025" s="193">
        <f t="shared" ca="1" si="293"/>
        <v>0.10444826436384891</v>
      </c>
    </row>
    <row r="1026" spans="1:11">
      <c r="A1026" s="193" t="str">
        <f>Instructions!$I$28</f>
        <v>Word 7</v>
      </c>
      <c r="B1026" s="193">
        <f t="shared" ca="1" si="291"/>
        <v>0.19801358441726047</v>
      </c>
      <c r="C1026" s="193" t="str">
        <f>Instructions!$I$40</f>
        <v>Word 19</v>
      </c>
      <c r="D1026" s="193">
        <f t="shared" ca="1" si="292"/>
        <v>0.60760375237226061</v>
      </c>
      <c r="E1026" s="193" t="str">
        <f>Instructions!$I$52</f>
        <v>Word 31</v>
      </c>
      <c r="F1026" s="193">
        <f t="shared" ca="1" si="293"/>
        <v>0.12532348649815062</v>
      </c>
      <c r="G1026" s="193" t="str">
        <f>Instructions!$I$64</f>
        <v>Word 43</v>
      </c>
      <c r="H1026" s="193">
        <f t="shared" ca="1" si="293"/>
        <v>0.25394951385666242</v>
      </c>
      <c r="I1026" s="193" t="str">
        <f>Instructions!$I$76</f>
        <v>Word 55</v>
      </c>
      <c r="J1026" s="193">
        <f t="shared" ca="1" si="293"/>
        <v>0.14542013239201235</v>
      </c>
    </row>
    <row r="1027" spans="1:11">
      <c r="A1027" s="193" t="str">
        <f>Instructions!$I$29</f>
        <v>Word 8</v>
      </c>
      <c r="B1027" s="193">
        <f t="shared" ca="1" si="291"/>
        <v>0.52095543378792331</v>
      </c>
      <c r="C1027" s="193" t="str">
        <f>Instructions!$I$41</f>
        <v>Word 20</v>
      </c>
      <c r="D1027" s="193">
        <f t="shared" ca="1" si="292"/>
        <v>0.59774854497371599</v>
      </c>
      <c r="E1027" s="193" t="str">
        <f>Instructions!$I$53</f>
        <v>Word 32</v>
      </c>
      <c r="F1027" s="193">
        <f t="shared" ca="1" si="293"/>
        <v>0.43931790941688342</v>
      </c>
      <c r="G1027" s="193" t="str">
        <f>Instructions!$I$65</f>
        <v>Word 44</v>
      </c>
      <c r="H1027" s="193">
        <f t="shared" ca="1" si="293"/>
        <v>0.68019914797375591</v>
      </c>
      <c r="I1027" s="193" t="str">
        <f>Instructions!$I$77</f>
        <v>Word 56</v>
      </c>
      <c r="J1027" s="193">
        <f t="shared" ca="1" si="293"/>
        <v>0.44535744345597317</v>
      </c>
    </row>
    <row r="1028" spans="1:11">
      <c r="A1028" s="193" t="str">
        <f>Instructions!$I$30</f>
        <v>Word 9</v>
      </c>
      <c r="B1028" s="193">
        <f t="shared" ca="1" si="291"/>
        <v>0.50970647584765216</v>
      </c>
      <c r="C1028" s="193" t="str">
        <f>Instructions!$I$42</f>
        <v>Word 21</v>
      </c>
      <c r="D1028" s="193">
        <f t="shared" ca="1" si="292"/>
        <v>0.19674136544676002</v>
      </c>
      <c r="E1028" s="193" t="str">
        <f>Instructions!$I$54</f>
        <v>Word 33</v>
      </c>
      <c r="F1028" s="193">
        <f t="shared" ca="1" si="293"/>
        <v>5.1361929287983554E-2</v>
      </c>
      <c r="G1028" s="193" t="str">
        <f>Instructions!$I$66</f>
        <v>Word 45</v>
      </c>
      <c r="H1028" s="193">
        <f t="shared" ca="1" si="293"/>
        <v>0.30822226625824201</v>
      </c>
      <c r="I1028" s="193" t="str">
        <f>Instructions!$I$78</f>
        <v>Word 57</v>
      </c>
      <c r="J1028" s="193">
        <f t="shared" ca="1" si="293"/>
        <v>0.19082505017296802</v>
      </c>
    </row>
    <row r="1029" spans="1:11">
      <c r="A1029" s="193" t="str">
        <f>Instructions!$I$31</f>
        <v>Word 10</v>
      </c>
      <c r="B1029" s="193">
        <f t="shared" ca="1" si="291"/>
        <v>0.1850778598629812</v>
      </c>
      <c r="C1029" s="193" t="str">
        <f>Instructions!$I$43</f>
        <v>Word 22</v>
      </c>
      <c r="D1029" s="193">
        <f ca="1">RAND()</f>
        <v>0.91374479788769336</v>
      </c>
      <c r="E1029" s="193" t="str">
        <f>Instructions!$I$55</f>
        <v>Word 34</v>
      </c>
      <c r="F1029" s="193">
        <f ca="1">RAND()</f>
        <v>0.67025545412033083</v>
      </c>
      <c r="G1029" s="193" t="str">
        <f>Instructions!$I$67</f>
        <v>Word 46</v>
      </c>
      <c r="H1029" s="193">
        <f t="shared" ca="1" si="293"/>
        <v>0.91199450260015558</v>
      </c>
      <c r="I1029" s="193" t="str">
        <f>Instructions!$I$79</f>
        <v>Word 58</v>
      </c>
      <c r="J1029" s="193">
        <f t="shared" ca="1" si="293"/>
        <v>0.2384672152066486</v>
      </c>
    </row>
    <row r="1030" spans="1:11">
      <c r="A1030" s="193" t="str">
        <f>Instructions!$I$32</f>
        <v>Word 11</v>
      </c>
      <c r="B1030" s="193">
        <f t="shared" ca="1" si="291"/>
        <v>0.8461818908722003</v>
      </c>
      <c r="C1030" s="193" t="str">
        <f>Instructions!$I$44</f>
        <v>Word 23</v>
      </c>
      <c r="D1030" s="193">
        <f ca="1">RAND()</f>
        <v>0.90042864246154564</v>
      </c>
      <c r="E1030" s="193" t="str">
        <f>Instructions!$I$56</f>
        <v>Word 35</v>
      </c>
      <c r="F1030" s="193">
        <f ca="1">RAND()</f>
        <v>0.25053084610815135</v>
      </c>
      <c r="G1030" s="193" t="str">
        <f>Instructions!$I$68</f>
        <v>Word 47</v>
      </c>
      <c r="H1030" s="193">
        <f t="shared" ca="1" si="293"/>
        <v>0.22342539409593176</v>
      </c>
      <c r="I1030" s="193" t="str">
        <f>Instructions!$I$80</f>
        <v>Word 59</v>
      </c>
      <c r="J1030" s="193">
        <f t="shared" ca="1" si="293"/>
        <v>0.9184036551674396</v>
      </c>
    </row>
    <row r="1031" spans="1:11">
      <c r="A1031" s="193" t="str">
        <f>Instructions!$I$33</f>
        <v>Word 12</v>
      </c>
      <c r="B1031" s="193">
        <f t="shared" ca="1" si="291"/>
        <v>0.35915443068646691</v>
      </c>
      <c r="C1031" s="193" t="str">
        <f>Instructions!$I$45</f>
        <v>Word 24</v>
      </c>
      <c r="D1031" s="193">
        <f t="shared" ref="D1031" ca="1" si="294">RAND()</f>
        <v>0.20112544791728104</v>
      </c>
      <c r="E1031" s="193" t="str">
        <f>Instructions!$I$57</f>
        <v>Word 36</v>
      </c>
      <c r="F1031" s="193">
        <f t="shared" ref="F1031" ca="1" si="295">RAND()</f>
        <v>7.5719178767931883E-2</v>
      </c>
      <c r="G1031" s="193" t="str">
        <f>Instructions!$I$69</f>
        <v>Word 48</v>
      </c>
      <c r="H1031" s="193">
        <f t="shared" ca="1" si="293"/>
        <v>3.3548006485830228E-2</v>
      </c>
      <c r="I1031" s="193" t="str">
        <f>Instructions!$I$81</f>
        <v>Word 60</v>
      </c>
      <c r="J1031" s="193">
        <f t="shared" ca="1" si="293"/>
        <v>0.55856406447208384</v>
      </c>
    </row>
    <row r="1032" spans="1:11">
      <c r="K1032" s="193">
        <v>61</v>
      </c>
    </row>
    <row r="1037" spans="1:11">
      <c r="A1037" s="193" t="str">
        <f>Instructions!$I$22</f>
        <v>Word 1</v>
      </c>
      <c r="B1037" s="193">
        <f t="shared" ref="B1037:B1065" ca="1" si="296">RAND()</f>
        <v>0.64143654237212455</v>
      </c>
      <c r="C1037" s="193" t="str">
        <f>Instructions!$I$34</f>
        <v>Word 13</v>
      </c>
      <c r="D1037" s="193">
        <f t="shared" ref="D1037:D1045" ca="1" si="297">RAND()</f>
        <v>0.19592101968155018</v>
      </c>
      <c r="E1037" s="193" t="str">
        <f>Instructions!$I$46</f>
        <v>Word 25</v>
      </c>
      <c r="F1037" s="193">
        <f t="shared" ref="F1037:J1048" ca="1" si="298">RAND()</f>
        <v>0.56485934132387605</v>
      </c>
      <c r="G1037" s="193" t="str">
        <f>Instructions!$I$58</f>
        <v>Word 37</v>
      </c>
      <c r="H1037" s="193">
        <f t="shared" ca="1" si="298"/>
        <v>0.96711798604050547</v>
      </c>
      <c r="I1037" s="193" t="str">
        <f>Instructions!$I$70</f>
        <v>Word 49</v>
      </c>
      <c r="J1037" s="193">
        <f t="shared" ca="1" si="298"/>
        <v>7.7311477445398458E-2</v>
      </c>
    </row>
    <row r="1038" spans="1:11">
      <c r="A1038" s="193" t="str">
        <f>Instructions!$I$23</f>
        <v>Word 2</v>
      </c>
      <c r="B1038" s="193">
        <f t="shared" ca="1" si="296"/>
        <v>0.7579047270421575</v>
      </c>
      <c r="C1038" s="193" t="str">
        <f>Instructions!$I$35</f>
        <v>Word 14</v>
      </c>
      <c r="D1038" s="193">
        <f t="shared" ca="1" si="297"/>
        <v>0.45093638682414883</v>
      </c>
      <c r="E1038" s="193" t="str">
        <f>Instructions!$I$47</f>
        <v>Word 26</v>
      </c>
      <c r="F1038" s="193">
        <f t="shared" ca="1" si="298"/>
        <v>0.74013430822452309</v>
      </c>
      <c r="G1038" s="193" t="str">
        <f>Instructions!$I$59</f>
        <v>Word 38</v>
      </c>
      <c r="H1038" s="193">
        <f t="shared" ca="1" si="298"/>
        <v>0.46398731224424739</v>
      </c>
      <c r="I1038" s="193" t="str">
        <f>Instructions!$I$71</f>
        <v>Word 50</v>
      </c>
      <c r="J1038" s="193">
        <f t="shared" ca="1" si="298"/>
        <v>0.55930310629251678</v>
      </c>
    </row>
    <row r="1039" spans="1:11">
      <c r="A1039" s="193" t="str">
        <f>Instructions!$I$24</f>
        <v>Word 3</v>
      </c>
      <c r="B1039" s="193">
        <f t="shared" ca="1" si="296"/>
        <v>0.34327841185708308</v>
      </c>
      <c r="C1039" s="193" t="str">
        <f>Instructions!$I$36</f>
        <v>Word 15</v>
      </c>
      <c r="D1039" s="193">
        <f t="shared" ca="1" si="297"/>
        <v>0.76633691828958017</v>
      </c>
      <c r="E1039" s="193" t="str">
        <f>Instructions!$I$48</f>
        <v>Word 27</v>
      </c>
      <c r="F1039" s="193">
        <f t="shared" ca="1" si="298"/>
        <v>0.72494097842334138</v>
      </c>
      <c r="G1039" s="193" t="str">
        <f>Instructions!$I$60</f>
        <v>Word 39</v>
      </c>
      <c r="H1039" s="193">
        <f t="shared" ca="1" si="298"/>
        <v>0.99079568655896333</v>
      </c>
      <c r="I1039" s="193" t="str">
        <f>Instructions!$I$72</f>
        <v>Word 51</v>
      </c>
      <c r="J1039" s="193">
        <f t="shared" ca="1" si="298"/>
        <v>6.7400381755589045E-4</v>
      </c>
    </row>
    <row r="1040" spans="1:11">
      <c r="A1040" s="193" t="str">
        <f>Instructions!$I$25</f>
        <v>Word 4</v>
      </c>
      <c r="B1040" s="193">
        <f t="shared" ca="1" si="296"/>
        <v>6.1390558103566861E-2</v>
      </c>
      <c r="C1040" s="193" t="str">
        <f>Instructions!$I$37</f>
        <v>Word 16</v>
      </c>
      <c r="D1040" s="193">
        <f t="shared" ca="1" si="297"/>
        <v>0.86639020217401275</v>
      </c>
      <c r="E1040" s="193" t="str">
        <f>Instructions!$I$49</f>
        <v>Word 28</v>
      </c>
      <c r="F1040" s="193">
        <f t="shared" ca="1" si="298"/>
        <v>0.52021170673831885</v>
      </c>
      <c r="G1040" s="193" t="str">
        <f>Instructions!$I$61</f>
        <v>Word 40</v>
      </c>
      <c r="H1040" s="193">
        <f t="shared" ca="1" si="298"/>
        <v>2.7263432085471329E-2</v>
      </c>
      <c r="I1040" s="193" t="str">
        <f>Instructions!$I$73</f>
        <v>Word 52</v>
      </c>
      <c r="J1040" s="193">
        <f t="shared" ca="1" si="298"/>
        <v>0.44103402996961838</v>
      </c>
    </row>
    <row r="1041" spans="1:11">
      <c r="A1041" s="193" t="str">
        <f>Instructions!$I$26</f>
        <v>Word 5</v>
      </c>
      <c r="B1041" s="193">
        <f t="shared" ca="1" si="296"/>
        <v>0.34931688821334095</v>
      </c>
      <c r="C1041" s="193" t="str">
        <f>Instructions!$I$38</f>
        <v>Word 17</v>
      </c>
      <c r="D1041" s="193">
        <f t="shared" ca="1" si="297"/>
        <v>0.35637314190291935</v>
      </c>
      <c r="E1041" s="193" t="str">
        <f>Instructions!$I$50</f>
        <v>Word 29</v>
      </c>
      <c r="F1041" s="193">
        <f t="shared" ca="1" si="298"/>
        <v>0.92738455449961965</v>
      </c>
      <c r="G1041" s="193" t="str">
        <f>Instructions!$I$62</f>
        <v>Word 41</v>
      </c>
      <c r="H1041" s="193">
        <f t="shared" ca="1" si="298"/>
        <v>0.81261267368414458</v>
      </c>
      <c r="I1041" s="193" t="str">
        <f>Instructions!$I$74</f>
        <v>Word 53</v>
      </c>
      <c r="J1041" s="193">
        <f t="shared" ca="1" si="298"/>
        <v>0.87895399583553924</v>
      </c>
    </row>
    <row r="1042" spans="1:11">
      <c r="A1042" s="193" t="str">
        <f>Instructions!$I$27</f>
        <v>Word 6</v>
      </c>
      <c r="B1042" s="193">
        <f t="shared" ca="1" si="296"/>
        <v>0.70154672085466308</v>
      </c>
      <c r="C1042" s="193" t="str">
        <f>Instructions!$I$39</f>
        <v>Word 18</v>
      </c>
      <c r="D1042" s="193">
        <f t="shared" ca="1" si="297"/>
        <v>0.5722874557503711</v>
      </c>
      <c r="E1042" s="193" t="str">
        <f>Instructions!$I$51</f>
        <v>Word 30</v>
      </c>
      <c r="F1042" s="193">
        <f t="shared" ca="1" si="298"/>
        <v>0.51064502672289747</v>
      </c>
      <c r="G1042" s="193" t="str">
        <f>Instructions!$I$63</f>
        <v>Word 42</v>
      </c>
      <c r="H1042" s="193">
        <f t="shared" ca="1" si="298"/>
        <v>0.85758394578647124</v>
      </c>
      <c r="I1042" s="193" t="str">
        <f>Instructions!$I$75</f>
        <v>Word 54</v>
      </c>
      <c r="J1042" s="193">
        <f t="shared" ca="1" si="298"/>
        <v>0.22456877030303957</v>
      </c>
    </row>
    <row r="1043" spans="1:11">
      <c r="A1043" s="193" t="str">
        <f>Instructions!$I$28</f>
        <v>Word 7</v>
      </c>
      <c r="B1043" s="193">
        <f t="shared" ca="1" si="296"/>
        <v>0.89668477678805392</v>
      </c>
      <c r="C1043" s="193" t="str">
        <f>Instructions!$I$40</f>
        <v>Word 19</v>
      </c>
      <c r="D1043" s="193">
        <f t="shared" ca="1" si="297"/>
        <v>0.61265486411065229</v>
      </c>
      <c r="E1043" s="193" t="str">
        <f>Instructions!$I$52</f>
        <v>Word 31</v>
      </c>
      <c r="F1043" s="193">
        <f t="shared" ca="1" si="298"/>
        <v>0.25963178859868541</v>
      </c>
      <c r="G1043" s="193" t="str">
        <f>Instructions!$I$64</f>
        <v>Word 43</v>
      </c>
      <c r="H1043" s="193">
        <f t="shared" ca="1" si="298"/>
        <v>0.80639069666076701</v>
      </c>
      <c r="I1043" s="193" t="str">
        <f>Instructions!$I$76</f>
        <v>Word 55</v>
      </c>
      <c r="J1043" s="193">
        <f t="shared" ca="1" si="298"/>
        <v>0.6843400528344451</v>
      </c>
    </row>
    <row r="1044" spans="1:11">
      <c r="A1044" s="193" t="str">
        <f>Instructions!$I$29</f>
        <v>Word 8</v>
      </c>
      <c r="B1044" s="193">
        <f t="shared" ca="1" si="296"/>
        <v>0.23641150592052906</v>
      </c>
      <c r="C1044" s="193" t="str">
        <f>Instructions!$I$41</f>
        <v>Word 20</v>
      </c>
      <c r="D1044" s="193">
        <f t="shared" ca="1" si="297"/>
        <v>0.68192229236067969</v>
      </c>
      <c r="E1044" s="193" t="str">
        <f>Instructions!$I$53</f>
        <v>Word 32</v>
      </c>
      <c r="F1044" s="193">
        <f t="shared" ca="1" si="298"/>
        <v>0.72347503276126035</v>
      </c>
      <c r="G1044" s="193" t="str">
        <f>Instructions!$I$65</f>
        <v>Word 44</v>
      </c>
      <c r="H1044" s="193">
        <f t="shared" ca="1" si="298"/>
        <v>0.99808837859876165</v>
      </c>
      <c r="I1044" s="193" t="str">
        <f>Instructions!$I$77</f>
        <v>Word 56</v>
      </c>
      <c r="J1044" s="193">
        <f t="shared" ca="1" si="298"/>
        <v>0.53621569842679528</v>
      </c>
    </row>
    <row r="1045" spans="1:11">
      <c r="A1045" s="193" t="str">
        <f>Instructions!$I$30</f>
        <v>Word 9</v>
      </c>
      <c r="B1045" s="193">
        <f t="shared" ca="1" si="296"/>
        <v>0.8396761571992819</v>
      </c>
      <c r="C1045" s="193" t="str">
        <f>Instructions!$I$42</f>
        <v>Word 21</v>
      </c>
      <c r="D1045" s="193">
        <f t="shared" ca="1" si="297"/>
        <v>0.82898983907489721</v>
      </c>
      <c r="E1045" s="193" t="str">
        <f>Instructions!$I$54</f>
        <v>Word 33</v>
      </c>
      <c r="F1045" s="193">
        <f t="shared" ca="1" si="298"/>
        <v>0.24384160343581118</v>
      </c>
      <c r="G1045" s="193" t="str">
        <f>Instructions!$I$66</f>
        <v>Word 45</v>
      </c>
      <c r="H1045" s="193">
        <f t="shared" ca="1" si="298"/>
        <v>0.22922834817662108</v>
      </c>
      <c r="I1045" s="193" t="str">
        <f>Instructions!$I$78</f>
        <v>Word 57</v>
      </c>
      <c r="J1045" s="193">
        <f t="shared" ca="1" si="298"/>
        <v>0.39072617089118022</v>
      </c>
    </row>
    <row r="1046" spans="1:11">
      <c r="A1046" s="193" t="str">
        <f>Instructions!$I$31</f>
        <v>Word 10</v>
      </c>
      <c r="B1046" s="193">
        <f t="shared" ca="1" si="296"/>
        <v>0.69884857185348248</v>
      </c>
      <c r="C1046" s="193" t="str">
        <f>Instructions!$I$43</f>
        <v>Word 22</v>
      </c>
      <c r="D1046" s="193">
        <f ca="1">RAND()</f>
        <v>0.47392937209234287</v>
      </c>
      <c r="E1046" s="193" t="str">
        <f>Instructions!$I$55</f>
        <v>Word 34</v>
      </c>
      <c r="F1046" s="193">
        <f ca="1">RAND()</f>
        <v>0.30563277410383138</v>
      </c>
      <c r="G1046" s="193" t="str">
        <f>Instructions!$I$67</f>
        <v>Word 46</v>
      </c>
      <c r="H1046" s="193">
        <f t="shared" ca="1" si="298"/>
        <v>0.34436061398579687</v>
      </c>
      <c r="I1046" s="193" t="str">
        <f>Instructions!$I$79</f>
        <v>Word 58</v>
      </c>
      <c r="J1046" s="193">
        <f t="shared" ca="1" si="298"/>
        <v>0.36224194201540572</v>
      </c>
    </row>
    <row r="1047" spans="1:11">
      <c r="A1047" s="193" t="str">
        <f>Instructions!$I$32</f>
        <v>Word 11</v>
      </c>
      <c r="B1047" s="193">
        <f t="shared" ca="1" si="296"/>
        <v>0.35490000655092158</v>
      </c>
      <c r="C1047" s="193" t="str">
        <f>Instructions!$I$44</f>
        <v>Word 23</v>
      </c>
      <c r="D1047" s="193">
        <f ca="1">RAND()</f>
        <v>0.22712651105693682</v>
      </c>
      <c r="E1047" s="193" t="str">
        <f>Instructions!$I$56</f>
        <v>Word 35</v>
      </c>
      <c r="F1047" s="193">
        <f ca="1">RAND()</f>
        <v>0.2573563222455979</v>
      </c>
      <c r="G1047" s="193" t="str">
        <f>Instructions!$I$68</f>
        <v>Word 47</v>
      </c>
      <c r="H1047" s="193">
        <f t="shared" ca="1" si="298"/>
        <v>0.8074369021726493</v>
      </c>
      <c r="I1047" s="193" t="str">
        <f>Instructions!$I$80</f>
        <v>Word 59</v>
      </c>
      <c r="J1047" s="193">
        <f t="shared" ca="1" si="298"/>
        <v>0.19040559350234676</v>
      </c>
    </row>
    <row r="1048" spans="1:11">
      <c r="A1048" s="193" t="str">
        <f>Instructions!$I$33</f>
        <v>Word 12</v>
      </c>
      <c r="B1048" s="193">
        <f t="shared" ca="1" si="296"/>
        <v>0.21011494044454215</v>
      </c>
      <c r="C1048" s="193" t="str">
        <f>Instructions!$I$45</f>
        <v>Word 24</v>
      </c>
      <c r="D1048" s="193">
        <f t="shared" ref="D1048" ca="1" si="299">RAND()</f>
        <v>0.63911456911892228</v>
      </c>
      <c r="E1048" s="193" t="str">
        <f>Instructions!$I$57</f>
        <v>Word 36</v>
      </c>
      <c r="F1048" s="193">
        <f t="shared" ref="F1048" ca="1" si="300">RAND()</f>
        <v>0.80533821871348132</v>
      </c>
      <c r="G1048" s="193" t="str">
        <f>Instructions!$I$69</f>
        <v>Word 48</v>
      </c>
      <c r="H1048" s="193">
        <f t="shared" ca="1" si="298"/>
        <v>0.34486346930467682</v>
      </c>
      <c r="I1048" s="193" t="str">
        <f>Instructions!$I$81</f>
        <v>Word 60</v>
      </c>
      <c r="J1048" s="193">
        <f t="shared" ca="1" si="298"/>
        <v>0.44186903261473065</v>
      </c>
    </row>
    <row r="1049" spans="1:11">
      <c r="K1049" s="193">
        <v>62</v>
      </c>
    </row>
    <row r="1054" spans="1:11">
      <c r="A1054" s="193" t="str">
        <f>Instructions!$I$22</f>
        <v>Word 1</v>
      </c>
      <c r="B1054" s="193">
        <f t="shared" ca="1" si="296"/>
        <v>0.24698346356757028</v>
      </c>
      <c r="C1054" s="193" t="str">
        <f>Instructions!$I$34</f>
        <v>Word 13</v>
      </c>
      <c r="D1054" s="193">
        <f t="shared" ref="D1054:D1062" ca="1" si="301">RAND()</f>
        <v>0.42118827096242073</v>
      </c>
      <c r="E1054" s="193" t="str">
        <f>Instructions!$I$46</f>
        <v>Word 25</v>
      </c>
      <c r="F1054" s="193">
        <f t="shared" ref="F1054:J1065" ca="1" si="302">RAND()</f>
        <v>0.18785598844152107</v>
      </c>
      <c r="G1054" s="193" t="str">
        <f>Instructions!$I$58</f>
        <v>Word 37</v>
      </c>
      <c r="H1054" s="193">
        <f t="shared" ca="1" si="302"/>
        <v>0.31639173953228883</v>
      </c>
      <c r="I1054" s="193" t="str">
        <f>Instructions!$I$70</f>
        <v>Word 49</v>
      </c>
      <c r="J1054" s="193">
        <f t="shared" ca="1" si="302"/>
        <v>0.86606359358364671</v>
      </c>
    </row>
    <row r="1055" spans="1:11">
      <c r="A1055" s="193" t="str">
        <f>Instructions!$I$23</f>
        <v>Word 2</v>
      </c>
      <c r="B1055" s="193">
        <f t="shared" ca="1" si="296"/>
        <v>0.65276641813109637</v>
      </c>
      <c r="C1055" s="193" t="str">
        <f>Instructions!$I$35</f>
        <v>Word 14</v>
      </c>
      <c r="D1055" s="193">
        <f t="shared" ca="1" si="301"/>
        <v>0.915380666775235</v>
      </c>
      <c r="E1055" s="193" t="str">
        <f>Instructions!$I$47</f>
        <v>Word 26</v>
      </c>
      <c r="F1055" s="193">
        <f t="shared" ca="1" si="302"/>
        <v>0.31963348309002748</v>
      </c>
      <c r="G1055" s="193" t="str">
        <f>Instructions!$I$59</f>
        <v>Word 38</v>
      </c>
      <c r="H1055" s="193">
        <f t="shared" ca="1" si="302"/>
        <v>0.94566556486303399</v>
      </c>
      <c r="I1055" s="193" t="str">
        <f>Instructions!$I$71</f>
        <v>Word 50</v>
      </c>
      <c r="J1055" s="193">
        <f t="shared" ca="1" si="302"/>
        <v>0.21327708756126917</v>
      </c>
    </row>
    <row r="1056" spans="1:11">
      <c r="A1056" s="193" t="str">
        <f>Instructions!$I$24</f>
        <v>Word 3</v>
      </c>
      <c r="B1056" s="193">
        <f t="shared" ca="1" si="296"/>
        <v>0.75501360386023375</v>
      </c>
      <c r="C1056" s="193" t="str">
        <f>Instructions!$I$36</f>
        <v>Word 15</v>
      </c>
      <c r="D1056" s="193">
        <f t="shared" ca="1" si="301"/>
        <v>0.50370874242717489</v>
      </c>
      <c r="E1056" s="193" t="str">
        <f>Instructions!$I$48</f>
        <v>Word 27</v>
      </c>
      <c r="F1056" s="193">
        <f t="shared" ca="1" si="302"/>
        <v>0.88070387789156934</v>
      </c>
      <c r="G1056" s="193" t="str">
        <f>Instructions!$I$60</f>
        <v>Word 39</v>
      </c>
      <c r="H1056" s="193">
        <f t="shared" ca="1" si="302"/>
        <v>0.5420959095786585</v>
      </c>
      <c r="I1056" s="193" t="str">
        <f>Instructions!$I$72</f>
        <v>Word 51</v>
      </c>
      <c r="J1056" s="193">
        <f t="shared" ca="1" si="302"/>
        <v>0.32503680287131897</v>
      </c>
    </row>
    <row r="1057" spans="1:11">
      <c r="A1057" s="193" t="str">
        <f>Instructions!$I$25</f>
        <v>Word 4</v>
      </c>
      <c r="B1057" s="193">
        <f t="shared" ca="1" si="296"/>
        <v>0.56930143166768354</v>
      </c>
      <c r="C1057" s="193" t="str">
        <f>Instructions!$I$37</f>
        <v>Word 16</v>
      </c>
      <c r="D1057" s="193">
        <f t="shared" ca="1" si="301"/>
        <v>0.30453843259233426</v>
      </c>
      <c r="E1057" s="193" t="str">
        <f>Instructions!$I$49</f>
        <v>Word 28</v>
      </c>
      <c r="F1057" s="193">
        <f t="shared" ca="1" si="302"/>
        <v>0.36040760568639763</v>
      </c>
      <c r="G1057" s="193" t="str">
        <f>Instructions!$I$61</f>
        <v>Word 40</v>
      </c>
      <c r="H1057" s="193">
        <f t="shared" ca="1" si="302"/>
        <v>1.5024838287444164E-2</v>
      </c>
      <c r="I1057" s="193" t="str">
        <f>Instructions!$I$73</f>
        <v>Word 52</v>
      </c>
      <c r="J1057" s="193">
        <f t="shared" ca="1" si="302"/>
        <v>0.62424307928315559</v>
      </c>
    </row>
    <row r="1058" spans="1:11">
      <c r="A1058" s="193" t="str">
        <f>Instructions!$I$26</f>
        <v>Word 5</v>
      </c>
      <c r="B1058" s="193">
        <f t="shared" ca="1" si="296"/>
        <v>0.99811506141567974</v>
      </c>
      <c r="C1058" s="193" t="str">
        <f>Instructions!$I$38</f>
        <v>Word 17</v>
      </c>
      <c r="D1058" s="193">
        <f t="shared" ca="1" si="301"/>
        <v>3.605392914980865E-2</v>
      </c>
      <c r="E1058" s="193" t="str">
        <f>Instructions!$I$50</f>
        <v>Word 29</v>
      </c>
      <c r="F1058" s="193">
        <f t="shared" ca="1" si="302"/>
        <v>0.25536796233253245</v>
      </c>
      <c r="G1058" s="193" t="str">
        <f>Instructions!$I$62</f>
        <v>Word 41</v>
      </c>
      <c r="H1058" s="193">
        <f t="shared" ca="1" si="302"/>
        <v>0.69863746741559374</v>
      </c>
      <c r="I1058" s="193" t="str">
        <f>Instructions!$I$74</f>
        <v>Word 53</v>
      </c>
      <c r="J1058" s="193">
        <f t="shared" ca="1" si="302"/>
        <v>0.76686104211952866</v>
      </c>
    </row>
    <row r="1059" spans="1:11">
      <c r="A1059" s="193" t="str">
        <f>Instructions!$I$27</f>
        <v>Word 6</v>
      </c>
      <c r="B1059" s="193">
        <f t="shared" ca="1" si="296"/>
        <v>0.6248391154017513</v>
      </c>
      <c r="C1059" s="193" t="str">
        <f>Instructions!$I$39</f>
        <v>Word 18</v>
      </c>
      <c r="D1059" s="193">
        <f t="shared" ca="1" si="301"/>
        <v>0.46646813287744249</v>
      </c>
      <c r="E1059" s="193" t="str">
        <f>Instructions!$I$51</f>
        <v>Word 30</v>
      </c>
      <c r="F1059" s="193">
        <f t="shared" ca="1" si="302"/>
        <v>0.55553201141801722</v>
      </c>
      <c r="G1059" s="193" t="str">
        <f>Instructions!$I$63</f>
        <v>Word 42</v>
      </c>
      <c r="H1059" s="193">
        <f t="shared" ca="1" si="302"/>
        <v>0.69182215291632498</v>
      </c>
      <c r="I1059" s="193" t="str">
        <f>Instructions!$I$75</f>
        <v>Word 54</v>
      </c>
      <c r="J1059" s="193">
        <f t="shared" ca="1" si="302"/>
        <v>0.45847421802547683</v>
      </c>
    </row>
    <row r="1060" spans="1:11">
      <c r="A1060" s="193" t="str">
        <f>Instructions!$I$28</f>
        <v>Word 7</v>
      </c>
      <c r="B1060" s="193">
        <f t="shared" ca="1" si="296"/>
        <v>0.63422666649075787</v>
      </c>
      <c r="C1060" s="193" t="str">
        <f>Instructions!$I$40</f>
        <v>Word 19</v>
      </c>
      <c r="D1060" s="193">
        <f t="shared" ca="1" si="301"/>
        <v>0.31910039877427854</v>
      </c>
      <c r="E1060" s="193" t="str">
        <f>Instructions!$I$52</f>
        <v>Word 31</v>
      </c>
      <c r="F1060" s="193">
        <f t="shared" ca="1" si="302"/>
        <v>0.56756020432056664</v>
      </c>
      <c r="G1060" s="193" t="str">
        <f>Instructions!$I$64</f>
        <v>Word 43</v>
      </c>
      <c r="H1060" s="193">
        <f t="shared" ca="1" si="302"/>
        <v>0.50350314319229772</v>
      </c>
      <c r="I1060" s="193" t="str">
        <f>Instructions!$I$76</f>
        <v>Word 55</v>
      </c>
      <c r="J1060" s="193">
        <f t="shared" ca="1" si="302"/>
        <v>0.70003962349593551</v>
      </c>
    </row>
    <row r="1061" spans="1:11">
      <c r="A1061" s="193" t="str">
        <f>Instructions!$I$29</f>
        <v>Word 8</v>
      </c>
      <c r="B1061" s="193">
        <f t="shared" ca="1" si="296"/>
        <v>0.72032525662763347</v>
      </c>
      <c r="C1061" s="193" t="str">
        <f>Instructions!$I$41</f>
        <v>Word 20</v>
      </c>
      <c r="D1061" s="193">
        <f t="shared" ca="1" si="301"/>
        <v>0.50160038456774514</v>
      </c>
      <c r="E1061" s="193" t="str">
        <f>Instructions!$I$53</f>
        <v>Word 32</v>
      </c>
      <c r="F1061" s="193">
        <f t="shared" ca="1" si="302"/>
        <v>0.60550256508937683</v>
      </c>
      <c r="G1061" s="193" t="str">
        <f>Instructions!$I$65</f>
        <v>Word 44</v>
      </c>
      <c r="H1061" s="193">
        <f t="shared" ca="1" si="302"/>
        <v>5.2501805838982674E-2</v>
      </c>
      <c r="I1061" s="193" t="str">
        <f>Instructions!$I$77</f>
        <v>Word 56</v>
      </c>
      <c r="J1061" s="193">
        <f t="shared" ca="1" si="302"/>
        <v>7.4282838925426642E-2</v>
      </c>
    </row>
    <row r="1062" spans="1:11">
      <c r="A1062" s="193" t="str">
        <f>Instructions!$I$30</f>
        <v>Word 9</v>
      </c>
      <c r="B1062" s="193">
        <f t="shared" ca="1" si="296"/>
        <v>0.45718932091355258</v>
      </c>
      <c r="C1062" s="193" t="str">
        <f>Instructions!$I$42</f>
        <v>Word 21</v>
      </c>
      <c r="D1062" s="193">
        <f t="shared" ca="1" si="301"/>
        <v>0.72137355782123447</v>
      </c>
      <c r="E1062" s="193" t="str">
        <f>Instructions!$I$54</f>
        <v>Word 33</v>
      </c>
      <c r="F1062" s="193">
        <f t="shared" ca="1" si="302"/>
        <v>0.96050929031589516</v>
      </c>
      <c r="G1062" s="193" t="str">
        <f>Instructions!$I$66</f>
        <v>Word 45</v>
      </c>
      <c r="H1062" s="193">
        <f t="shared" ca="1" si="302"/>
        <v>0.77191056952748449</v>
      </c>
      <c r="I1062" s="193" t="str">
        <f>Instructions!$I$78</f>
        <v>Word 57</v>
      </c>
      <c r="J1062" s="193">
        <f t="shared" ca="1" si="302"/>
        <v>0.52968261713703313</v>
      </c>
    </row>
    <row r="1063" spans="1:11">
      <c r="A1063" s="193" t="str">
        <f>Instructions!$I$31</f>
        <v>Word 10</v>
      </c>
      <c r="B1063" s="193">
        <f t="shared" ca="1" si="296"/>
        <v>0.83048787624248699</v>
      </c>
      <c r="C1063" s="193" t="str">
        <f>Instructions!$I$43</f>
        <v>Word 22</v>
      </c>
      <c r="D1063" s="193">
        <f ca="1">RAND()</f>
        <v>0.66326465641920618</v>
      </c>
      <c r="E1063" s="193" t="str">
        <f>Instructions!$I$55</f>
        <v>Word 34</v>
      </c>
      <c r="F1063" s="193">
        <f ca="1">RAND()</f>
        <v>0.99369656515827642</v>
      </c>
      <c r="G1063" s="193" t="str">
        <f>Instructions!$I$67</f>
        <v>Word 46</v>
      </c>
      <c r="H1063" s="193">
        <f t="shared" ca="1" si="302"/>
        <v>0.95734799777263735</v>
      </c>
      <c r="I1063" s="193" t="str">
        <f>Instructions!$I$79</f>
        <v>Word 58</v>
      </c>
      <c r="J1063" s="193">
        <f t="shared" ca="1" si="302"/>
        <v>0.71813182332784908</v>
      </c>
    </row>
    <row r="1064" spans="1:11">
      <c r="A1064" s="193" t="str">
        <f>Instructions!$I$32</f>
        <v>Word 11</v>
      </c>
      <c r="B1064" s="193">
        <f t="shared" ca="1" si="296"/>
        <v>0.53065020362762672</v>
      </c>
      <c r="C1064" s="193" t="str">
        <f>Instructions!$I$44</f>
        <v>Word 23</v>
      </c>
      <c r="D1064" s="193">
        <f ca="1">RAND()</f>
        <v>0.60053528356329111</v>
      </c>
      <c r="E1064" s="193" t="str">
        <f>Instructions!$I$56</f>
        <v>Word 35</v>
      </c>
      <c r="F1064" s="193">
        <f ca="1">RAND()</f>
        <v>0.47648104646004008</v>
      </c>
      <c r="G1064" s="193" t="str">
        <f>Instructions!$I$68</f>
        <v>Word 47</v>
      </c>
      <c r="H1064" s="193">
        <f t="shared" ca="1" si="302"/>
        <v>0.86037187379311653</v>
      </c>
      <c r="I1064" s="193" t="str">
        <f>Instructions!$I$80</f>
        <v>Word 59</v>
      </c>
      <c r="J1064" s="193">
        <f t="shared" ca="1" si="302"/>
        <v>0.33529529796637036</v>
      </c>
    </row>
    <row r="1065" spans="1:11">
      <c r="A1065" s="193" t="str">
        <f>Instructions!$I$33</f>
        <v>Word 12</v>
      </c>
      <c r="B1065" s="193">
        <f t="shared" ca="1" si="296"/>
        <v>0.35680998844450307</v>
      </c>
      <c r="C1065" s="193" t="str">
        <f>Instructions!$I$45</f>
        <v>Word 24</v>
      </c>
      <c r="D1065" s="193">
        <f t="shared" ref="D1065" ca="1" si="303">RAND()</f>
        <v>0.23854170241201056</v>
      </c>
      <c r="E1065" s="193" t="str">
        <f>Instructions!$I$57</f>
        <v>Word 36</v>
      </c>
      <c r="F1065" s="193">
        <f t="shared" ref="F1065" ca="1" si="304">RAND()</f>
        <v>0.59441237607814867</v>
      </c>
      <c r="G1065" s="193" t="str">
        <f>Instructions!$I$69</f>
        <v>Word 48</v>
      </c>
      <c r="H1065" s="193">
        <f t="shared" ca="1" si="302"/>
        <v>2.6504408820330005E-2</v>
      </c>
      <c r="I1065" s="193" t="str">
        <f>Instructions!$I$81</f>
        <v>Word 60</v>
      </c>
      <c r="J1065" s="193">
        <f t="shared" ca="1" si="302"/>
        <v>0.8512620010205294</v>
      </c>
    </row>
    <row r="1066" spans="1:11">
      <c r="K1066" s="193">
        <v>63</v>
      </c>
    </row>
    <row r="1071" spans="1:11">
      <c r="A1071" s="193" t="str">
        <f>Instructions!$I$22</f>
        <v>Word 1</v>
      </c>
      <c r="B1071" s="193">
        <f t="shared" ref="B1071:B1082" ca="1" si="305">RAND()</f>
        <v>0.94220556153921042</v>
      </c>
      <c r="C1071" s="193" t="str">
        <f>Instructions!$I$34</f>
        <v>Word 13</v>
      </c>
      <c r="D1071" s="193">
        <f t="shared" ref="D1071:D1079" ca="1" si="306">RAND()</f>
        <v>0.57269166109658842</v>
      </c>
      <c r="E1071" s="193" t="str">
        <f>Instructions!$I$46</f>
        <v>Word 25</v>
      </c>
      <c r="F1071" s="193">
        <f t="shared" ref="F1071:J1082" ca="1" si="307">RAND()</f>
        <v>3.4554936599983765E-2</v>
      </c>
      <c r="G1071" s="193" t="str">
        <f>Instructions!$I$58</f>
        <v>Word 37</v>
      </c>
      <c r="H1071" s="193">
        <f t="shared" ca="1" si="307"/>
        <v>0.31727924006055108</v>
      </c>
      <c r="I1071" s="193" t="str">
        <f>Instructions!$I$70</f>
        <v>Word 49</v>
      </c>
      <c r="J1071" s="193">
        <f t="shared" ca="1" si="307"/>
        <v>0.76980820594772925</v>
      </c>
    </row>
    <row r="1072" spans="1:11">
      <c r="A1072" s="193" t="str">
        <f>Instructions!$I$23</f>
        <v>Word 2</v>
      </c>
      <c r="B1072" s="193">
        <f t="shared" ca="1" si="305"/>
        <v>0.58987491610056864</v>
      </c>
      <c r="C1072" s="193" t="str">
        <f>Instructions!$I$35</f>
        <v>Word 14</v>
      </c>
      <c r="D1072" s="193">
        <f t="shared" ca="1" si="306"/>
        <v>0.13866736451771478</v>
      </c>
      <c r="E1072" s="193" t="str">
        <f>Instructions!$I$47</f>
        <v>Word 26</v>
      </c>
      <c r="F1072" s="193">
        <f t="shared" ca="1" si="307"/>
        <v>0.1575847252527951</v>
      </c>
      <c r="G1072" s="193" t="str">
        <f>Instructions!$I$59</f>
        <v>Word 38</v>
      </c>
      <c r="H1072" s="193">
        <f t="shared" ca="1" si="307"/>
        <v>0.61211243768869839</v>
      </c>
      <c r="I1072" s="193" t="str">
        <f>Instructions!$I$71</f>
        <v>Word 50</v>
      </c>
      <c r="J1072" s="193">
        <f t="shared" ca="1" si="307"/>
        <v>0.42837710074708546</v>
      </c>
    </row>
    <row r="1073" spans="1:11">
      <c r="A1073" s="193" t="str">
        <f>Instructions!$I$24</f>
        <v>Word 3</v>
      </c>
      <c r="B1073" s="193">
        <f t="shared" ca="1" si="305"/>
        <v>0.92114543745939026</v>
      </c>
      <c r="C1073" s="193" t="str">
        <f>Instructions!$I$36</f>
        <v>Word 15</v>
      </c>
      <c r="D1073" s="193">
        <f t="shared" ca="1" si="306"/>
        <v>0.97292706112885885</v>
      </c>
      <c r="E1073" s="193" t="str">
        <f>Instructions!$I$48</f>
        <v>Word 27</v>
      </c>
      <c r="F1073" s="193">
        <f t="shared" ca="1" si="307"/>
        <v>0.52457732705452487</v>
      </c>
      <c r="G1073" s="193" t="str">
        <f>Instructions!$I$60</f>
        <v>Word 39</v>
      </c>
      <c r="H1073" s="193">
        <f t="shared" ca="1" si="307"/>
        <v>0.20823730427104681</v>
      </c>
      <c r="I1073" s="193" t="str">
        <f>Instructions!$I$72</f>
        <v>Word 51</v>
      </c>
      <c r="J1073" s="193">
        <f t="shared" ca="1" si="307"/>
        <v>0.85309123276875576</v>
      </c>
    </row>
    <row r="1074" spans="1:11">
      <c r="A1074" s="193" t="str">
        <f>Instructions!$I$25</f>
        <v>Word 4</v>
      </c>
      <c r="B1074" s="193">
        <f t="shared" ca="1" si="305"/>
        <v>0.72355557274064075</v>
      </c>
      <c r="C1074" s="193" t="str">
        <f>Instructions!$I$37</f>
        <v>Word 16</v>
      </c>
      <c r="D1074" s="193">
        <f t="shared" ca="1" si="306"/>
        <v>0.66555554326929656</v>
      </c>
      <c r="E1074" s="193" t="str">
        <f>Instructions!$I$49</f>
        <v>Word 28</v>
      </c>
      <c r="F1074" s="193">
        <f t="shared" ca="1" si="307"/>
        <v>0.79654804887894903</v>
      </c>
      <c r="G1074" s="193" t="str">
        <f>Instructions!$I$61</f>
        <v>Word 40</v>
      </c>
      <c r="H1074" s="193">
        <f t="shared" ca="1" si="307"/>
        <v>0.45377123107870787</v>
      </c>
      <c r="I1074" s="193" t="str">
        <f>Instructions!$I$73</f>
        <v>Word 52</v>
      </c>
      <c r="J1074" s="193">
        <f t="shared" ca="1" si="307"/>
        <v>0.92846325182858014</v>
      </c>
    </row>
    <row r="1075" spans="1:11">
      <c r="A1075" s="193" t="str">
        <f>Instructions!$I$26</f>
        <v>Word 5</v>
      </c>
      <c r="B1075" s="193">
        <f t="shared" ca="1" si="305"/>
        <v>0.11045755369791144</v>
      </c>
      <c r="C1075" s="193" t="str">
        <f>Instructions!$I$38</f>
        <v>Word 17</v>
      </c>
      <c r="D1075" s="193">
        <f t="shared" ca="1" si="306"/>
        <v>0.61182721998052936</v>
      </c>
      <c r="E1075" s="193" t="str">
        <f>Instructions!$I$50</f>
        <v>Word 29</v>
      </c>
      <c r="F1075" s="193">
        <f t="shared" ca="1" si="307"/>
        <v>0.1868186489685244</v>
      </c>
      <c r="G1075" s="193" t="str">
        <f>Instructions!$I$62</f>
        <v>Word 41</v>
      </c>
      <c r="H1075" s="193">
        <f t="shared" ca="1" si="307"/>
        <v>0.80239512994840145</v>
      </c>
      <c r="I1075" s="193" t="str">
        <f>Instructions!$I$74</f>
        <v>Word 53</v>
      </c>
      <c r="J1075" s="193">
        <f t="shared" ca="1" si="307"/>
        <v>5.3248376022894894E-2</v>
      </c>
    </row>
    <row r="1076" spans="1:11">
      <c r="A1076" s="193" t="str">
        <f>Instructions!$I$27</f>
        <v>Word 6</v>
      </c>
      <c r="B1076" s="193">
        <f t="shared" ca="1" si="305"/>
        <v>0.41851979993929167</v>
      </c>
      <c r="C1076" s="193" t="str">
        <f>Instructions!$I$39</f>
        <v>Word 18</v>
      </c>
      <c r="D1076" s="193">
        <f t="shared" ca="1" si="306"/>
        <v>0.69854485427252799</v>
      </c>
      <c r="E1076" s="193" t="str">
        <f>Instructions!$I$51</f>
        <v>Word 30</v>
      </c>
      <c r="F1076" s="193">
        <f t="shared" ca="1" si="307"/>
        <v>0.798914097772354</v>
      </c>
      <c r="G1076" s="193" t="str">
        <f>Instructions!$I$63</f>
        <v>Word 42</v>
      </c>
      <c r="H1076" s="193">
        <f t="shared" ca="1" si="307"/>
        <v>0.34650020144172333</v>
      </c>
      <c r="I1076" s="193" t="str">
        <f>Instructions!$I$75</f>
        <v>Word 54</v>
      </c>
      <c r="J1076" s="193">
        <f t="shared" ca="1" si="307"/>
        <v>0.88074143434104468</v>
      </c>
    </row>
    <row r="1077" spans="1:11">
      <c r="A1077" s="193" t="str">
        <f>Instructions!$I$28</f>
        <v>Word 7</v>
      </c>
      <c r="B1077" s="193">
        <f t="shared" ca="1" si="305"/>
        <v>0.96915852681341375</v>
      </c>
      <c r="C1077" s="193" t="str">
        <f>Instructions!$I$40</f>
        <v>Word 19</v>
      </c>
      <c r="D1077" s="193">
        <f t="shared" ca="1" si="306"/>
        <v>0.89462756889739159</v>
      </c>
      <c r="E1077" s="193" t="str">
        <f>Instructions!$I$52</f>
        <v>Word 31</v>
      </c>
      <c r="F1077" s="193">
        <f t="shared" ca="1" si="307"/>
        <v>0.65767546860978632</v>
      </c>
      <c r="G1077" s="193" t="str">
        <f>Instructions!$I$64</f>
        <v>Word 43</v>
      </c>
      <c r="H1077" s="193">
        <f t="shared" ca="1" si="307"/>
        <v>0.30353049494915829</v>
      </c>
      <c r="I1077" s="193" t="str">
        <f>Instructions!$I$76</f>
        <v>Word 55</v>
      </c>
      <c r="J1077" s="193">
        <f t="shared" ca="1" si="307"/>
        <v>1.5696530768302797E-2</v>
      </c>
    </row>
    <row r="1078" spans="1:11">
      <c r="A1078" s="193" t="str">
        <f>Instructions!$I$29</f>
        <v>Word 8</v>
      </c>
      <c r="B1078" s="193">
        <f t="shared" ca="1" si="305"/>
        <v>0.91661408512020592</v>
      </c>
      <c r="C1078" s="193" t="str">
        <f>Instructions!$I$41</f>
        <v>Word 20</v>
      </c>
      <c r="D1078" s="193">
        <f t="shared" ca="1" si="306"/>
        <v>1.43742867948633E-2</v>
      </c>
      <c r="E1078" s="193" t="str">
        <f>Instructions!$I$53</f>
        <v>Word 32</v>
      </c>
      <c r="F1078" s="193">
        <f t="shared" ca="1" si="307"/>
        <v>0.91586312746964393</v>
      </c>
      <c r="G1078" s="193" t="str">
        <f>Instructions!$I$65</f>
        <v>Word 44</v>
      </c>
      <c r="H1078" s="193">
        <f t="shared" ca="1" si="307"/>
        <v>0.4474839966989671</v>
      </c>
      <c r="I1078" s="193" t="str">
        <f>Instructions!$I$77</f>
        <v>Word 56</v>
      </c>
      <c r="J1078" s="193">
        <f t="shared" ca="1" si="307"/>
        <v>0.53529501248516098</v>
      </c>
    </row>
    <row r="1079" spans="1:11">
      <c r="A1079" s="193" t="str">
        <f>Instructions!$I$30</f>
        <v>Word 9</v>
      </c>
      <c r="B1079" s="193">
        <f t="shared" ca="1" si="305"/>
        <v>0.12392821247738695</v>
      </c>
      <c r="C1079" s="193" t="str">
        <f>Instructions!$I$42</f>
        <v>Word 21</v>
      </c>
      <c r="D1079" s="193">
        <f t="shared" ca="1" si="306"/>
        <v>0.4553345733886216</v>
      </c>
      <c r="E1079" s="193" t="str">
        <f>Instructions!$I$54</f>
        <v>Word 33</v>
      </c>
      <c r="F1079" s="193">
        <f t="shared" ca="1" si="307"/>
        <v>0.62974827151691837</v>
      </c>
      <c r="G1079" s="193" t="str">
        <f>Instructions!$I$66</f>
        <v>Word 45</v>
      </c>
      <c r="H1079" s="193">
        <f t="shared" ca="1" si="307"/>
        <v>1.6431739515336163E-2</v>
      </c>
      <c r="I1079" s="193" t="str">
        <f>Instructions!$I$78</f>
        <v>Word 57</v>
      </c>
      <c r="J1079" s="193">
        <f t="shared" ca="1" si="307"/>
        <v>0.67611766970467491</v>
      </c>
    </row>
    <row r="1080" spans="1:11">
      <c r="A1080" s="193" t="str">
        <f>Instructions!$I$31</f>
        <v>Word 10</v>
      </c>
      <c r="B1080" s="193">
        <f t="shared" ca="1" si="305"/>
        <v>0.90904262020691606</v>
      </c>
      <c r="C1080" s="193" t="str">
        <f>Instructions!$I$43</f>
        <v>Word 22</v>
      </c>
      <c r="D1080" s="193">
        <f ca="1">RAND()</f>
        <v>5.2455513852569524E-3</v>
      </c>
      <c r="E1080" s="193" t="str">
        <f>Instructions!$I$55</f>
        <v>Word 34</v>
      </c>
      <c r="F1080" s="193">
        <f ca="1">RAND()</f>
        <v>0.93646247588924481</v>
      </c>
      <c r="G1080" s="193" t="str">
        <f>Instructions!$I$67</f>
        <v>Word 46</v>
      </c>
      <c r="H1080" s="193">
        <f t="shared" ca="1" si="307"/>
        <v>0.37536327341165809</v>
      </c>
      <c r="I1080" s="193" t="str">
        <f>Instructions!$I$79</f>
        <v>Word 58</v>
      </c>
      <c r="J1080" s="193">
        <f t="shared" ca="1" si="307"/>
        <v>0.56370913580869464</v>
      </c>
    </row>
    <row r="1081" spans="1:11">
      <c r="A1081" s="193" t="str">
        <f>Instructions!$I$32</f>
        <v>Word 11</v>
      </c>
      <c r="B1081" s="193">
        <f t="shared" ca="1" si="305"/>
        <v>0.55969829902524459</v>
      </c>
      <c r="C1081" s="193" t="str">
        <f>Instructions!$I$44</f>
        <v>Word 23</v>
      </c>
      <c r="D1081" s="193">
        <f ca="1">RAND()</f>
        <v>0.11967393550526806</v>
      </c>
      <c r="E1081" s="193" t="str">
        <f>Instructions!$I$56</f>
        <v>Word 35</v>
      </c>
      <c r="F1081" s="193">
        <f ca="1">RAND()</f>
        <v>9.8401098384149899E-2</v>
      </c>
      <c r="G1081" s="193" t="str">
        <f>Instructions!$I$68</f>
        <v>Word 47</v>
      </c>
      <c r="H1081" s="193">
        <f t="shared" ca="1" si="307"/>
        <v>0.42399453521323538</v>
      </c>
      <c r="I1081" s="193" t="str">
        <f>Instructions!$I$80</f>
        <v>Word 59</v>
      </c>
      <c r="J1081" s="193">
        <f t="shared" ca="1" si="307"/>
        <v>0.27325650128577417</v>
      </c>
    </row>
    <row r="1082" spans="1:11">
      <c r="A1082" s="193" t="str">
        <f>Instructions!$I$33</f>
        <v>Word 12</v>
      </c>
      <c r="B1082" s="193">
        <f t="shared" ca="1" si="305"/>
        <v>1.6738474303013007E-4</v>
      </c>
      <c r="C1082" s="193" t="str">
        <f>Instructions!$I$45</f>
        <v>Word 24</v>
      </c>
      <c r="D1082" s="193">
        <f t="shared" ref="D1082" ca="1" si="308">RAND()</f>
        <v>0.97604868329864103</v>
      </c>
      <c r="E1082" s="193" t="str">
        <f>Instructions!$I$57</f>
        <v>Word 36</v>
      </c>
      <c r="F1082" s="193">
        <f t="shared" ref="F1082" ca="1" si="309">RAND()</f>
        <v>0.60191519662857862</v>
      </c>
      <c r="G1082" s="193" t="str">
        <f>Instructions!$I$69</f>
        <v>Word 48</v>
      </c>
      <c r="H1082" s="193">
        <f t="shared" ca="1" si="307"/>
        <v>0.57049579505115255</v>
      </c>
      <c r="I1082" s="193" t="str">
        <f>Instructions!$I$81</f>
        <v>Word 60</v>
      </c>
      <c r="J1082" s="193">
        <f t="shared" ca="1" si="307"/>
        <v>0.77804138257633226</v>
      </c>
    </row>
    <row r="1083" spans="1:11">
      <c r="K1083" s="193">
        <v>64</v>
      </c>
    </row>
    <row r="1088" spans="1:11">
      <c r="A1088" s="193" t="str">
        <f>Instructions!$I$22</f>
        <v>Word 1</v>
      </c>
      <c r="B1088" s="193">
        <f t="shared" ref="B1088:B1099" ca="1" si="310">RAND()</f>
        <v>0.41503030594057899</v>
      </c>
      <c r="C1088" s="193" t="str">
        <f>Instructions!$I$34</f>
        <v>Word 13</v>
      </c>
      <c r="D1088" s="193">
        <f t="shared" ref="D1088:D1096" ca="1" si="311">RAND()</f>
        <v>0.23877460641044546</v>
      </c>
      <c r="E1088" s="193" t="str">
        <f>Instructions!$I$46</f>
        <v>Word 25</v>
      </c>
      <c r="F1088" s="193">
        <f t="shared" ref="F1088:J1099" ca="1" si="312">RAND()</f>
        <v>0.78041653849272163</v>
      </c>
      <c r="G1088" s="193" t="str">
        <f>Instructions!$I$58</f>
        <v>Word 37</v>
      </c>
      <c r="H1088" s="193">
        <f t="shared" ca="1" si="312"/>
        <v>0.82307813980932576</v>
      </c>
      <c r="I1088" s="193" t="str">
        <f>Instructions!$I$70</f>
        <v>Word 49</v>
      </c>
      <c r="J1088" s="193">
        <f t="shared" ca="1" si="312"/>
        <v>0.77417238581116044</v>
      </c>
    </row>
    <row r="1089" spans="1:11">
      <c r="A1089" s="193" t="str">
        <f>Instructions!$I$23</f>
        <v>Word 2</v>
      </c>
      <c r="B1089" s="193">
        <f t="shared" ca="1" si="310"/>
        <v>0.86135675027887915</v>
      </c>
      <c r="C1089" s="193" t="str">
        <f>Instructions!$I$35</f>
        <v>Word 14</v>
      </c>
      <c r="D1089" s="193">
        <f t="shared" ca="1" si="311"/>
        <v>0.89921021784782629</v>
      </c>
      <c r="E1089" s="193" t="str">
        <f>Instructions!$I$47</f>
        <v>Word 26</v>
      </c>
      <c r="F1089" s="193">
        <f t="shared" ca="1" si="312"/>
        <v>0.25370442901366341</v>
      </c>
      <c r="G1089" s="193" t="str">
        <f>Instructions!$I$59</f>
        <v>Word 38</v>
      </c>
      <c r="H1089" s="193">
        <f t="shared" ca="1" si="312"/>
        <v>0.47451081739704948</v>
      </c>
      <c r="I1089" s="193" t="str">
        <f>Instructions!$I$71</f>
        <v>Word 50</v>
      </c>
      <c r="J1089" s="193">
        <f t="shared" ca="1" si="312"/>
        <v>6.6473698268151638E-2</v>
      </c>
    </row>
    <row r="1090" spans="1:11">
      <c r="A1090" s="193" t="str">
        <f>Instructions!$I$24</f>
        <v>Word 3</v>
      </c>
      <c r="B1090" s="193">
        <f t="shared" ca="1" si="310"/>
        <v>0.40753244518503895</v>
      </c>
      <c r="C1090" s="193" t="str">
        <f>Instructions!$I$36</f>
        <v>Word 15</v>
      </c>
      <c r="D1090" s="193">
        <f t="shared" ca="1" si="311"/>
        <v>0.61336693540467713</v>
      </c>
      <c r="E1090" s="193" t="str">
        <f>Instructions!$I$48</f>
        <v>Word 27</v>
      </c>
      <c r="F1090" s="193">
        <f t="shared" ca="1" si="312"/>
        <v>0.46191090722128247</v>
      </c>
      <c r="G1090" s="193" t="str">
        <f>Instructions!$I$60</f>
        <v>Word 39</v>
      </c>
      <c r="H1090" s="193">
        <f t="shared" ca="1" si="312"/>
        <v>0.11240111784567863</v>
      </c>
      <c r="I1090" s="193" t="str">
        <f>Instructions!$I$72</f>
        <v>Word 51</v>
      </c>
      <c r="J1090" s="193">
        <f t="shared" ca="1" si="312"/>
        <v>0.94399958853541099</v>
      </c>
    </row>
    <row r="1091" spans="1:11">
      <c r="A1091" s="193" t="str">
        <f>Instructions!$I$25</f>
        <v>Word 4</v>
      </c>
      <c r="B1091" s="193">
        <f t="shared" ca="1" si="310"/>
        <v>0.42197560756493668</v>
      </c>
      <c r="C1091" s="193" t="str">
        <f>Instructions!$I$37</f>
        <v>Word 16</v>
      </c>
      <c r="D1091" s="193">
        <f t="shared" ca="1" si="311"/>
        <v>0.42343426588768207</v>
      </c>
      <c r="E1091" s="193" t="str">
        <f>Instructions!$I$49</f>
        <v>Word 28</v>
      </c>
      <c r="F1091" s="193">
        <f t="shared" ca="1" si="312"/>
        <v>0.99677610775201786</v>
      </c>
      <c r="G1091" s="193" t="str">
        <f>Instructions!$I$61</f>
        <v>Word 40</v>
      </c>
      <c r="H1091" s="193">
        <f t="shared" ca="1" si="312"/>
        <v>0.62951434618823709</v>
      </c>
      <c r="I1091" s="193" t="str">
        <f>Instructions!$I$73</f>
        <v>Word 52</v>
      </c>
      <c r="J1091" s="193">
        <f t="shared" ca="1" si="312"/>
        <v>0.66767120409531822</v>
      </c>
    </row>
    <row r="1092" spans="1:11">
      <c r="A1092" s="193" t="str">
        <f>Instructions!$I$26</f>
        <v>Word 5</v>
      </c>
      <c r="B1092" s="193">
        <f t="shared" ca="1" si="310"/>
        <v>0.3843288616461803</v>
      </c>
      <c r="C1092" s="193" t="str">
        <f>Instructions!$I$38</f>
        <v>Word 17</v>
      </c>
      <c r="D1092" s="193">
        <f t="shared" ca="1" si="311"/>
        <v>0.18244829604898904</v>
      </c>
      <c r="E1092" s="193" t="str">
        <f>Instructions!$I$50</f>
        <v>Word 29</v>
      </c>
      <c r="F1092" s="193">
        <f t="shared" ca="1" si="312"/>
        <v>0.42989441183987775</v>
      </c>
      <c r="G1092" s="193" t="str">
        <f>Instructions!$I$62</f>
        <v>Word 41</v>
      </c>
      <c r="H1092" s="193">
        <f t="shared" ca="1" si="312"/>
        <v>0.3828554837754029</v>
      </c>
      <c r="I1092" s="193" t="str">
        <f>Instructions!$I$74</f>
        <v>Word 53</v>
      </c>
      <c r="J1092" s="193">
        <f t="shared" ca="1" si="312"/>
        <v>0.170218221801681</v>
      </c>
    </row>
    <row r="1093" spans="1:11">
      <c r="A1093" s="193" t="str">
        <f>Instructions!$I$27</f>
        <v>Word 6</v>
      </c>
      <c r="B1093" s="193">
        <f t="shared" ca="1" si="310"/>
        <v>4.3641774833089064E-2</v>
      </c>
      <c r="C1093" s="193" t="str">
        <f>Instructions!$I$39</f>
        <v>Word 18</v>
      </c>
      <c r="D1093" s="193">
        <f t="shared" ca="1" si="311"/>
        <v>0.33720846296513385</v>
      </c>
      <c r="E1093" s="193" t="str">
        <f>Instructions!$I$51</f>
        <v>Word 30</v>
      </c>
      <c r="F1093" s="193">
        <f t="shared" ca="1" si="312"/>
        <v>0.9901462609920576</v>
      </c>
      <c r="G1093" s="193" t="str">
        <f>Instructions!$I$63</f>
        <v>Word 42</v>
      </c>
      <c r="H1093" s="193">
        <f t="shared" ca="1" si="312"/>
        <v>0.45395551771582843</v>
      </c>
      <c r="I1093" s="193" t="str">
        <f>Instructions!$I$75</f>
        <v>Word 54</v>
      </c>
      <c r="J1093" s="193">
        <f t="shared" ca="1" si="312"/>
        <v>0.42333154056621192</v>
      </c>
    </row>
    <row r="1094" spans="1:11">
      <c r="A1094" s="193" t="str">
        <f>Instructions!$I$28</f>
        <v>Word 7</v>
      </c>
      <c r="B1094" s="193">
        <f t="shared" ca="1" si="310"/>
        <v>0.98415822598610647</v>
      </c>
      <c r="C1094" s="193" t="str">
        <f>Instructions!$I$40</f>
        <v>Word 19</v>
      </c>
      <c r="D1094" s="193">
        <f t="shared" ca="1" si="311"/>
        <v>0.19975494488618051</v>
      </c>
      <c r="E1094" s="193" t="str">
        <f>Instructions!$I$52</f>
        <v>Word 31</v>
      </c>
      <c r="F1094" s="193">
        <f t="shared" ca="1" si="312"/>
        <v>0.32449056284680322</v>
      </c>
      <c r="G1094" s="193" t="str">
        <f>Instructions!$I$64</f>
        <v>Word 43</v>
      </c>
      <c r="H1094" s="193">
        <f t="shared" ca="1" si="312"/>
        <v>8.1006082686427838E-2</v>
      </c>
      <c r="I1094" s="193" t="str">
        <f>Instructions!$I$76</f>
        <v>Word 55</v>
      </c>
      <c r="J1094" s="193">
        <f t="shared" ca="1" si="312"/>
        <v>0.37604954908696853</v>
      </c>
    </row>
    <row r="1095" spans="1:11">
      <c r="A1095" s="193" t="str">
        <f>Instructions!$I$29</f>
        <v>Word 8</v>
      </c>
      <c r="B1095" s="193">
        <f t="shared" ca="1" si="310"/>
        <v>0.14951688572827027</v>
      </c>
      <c r="C1095" s="193" t="str">
        <f>Instructions!$I$41</f>
        <v>Word 20</v>
      </c>
      <c r="D1095" s="193">
        <f t="shared" ca="1" si="311"/>
        <v>0.93473536615751751</v>
      </c>
      <c r="E1095" s="193" t="str">
        <f>Instructions!$I$53</f>
        <v>Word 32</v>
      </c>
      <c r="F1095" s="193">
        <f t="shared" ca="1" si="312"/>
        <v>0.89674040072537697</v>
      </c>
      <c r="G1095" s="193" t="str">
        <f>Instructions!$I$65</f>
        <v>Word 44</v>
      </c>
      <c r="H1095" s="193">
        <f t="shared" ca="1" si="312"/>
        <v>0.16013949053568832</v>
      </c>
      <c r="I1095" s="193" t="str">
        <f>Instructions!$I$77</f>
        <v>Word 56</v>
      </c>
      <c r="J1095" s="193">
        <f t="shared" ca="1" si="312"/>
        <v>0.68669206918743309</v>
      </c>
    </row>
    <row r="1096" spans="1:11">
      <c r="A1096" s="193" t="str">
        <f>Instructions!$I$30</f>
        <v>Word 9</v>
      </c>
      <c r="B1096" s="193">
        <f t="shared" ca="1" si="310"/>
        <v>6.0334421496133439E-2</v>
      </c>
      <c r="C1096" s="193" t="str">
        <f>Instructions!$I$42</f>
        <v>Word 21</v>
      </c>
      <c r="D1096" s="193">
        <f t="shared" ca="1" si="311"/>
        <v>0.61889589426023428</v>
      </c>
      <c r="E1096" s="193" t="str">
        <f>Instructions!$I$54</f>
        <v>Word 33</v>
      </c>
      <c r="F1096" s="193">
        <f t="shared" ca="1" si="312"/>
        <v>0.29486563902905838</v>
      </c>
      <c r="G1096" s="193" t="str">
        <f>Instructions!$I$66</f>
        <v>Word 45</v>
      </c>
      <c r="H1096" s="193">
        <f t="shared" ca="1" si="312"/>
        <v>0.71138516628293547</v>
      </c>
      <c r="I1096" s="193" t="str">
        <f>Instructions!$I$78</f>
        <v>Word 57</v>
      </c>
      <c r="J1096" s="193">
        <f t="shared" ca="1" si="312"/>
        <v>0.52101221505976969</v>
      </c>
    </row>
    <row r="1097" spans="1:11">
      <c r="A1097" s="193" t="str">
        <f>Instructions!$I$31</f>
        <v>Word 10</v>
      </c>
      <c r="B1097" s="193">
        <f t="shared" ca="1" si="310"/>
        <v>0.91861821619034145</v>
      </c>
      <c r="C1097" s="193" t="str">
        <f>Instructions!$I$43</f>
        <v>Word 22</v>
      </c>
      <c r="D1097" s="193">
        <f ca="1">RAND()</f>
        <v>0.49421726521585785</v>
      </c>
      <c r="E1097" s="193" t="str">
        <f>Instructions!$I$55</f>
        <v>Word 34</v>
      </c>
      <c r="F1097" s="193">
        <f ca="1">RAND()</f>
        <v>0.81947705273815818</v>
      </c>
      <c r="G1097" s="193" t="str">
        <f>Instructions!$I$67</f>
        <v>Word 46</v>
      </c>
      <c r="H1097" s="193">
        <f t="shared" ca="1" si="312"/>
        <v>0.20869294542101735</v>
      </c>
      <c r="I1097" s="193" t="str">
        <f>Instructions!$I$79</f>
        <v>Word 58</v>
      </c>
      <c r="J1097" s="193">
        <f t="shared" ca="1" si="312"/>
        <v>1.2160110109833644E-2</v>
      </c>
    </row>
    <row r="1098" spans="1:11">
      <c r="A1098" s="193" t="str">
        <f>Instructions!$I$32</f>
        <v>Word 11</v>
      </c>
      <c r="B1098" s="193">
        <f t="shared" ca="1" si="310"/>
        <v>0.45417703618414951</v>
      </c>
      <c r="C1098" s="193" t="str">
        <f>Instructions!$I$44</f>
        <v>Word 23</v>
      </c>
      <c r="D1098" s="193">
        <f ca="1">RAND()</f>
        <v>0.82594007701138283</v>
      </c>
      <c r="E1098" s="193" t="str">
        <f>Instructions!$I$56</f>
        <v>Word 35</v>
      </c>
      <c r="F1098" s="193">
        <f ca="1">RAND()</f>
        <v>7.3863749078266649E-2</v>
      </c>
      <c r="G1098" s="193" t="str">
        <f>Instructions!$I$68</f>
        <v>Word 47</v>
      </c>
      <c r="H1098" s="193">
        <f t="shared" ca="1" si="312"/>
        <v>0.75122479359013516</v>
      </c>
      <c r="I1098" s="193" t="str">
        <f>Instructions!$I$80</f>
        <v>Word 59</v>
      </c>
      <c r="J1098" s="193">
        <f t="shared" ca="1" si="312"/>
        <v>0.7307242115754754</v>
      </c>
    </row>
    <row r="1099" spans="1:11">
      <c r="A1099" s="193" t="str">
        <f>Instructions!$I$33</f>
        <v>Word 12</v>
      </c>
      <c r="B1099" s="193">
        <f t="shared" ca="1" si="310"/>
        <v>0.60618099512702284</v>
      </c>
      <c r="C1099" s="193" t="str">
        <f>Instructions!$I$45</f>
        <v>Word 24</v>
      </c>
      <c r="D1099" s="193">
        <f t="shared" ref="D1099" ca="1" si="313">RAND()</f>
        <v>0.1329121875707493</v>
      </c>
      <c r="E1099" s="193" t="str">
        <f>Instructions!$I$57</f>
        <v>Word 36</v>
      </c>
      <c r="F1099" s="193">
        <f t="shared" ref="F1099" ca="1" si="314">RAND()</f>
        <v>0.51946466810738334</v>
      </c>
      <c r="G1099" s="193" t="str">
        <f>Instructions!$I$69</f>
        <v>Word 48</v>
      </c>
      <c r="H1099" s="193">
        <f t="shared" ca="1" si="312"/>
        <v>0.51120213666484826</v>
      </c>
      <c r="I1099" s="193" t="str">
        <f>Instructions!$I$81</f>
        <v>Word 60</v>
      </c>
      <c r="J1099" s="193">
        <f t="shared" ca="1" si="312"/>
        <v>0.12561146817554036</v>
      </c>
    </row>
    <row r="1100" spans="1:11">
      <c r="K1100" s="193">
        <v>65</v>
      </c>
    </row>
    <row r="1105" spans="1:11">
      <c r="A1105" s="193" t="str">
        <f>Instructions!$I$22</f>
        <v>Word 1</v>
      </c>
      <c r="B1105" s="193">
        <f t="shared" ref="B1105:B1116" ca="1" si="315">RAND()</f>
        <v>0.10187275985653299</v>
      </c>
      <c r="C1105" s="193" t="str">
        <f>Instructions!$I$34</f>
        <v>Word 13</v>
      </c>
      <c r="D1105" s="193">
        <f t="shared" ref="D1105:D1113" ca="1" si="316">RAND()</f>
        <v>0.7666658881317604</v>
      </c>
      <c r="E1105" s="193" t="str">
        <f>Instructions!$I$46</f>
        <v>Word 25</v>
      </c>
      <c r="F1105" s="193">
        <f t="shared" ref="F1105:J1116" ca="1" si="317">RAND()</f>
        <v>0.82984188696707906</v>
      </c>
      <c r="G1105" s="193" t="str">
        <f>Instructions!$I$58</f>
        <v>Word 37</v>
      </c>
      <c r="H1105" s="193">
        <f t="shared" ca="1" si="317"/>
        <v>9.0410561581422688E-2</v>
      </c>
      <c r="I1105" s="193" t="str">
        <f>Instructions!$I$70</f>
        <v>Word 49</v>
      </c>
      <c r="J1105" s="193">
        <f t="shared" ca="1" si="317"/>
        <v>0.3353621377485978</v>
      </c>
    </row>
    <row r="1106" spans="1:11">
      <c r="A1106" s="193" t="str">
        <f>Instructions!$I$23</f>
        <v>Word 2</v>
      </c>
      <c r="B1106" s="193">
        <f t="shared" ca="1" si="315"/>
        <v>5.8596274928952918E-2</v>
      </c>
      <c r="C1106" s="193" t="str">
        <f>Instructions!$I$35</f>
        <v>Word 14</v>
      </c>
      <c r="D1106" s="193">
        <f t="shared" ca="1" si="316"/>
        <v>0.95303501211861519</v>
      </c>
      <c r="E1106" s="193" t="str">
        <f>Instructions!$I$47</f>
        <v>Word 26</v>
      </c>
      <c r="F1106" s="193">
        <f t="shared" ca="1" si="317"/>
        <v>0.18000926739148437</v>
      </c>
      <c r="G1106" s="193" t="str">
        <f>Instructions!$I$59</f>
        <v>Word 38</v>
      </c>
      <c r="H1106" s="193">
        <f t="shared" ca="1" si="317"/>
        <v>0.8613949279730444</v>
      </c>
      <c r="I1106" s="193" t="str">
        <f>Instructions!$I$71</f>
        <v>Word 50</v>
      </c>
      <c r="J1106" s="193">
        <f t="shared" ca="1" si="317"/>
        <v>0.59179179124464854</v>
      </c>
    </row>
    <row r="1107" spans="1:11">
      <c r="A1107" s="193" t="str">
        <f>Instructions!$I$24</f>
        <v>Word 3</v>
      </c>
      <c r="B1107" s="193">
        <f t="shared" ca="1" si="315"/>
        <v>0.14219721371190464</v>
      </c>
      <c r="C1107" s="193" t="str">
        <f>Instructions!$I$36</f>
        <v>Word 15</v>
      </c>
      <c r="D1107" s="193">
        <f t="shared" ca="1" si="316"/>
        <v>0.55422724261396417</v>
      </c>
      <c r="E1107" s="193" t="str">
        <f>Instructions!$I$48</f>
        <v>Word 27</v>
      </c>
      <c r="F1107" s="193">
        <f t="shared" ca="1" si="317"/>
        <v>1.6700956780020704E-2</v>
      </c>
      <c r="G1107" s="193" t="str">
        <f>Instructions!$I$60</f>
        <v>Word 39</v>
      </c>
      <c r="H1107" s="193">
        <f t="shared" ca="1" si="317"/>
        <v>0.26426733034134742</v>
      </c>
      <c r="I1107" s="193" t="str">
        <f>Instructions!$I$72</f>
        <v>Word 51</v>
      </c>
      <c r="J1107" s="193">
        <f t="shared" ca="1" si="317"/>
        <v>1.1649441264771632E-4</v>
      </c>
    </row>
    <row r="1108" spans="1:11">
      <c r="A1108" s="193" t="str">
        <f>Instructions!$I$25</f>
        <v>Word 4</v>
      </c>
      <c r="B1108" s="193">
        <f t="shared" ca="1" si="315"/>
        <v>0.80687285315343904</v>
      </c>
      <c r="C1108" s="193" t="str">
        <f>Instructions!$I$37</f>
        <v>Word 16</v>
      </c>
      <c r="D1108" s="193">
        <f t="shared" ca="1" si="316"/>
        <v>0.29104320923963567</v>
      </c>
      <c r="E1108" s="193" t="str">
        <f>Instructions!$I$49</f>
        <v>Word 28</v>
      </c>
      <c r="F1108" s="193">
        <f t="shared" ca="1" si="317"/>
        <v>0.14550196226668199</v>
      </c>
      <c r="G1108" s="193" t="str">
        <f>Instructions!$I$61</f>
        <v>Word 40</v>
      </c>
      <c r="H1108" s="193">
        <f t="shared" ca="1" si="317"/>
        <v>0.13162042160515441</v>
      </c>
      <c r="I1108" s="193" t="str">
        <f>Instructions!$I$73</f>
        <v>Word 52</v>
      </c>
      <c r="J1108" s="193">
        <f t="shared" ca="1" si="317"/>
        <v>0.26574309354515624</v>
      </c>
    </row>
    <row r="1109" spans="1:11">
      <c r="A1109" s="193" t="str">
        <f>Instructions!$I$26</f>
        <v>Word 5</v>
      </c>
      <c r="B1109" s="193">
        <f t="shared" ca="1" si="315"/>
        <v>0.5060147254788574</v>
      </c>
      <c r="C1109" s="193" t="str">
        <f>Instructions!$I$38</f>
        <v>Word 17</v>
      </c>
      <c r="D1109" s="193">
        <f t="shared" ca="1" si="316"/>
        <v>0.57496550857618733</v>
      </c>
      <c r="E1109" s="193" t="str">
        <f>Instructions!$I$50</f>
        <v>Word 29</v>
      </c>
      <c r="F1109" s="193">
        <f t="shared" ca="1" si="317"/>
        <v>0.89645125530943948</v>
      </c>
      <c r="G1109" s="193" t="str">
        <f>Instructions!$I$62</f>
        <v>Word 41</v>
      </c>
      <c r="H1109" s="193">
        <f t="shared" ca="1" si="317"/>
        <v>0.44418532292736057</v>
      </c>
      <c r="I1109" s="193" t="str">
        <f>Instructions!$I$74</f>
        <v>Word 53</v>
      </c>
      <c r="J1109" s="193">
        <f t="shared" ca="1" si="317"/>
        <v>6.4853665942071315E-2</v>
      </c>
    </row>
    <row r="1110" spans="1:11">
      <c r="A1110" s="193" t="str">
        <f>Instructions!$I$27</f>
        <v>Word 6</v>
      </c>
      <c r="B1110" s="193">
        <f t="shared" ca="1" si="315"/>
        <v>0.13009737683620048</v>
      </c>
      <c r="C1110" s="193" t="str">
        <f>Instructions!$I$39</f>
        <v>Word 18</v>
      </c>
      <c r="D1110" s="193">
        <f t="shared" ca="1" si="316"/>
        <v>0.65085698885966525</v>
      </c>
      <c r="E1110" s="193" t="str">
        <f>Instructions!$I$51</f>
        <v>Word 30</v>
      </c>
      <c r="F1110" s="193">
        <f t="shared" ca="1" si="317"/>
        <v>4.53922115743981E-2</v>
      </c>
      <c r="G1110" s="193" t="str">
        <f>Instructions!$I$63</f>
        <v>Word 42</v>
      </c>
      <c r="H1110" s="193">
        <f t="shared" ca="1" si="317"/>
        <v>0.98560210428033834</v>
      </c>
      <c r="I1110" s="193" t="str">
        <f>Instructions!$I$75</f>
        <v>Word 54</v>
      </c>
      <c r="J1110" s="193">
        <f t="shared" ca="1" si="317"/>
        <v>0.29983723920797711</v>
      </c>
    </row>
    <row r="1111" spans="1:11">
      <c r="A1111" s="193" t="str">
        <f>Instructions!$I$28</f>
        <v>Word 7</v>
      </c>
      <c r="B1111" s="193">
        <f t="shared" ca="1" si="315"/>
        <v>0.32005269276591308</v>
      </c>
      <c r="C1111" s="193" t="str">
        <f>Instructions!$I$40</f>
        <v>Word 19</v>
      </c>
      <c r="D1111" s="193">
        <f t="shared" ca="1" si="316"/>
        <v>0.1513796726146075</v>
      </c>
      <c r="E1111" s="193" t="str">
        <f>Instructions!$I$52</f>
        <v>Word 31</v>
      </c>
      <c r="F1111" s="193">
        <f t="shared" ca="1" si="317"/>
        <v>9.297900927820546E-2</v>
      </c>
      <c r="G1111" s="193" t="str">
        <f>Instructions!$I$64</f>
        <v>Word 43</v>
      </c>
      <c r="H1111" s="193">
        <f t="shared" ca="1" si="317"/>
        <v>0.33913910528257107</v>
      </c>
      <c r="I1111" s="193" t="str">
        <f>Instructions!$I$76</f>
        <v>Word 55</v>
      </c>
      <c r="J1111" s="193">
        <f t="shared" ca="1" si="317"/>
        <v>0.15650457315557265</v>
      </c>
    </row>
    <row r="1112" spans="1:11">
      <c r="A1112" s="193" t="str">
        <f>Instructions!$I$29</f>
        <v>Word 8</v>
      </c>
      <c r="B1112" s="193">
        <f t="shared" ca="1" si="315"/>
        <v>0.90531544222578464</v>
      </c>
      <c r="C1112" s="193" t="str">
        <f>Instructions!$I$41</f>
        <v>Word 20</v>
      </c>
      <c r="D1112" s="193">
        <f t="shared" ca="1" si="316"/>
        <v>0.43255216829499354</v>
      </c>
      <c r="E1112" s="193" t="str">
        <f>Instructions!$I$53</f>
        <v>Word 32</v>
      </c>
      <c r="F1112" s="193">
        <f t="shared" ca="1" si="317"/>
        <v>0.73039855537422871</v>
      </c>
      <c r="G1112" s="193" t="str">
        <f>Instructions!$I$65</f>
        <v>Word 44</v>
      </c>
      <c r="H1112" s="193">
        <f t="shared" ca="1" si="317"/>
        <v>0.81912345665128328</v>
      </c>
      <c r="I1112" s="193" t="str">
        <f>Instructions!$I$77</f>
        <v>Word 56</v>
      </c>
      <c r="J1112" s="193">
        <f t="shared" ca="1" si="317"/>
        <v>0.97419778010008762</v>
      </c>
    </row>
    <row r="1113" spans="1:11">
      <c r="A1113" s="193" t="str">
        <f>Instructions!$I$30</f>
        <v>Word 9</v>
      </c>
      <c r="B1113" s="193">
        <f t="shared" ca="1" si="315"/>
        <v>0.43712914768697619</v>
      </c>
      <c r="C1113" s="193" t="str">
        <f>Instructions!$I$42</f>
        <v>Word 21</v>
      </c>
      <c r="D1113" s="193">
        <f t="shared" ca="1" si="316"/>
        <v>0.49183139093749384</v>
      </c>
      <c r="E1113" s="193" t="str">
        <f>Instructions!$I$54</f>
        <v>Word 33</v>
      </c>
      <c r="F1113" s="193">
        <f t="shared" ca="1" si="317"/>
        <v>0.34804265262349521</v>
      </c>
      <c r="G1113" s="193" t="str">
        <f>Instructions!$I$66</f>
        <v>Word 45</v>
      </c>
      <c r="H1113" s="193">
        <f t="shared" ca="1" si="317"/>
        <v>0.36357540101547547</v>
      </c>
      <c r="I1113" s="193" t="str">
        <f>Instructions!$I$78</f>
        <v>Word 57</v>
      </c>
      <c r="J1113" s="193">
        <f t="shared" ca="1" si="317"/>
        <v>5.8699068856400749E-2</v>
      </c>
    </row>
    <row r="1114" spans="1:11">
      <c r="A1114" s="193" t="str">
        <f>Instructions!$I$31</f>
        <v>Word 10</v>
      </c>
      <c r="B1114" s="193">
        <f t="shared" ca="1" si="315"/>
        <v>0.35297178190621026</v>
      </c>
      <c r="C1114" s="193" t="str">
        <f>Instructions!$I$43</f>
        <v>Word 22</v>
      </c>
      <c r="D1114" s="193">
        <f ca="1">RAND()</f>
        <v>0.23445461580293203</v>
      </c>
      <c r="E1114" s="193" t="str">
        <f>Instructions!$I$55</f>
        <v>Word 34</v>
      </c>
      <c r="F1114" s="193">
        <f ca="1">RAND()</f>
        <v>0.20325101853623573</v>
      </c>
      <c r="G1114" s="193" t="str">
        <f>Instructions!$I$67</f>
        <v>Word 46</v>
      </c>
      <c r="H1114" s="193">
        <f t="shared" ca="1" si="317"/>
        <v>0.24312639979177675</v>
      </c>
      <c r="I1114" s="193" t="str">
        <f>Instructions!$I$79</f>
        <v>Word 58</v>
      </c>
      <c r="J1114" s="193">
        <f t="shared" ca="1" si="317"/>
        <v>0.7902493931360941</v>
      </c>
    </row>
    <row r="1115" spans="1:11">
      <c r="A1115" s="193" t="str">
        <f>Instructions!$I$32</f>
        <v>Word 11</v>
      </c>
      <c r="B1115" s="193">
        <f t="shared" ca="1" si="315"/>
        <v>0.50005254635996188</v>
      </c>
      <c r="C1115" s="193" t="str">
        <f>Instructions!$I$44</f>
        <v>Word 23</v>
      </c>
      <c r="D1115" s="193">
        <f ca="1">RAND()</f>
        <v>0.50428231402420021</v>
      </c>
      <c r="E1115" s="193" t="str">
        <f>Instructions!$I$56</f>
        <v>Word 35</v>
      </c>
      <c r="F1115" s="193">
        <f ca="1">RAND()</f>
        <v>0.97616359672331565</v>
      </c>
      <c r="G1115" s="193" t="str">
        <f>Instructions!$I$68</f>
        <v>Word 47</v>
      </c>
      <c r="H1115" s="193">
        <f t="shared" ca="1" si="317"/>
        <v>0.52988021150226572</v>
      </c>
      <c r="I1115" s="193" t="str">
        <f>Instructions!$I$80</f>
        <v>Word 59</v>
      </c>
      <c r="J1115" s="193">
        <f t="shared" ca="1" si="317"/>
        <v>0.51905010889246372</v>
      </c>
    </row>
    <row r="1116" spans="1:11">
      <c r="A1116" s="193" t="str">
        <f>Instructions!$I$33</f>
        <v>Word 12</v>
      </c>
      <c r="B1116" s="193">
        <f t="shared" ca="1" si="315"/>
        <v>0.5982951434607755</v>
      </c>
      <c r="C1116" s="193" t="str">
        <f>Instructions!$I$45</f>
        <v>Word 24</v>
      </c>
      <c r="D1116" s="193">
        <f t="shared" ref="D1116" ca="1" si="318">RAND()</f>
        <v>0.28107731306883776</v>
      </c>
      <c r="E1116" s="193" t="str">
        <f>Instructions!$I$57</f>
        <v>Word 36</v>
      </c>
      <c r="F1116" s="193">
        <f t="shared" ref="F1116" ca="1" si="319">RAND()</f>
        <v>0.88043798404743301</v>
      </c>
      <c r="G1116" s="193" t="str">
        <f>Instructions!$I$69</f>
        <v>Word 48</v>
      </c>
      <c r="H1116" s="193">
        <f t="shared" ca="1" si="317"/>
        <v>0.40296969240376057</v>
      </c>
      <c r="I1116" s="193" t="str">
        <f>Instructions!$I$81</f>
        <v>Word 60</v>
      </c>
      <c r="J1116" s="193">
        <f t="shared" ca="1" si="317"/>
        <v>0.10500724062293931</v>
      </c>
    </row>
    <row r="1117" spans="1:11">
      <c r="K1117" s="193">
        <v>66</v>
      </c>
    </row>
    <row r="1122" spans="1:11">
      <c r="A1122" s="193" t="str">
        <f>Instructions!$I$22</f>
        <v>Word 1</v>
      </c>
      <c r="B1122" s="193">
        <f t="shared" ref="B1122:B1150" ca="1" si="320">RAND()</f>
        <v>0.14927270546572469</v>
      </c>
      <c r="C1122" s="193" t="str">
        <f>Instructions!$I$34</f>
        <v>Word 13</v>
      </c>
      <c r="D1122" s="193">
        <f t="shared" ref="D1122:D1130" ca="1" si="321">RAND()</f>
        <v>0.5789700662386269</v>
      </c>
      <c r="E1122" s="193" t="str">
        <f>Instructions!$I$46</f>
        <v>Word 25</v>
      </c>
      <c r="F1122" s="193">
        <f t="shared" ref="F1122:J1133" ca="1" si="322">RAND()</f>
        <v>0.63685571450842759</v>
      </c>
      <c r="G1122" s="193" t="str">
        <f>Instructions!$I$58</f>
        <v>Word 37</v>
      </c>
      <c r="H1122" s="193">
        <f t="shared" ca="1" si="322"/>
        <v>0.34932345950936905</v>
      </c>
      <c r="I1122" s="193" t="str">
        <f>Instructions!$I$70</f>
        <v>Word 49</v>
      </c>
      <c r="J1122" s="193">
        <f t="shared" ca="1" si="322"/>
        <v>0.36941833586577622</v>
      </c>
    </row>
    <row r="1123" spans="1:11">
      <c r="A1123" s="193" t="str">
        <f>Instructions!$I$23</f>
        <v>Word 2</v>
      </c>
      <c r="B1123" s="193">
        <f t="shared" ca="1" si="320"/>
        <v>0.72810643681445919</v>
      </c>
      <c r="C1123" s="193" t="str">
        <f>Instructions!$I$35</f>
        <v>Word 14</v>
      </c>
      <c r="D1123" s="193">
        <f t="shared" ca="1" si="321"/>
        <v>0.3926253100628041</v>
      </c>
      <c r="E1123" s="193" t="str">
        <f>Instructions!$I$47</f>
        <v>Word 26</v>
      </c>
      <c r="F1123" s="193">
        <f t="shared" ca="1" si="322"/>
        <v>0.4264733710488916</v>
      </c>
      <c r="G1123" s="193" t="str">
        <f>Instructions!$I$59</f>
        <v>Word 38</v>
      </c>
      <c r="H1123" s="193">
        <f t="shared" ca="1" si="322"/>
        <v>0.26247949356956035</v>
      </c>
      <c r="I1123" s="193" t="str">
        <f>Instructions!$I$71</f>
        <v>Word 50</v>
      </c>
      <c r="J1123" s="193">
        <f t="shared" ca="1" si="322"/>
        <v>0.46983340336239432</v>
      </c>
    </row>
    <row r="1124" spans="1:11">
      <c r="A1124" s="193" t="str">
        <f>Instructions!$I$24</f>
        <v>Word 3</v>
      </c>
      <c r="B1124" s="193">
        <f t="shared" ca="1" si="320"/>
        <v>0.34219945837617094</v>
      </c>
      <c r="C1124" s="193" t="str">
        <f>Instructions!$I$36</f>
        <v>Word 15</v>
      </c>
      <c r="D1124" s="193">
        <f t="shared" ca="1" si="321"/>
        <v>0.39226686468697691</v>
      </c>
      <c r="E1124" s="193" t="str">
        <f>Instructions!$I$48</f>
        <v>Word 27</v>
      </c>
      <c r="F1124" s="193">
        <f t="shared" ca="1" si="322"/>
        <v>0.5306824130264477</v>
      </c>
      <c r="G1124" s="193" t="str">
        <f>Instructions!$I$60</f>
        <v>Word 39</v>
      </c>
      <c r="H1124" s="193">
        <f t="shared" ca="1" si="322"/>
        <v>0.7870061095871338</v>
      </c>
      <c r="I1124" s="193" t="str">
        <f>Instructions!$I$72</f>
        <v>Word 51</v>
      </c>
      <c r="J1124" s="193">
        <f t="shared" ca="1" si="322"/>
        <v>0.8812410451251802</v>
      </c>
    </row>
    <row r="1125" spans="1:11">
      <c r="A1125" s="193" t="str">
        <f>Instructions!$I$25</f>
        <v>Word 4</v>
      </c>
      <c r="B1125" s="193">
        <f t="shared" ca="1" si="320"/>
        <v>0.64340502151104495</v>
      </c>
      <c r="C1125" s="193" t="str">
        <f>Instructions!$I$37</f>
        <v>Word 16</v>
      </c>
      <c r="D1125" s="193">
        <f t="shared" ca="1" si="321"/>
        <v>0.22114370010080531</v>
      </c>
      <c r="E1125" s="193" t="str">
        <f>Instructions!$I$49</f>
        <v>Word 28</v>
      </c>
      <c r="F1125" s="193">
        <f t="shared" ca="1" si="322"/>
        <v>0.85687925738588688</v>
      </c>
      <c r="G1125" s="193" t="str">
        <f>Instructions!$I$61</f>
        <v>Word 40</v>
      </c>
      <c r="H1125" s="193">
        <f t="shared" ca="1" si="322"/>
        <v>0.16014803202345496</v>
      </c>
      <c r="I1125" s="193" t="str">
        <f>Instructions!$I$73</f>
        <v>Word 52</v>
      </c>
      <c r="J1125" s="193">
        <f t="shared" ca="1" si="322"/>
        <v>6.2325130570465404E-2</v>
      </c>
    </row>
    <row r="1126" spans="1:11">
      <c r="A1126" s="193" t="str">
        <f>Instructions!$I$26</f>
        <v>Word 5</v>
      </c>
      <c r="B1126" s="193">
        <f t="shared" ca="1" si="320"/>
        <v>0.91398174209267646</v>
      </c>
      <c r="C1126" s="193" t="str">
        <f>Instructions!$I$38</f>
        <v>Word 17</v>
      </c>
      <c r="D1126" s="193">
        <f t="shared" ca="1" si="321"/>
        <v>0.99271933269129287</v>
      </c>
      <c r="E1126" s="193" t="str">
        <f>Instructions!$I$50</f>
        <v>Word 29</v>
      </c>
      <c r="F1126" s="193">
        <f t="shared" ca="1" si="322"/>
        <v>0.37998774331427831</v>
      </c>
      <c r="G1126" s="193" t="str">
        <f>Instructions!$I$62</f>
        <v>Word 41</v>
      </c>
      <c r="H1126" s="193">
        <f t="shared" ca="1" si="322"/>
        <v>0.72944617633235909</v>
      </c>
      <c r="I1126" s="193" t="str">
        <f>Instructions!$I$74</f>
        <v>Word 53</v>
      </c>
      <c r="J1126" s="193">
        <f t="shared" ca="1" si="322"/>
        <v>0.88983438286919248</v>
      </c>
    </row>
    <row r="1127" spans="1:11">
      <c r="A1127" s="193" t="str">
        <f>Instructions!$I$27</f>
        <v>Word 6</v>
      </c>
      <c r="B1127" s="193">
        <f t="shared" ca="1" si="320"/>
        <v>0.97833454923989116</v>
      </c>
      <c r="C1127" s="193" t="str">
        <f>Instructions!$I$39</f>
        <v>Word 18</v>
      </c>
      <c r="D1127" s="193">
        <f t="shared" ca="1" si="321"/>
        <v>0.4699263379747598</v>
      </c>
      <c r="E1127" s="193" t="str">
        <f>Instructions!$I$51</f>
        <v>Word 30</v>
      </c>
      <c r="F1127" s="193">
        <f t="shared" ca="1" si="322"/>
        <v>0.65340965014815799</v>
      </c>
      <c r="G1127" s="193" t="str">
        <f>Instructions!$I$63</f>
        <v>Word 42</v>
      </c>
      <c r="H1127" s="193">
        <f t="shared" ca="1" si="322"/>
        <v>0.41333631823599726</v>
      </c>
      <c r="I1127" s="193" t="str">
        <f>Instructions!$I$75</f>
        <v>Word 54</v>
      </c>
      <c r="J1127" s="193">
        <f t="shared" ca="1" si="322"/>
        <v>0.61667158477972717</v>
      </c>
    </row>
    <row r="1128" spans="1:11">
      <c r="A1128" s="193" t="str">
        <f>Instructions!$I$28</f>
        <v>Word 7</v>
      </c>
      <c r="B1128" s="193">
        <f t="shared" ca="1" si="320"/>
        <v>0.90699740912026705</v>
      </c>
      <c r="C1128" s="193" t="str">
        <f>Instructions!$I$40</f>
        <v>Word 19</v>
      </c>
      <c r="D1128" s="193">
        <f t="shared" ca="1" si="321"/>
        <v>0.78027887424591602</v>
      </c>
      <c r="E1128" s="193" t="str">
        <f>Instructions!$I$52</f>
        <v>Word 31</v>
      </c>
      <c r="F1128" s="193">
        <f t="shared" ca="1" si="322"/>
        <v>9.2124081536762104E-2</v>
      </c>
      <c r="G1128" s="193" t="str">
        <f>Instructions!$I$64</f>
        <v>Word 43</v>
      </c>
      <c r="H1128" s="193">
        <f t="shared" ca="1" si="322"/>
        <v>0.72395251923503656</v>
      </c>
      <c r="I1128" s="193" t="str">
        <f>Instructions!$I$76</f>
        <v>Word 55</v>
      </c>
      <c r="J1128" s="193">
        <f t="shared" ca="1" si="322"/>
        <v>0.25220087612190256</v>
      </c>
    </row>
    <row r="1129" spans="1:11">
      <c r="A1129" s="193" t="str">
        <f>Instructions!$I$29</f>
        <v>Word 8</v>
      </c>
      <c r="B1129" s="193">
        <f t="shared" ca="1" si="320"/>
        <v>0.60092259920491797</v>
      </c>
      <c r="C1129" s="193" t="str">
        <f>Instructions!$I$41</f>
        <v>Word 20</v>
      </c>
      <c r="D1129" s="193">
        <f t="shared" ca="1" si="321"/>
        <v>0.45399677172830732</v>
      </c>
      <c r="E1129" s="193" t="str">
        <f>Instructions!$I$53</f>
        <v>Word 32</v>
      </c>
      <c r="F1129" s="193">
        <f t="shared" ca="1" si="322"/>
        <v>0.91812382646224389</v>
      </c>
      <c r="G1129" s="193" t="str">
        <f>Instructions!$I$65</f>
        <v>Word 44</v>
      </c>
      <c r="H1129" s="193">
        <f t="shared" ca="1" si="322"/>
        <v>0.89698529262520377</v>
      </c>
      <c r="I1129" s="193" t="str">
        <f>Instructions!$I$77</f>
        <v>Word 56</v>
      </c>
      <c r="J1129" s="193">
        <f t="shared" ca="1" si="322"/>
        <v>6.4931777453788642E-2</v>
      </c>
    </row>
    <row r="1130" spans="1:11">
      <c r="A1130" s="193" t="str">
        <f>Instructions!$I$30</f>
        <v>Word 9</v>
      </c>
      <c r="B1130" s="193">
        <f t="shared" ca="1" si="320"/>
        <v>0.66605171400218044</v>
      </c>
      <c r="C1130" s="193" t="str">
        <f>Instructions!$I$42</f>
        <v>Word 21</v>
      </c>
      <c r="D1130" s="193">
        <f t="shared" ca="1" si="321"/>
        <v>0.76648370552299094</v>
      </c>
      <c r="E1130" s="193" t="str">
        <f>Instructions!$I$54</f>
        <v>Word 33</v>
      </c>
      <c r="F1130" s="193">
        <f t="shared" ca="1" si="322"/>
        <v>0.92547007782771196</v>
      </c>
      <c r="G1130" s="193" t="str">
        <f>Instructions!$I$66</f>
        <v>Word 45</v>
      </c>
      <c r="H1130" s="193">
        <f t="shared" ca="1" si="322"/>
        <v>5.363272000198771E-2</v>
      </c>
      <c r="I1130" s="193" t="str">
        <f>Instructions!$I$78</f>
        <v>Word 57</v>
      </c>
      <c r="J1130" s="193">
        <f t="shared" ca="1" si="322"/>
        <v>0.27840051723360804</v>
      </c>
    </row>
    <row r="1131" spans="1:11">
      <c r="A1131" s="193" t="str">
        <f>Instructions!$I$31</f>
        <v>Word 10</v>
      </c>
      <c r="B1131" s="193">
        <f t="shared" ca="1" si="320"/>
        <v>0.79572171673047798</v>
      </c>
      <c r="C1131" s="193" t="str">
        <f>Instructions!$I$43</f>
        <v>Word 22</v>
      </c>
      <c r="D1131" s="193">
        <f ca="1">RAND()</f>
        <v>0.29459583294577374</v>
      </c>
      <c r="E1131" s="193" t="str">
        <f>Instructions!$I$55</f>
        <v>Word 34</v>
      </c>
      <c r="F1131" s="193">
        <f ca="1">RAND()</f>
        <v>0.3490951886560435</v>
      </c>
      <c r="G1131" s="193" t="str">
        <f>Instructions!$I$67</f>
        <v>Word 46</v>
      </c>
      <c r="H1131" s="193">
        <f t="shared" ca="1" si="322"/>
        <v>0.41958835115104998</v>
      </c>
      <c r="I1131" s="193" t="str">
        <f>Instructions!$I$79</f>
        <v>Word 58</v>
      </c>
      <c r="J1131" s="193">
        <f t="shared" ca="1" si="322"/>
        <v>0.79297581301481224</v>
      </c>
    </row>
    <row r="1132" spans="1:11">
      <c r="A1132" s="193" t="str">
        <f>Instructions!$I$32</f>
        <v>Word 11</v>
      </c>
      <c r="B1132" s="193">
        <f t="shared" ca="1" si="320"/>
        <v>0.92089970734286319</v>
      </c>
      <c r="C1132" s="193" t="str">
        <f>Instructions!$I$44</f>
        <v>Word 23</v>
      </c>
      <c r="D1132" s="193">
        <f ca="1">RAND()</f>
        <v>0.1346934266369999</v>
      </c>
      <c r="E1132" s="193" t="str">
        <f>Instructions!$I$56</f>
        <v>Word 35</v>
      </c>
      <c r="F1132" s="193">
        <f ca="1">RAND()</f>
        <v>0.58057579306667073</v>
      </c>
      <c r="G1132" s="193" t="str">
        <f>Instructions!$I$68</f>
        <v>Word 47</v>
      </c>
      <c r="H1132" s="193">
        <f t="shared" ca="1" si="322"/>
        <v>0.71839195748931417</v>
      </c>
      <c r="I1132" s="193" t="str">
        <f>Instructions!$I$80</f>
        <v>Word 59</v>
      </c>
      <c r="J1132" s="193">
        <f t="shared" ca="1" si="322"/>
        <v>0.44940964355152002</v>
      </c>
    </row>
    <row r="1133" spans="1:11">
      <c r="A1133" s="193" t="str">
        <f>Instructions!$I$33</f>
        <v>Word 12</v>
      </c>
      <c r="B1133" s="193">
        <f t="shared" ca="1" si="320"/>
        <v>0.56766763383528118</v>
      </c>
      <c r="C1133" s="193" t="str">
        <f>Instructions!$I$45</f>
        <v>Word 24</v>
      </c>
      <c r="D1133" s="193">
        <f t="shared" ref="D1133" ca="1" si="323">RAND()</f>
        <v>0.5801584532090408</v>
      </c>
      <c r="E1133" s="193" t="str">
        <f>Instructions!$I$57</f>
        <v>Word 36</v>
      </c>
      <c r="F1133" s="193">
        <f t="shared" ref="F1133" ca="1" si="324">RAND()</f>
        <v>0.90759472266516417</v>
      </c>
      <c r="G1133" s="193" t="str">
        <f>Instructions!$I$69</f>
        <v>Word 48</v>
      </c>
      <c r="H1133" s="193">
        <f t="shared" ca="1" si="322"/>
        <v>0.72197731844993829</v>
      </c>
      <c r="I1133" s="193" t="str">
        <f>Instructions!$I$81</f>
        <v>Word 60</v>
      </c>
      <c r="J1133" s="193">
        <f t="shared" ca="1" si="322"/>
        <v>0.57331138554559768</v>
      </c>
    </row>
    <row r="1134" spans="1:11">
      <c r="K1134" s="193">
        <v>67</v>
      </c>
    </row>
    <row r="1139" spans="1:11">
      <c r="A1139" s="193" t="str">
        <f>Instructions!$I$22</f>
        <v>Word 1</v>
      </c>
      <c r="B1139" s="193">
        <f t="shared" ca="1" si="320"/>
        <v>0.56014248194158223</v>
      </c>
      <c r="C1139" s="193" t="str">
        <f>Instructions!$I$34</f>
        <v>Word 13</v>
      </c>
      <c r="D1139" s="193">
        <f t="shared" ref="D1139:D1147" ca="1" si="325">RAND()</f>
        <v>0.26975628063105572</v>
      </c>
      <c r="E1139" s="193" t="str">
        <f>Instructions!$I$46</f>
        <v>Word 25</v>
      </c>
      <c r="F1139" s="193">
        <f t="shared" ref="F1139:J1150" ca="1" si="326">RAND()</f>
        <v>0.64677805585632009</v>
      </c>
      <c r="G1139" s="193" t="str">
        <f>Instructions!$I$58</f>
        <v>Word 37</v>
      </c>
      <c r="H1139" s="193">
        <f t="shared" ca="1" si="326"/>
        <v>0.91028918385133362</v>
      </c>
      <c r="I1139" s="193" t="str">
        <f>Instructions!$I$70</f>
        <v>Word 49</v>
      </c>
      <c r="J1139" s="193">
        <f t="shared" ca="1" si="326"/>
        <v>0.93524051807510622</v>
      </c>
    </row>
    <row r="1140" spans="1:11">
      <c r="A1140" s="193" t="str">
        <f>Instructions!$I$23</f>
        <v>Word 2</v>
      </c>
      <c r="B1140" s="193">
        <f t="shared" ca="1" si="320"/>
        <v>0.44029007109577267</v>
      </c>
      <c r="C1140" s="193" t="str">
        <f>Instructions!$I$35</f>
        <v>Word 14</v>
      </c>
      <c r="D1140" s="193">
        <f t="shared" ca="1" si="325"/>
        <v>0.58825814520060249</v>
      </c>
      <c r="E1140" s="193" t="str">
        <f>Instructions!$I$47</f>
        <v>Word 26</v>
      </c>
      <c r="F1140" s="193">
        <f t="shared" ca="1" si="326"/>
        <v>0.9291376088550054</v>
      </c>
      <c r="G1140" s="193" t="str">
        <f>Instructions!$I$59</f>
        <v>Word 38</v>
      </c>
      <c r="H1140" s="193">
        <f t="shared" ca="1" si="326"/>
        <v>4.4582504465514261E-2</v>
      </c>
      <c r="I1140" s="193" t="str">
        <f>Instructions!$I$71</f>
        <v>Word 50</v>
      </c>
      <c r="J1140" s="193">
        <f t="shared" ca="1" si="326"/>
        <v>0.88593721971304673</v>
      </c>
    </row>
    <row r="1141" spans="1:11">
      <c r="A1141" s="193" t="str">
        <f>Instructions!$I$24</f>
        <v>Word 3</v>
      </c>
      <c r="B1141" s="193">
        <f t="shared" ca="1" si="320"/>
        <v>0.31679993676295082</v>
      </c>
      <c r="C1141" s="193" t="str">
        <f>Instructions!$I$36</f>
        <v>Word 15</v>
      </c>
      <c r="D1141" s="193">
        <f t="shared" ca="1" si="325"/>
        <v>0.29763264391575217</v>
      </c>
      <c r="E1141" s="193" t="str">
        <f>Instructions!$I$48</f>
        <v>Word 27</v>
      </c>
      <c r="F1141" s="193">
        <f t="shared" ca="1" si="326"/>
        <v>0.3367266322696707</v>
      </c>
      <c r="G1141" s="193" t="str">
        <f>Instructions!$I$60</f>
        <v>Word 39</v>
      </c>
      <c r="H1141" s="193">
        <f t="shared" ca="1" si="326"/>
        <v>0.32773638758804069</v>
      </c>
      <c r="I1141" s="193" t="str">
        <f>Instructions!$I$72</f>
        <v>Word 51</v>
      </c>
      <c r="J1141" s="193">
        <f t="shared" ca="1" si="326"/>
        <v>0.29184785389738621</v>
      </c>
    </row>
    <row r="1142" spans="1:11">
      <c r="A1142" s="193" t="str">
        <f>Instructions!$I$25</f>
        <v>Word 4</v>
      </c>
      <c r="B1142" s="193">
        <f t="shared" ca="1" si="320"/>
        <v>0.91809346175773709</v>
      </c>
      <c r="C1142" s="193" t="str">
        <f>Instructions!$I$37</f>
        <v>Word 16</v>
      </c>
      <c r="D1142" s="193">
        <f t="shared" ca="1" si="325"/>
        <v>0.17986583789391641</v>
      </c>
      <c r="E1142" s="193" t="str">
        <f>Instructions!$I$49</f>
        <v>Word 28</v>
      </c>
      <c r="F1142" s="193">
        <f t="shared" ca="1" si="326"/>
        <v>0.93852694242889789</v>
      </c>
      <c r="G1142" s="193" t="str">
        <f>Instructions!$I$61</f>
        <v>Word 40</v>
      </c>
      <c r="H1142" s="193">
        <f t="shared" ca="1" si="326"/>
        <v>0.2830393163148166</v>
      </c>
      <c r="I1142" s="193" t="str">
        <f>Instructions!$I$73</f>
        <v>Word 52</v>
      </c>
      <c r="J1142" s="193">
        <f t="shared" ca="1" si="326"/>
        <v>0.82446450373520541</v>
      </c>
    </row>
    <row r="1143" spans="1:11">
      <c r="A1143" s="193" t="str">
        <f>Instructions!$I$26</f>
        <v>Word 5</v>
      </c>
      <c r="B1143" s="193">
        <f t="shared" ca="1" si="320"/>
        <v>0.79105971023456367</v>
      </c>
      <c r="C1143" s="193" t="str">
        <f>Instructions!$I$38</f>
        <v>Word 17</v>
      </c>
      <c r="D1143" s="193">
        <f t="shared" ca="1" si="325"/>
        <v>0.99540836896009743</v>
      </c>
      <c r="E1143" s="193" t="str">
        <f>Instructions!$I$50</f>
        <v>Word 29</v>
      </c>
      <c r="F1143" s="193">
        <f t="shared" ca="1" si="326"/>
        <v>0.45352838636451287</v>
      </c>
      <c r="G1143" s="193" t="str">
        <f>Instructions!$I$62</f>
        <v>Word 41</v>
      </c>
      <c r="H1143" s="193">
        <f t="shared" ca="1" si="326"/>
        <v>6.1943381877676007E-2</v>
      </c>
      <c r="I1143" s="193" t="str">
        <f>Instructions!$I$74</f>
        <v>Word 53</v>
      </c>
      <c r="J1143" s="193">
        <f t="shared" ca="1" si="326"/>
        <v>0.32015589996916394</v>
      </c>
    </row>
    <row r="1144" spans="1:11">
      <c r="A1144" s="193" t="str">
        <f>Instructions!$I$27</f>
        <v>Word 6</v>
      </c>
      <c r="B1144" s="193">
        <f t="shared" ca="1" si="320"/>
        <v>0.85181286542595136</v>
      </c>
      <c r="C1144" s="193" t="str">
        <f>Instructions!$I$39</f>
        <v>Word 18</v>
      </c>
      <c r="D1144" s="193">
        <f t="shared" ca="1" si="325"/>
        <v>2.5580274461199926E-3</v>
      </c>
      <c r="E1144" s="193" t="str">
        <f>Instructions!$I$51</f>
        <v>Word 30</v>
      </c>
      <c r="F1144" s="193">
        <f t="shared" ca="1" si="326"/>
        <v>0.66802213060913429</v>
      </c>
      <c r="G1144" s="193" t="str">
        <f>Instructions!$I$63</f>
        <v>Word 42</v>
      </c>
      <c r="H1144" s="193">
        <f t="shared" ca="1" si="326"/>
        <v>0.80131463523660884</v>
      </c>
      <c r="I1144" s="193" t="str">
        <f>Instructions!$I$75</f>
        <v>Word 54</v>
      </c>
      <c r="J1144" s="193">
        <f t="shared" ca="1" si="326"/>
        <v>2.4717480344128795E-2</v>
      </c>
    </row>
    <row r="1145" spans="1:11">
      <c r="A1145" s="193" t="str">
        <f>Instructions!$I$28</f>
        <v>Word 7</v>
      </c>
      <c r="B1145" s="193">
        <f t="shared" ca="1" si="320"/>
        <v>0.79563288518515907</v>
      </c>
      <c r="C1145" s="193" t="str">
        <f>Instructions!$I$40</f>
        <v>Word 19</v>
      </c>
      <c r="D1145" s="193">
        <f t="shared" ca="1" si="325"/>
        <v>2.5823418563048817E-2</v>
      </c>
      <c r="E1145" s="193" t="str">
        <f>Instructions!$I$52</f>
        <v>Word 31</v>
      </c>
      <c r="F1145" s="193">
        <f t="shared" ca="1" si="326"/>
        <v>4.9336832994513524E-2</v>
      </c>
      <c r="G1145" s="193" t="str">
        <f>Instructions!$I$64</f>
        <v>Word 43</v>
      </c>
      <c r="H1145" s="193">
        <f t="shared" ca="1" si="326"/>
        <v>0.66355376972281155</v>
      </c>
      <c r="I1145" s="193" t="str">
        <f>Instructions!$I$76</f>
        <v>Word 55</v>
      </c>
      <c r="J1145" s="193">
        <f t="shared" ca="1" si="326"/>
        <v>0.34881142785552399</v>
      </c>
    </row>
    <row r="1146" spans="1:11">
      <c r="A1146" s="193" t="str">
        <f>Instructions!$I$29</f>
        <v>Word 8</v>
      </c>
      <c r="B1146" s="193">
        <f t="shared" ca="1" si="320"/>
        <v>0.67209371129018147</v>
      </c>
      <c r="C1146" s="193" t="str">
        <f>Instructions!$I$41</f>
        <v>Word 20</v>
      </c>
      <c r="D1146" s="193">
        <f t="shared" ca="1" si="325"/>
        <v>0.41395888108259571</v>
      </c>
      <c r="E1146" s="193" t="str">
        <f>Instructions!$I$53</f>
        <v>Word 32</v>
      </c>
      <c r="F1146" s="193">
        <f t="shared" ca="1" si="326"/>
        <v>0.87786254962981647</v>
      </c>
      <c r="G1146" s="193" t="str">
        <f>Instructions!$I$65</f>
        <v>Word 44</v>
      </c>
      <c r="H1146" s="193">
        <f t="shared" ca="1" si="326"/>
        <v>0.88074149559585646</v>
      </c>
      <c r="I1146" s="193" t="str">
        <f>Instructions!$I$77</f>
        <v>Word 56</v>
      </c>
      <c r="J1146" s="193">
        <f t="shared" ca="1" si="326"/>
        <v>0.29146784020689254</v>
      </c>
    </row>
    <row r="1147" spans="1:11">
      <c r="A1147" s="193" t="str">
        <f>Instructions!$I$30</f>
        <v>Word 9</v>
      </c>
      <c r="B1147" s="193">
        <f t="shared" ca="1" si="320"/>
        <v>0.9114615907158079</v>
      </c>
      <c r="C1147" s="193" t="str">
        <f>Instructions!$I$42</f>
        <v>Word 21</v>
      </c>
      <c r="D1147" s="193">
        <f t="shared" ca="1" si="325"/>
        <v>0.23942413575939958</v>
      </c>
      <c r="E1147" s="193" t="str">
        <f>Instructions!$I$54</f>
        <v>Word 33</v>
      </c>
      <c r="F1147" s="193">
        <f t="shared" ca="1" si="326"/>
        <v>0.85204354622911938</v>
      </c>
      <c r="G1147" s="193" t="str">
        <f>Instructions!$I$66</f>
        <v>Word 45</v>
      </c>
      <c r="H1147" s="193">
        <f t="shared" ca="1" si="326"/>
        <v>0.74825043071351427</v>
      </c>
      <c r="I1147" s="193" t="str">
        <f>Instructions!$I$78</f>
        <v>Word 57</v>
      </c>
      <c r="J1147" s="193">
        <f t="shared" ca="1" si="326"/>
        <v>0.92877164136230639</v>
      </c>
    </row>
    <row r="1148" spans="1:11">
      <c r="A1148" s="193" t="str">
        <f>Instructions!$I$31</f>
        <v>Word 10</v>
      </c>
      <c r="B1148" s="193">
        <f t="shared" ca="1" si="320"/>
        <v>0.86081822440553535</v>
      </c>
      <c r="C1148" s="193" t="str">
        <f>Instructions!$I$43</f>
        <v>Word 22</v>
      </c>
      <c r="D1148" s="193">
        <f ca="1">RAND()</f>
        <v>0.58804950522542498</v>
      </c>
      <c r="E1148" s="193" t="str">
        <f>Instructions!$I$55</f>
        <v>Word 34</v>
      </c>
      <c r="F1148" s="193">
        <f ca="1">RAND()</f>
        <v>0.85966088615204683</v>
      </c>
      <c r="G1148" s="193" t="str">
        <f>Instructions!$I$67</f>
        <v>Word 46</v>
      </c>
      <c r="H1148" s="193">
        <f t="shared" ca="1" si="326"/>
        <v>0.4089712777425466</v>
      </c>
      <c r="I1148" s="193" t="str">
        <f>Instructions!$I$79</f>
        <v>Word 58</v>
      </c>
      <c r="J1148" s="193">
        <f t="shared" ca="1" si="326"/>
        <v>0.31887342135297403</v>
      </c>
    </row>
    <row r="1149" spans="1:11">
      <c r="A1149" s="193" t="str">
        <f>Instructions!$I$32</f>
        <v>Word 11</v>
      </c>
      <c r="B1149" s="193">
        <f t="shared" ca="1" si="320"/>
        <v>0.35755843878957061</v>
      </c>
      <c r="C1149" s="193" t="str">
        <f>Instructions!$I$44</f>
        <v>Word 23</v>
      </c>
      <c r="D1149" s="193">
        <f ca="1">RAND()</f>
        <v>0.43936062676043686</v>
      </c>
      <c r="E1149" s="193" t="str">
        <f>Instructions!$I$56</f>
        <v>Word 35</v>
      </c>
      <c r="F1149" s="193">
        <f ca="1">RAND()</f>
        <v>5.8601741456070666E-2</v>
      </c>
      <c r="G1149" s="193" t="str">
        <f>Instructions!$I$68</f>
        <v>Word 47</v>
      </c>
      <c r="H1149" s="193">
        <f t="shared" ca="1" si="326"/>
        <v>0.42750759821739692</v>
      </c>
      <c r="I1149" s="193" t="str">
        <f>Instructions!$I$80</f>
        <v>Word 59</v>
      </c>
      <c r="J1149" s="193">
        <f t="shared" ca="1" si="326"/>
        <v>0.18537008342023942</v>
      </c>
    </row>
    <row r="1150" spans="1:11">
      <c r="A1150" s="193" t="str">
        <f>Instructions!$I$33</f>
        <v>Word 12</v>
      </c>
      <c r="B1150" s="193">
        <f t="shared" ca="1" si="320"/>
        <v>0.51885206762471547</v>
      </c>
      <c r="C1150" s="193" t="str">
        <f>Instructions!$I$45</f>
        <v>Word 24</v>
      </c>
      <c r="D1150" s="193">
        <f t="shared" ref="D1150" ca="1" si="327">RAND()</f>
        <v>6.5482732706239832E-2</v>
      </c>
      <c r="E1150" s="193" t="str">
        <f>Instructions!$I$57</f>
        <v>Word 36</v>
      </c>
      <c r="F1150" s="193">
        <f t="shared" ref="F1150" ca="1" si="328">RAND()</f>
        <v>0.38884497872641466</v>
      </c>
      <c r="G1150" s="193" t="str">
        <f>Instructions!$I$69</f>
        <v>Word 48</v>
      </c>
      <c r="H1150" s="193">
        <f t="shared" ca="1" si="326"/>
        <v>0.77507286256592189</v>
      </c>
      <c r="I1150" s="193" t="str">
        <f>Instructions!$I$81</f>
        <v>Word 60</v>
      </c>
      <c r="J1150" s="193">
        <f t="shared" ca="1" si="326"/>
        <v>9.9060162703010324E-2</v>
      </c>
    </row>
    <row r="1151" spans="1:11">
      <c r="K1151" s="193">
        <v>68</v>
      </c>
    </row>
    <row r="1156" spans="1:11">
      <c r="A1156" s="193" t="str">
        <f>Instructions!$I$22</f>
        <v>Word 1</v>
      </c>
      <c r="B1156" s="193">
        <f t="shared" ref="B1156:B1167" ca="1" si="329">RAND()</f>
        <v>0.84758489699866291</v>
      </c>
      <c r="C1156" s="193" t="str">
        <f>Instructions!$I$34</f>
        <v>Word 13</v>
      </c>
      <c r="D1156" s="193">
        <f t="shared" ref="D1156:D1164" ca="1" si="330">RAND()</f>
        <v>0.3679378380858247</v>
      </c>
      <c r="E1156" s="193" t="str">
        <f>Instructions!$I$46</f>
        <v>Word 25</v>
      </c>
      <c r="F1156" s="193">
        <f t="shared" ref="F1156:J1167" ca="1" si="331">RAND()</f>
        <v>0.77706090513195669</v>
      </c>
      <c r="G1156" s="193" t="str">
        <f>Instructions!$I$58</f>
        <v>Word 37</v>
      </c>
      <c r="H1156" s="193">
        <f t="shared" ca="1" si="331"/>
        <v>0.95831847237543322</v>
      </c>
      <c r="I1156" s="193" t="str">
        <f>Instructions!$I$70</f>
        <v>Word 49</v>
      </c>
      <c r="J1156" s="193">
        <f t="shared" ca="1" si="331"/>
        <v>0.67830485385679828</v>
      </c>
    </row>
    <row r="1157" spans="1:11">
      <c r="A1157" s="193" t="str">
        <f>Instructions!$I$23</f>
        <v>Word 2</v>
      </c>
      <c r="B1157" s="193">
        <f t="shared" ca="1" si="329"/>
        <v>8.9835876432352024E-2</v>
      </c>
      <c r="C1157" s="193" t="str">
        <f>Instructions!$I$35</f>
        <v>Word 14</v>
      </c>
      <c r="D1157" s="193">
        <f t="shared" ca="1" si="330"/>
        <v>0.40989580312793472</v>
      </c>
      <c r="E1157" s="193" t="str">
        <f>Instructions!$I$47</f>
        <v>Word 26</v>
      </c>
      <c r="F1157" s="193">
        <f t="shared" ca="1" si="331"/>
        <v>0.63521210336445655</v>
      </c>
      <c r="G1157" s="193" t="str">
        <f>Instructions!$I$59</f>
        <v>Word 38</v>
      </c>
      <c r="H1157" s="193">
        <f t="shared" ca="1" si="331"/>
        <v>0.84420381734202798</v>
      </c>
      <c r="I1157" s="193" t="str">
        <f>Instructions!$I$71</f>
        <v>Word 50</v>
      </c>
      <c r="J1157" s="193">
        <f t="shared" ca="1" si="331"/>
        <v>0.75945090677531779</v>
      </c>
    </row>
    <row r="1158" spans="1:11">
      <c r="A1158" s="193" t="str">
        <f>Instructions!$I$24</f>
        <v>Word 3</v>
      </c>
      <c r="B1158" s="193">
        <f t="shared" ca="1" si="329"/>
        <v>7.3730302759915656E-2</v>
      </c>
      <c r="C1158" s="193" t="str">
        <f>Instructions!$I$36</f>
        <v>Word 15</v>
      </c>
      <c r="D1158" s="193">
        <f t="shared" ca="1" si="330"/>
        <v>9.5281588163736997E-3</v>
      </c>
      <c r="E1158" s="193" t="str">
        <f>Instructions!$I$48</f>
        <v>Word 27</v>
      </c>
      <c r="F1158" s="193">
        <f t="shared" ca="1" si="331"/>
        <v>0.16439367065221289</v>
      </c>
      <c r="G1158" s="193" t="str">
        <f>Instructions!$I$60</f>
        <v>Word 39</v>
      </c>
      <c r="H1158" s="193">
        <f t="shared" ca="1" si="331"/>
        <v>0.34638655253215467</v>
      </c>
      <c r="I1158" s="193" t="str">
        <f>Instructions!$I$72</f>
        <v>Word 51</v>
      </c>
      <c r="J1158" s="193">
        <f t="shared" ca="1" si="331"/>
        <v>0.36357850203665654</v>
      </c>
    </row>
    <row r="1159" spans="1:11">
      <c r="A1159" s="193" t="str">
        <f>Instructions!$I$25</f>
        <v>Word 4</v>
      </c>
      <c r="B1159" s="193">
        <f t="shared" ca="1" si="329"/>
        <v>0.71510859447113984</v>
      </c>
      <c r="C1159" s="193" t="str">
        <f>Instructions!$I$37</f>
        <v>Word 16</v>
      </c>
      <c r="D1159" s="193">
        <f t="shared" ca="1" si="330"/>
        <v>0.54141756476796399</v>
      </c>
      <c r="E1159" s="193" t="str">
        <f>Instructions!$I$49</f>
        <v>Word 28</v>
      </c>
      <c r="F1159" s="193">
        <f t="shared" ca="1" si="331"/>
        <v>0.41420590933227519</v>
      </c>
      <c r="G1159" s="193" t="str">
        <f>Instructions!$I$61</f>
        <v>Word 40</v>
      </c>
      <c r="H1159" s="193">
        <f t="shared" ca="1" si="331"/>
        <v>0.70375965536166951</v>
      </c>
      <c r="I1159" s="193" t="str">
        <f>Instructions!$I$73</f>
        <v>Word 52</v>
      </c>
      <c r="J1159" s="193">
        <f t="shared" ca="1" si="331"/>
        <v>5.2698057758975292E-3</v>
      </c>
    </row>
    <row r="1160" spans="1:11">
      <c r="A1160" s="193" t="str">
        <f>Instructions!$I$26</f>
        <v>Word 5</v>
      </c>
      <c r="B1160" s="193">
        <f t="shared" ca="1" si="329"/>
        <v>0.44580253699154926</v>
      </c>
      <c r="C1160" s="193" t="str">
        <f>Instructions!$I$38</f>
        <v>Word 17</v>
      </c>
      <c r="D1160" s="193">
        <f t="shared" ca="1" si="330"/>
        <v>0.34333619149043004</v>
      </c>
      <c r="E1160" s="193" t="str">
        <f>Instructions!$I$50</f>
        <v>Word 29</v>
      </c>
      <c r="F1160" s="193">
        <f t="shared" ca="1" si="331"/>
        <v>0.5999422313904319</v>
      </c>
      <c r="G1160" s="193" t="str">
        <f>Instructions!$I$62</f>
        <v>Word 41</v>
      </c>
      <c r="H1160" s="193">
        <f t="shared" ca="1" si="331"/>
        <v>0.82273793212971624</v>
      </c>
      <c r="I1160" s="193" t="str">
        <f>Instructions!$I$74</f>
        <v>Word 53</v>
      </c>
      <c r="J1160" s="193">
        <f t="shared" ca="1" si="331"/>
        <v>0.2959846322662637</v>
      </c>
    </row>
    <row r="1161" spans="1:11">
      <c r="A1161" s="193" t="str">
        <f>Instructions!$I$27</f>
        <v>Word 6</v>
      </c>
      <c r="B1161" s="193">
        <f t="shared" ca="1" si="329"/>
        <v>0.97833433212311838</v>
      </c>
      <c r="C1161" s="193" t="str">
        <f>Instructions!$I$39</f>
        <v>Word 18</v>
      </c>
      <c r="D1161" s="193">
        <f t="shared" ca="1" si="330"/>
        <v>0.84461077434567344</v>
      </c>
      <c r="E1161" s="193" t="str">
        <f>Instructions!$I$51</f>
        <v>Word 30</v>
      </c>
      <c r="F1161" s="193">
        <f t="shared" ca="1" si="331"/>
        <v>0.23545143238091437</v>
      </c>
      <c r="G1161" s="193" t="str">
        <f>Instructions!$I$63</f>
        <v>Word 42</v>
      </c>
      <c r="H1161" s="193">
        <f t="shared" ca="1" si="331"/>
        <v>0.46116965107106389</v>
      </c>
      <c r="I1161" s="193" t="str">
        <f>Instructions!$I$75</f>
        <v>Word 54</v>
      </c>
      <c r="J1161" s="193">
        <f t="shared" ca="1" si="331"/>
        <v>0.2865352677041243</v>
      </c>
    </row>
    <row r="1162" spans="1:11">
      <c r="A1162" s="193" t="str">
        <f>Instructions!$I$28</f>
        <v>Word 7</v>
      </c>
      <c r="B1162" s="193">
        <f t="shared" ca="1" si="329"/>
        <v>0.70741443775690116</v>
      </c>
      <c r="C1162" s="193" t="str">
        <f>Instructions!$I$40</f>
        <v>Word 19</v>
      </c>
      <c r="D1162" s="193">
        <f t="shared" ca="1" si="330"/>
        <v>0.95018417641547204</v>
      </c>
      <c r="E1162" s="193" t="str">
        <f>Instructions!$I$52</f>
        <v>Word 31</v>
      </c>
      <c r="F1162" s="193">
        <f t="shared" ca="1" si="331"/>
        <v>0.10557023009407085</v>
      </c>
      <c r="G1162" s="193" t="str">
        <f>Instructions!$I$64</f>
        <v>Word 43</v>
      </c>
      <c r="H1162" s="193">
        <f t="shared" ca="1" si="331"/>
        <v>0.54872854212347677</v>
      </c>
      <c r="I1162" s="193" t="str">
        <f>Instructions!$I$76</f>
        <v>Word 55</v>
      </c>
      <c r="J1162" s="193">
        <f t="shared" ca="1" si="331"/>
        <v>0.37928583809864858</v>
      </c>
    </row>
    <row r="1163" spans="1:11">
      <c r="A1163" s="193" t="str">
        <f>Instructions!$I$29</f>
        <v>Word 8</v>
      </c>
      <c r="B1163" s="193">
        <f t="shared" ca="1" si="329"/>
        <v>0.78391936822223351</v>
      </c>
      <c r="C1163" s="193" t="str">
        <f>Instructions!$I$41</f>
        <v>Word 20</v>
      </c>
      <c r="D1163" s="193">
        <f t="shared" ca="1" si="330"/>
        <v>0.72200638028903419</v>
      </c>
      <c r="E1163" s="193" t="str">
        <f>Instructions!$I$53</f>
        <v>Word 32</v>
      </c>
      <c r="F1163" s="193">
        <f t="shared" ca="1" si="331"/>
        <v>0.24143318978549433</v>
      </c>
      <c r="G1163" s="193" t="str">
        <f>Instructions!$I$65</f>
        <v>Word 44</v>
      </c>
      <c r="H1163" s="193">
        <f t="shared" ca="1" si="331"/>
        <v>0.11123853169096343</v>
      </c>
      <c r="I1163" s="193" t="str">
        <f>Instructions!$I$77</f>
        <v>Word 56</v>
      </c>
      <c r="J1163" s="193">
        <f t="shared" ca="1" si="331"/>
        <v>0.90725089305181983</v>
      </c>
    </row>
    <row r="1164" spans="1:11">
      <c r="A1164" s="193" t="str">
        <f>Instructions!$I$30</f>
        <v>Word 9</v>
      </c>
      <c r="B1164" s="193">
        <f t="shared" ca="1" si="329"/>
        <v>0.46564054888806428</v>
      </c>
      <c r="C1164" s="193" t="str">
        <f>Instructions!$I$42</f>
        <v>Word 21</v>
      </c>
      <c r="D1164" s="193">
        <f t="shared" ca="1" si="330"/>
        <v>0.27452150383951202</v>
      </c>
      <c r="E1164" s="193" t="str">
        <f>Instructions!$I$54</f>
        <v>Word 33</v>
      </c>
      <c r="F1164" s="193">
        <f t="shared" ca="1" si="331"/>
        <v>0.74237313795955284</v>
      </c>
      <c r="G1164" s="193" t="str">
        <f>Instructions!$I$66</f>
        <v>Word 45</v>
      </c>
      <c r="H1164" s="193">
        <f t="shared" ca="1" si="331"/>
        <v>7.5750034410248634E-2</v>
      </c>
      <c r="I1164" s="193" t="str">
        <f>Instructions!$I$78</f>
        <v>Word 57</v>
      </c>
      <c r="J1164" s="193">
        <f t="shared" ca="1" si="331"/>
        <v>0.44929192733124867</v>
      </c>
    </row>
    <row r="1165" spans="1:11">
      <c r="A1165" s="193" t="str">
        <f>Instructions!$I$31</f>
        <v>Word 10</v>
      </c>
      <c r="B1165" s="193">
        <f t="shared" ca="1" si="329"/>
        <v>0.39556225767203568</v>
      </c>
      <c r="C1165" s="193" t="str">
        <f>Instructions!$I$43</f>
        <v>Word 22</v>
      </c>
      <c r="D1165" s="193">
        <f ca="1">RAND()</f>
        <v>0.22195322977192877</v>
      </c>
      <c r="E1165" s="193" t="str">
        <f>Instructions!$I$55</f>
        <v>Word 34</v>
      </c>
      <c r="F1165" s="193">
        <f ca="1">RAND()</f>
        <v>0.32582514567102838</v>
      </c>
      <c r="G1165" s="193" t="str">
        <f>Instructions!$I$67</f>
        <v>Word 46</v>
      </c>
      <c r="H1165" s="193">
        <f t="shared" ca="1" si="331"/>
        <v>0.75960151466758652</v>
      </c>
      <c r="I1165" s="193" t="str">
        <f>Instructions!$I$79</f>
        <v>Word 58</v>
      </c>
      <c r="J1165" s="193">
        <f t="shared" ca="1" si="331"/>
        <v>0.30653929611781527</v>
      </c>
    </row>
    <row r="1166" spans="1:11">
      <c r="A1166" s="193" t="str">
        <f>Instructions!$I$32</f>
        <v>Word 11</v>
      </c>
      <c r="B1166" s="193">
        <f t="shared" ca="1" si="329"/>
        <v>0.21908370867789395</v>
      </c>
      <c r="C1166" s="193" t="str">
        <f>Instructions!$I$44</f>
        <v>Word 23</v>
      </c>
      <c r="D1166" s="193">
        <f ca="1">RAND()</f>
        <v>0.76334879711686576</v>
      </c>
      <c r="E1166" s="193" t="str">
        <f>Instructions!$I$56</f>
        <v>Word 35</v>
      </c>
      <c r="F1166" s="193">
        <f ca="1">RAND()</f>
        <v>0.79199524041281233</v>
      </c>
      <c r="G1166" s="193" t="str">
        <f>Instructions!$I$68</f>
        <v>Word 47</v>
      </c>
      <c r="H1166" s="193">
        <f t="shared" ca="1" si="331"/>
        <v>0.65102474983006509</v>
      </c>
      <c r="I1166" s="193" t="str">
        <f>Instructions!$I$80</f>
        <v>Word 59</v>
      </c>
      <c r="J1166" s="193">
        <f t="shared" ca="1" si="331"/>
        <v>0.35227787461892957</v>
      </c>
    </row>
    <row r="1167" spans="1:11">
      <c r="A1167" s="193" t="str">
        <f>Instructions!$I$33</f>
        <v>Word 12</v>
      </c>
      <c r="B1167" s="193">
        <f t="shared" ca="1" si="329"/>
        <v>0.55512681243324169</v>
      </c>
      <c r="C1167" s="193" t="str">
        <f>Instructions!$I$45</f>
        <v>Word 24</v>
      </c>
      <c r="D1167" s="193">
        <f t="shared" ref="D1167" ca="1" si="332">RAND()</f>
        <v>0.43818298120810306</v>
      </c>
      <c r="E1167" s="193" t="str">
        <f>Instructions!$I$57</f>
        <v>Word 36</v>
      </c>
      <c r="F1167" s="193">
        <f t="shared" ref="F1167" ca="1" si="333">RAND()</f>
        <v>0.22727490015327134</v>
      </c>
      <c r="G1167" s="193" t="str">
        <f>Instructions!$I$69</f>
        <v>Word 48</v>
      </c>
      <c r="H1167" s="193">
        <f t="shared" ca="1" si="331"/>
        <v>0.37285378481869746</v>
      </c>
      <c r="I1167" s="193" t="str">
        <f>Instructions!$I$81</f>
        <v>Word 60</v>
      </c>
      <c r="J1167" s="193">
        <f t="shared" ca="1" si="331"/>
        <v>0.40123411675750587</v>
      </c>
    </row>
    <row r="1168" spans="1:11">
      <c r="K1168" s="193">
        <v>69</v>
      </c>
    </row>
    <row r="1173" spans="1:10">
      <c r="A1173" s="193" t="str">
        <f>Instructions!$I$22</f>
        <v>Word 1</v>
      </c>
      <c r="B1173" s="193">
        <f t="shared" ref="B1173:B1184" ca="1" si="334">RAND()</f>
        <v>0.8162709065311351</v>
      </c>
      <c r="C1173" s="193" t="str">
        <f>Instructions!$I$34</f>
        <v>Word 13</v>
      </c>
      <c r="D1173" s="193">
        <f t="shared" ref="D1173:D1181" ca="1" si="335">RAND()</f>
        <v>0.35071015038405073</v>
      </c>
      <c r="E1173" s="193" t="str">
        <f>Instructions!$I$46</f>
        <v>Word 25</v>
      </c>
      <c r="F1173" s="193">
        <f t="shared" ref="F1173:J1184" ca="1" si="336">RAND()</f>
        <v>0.32437657159864475</v>
      </c>
      <c r="G1173" s="193" t="str">
        <f>Instructions!$I$58</f>
        <v>Word 37</v>
      </c>
      <c r="H1173" s="193">
        <f t="shared" ca="1" si="336"/>
        <v>0.11513708965394331</v>
      </c>
      <c r="I1173" s="193" t="str">
        <f>Instructions!$I$70</f>
        <v>Word 49</v>
      </c>
      <c r="J1173" s="193">
        <f t="shared" ca="1" si="336"/>
        <v>0.75444793814776634</v>
      </c>
    </row>
    <row r="1174" spans="1:10">
      <c r="A1174" s="193" t="str">
        <f>Instructions!$I$23</f>
        <v>Word 2</v>
      </c>
      <c r="B1174" s="193">
        <f t="shared" ca="1" si="334"/>
        <v>0.23007078193564834</v>
      </c>
      <c r="C1174" s="193" t="str">
        <f>Instructions!$I$35</f>
        <v>Word 14</v>
      </c>
      <c r="D1174" s="193">
        <f t="shared" ca="1" si="335"/>
        <v>0.94262950231730902</v>
      </c>
      <c r="E1174" s="193" t="str">
        <f>Instructions!$I$47</f>
        <v>Word 26</v>
      </c>
      <c r="F1174" s="193">
        <f t="shared" ca="1" si="336"/>
        <v>0.77875365710144551</v>
      </c>
      <c r="G1174" s="193" t="str">
        <f>Instructions!$I$59</f>
        <v>Word 38</v>
      </c>
      <c r="H1174" s="193">
        <f t="shared" ca="1" si="336"/>
        <v>0.68051172358294987</v>
      </c>
      <c r="I1174" s="193" t="str">
        <f>Instructions!$I$71</f>
        <v>Word 50</v>
      </c>
      <c r="J1174" s="193">
        <f t="shared" ca="1" si="336"/>
        <v>0.86677201105198831</v>
      </c>
    </row>
    <row r="1175" spans="1:10">
      <c r="A1175" s="193" t="str">
        <f>Instructions!$I$24</f>
        <v>Word 3</v>
      </c>
      <c r="B1175" s="193">
        <f t="shared" ca="1" si="334"/>
        <v>0.32244069589300406</v>
      </c>
      <c r="C1175" s="193" t="str">
        <f>Instructions!$I$36</f>
        <v>Word 15</v>
      </c>
      <c r="D1175" s="193">
        <f t="shared" ca="1" si="335"/>
        <v>0.67384945993237733</v>
      </c>
      <c r="E1175" s="193" t="str">
        <f>Instructions!$I$48</f>
        <v>Word 27</v>
      </c>
      <c r="F1175" s="193">
        <f t="shared" ca="1" si="336"/>
        <v>0.21698381963817137</v>
      </c>
      <c r="G1175" s="193" t="str">
        <f>Instructions!$I$60</f>
        <v>Word 39</v>
      </c>
      <c r="H1175" s="193">
        <f t="shared" ca="1" si="336"/>
        <v>0.85504697137102392</v>
      </c>
      <c r="I1175" s="193" t="str">
        <f>Instructions!$I$72</f>
        <v>Word 51</v>
      </c>
      <c r="J1175" s="193">
        <f t="shared" ca="1" si="336"/>
        <v>0.54720909618802749</v>
      </c>
    </row>
    <row r="1176" spans="1:10">
      <c r="A1176" s="193" t="str">
        <f>Instructions!$I$25</f>
        <v>Word 4</v>
      </c>
      <c r="B1176" s="193">
        <f t="shared" ca="1" si="334"/>
        <v>9.6686497662798021E-2</v>
      </c>
      <c r="C1176" s="193" t="str">
        <f>Instructions!$I$37</f>
        <v>Word 16</v>
      </c>
      <c r="D1176" s="193">
        <f t="shared" ca="1" si="335"/>
        <v>2.8260363063366545E-2</v>
      </c>
      <c r="E1176" s="193" t="str">
        <f>Instructions!$I$49</f>
        <v>Word 28</v>
      </c>
      <c r="F1176" s="193">
        <f t="shared" ca="1" si="336"/>
        <v>0.59090748178544528</v>
      </c>
      <c r="G1176" s="193" t="str">
        <f>Instructions!$I$61</f>
        <v>Word 40</v>
      </c>
      <c r="H1176" s="193">
        <f t="shared" ca="1" si="336"/>
        <v>0.92338258803644657</v>
      </c>
      <c r="I1176" s="193" t="str">
        <f>Instructions!$I$73</f>
        <v>Word 52</v>
      </c>
      <c r="J1176" s="193">
        <f t="shared" ca="1" si="336"/>
        <v>0.66908637350523881</v>
      </c>
    </row>
    <row r="1177" spans="1:10">
      <c r="A1177" s="193" t="str">
        <f>Instructions!$I$26</f>
        <v>Word 5</v>
      </c>
      <c r="B1177" s="193">
        <f t="shared" ca="1" si="334"/>
        <v>0.5673467540061955</v>
      </c>
      <c r="C1177" s="193" t="str">
        <f>Instructions!$I$38</f>
        <v>Word 17</v>
      </c>
      <c r="D1177" s="193">
        <f t="shared" ca="1" si="335"/>
        <v>0.21491399553831048</v>
      </c>
      <c r="E1177" s="193" t="str">
        <f>Instructions!$I$50</f>
        <v>Word 29</v>
      </c>
      <c r="F1177" s="193">
        <f t="shared" ca="1" si="336"/>
        <v>0.89411051901258476</v>
      </c>
      <c r="G1177" s="193" t="str">
        <f>Instructions!$I$62</f>
        <v>Word 41</v>
      </c>
      <c r="H1177" s="193">
        <f t="shared" ca="1" si="336"/>
        <v>0.62257238985590957</v>
      </c>
      <c r="I1177" s="193" t="str">
        <f>Instructions!$I$74</f>
        <v>Word 53</v>
      </c>
      <c r="J1177" s="193">
        <f t="shared" ca="1" si="336"/>
        <v>0.25272912419871485</v>
      </c>
    </row>
    <row r="1178" spans="1:10">
      <c r="A1178" s="193" t="str">
        <f>Instructions!$I$27</f>
        <v>Word 6</v>
      </c>
      <c r="B1178" s="193">
        <f t="shared" ca="1" si="334"/>
        <v>0.1414671652211853</v>
      </c>
      <c r="C1178" s="193" t="str">
        <f>Instructions!$I$39</f>
        <v>Word 18</v>
      </c>
      <c r="D1178" s="193">
        <f t="shared" ca="1" si="335"/>
        <v>0.99395489314259433</v>
      </c>
      <c r="E1178" s="193" t="str">
        <f>Instructions!$I$51</f>
        <v>Word 30</v>
      </c>
      <c r="F1178" s="193">
        <f t="shared" ca="1" si="336"/>
        <v>0.37779534527330694</v>
      </c>
      <c r="G1178" s="193" t="str">
        <f>Instructions!$I$63</f>
        <v>Word 42</v>
      </c>
      <c r="H1178" s="193">
        <f t="shared" ca="1" si="336"/>
        <v>0.47304506569852778</v>
      </c>
      <c r="I1178" s="193" t="str">
        <f>Instructions!$I$75</f>
        <v>Word 54</v>
      </c>
      <c r="J1178" s="193">
        <f t="shared" ca="1" si="336"/>
        <v>0.56855777839014654</v>
      </c>
    </row>
    <row r="1179" spans="1:10">
      <c r="A1179" s="193" t="str">
        <f>Instructions!$I$28</f>
        <v>Word 7</v>
      </c>
      <c r="B1179" s="193">
        <f t="shared" ca="1" si="334"/>
        <v>0.59227526269938291</v>
      </c>
      <c r="C1179" s="193" t="str">
        <f>Instructions!$I$40</f>
        <v>Word 19</v>
      </c>
      <c r="D1179" s="193">
        <f t="shared" ca="1" si="335"/>
        <v>1.5982408433468431E-2</v>
      </c>
      <c r="E1179" s="193" t="str">
        <f>Instructions!$I$52</f>
        <v>Word 31</v>
      </c>
      <c r="F1179" s="193">
        <f t="shared" ca="1" si="336"/>
        <v>0.64261856446431664</v>
      </c>
      <c r="G1179" s="193" t="str">
        <f>Instructions!$I$64</f>
        <v>Word 43</v>
      </c>
      <c r="H1179" s="193">
        <f t="shared" ca="1" si="336"/>
        <v>0.29310240396183285</v>
      </c>
      <c r="I1179" s="193" t="str">
        <f>Instructions!$I$76</f>
        <v>Word 55</v>
      </c>
      <c r="J1179" s="193">
        <f t="shared" ca="1" si="336"/>
        <v>0.91006455137152975</v>
      </c>
    </row>
    <row r="1180" spans="1:10">
      <c r="A1180" s="193" t="str">
        <f>Instructions!$I$29</f>
        <v>Word 8</v>
      </c>
      <c r="B1180" s="193">
        <f t="shared" ca="1" si="334"/>
        <v>4.2534950382409953E-2</v>
      </c>
      <c r="C1180" s="193" t="str">
        <f>Instructions!$I$41</f>
        <v>Word 20</v>
      </c>
      <c r="D1180" s="193">
        <f t="shared" ca="1" si="335"/>
        <v>2.1403273578786464E-2</v>
      </c>
      <c r="E1180" s="193" t="str">
        <f>Instructions!$I$53</f>
        <v>Word 32</v>
      </c>
      <c r="F1180" s="193">
        <f t="shared" ca="1" si="336"/>
        <v>0.28410068524966992</v>
      </c>
      <c r="G1180" s="193" t="str">
        <f>Instructions!$I$65</f>
        <v>Word 44</v>
      </c>
      <c r="H1180" s="193">
        <f t="shared" ca="1" si="336"/>
        <v>0.99549798837382175</v>
      </c>
      <c r="I1180" s="193" t="str">
        <f>Instructions!$I$77</f>
        <v>Word 56</v>
      </c>
      <c r="J1180" s="193">
        <f t="shared" ca="1" si="336"/>
        <v>0.40234843107720419</v>
      </c>
    </row>
    <row r="1181" spans="1:10">
      <c r="A1181" s="193" t="str">
        <f>Instructions!$I$30</f>
        <v>Word 9</v>
      </c>
      <c r="B1181" s="193">
        <f t="shared" ca="1" si="334"/>
        <v>0.66909094223921151</v>
      </c>
      <c r="C1181" s="193" t="str">
        <f>Instructions!$I$42</f>
        <v>Word 21</v>
      </c>
      <c r="D1181" s="193">
        <f t="shared" ca="1" si="335"/>
        <v>0.22165430195843783</v>
      </c>
      <c r="E1181" s="193" t="str">
        <f>Instructions!$I$54</f>
        <v>Word 33</v>
      </c>
      <c r="F1181" s="193">
        <f t="shared" ca="1" si="336"/>
        <v>0.12778897477911844</v>
      </c>
      <c r="G1181" s="193" t="str">
        <f>Instructions!$I$66</f>
        <v>Word 45</v>
      </c>
      <c r="H1181" s="193">
        <f t="shared" ca="1" si="336"/>
        <v>0.82168307110528804</v>
      </c>
      <c r="I1181" s="193" t="str">
        <f>Instructions!$I$78</f>
        <v>Word 57</v>
      </c>
      <c r="J1181" s="193">
        <f t="shared" ca="1" si="336"/>
        <v>0.47086923695510563</v>
      </c>
    </row>
    <row r="1182" spans="1:10">
      <c r="A1182" s="193" t="str">
        <f>Instructions!$I$31</f>
        <v>Word 10</v>
      </c>
      <c r="B1182" s="193">
        <f t="shared" ca="1" si="334"/>
        <v>0.34291375087114961</v>
      </c>
      <c r="C1182" s="193" t="str">
        <f>Instructions!$I$43</f>
        <v>Word 22</v>
      </c>
      <c r="D1182" s="193">
        <f ca="1">RAND()</f>
        <v>0.37248688376773775</v>
      </c>
      <c r="E1182" s="193" t="str">
        <f>Instructions!$I$55</f>
        <v>Word 34</v>
      </c>
      <c r="F1182" s="193">
        <f ca="1">RAND()</f>
        <v>0.9212861908296216</v>
      </c>
      <c r="G1182" s="193" t="str">
        <f>Instructions!$I$67</f>
        <v>Word 46</v>
      </c>
      <c r="H1182" s="193">
        <f t="shared" ca="1" si="336"/>
        <v>0.32456881936107651</v>
      </c>
      <c r="I1182" s="193" t="str">
        <f>Instructions!$I$79</f>
        <v>Word 58</v>
      </c>
      <c r="J1182" s="193">
        <f t="shared" ca="1" si="336"/>
        <v>0.31089312668155644</v>
      </c>
    </row>
    <row r="1183" spans="1:10">
      <c r="A1183" s="193" t="str">
        <f>Instructions!$I$32</f>
        <v>Word 11</v>
      </c>
      <c r="B1183" s="193">
        <f t="shared" ca="1" si="334"/>
        <v>0.8199357240152999</v>
      </c>
      <c r="C1183" s="193" t="str">
        <f>Instructions!$I$44</f>
        <v>Word 23</v>
      </c>
      <c r="D1183" s="193">
        <f ca="1">RAND()</f>
        <v>0.46645881781647325</v>
      </c>
      <c r="E1183" s="193" t="str">
        <f>Instructions!$I$56</f>
        <v>Word 35</v>
      </c>
      <c r="F1183" s="193">
        <f ca="1">RAND()</f>
        <v>0.53257674830935509</v>
      </c>
      <c r="G1183" s="193" t="str">
        <f>Instructions!$I$68</f>
        <v>Word 47</v>
      </c>
      <c r="H1183" s="193">
        <f t="shared" ca="1" si="336"/>
        <v>0.12410494350521672</v>
      </c>
      <c r="I1183" s="193" t="str">
        <f>Instructions!$I$80</f>
        <v>Word 59</v>
      </c>
      <c r="J1183" s="193">
        <f t="shared" ca="1" si="336"/>
        <v>0.77325784581852508</v>
      </c>
    </row>
    <row r="1184" spans="1:10">
      <c r="A1184" s="193" t="str">
        <f>Instructions!$I$33</f>
        <v>Word 12</v>
      </c>
      <c r="B1184" s="193">
        <f t="shared" ca="1" si="334"/>
        <v>0.28735352902217448</v>
      </c>
      <c r="C1184" s="193" t="str">
        <f>Instructions!$I$45</f>
        <v>Word 24</v>
      </c>
      <c r="D1184" s="193">
        <f t="shared" ref="D1184" ca="1" si="337">RAND()</f>
        <v>3.1709617589407602E-2</v>
      </c>
      <c r="E1184" s="193" t="str">
        <f>Instructions!$I$57</f>
        <v>Word 36</v>
      </c>
      <c r="F1184" s="193">
        <f t="shared" ref="F1184" ca="1" si="338">RAND()</f>
        <v>0.87030135488452609</v>
      </c>
      <c r="G1184" s="193" t="str">
        <f>Instructions!$I$69</f>
        <v>Word 48</v>
      </c>
      <c r="H1184" s="193">
        <f t="shared" ca="1" si="336"/>
        <v>0.34081475989129273</v>
      </c>
      <c r="I1184" s="193" t="str">
        <f>Instructions!$I$81</f>
        <v>Word 60</v>
      </c>
      <c r="J1184" s="193">
        <f t="shared" ca="1" si="336"/>
        <v>0.68669401180296008</v>
      </c>
    </row>
    <row r="1185" spans="1:11">
      <c r="K1185" s="193">
        <v>70</v>
      </c>
    </row>
    <row r="1190" spans="1:11">
      <c r="A1190" s="193" t="str">
        <f>Instructions!$I$22</f>
        <v>Word 1</v>
      </c>
      <c r="B1190" s="193">
        <f t="shared" ref="B1190:B1201" ca="1" si="339">RAND()</f>
        <v>0.42341380813098739</v>
      </c>
      <c r="C1190" s="193" t="str">
        <f>Instructions!$I$34</f>
        <v>Word 13</v>
      </c>
      <c r="D1190" s="193">
        <f t="shared" ref="D1190:D1198" ca="1" si="340">RAND()</f>
        <v>0.88002658648922283</v>
      </c>
      <c r="E1190" s="193" t="str">
        <f>Instructions!$I$46</f>
        <v>Word 25</v>
      </c>
      <c r="F1190" s="193">
        <f t="shared" ref="F1190:J1201" ca="1" si="341">RAND()</f>
        <v>0.37157467587356974</v>
      </c>
      <c r="G1190" s="193" t="str">
        <f>Instructions!$I$58</f>
        <v>Word 37</v>
      </c>
      <c r="H1190" s="193">
        <f t="shared" ca="1" si="341"/>
        <v>0.75604576839227933</v>
      </c>
      <c r="I1190" s="193" t="str">
        <f>Instructions!$I$70</f>
        <v>Word 49</v>
      </c>
      <c r="J1190" s="193">
        <f t="shared" ca="1" si="341"/>
        <v>0.80550555244167732</v>
      </c>
    </row>
    <row r="1191" spans="1:11">
      <c r="A1191" s="193" t="str">
        <f>Instructions!$I$23</f>
        <v>Word 2</v>
      </c>
      <c r="B1191" s="193">
        <f t="shared" ca="1" si="339"/>
        <v>0.59729847988234241</v>
      </c>
      <c r="C1191" s="193" t="str">
        <f>Instructions!$I$35</f>
        <v>Word 14</v>
      </c>
      <c r="D1191" s="193">
        <f t="shared" ca="1" si="340"/>
        <v>0.25605523673304065</v>
      </c>
      <c r="E1191" s="193" t="str">
        <f>Instructions!$I$47</f>
        <v>Word 26</v>
      </c>
      <c r="F1191" s="193">
        <f t="shared" ca="1" si="341"/>
        <v>0.79879295778494164</v>
      </c>
      <c r="G1191" s="193" t="str">
        <f>Instructions!$I$59</f>
        <v>Word 38</v>
      </c>
      <c r="H1191" s="193">
        <f t="shared" ca="1" si="341"/>
        <v>8.3378321727531457E-2</v>
      </c>
      <c r="I1191" s="193" t="str">
        <f>Instructions!$I$71</f>
        <v>Word 50</v>
      </c>
      <c r="J1191" s="193">
        <f t="shared" ca="1" si="341"/>
        <v>0.57356568665821561</v>
      </c>
    </row>
    <row r="1192" spans="1:11">
      <c r="A1192" s="193" t="str">
        <f>Instructions!$I$24</f>
        <v>Word 3</v>
      </c>
      <c r="B1192" s="193">
        <f t="shared" ca="1" si="339"/>
        <v>0.45801443637269679</v>
      </c>
      <c r="C1192" s="193" t="str">
        <f>Instructions!$I$36</f>
        <v>Word 15</v>
      </c>
      <c r="D1192" s="193">
        <f t="shared" ca="1" si="340"/>
        <v>0.81032779568566859</v>
      </c>
      <c r="E1192" s="193" t="str">
        <f>Instructions!$I$48</f>
        <v>Word 27</v>
      </c>
      <c r="F1192" s="193">
        <f t="shared" ca="1" si="341"/>
        <v>0.61338968010946104</v>
      </c>
      <c r="G1192" s="193" t="str">
        <f>Instructions!$I$60</f>
        <v>Word 39</v>
      </c>
      <c r="H1192" s="193">
        <f t="shared" ca="1" si="341"/>
        <v>0.38230967743180733</v>
      </c>
      <c r="I1192" s="193" t="str">
        <f>Instructions!$I$72</f>
        <v>Word 51</v>
      </c>
      <c r="J1192" s="193">
        <f t="shared" ca="1" si="341"/>
        <v>0.22201526543490802</v>
      </c>
    </row>
    <row r="1193" spans="1:11">
      <c r="A1193" s="193" t="str">
        <f>Instructions!$I$25</f>
        <v>Word 4</v>
      </c>
      <c r="B1193" s="193">
        <f t="shared" ca="1" si="339"/>
        <v>0.97868698151497913</v>
      </c>
      <c r="C1193" s="193" t="str">
        <f>Instructions!$I$37</f>
        <v>Word 16</v>
      </c>
      <c r="D1193" s="193">
        <f t="shared" ca="1" si="340"/>
        <v>0.58568644422515626</v>
      </c>
      <c r="E1193" s="193" t="str">
        <f>Instructions!$I$49</f>
        <v>Word 28</v>
      </c>
      <c r="F1193" s="193">
        <f t="shared" ca="1" si="341"/>
        <v>0.34667930232866517</v>
      </c>
      <c r="G1193" s="193" t="str">
        <f>Instructions!$I$61</f>
        <v>Word 40</v>
      </c>
      <c r="H1193" s="193">
        <f t="shared" ca="1" si="341"/>
        <v>0.67146847974700763</v>
      </c>
      <c r="I1193" s="193" t="str">
        <f>Instructions!$I$73</f>
        <v>Word 52</v>
      </c>
      <c r="J1193" s="193">
        <f t="shared" ca="1" si="341"/>
        <v>0.78962062468187677</v>
      </c>
    </row>
    <row r="1194" spans="1:11">
      <c r="A1194" s="193" t="str">
        <f>Instructions!$I$26</f>
        <v>Word 5</v>
      </c>
      <c r="B1194" s="193">
        <f t="shared" ca="1" si="339"/>
        <v>0.96037671116912615</v>
      </c>
      <c r="C1194" s="193" t="str">
        <f>Instructions!$I$38</f>
        <v>Word 17</v>
      </c>
      <c r="D1194" s="193">
        <f t="shared" ca="1" si="340"/>
        <v>0.26029744360273943</v>
      </c>
      <c r="E1194" s="193" t="str">
        <f>Instructions!$I$50</f>
        <v>Word 29</v>
      </c>
      <c r="F1194" s="193">
        <f t="shared" ca="1" si="341"/>
        <v>0.34923009841227715</v>
      </c>
      <c r="G1194" s="193" t="str">
        <f>Instructions!$I$62</f>
        <v>Word 41</v>
      </c>
      <c r="H1194" s="193">
        <f t="shared" ca="1" si="341"/>
        <v>0.82505810292192283</v>
      </c>
      <c r="I1194" s="193" t="str">
        <f>Instructions!$I$74</f>
        <v>Word 53</v>
      </c>
      <c r="J1194" s="193">
        <f t="shared" ca="1" si="341"/>
        <v>0.55898194061744599</v>
      </c>
    </row>
    <row r="1195" spans="1:11">
      <c r="A1195" s="193" t="str">
        <f>Instructions!$I$27</f>
        <v>Word 6</v>
      </c>
      <c r="B1195" s="193">
        <f t="shared" ca="1" si="339"/>
        <v>0.26093490490773397</v>
      </c>
      <c r="C1195" s="193" t="str">
        <f>Instructions!$I$39</f>
        <v>Word 18</v>
      </c>
      <c r="D1195" s="193">
        <f t="shared" ca="1" si="340"/>
        <v>0.9778859404681256</v>
      </c>
      <c r="E1195" s="193" t="str">
        <f>Instructions!$I$51</f>
        <v>Word 30</v>
      </c>
      <c r="F1195" s="193">
        <f t="shared" ca="1" si="341"/>
        <v>0.42153566644240426</v>
      </c>
      <c r="G1195" s="193" t="str">
        <f>Instructions!$I$63</f>
        <v>Word 42</v>
      </c>
      <c r="H1195" s="193">
        <f t="shared" ca="1" si="341"/>
        <v>8.9126050632510112E-2</v>
      </c>
      <c r="I1195" s="193" t="str">
        <f>Instructions!$I$75</f>
        <v>Word 54</v>
      </c>
      <c r="J1195" s="193">
        <f t="shared" ca="1" si="341"/>
        <v>0.6308923725319705</v>
      </c>
    </row>
    <row r="1196" spans="1:11">
      <c r="A1196" s="193" t="str">
        <f>Instructions!$I$28</f>
        <v>Word 7</v>
      </c>
      <c r="B1196" s="193">
        <f t="shared" ca="1" si="339"/>
        <v>0.40105813475747121</v>
      </c>
      <c r="C1196" s="193" t="str">
        <f>Instructions!$I$40</f>
        <v>Word 19</v>
      </c>
      <c r="D1196" s="193">
        <f t="shared" ca="1" si="340"/>
        <v>0.46047872954030011</v>
      </c>
      <c r="E1196" s="193" t="str">
        <f>Instructions!$I$52</f>
        <v>Word 31</v>
      </c>
      <c r="F1196" s="193">
        <f t="shared" ca="1" si="341"/>
        <v>0.58550651474703075</v>
      </c>
      <c r="G1196" s="193" t="str">
        <f>Instructions!$I$64</f>
        <v>Word 43</v>
      </c>
      <c r="H1196" s="193">
        <f t="shared" ca="1" si="341"/>
        <v>0.58687711396193498</v>
      </c>
      <c r="I1196" s="193" t="str">
        <f>Instructions!$I$76</f>
        <v>Word 55</v>
      </c>
      <c r="J1196" s="193">
        <f t="shared" ca="1" si="341"/>
        <v>0.5877492956008542</v>
      </c>
    </row>
    <row r="1197" spans="1:11">
      <c r="A1197" s="193" t="str">
        <f>Instructions!$I$29</f>
        <v>Word 8</v>
      </c>
      <c r="B1197" s="193">
        <f t="shared" ca="1" si="339"/>
        <v>0.25063688204637669</v>
      </c>
      <c r="C1197" s="193" t="str">
        <f>Instructions!$I$41</f>
        <v>Word 20</v>
      </c>
      <c r="D1197" s="193">
        <f t="shared" ca="1" si="340"/>
        <v>4.7794895538296078E-2</v>
      </c>
      <c r="E1197" s="193" t="str">
        <f>Instructions!$I$53</f>
        <v>Word 32</v>
      </c>
      <c r="F1197" s="193">
        <f t="shared" ca="1" si="341"/>
        <v>0.38259749881780802</v>
      </c>
      <c r="G1197" s="193" t="str">
        <f>Instructions!$I$65</f>
        <v>Word 44</v>
      </c>
      <c r="H1197" s="193">
        <f t="shared" ca="1" si="341"/>
        <v>0.4330365315347352</v>
      </c>
      <c r="I1197" s="193" t="str">
        <f>Instructions!$I$77</f>
        <v>Word 56</v>
      </c>
      <c r="J1197" s="193">
        <f t="shared" ca="1" si="341"/>
        <v>0.6421489511863866</v>
      </c>
    </row>
    <row r="1198" spans="1:11">
      <c r="A1198" s="193" t="str">
        <f>Instructions!$I$30</f>
        <v>Word 9</v>
      </c>
      <c r="B1198" s="193">
        <f t="shared" ca="1" si="339"/>
        <v>0.69855342619323091</v>
      </c>
      <c r="C1198" s="193" t="str">
        <f>Instructions!$I$42</f>
        <v>Word 21</v>
      </c>
      <c r="D1198" s="193">
        <f t="shared" ca="1" si="340"/>
        <v>0.46707014743828734</v>
      </c>
      <c r="E1198" s="193" t="str">
        <f>Instructions!$I$54</f>
        <v>Word 33</v>
      </c>
      <c r="F1198" s="193">
        <f t="shared" ca="1" si="341"/>
        <v>0.31343261815464274</v>
      </c>
      <c r="G1198" s="193" t="str">
        <f>Instructions!$I$66</f>
        <v>Word 45</v>
      </c>
      <c r="H1198" s="193">
        <f t="shared" ca="1" si="341"/>
        <v>0.85068904450297578</v>
      </c>
      <c r="I1198" s="193" t="str">
        <f>Instructions!$I$78</f>
        <v>Word 57</v>
      </c>
      <c r="J1198" s="193">
        <f t="shared" ca="1" si="341"/>
        <v>0.18695400318802702</v>
      </c>
    </row>
    <row r="1199" spans="1:11">
      <c r="A1199" s="193" t="str">
        <f>Instructions!$I$31</f>
        <v>Word 10</v>
      </c>
      <c r="B1199" s="193">
        <f t="shared" ca="1" si="339"/>
        <v>0.71372469130594862</v>
      </c>
      <c r="C1199" s="193" t="str">
        <f>Instructions!$I$43</f>
        <v>Word 22</v>
      </c>
      <c r="D1199" s="193">
        <f ca="1">RAND()</f>
        <v>0.75393606427699955</v>
      </c>
      <c r="E1199" s="193" t="str">
        <f>Instructions!$I$55</f>
        <v>Word 34</v>
      </c>
      <c r="F1199" s="193">
        <f ca="1">RAND()</f>
        <v>0.76547194674131835</v>
      </c>
      <c r="G1199" s="193" t="str">
        <f>Instructions!$I$67</f>
        <v>Word 46</v>
      </c>
      <c r="H1199" s="193">
        <f t="shared" ca="1" si="341"/>
        <v>0.76297606341596691</v>
      </c>
      <c r="I1199" s="193" t="str">
        <f>Instructions!$I$79</f>
        <v>Word 58</v>
      </c>
      <c r="J1199" s="193">
        <f t="shared" ca="1" si="341"/>
        <v>0.53927784713553517</v>
      </c>
    </row>
    <row r="1200" spans="1:11">
      <c r="A1200" s="193" t="str">
        <f>Instructions!$I$32</f>
        <v>Word 11</v>
      </c>
      <c r="B1200" s="193">
        <f t="shared" ca="1" si="339"/>
        <v>0.99471178539958438</v>
      </c>
      <c r="C1200" s="193" t="str">
        <f>Instructions!$I$44</f>
        <v>Word 23</v>
      </c>
      <c r="D1200" s="193">
        <f ca="1">RAND()</f>
        <v>0.11498414126574963</v>
      </c>
      <c r="E1200" s="193" t="str">
        <f>Instructions!$I$56</f>
        <v>Word 35</v>
      </c>
      <c r="F1200" s="193">
        <f ca="1">RAND()</f>
        <v>0.46227410053868379</v>
      </c>
      <c r="G1200" s="193" t="str">
        <f>Instructions!$I$68</f>
        <v>Word 47</v>
      </c>
      <c r="H1200" s="193">
        <f t="shared" ca="1" si="341"/>
        <v>0.15738084321447765</v>
      </c>
      <c r="I1200" s="193" t="str">
        <f>Instructions!$I$80</f>
        <v>Word 59</v>
      </c>
      <c r="J1200" s="193">
        <f t="shared" ca="1" si="341"/>
        <v>0.39170193681401644</v>
      </c>
    </row>
    <row r="1201" spans="1:11">
      <c r="A1201" s="193" t="str">
        <f>Instructions!$I$33</f>
        <v>Word 12</v>
      </c>
      <c r="B1201" s="193">
        <f t="shared" ca="1" si="339"/>
        <v>0.58969402375055624</v>
      </c>
      <c r="C1201" s="193" t="str">
        <f>Instructions!$I$45</f>
        <v>Word 24</v>
      </c>
      <c r="D1201" s="193">
        <f t="shared" ref="D1201" ca="1" si="342">RAND()</f>
        <v>0.72138628057151066</v>
      </c>
      <c r="E1201" s="193" t="str">
        <f>Instructions!$I$57</f>
        <v>Word 36</v>
      </c>
      <c r="F1201" s="193">
        <f t="shared" ref="F1201" ca="1" si="343">RAND()</f>
        <v>0.24193637059137563</v>
      </c>
      <c r="G1201" s="193" t="str">
        <f>Instructions!$I$69</f>
        <v>Word 48</v>
      </c>
      <c r="H1201" s="193">
        <f t="shared" ca="1" si="341"/>
        <v>0.71548693010684394</v>
      </c>
      <c r="I1201" s="193" t="str">
        <f>Instructions!$I$81</f>
        <v>Word 60</v>
      </c>
      <c r="J1201" s="193">
        <f t="shared" ca="1" si="341"/>
        <v>0.25734384811387701</v>
      </c>
    </row>
    <row r="1202" spans="1:11">
      <c r="K1202" s="193">
        <v>71</v>
      </c>
    </row>
    <row r="1207" spans="1:11">
      <c r="A1207" s="193" t="str">
        <f>Instructions!$I$22</f>
        <v>Word 1</v>
      </c>
      <c r="B1207" s="193">
        <f t="shared" ref="B1207:B1235" ca="1" si="344">RAND()</f>
        <v>4.8343312511938463E-2</v>
      </c>
      <c r="C1207" s="193" t="str">
        <f>Instructions!$I$34</f>
        <v>Word 13</v>
      </c>
      <c r="D1207" s="193">
        <f t="shared" ref="D1207:D1215" ca="1" si="345">RAND()</f>
        <v>0.87809829964137098</v>
      </c>
      <c r="E1207" s="193" t="str">
        <f>Instructions!$I$46</f>
        <v>Word 25</v>
      </c>
      <c r="F1207" s="193">
        <f t="shared" ref="F1207:J1218" ca="1" si="346">RAND()</f>
        <v>0.77374419469250488</v>
      </c>
      <c r="G1207" s="193" t="str">
        <f>Instructions!$I$58</f>
        <v>Word 37</v>
      </c>
      <c r="H1207" s="193">
        <f t="shared" ca="1" si="346"/>
        <v>0.10820004499603475</v>
      </c>
      <c r="I1207" s="193" t="str">
        <f>Instructions!$I$70</f>
        <v>Word 49</v>
      </c>
      <c r="J1207" s="193">
        <f t="shared" ca="1" si="346"/>
        <v>0.77521915208030756</v>
      </c>
    </row>
    <row r="1208" spans="1:11">
      <c r="A1208" s="193" t="str">
        <f>Instructions!$I$23</f>
        <v>Word 2</v>
      </c>
      <c r="B1208" s="193">
        <f t="shared" ca="1" si="344"/>
        <v>0.28281435065442206</v>
      </c>
      <c r="C1208" s="193" t="str">
        <f>Instructions!$I$35</f>
        <v>Word 14</v>
      </c>
      <c r="D1208" s="193">
        <f t="shared" ca="1" si="345"/>
        <v>0.9091588466015752</v>
      </c>
      <c r="E1208" s="193" t="str">
        <f>Instructions!$I$47</f>
        <v>Word 26</v>
      </c>
      <c r="F1208" s="193">
        <f t="shared" ca="1" si="346"/>
        <v>0.3260269692536697</v>
      </c>
      <c r="G1208" s="193" t="str">
        <f>Instructions!$I$59</f>
        <v>Word 38</v>
      </c>
      <c r="H1208" s="193">
        <f t="shared" ca="1" si="346"/>
        <v>0.97372927013478849</v>
      </c>
      <c r="I1208" s="193" t="str">
        <f>Instructions!$I$71</f>
        <v>Word 50</v>
      </c>
      <c r="J1208" s="193">
        <f t="shared" ca="1" si="346"/>
        <v>0.50514926406340377</v>
      </c>
    </row>
    <row r="1209" spans="1:11">
      <c r="A1209" s="193" t="str">
        <f>Instructions!$I$24</f>
        <v>Word 3</v>
      </c>
      <c r="B1209" s="193">
        <f t="shared" ca="1" si="344"/>
        <v>0.23233804539993019</v>
      </c>
      <c r="C1209" s="193" t="str">
        <f>Instructions!$I$36</f>
        <v>Word 15</v>
      </c>
      <c r="D1209" s="193">
        <f t="shared" ca="1" si="345"/>
        <v>0.83014008999620759</v>
      </c>
      <c r="E1209" s="193" t="str">
        <f>Instructions!$I$48</f>
        <v>Word 27</v>
      </c>
      <c r="F1209" s="193">
        <f t="shared" ca="1" si="346"/>
        <v>0.39241564806553375</v>
      </c>
      <c r="G1209" s="193" t="str">
        <f>Instructions!$I$60</f>
        <v>Word 39</v>
      </c>
      <c r="H1209" s="193">
        <f t="shared" ca="1" si="346"/>
        <v>7.9082951310949778E-2</v>
      </c>
      <c r="I1209" s="193" t="str">
        <f>Instructions!$I$72</f>
        <v>Word 51</v>
      </c>
      <c r="J1209" s="193">
        <f t="shared" ca="1" si="346"/>
        <v>0.14431309977489337</v>
      </c>
    </row>
    <row r="1210" spans="1:11">
      <c r="A1210" s="193" t="str">
        <f>Instructions!$I$25</f>
        <v>Word 4</v>
      </c>
      <c r="B1210" s="193">
        <f t="shared" ca="1" si="344"/>
        <v>0.37758265087112097</v>
      </c>
      <c r="C1210" s="193" t="str">
        <f>Instructions!$I$37</f>
        <v>Word 16</v>
      </c>
      <c r="D1210" s="193">
        <f t="shared" ca="1" si="345"/>
        <v>0.52018372949011416</v>
      </c>
      <c r="E1210" s="193" t="str">
        <f>Instructions!$I$49</f>
        <v>Word 28</v>
      </c>
      <c r="F1210" s="193">
        <f t="shared" ca="1" si="346"/>
        <v>0.66154957754104327</v>
      </c>
      <c r="G1210" s="193" t="str">
        <f>Instructions!$I$61</f>
        <v>Word 40</v>
      </c>
      <c r="H1210" s="193">
        <f t="shared" ca="1" si="346"/>
        <v>0.83127599417281095</v>
      </c>
      <c r="I1210" s="193" t="str">
        <f>Instructions!$I$73</f>
        <v>Word 52</v>
      </c>
      <c r="J1210" s="193">
        <f t="shared" ca="1" si="346"/>
        <v>0.26831991613406747</v>
      </c>
    </row>
    <row r="1211" spans="1:11">
      <c r="A1211" s="193" t="str">
        <f>Instructions!$I$26</f>
        <v>Word 5</v>
      </c>
      <c r="B1211" s="193">
        <f t="shared" ca="1" si="344"/>
        <v>0.9983638650655664</v>
      </c>
      <c r="C1211" s="193" t="str">
        <f>Instructions!$I$38</f>
        <v>Word 17</v>
      </c>
      <c r="D1211" s="193">
        <f t="shared" ca="1" si="345"/>
        <v>0.202129112590819</v>
      </c>
      <c r="E1211" s="193" t="str">
        <f>Instructions!$I$50</f>
        <v>Word 29</v>
      </c>
      <c r="F1211" s="193">
        <f t="shared" ca="1" si="346"/>
        <v>0.24694206244797789</v>
      </c>
      <c r="G1211" s="193" t="str">
        <f>Instructions!$I$62</f>
        <v>Word 41</v>
      </c>
      <c r="H1211" s="193">
        <f t="shared" ca="1" si="346"/>
        <v>0.45841961294667266</v>
      </c>
      <c r="I1211" s="193" t="str">
        <f>Instructions!$I$74</f>
        <v>Word 53</v>
      </c>
      <c r="J1211" s="193">
        <f t="shared" ca="1" si="346"/>
        <v>0.79468830662828349</v>
      </c>
    </row>
    <row r="1212" spans="1:11">
      <c r="A1212" s="193" t="str">
        <f>Instructions!$I$27</f>
        <v>Word 6</v>
      </c>
      <c r="B1212" s="193">
        <f t="shared" ca="1" si="344"/>
        <v>0.85803686921052869</v>
      </c>
      <c r="C1212" s="193" t="str">
        <f>Instructions!$I$39</f>
        <v>Word 18</v>
      </c>
      <c r="D1212" s="193">
        <f t="shared" ca="1" si="345"/>
        <v>2.6725194207778524E-2</v>
      </c>
      <c r="E1212" s="193" t="str">
        <f>Instructions!$I$51</f>
        <v>Word 30</v>
      </c>
      <c r="F1212" s="193">
        <f t="shared" ca="1" si="346"/>
        <v>0.67020297796232309</v>
      </c>
      <c r="G1212" s="193" t="str">
        <f>Instructions!$I$63</f>
        <v>Word 42</v>
      </c>
      <c r="H1212" s="193">
        <f t="shared" ca="1" si="346"/>
        <v>0.24711997244194583</v>
      </c>
      <c r="I1212" s="193" t="str">
        <f>Instructions!$I$75</f>
        <v>Word 54</v>
      </c>
      <c r="J1212" s="193">
        <f t="shared" ca="1" si="346"/>
        <v>7.4438741557146915E-2</v>
      </c>
    </row>
    <row r="1213" spans="1:11">
      <c r="A1213" s="193" t="str">
        <f>Instructions!$I$28</f>
        <v>Word 7</v>
      </c>
      <c r="B1213" s="193">
        <f t="shared" ca="1" si="344"/>
        <v>0.7787699372711494</v>
      </c>
      <c r="C1213" s="193" t="str">
        <f>Instructions!$I$40</f>
        <v>Word 19</v>
      </c>
      <c r="D1213" s="193">
        <f t="shared" ca="1" si="345"/>
        <v>0.31071839388417932</v>
      </c>
      <c r="E1213" s="193" t="str">
        <f>Instructions!$I$52</f>
        <v>Word 31</v>
      </c>
      <c r="F1213" s="193">
        <f t="shared" ca="1" si="346"/>
        <v>0.76805628812826809</v>
      </c>
      <c r="G1213" s="193" t="str">
        <f>Instructions!$I$64</f>
        <v>Word 43</v>
      </c>
      <c r="H1213" s="193">
        <f t="shared" ca="1" si="346"/>
        <v>0.60292154060916081</v>
      </c>
      <c r="I1213" s="193" t="str">
        <f>Instructions!$I$76</f>
        <v>Word 55</v>
      </c>
      <c r="J1213" s="193">
        <f t="shared" ca="1" si="346"/>
        <v>0.51297848770759102</v>
      </c>
    </row>
    <row r="1214" spans="1:11">
      <c r="A1214" s="193" t="str">
        <f>Instructions!$I$29</f>
        <v>Word 8</v>
      </c>
      <c r="B1214" s="193">
        <f t="shared" ca="1" si="344"/>
        <v>0.79507956245789957</v>
      </c>
      <c r="C1214" s="193" t="str">
        <f>Instructions!$I$41</f>
        <v>Word 20</v>
      </c>
      <c r="D1214" s="193">
        <f t="shared" ca="1" si="345"/>
        <v>8.1205877912318369E-2</v>
      </c>
      <c r="E1214" s="193" t="str">
        <f>Instructions!$I$53</f>
        <v>Word 32</v>
      </c>
      <c r="F1214" s="193">
        <f t="shared" ca="1" si="346"/>
        <v>0.18061814333442994</v>
      </c>
      <c r="G1214" s="193" t="str">
        <f>Instructions!$I$65</f>
        <v>Word 44</v>
      </c>
      <c r="H1214" s="193">
        <f t="shared" ca="1" si="346"/>
        <v>0.83801228875581224</v>
      </c>
      <c r="I1214" s="193" t="str">
        <f>Instructions!$I$77</f>
        <v>Word 56</v>
      </c>
      <c r="J1214" s="193">
        <f t="shared" ca="1" si="346"/>
        <v>0.98359341338086892</v>
      </c>
    </row>
    <row r="1215" spans="1:11">
      <c r="A1215" s="193" t="str">
        <f>Instructions!$I$30</f>
        <v>Word 9</v>
      </c>
      <c r="B1215" s="193">
        <f t="shared" ca="1" si="344"/>
        <v>0.86617706688970675</v>
      </c>
      <c r="C1215" s="193" t="str">
        <f>Instructions!$I$42</f>
        <v>Word 21</v>
      </c>
      <c r="D1215" s="193">
        <f t="shared" ca="1" si="345"/>
        <v>0.17986898284401232</v>
      </c>
      <c r="E1215" s="193" t="str">
        <f>Instructions!$I$54</f>
        <v>Word 33</v>
      </c>
      <c r="F1215" s="193">
        <f t="shared" ca="1" si="346"/>
        <v>0.88949511146276372</v>
      </c>
      <c r="G1215" s="193" t="str">
        <f>Instructions!$I$66</f>
        <v>Word 45</v>
      </c>
      <c r="H1215" s="193">
        <f t="shared" ca="1" si="346"/>
        <v>9.5855671140646637E-2</v>
      </c>
      <c r="I1215" s="193" t="str">
        <f>Instructions!$I$78</f>
        <v>Word 57</v>
      </c>
      <c r="J1215" s="193">
        <f t="shared" ca="1" si="346"/>
        <v>6.4951401365902162E-2</v>
      </c>
    </row>
    <row r="1216" spans="1:11">
      <c r="A1216" s="193" t="str">
        <f>Instructions!$I$31</f>
        <v>Word 10</v>
      </c>
      <c r="B1216" s="193">
        <f t="shared" ca="1" si="344"/>
        <v>0.14427707979175064</v>
      </c>
      <c r="C1216" s="193" t="str">
        <f>Instructions!$I$43</f>
        <v>Word 22</v>
      </c>
      <c r="D1216" s="193">
        <f ca="1">RAND()</f>
        <v>1.3457476060475981E-2</v>
      </c>
      <c r="E1216" s="193" t="str">
        <f>Instructions!$I$55</f>
        <v>Word 34</v>
      </c>
      <c r="F1216" s="193">
        <f ca="1">RAND()</f>
        <v>0.68480869590714011</v>
      </c>
      <c r="G1216" s="193" t="str">
        <f>Instructions!$I$67</f>
        <v>Word 46</v>
      </c>
      <c r="H1216" s="193">
        <f t="shared" ca="1" si="346"/>
        <v>7.2898281899914985E-2</v>
      </c>
      <c r="I1216" s="193" t="str">
        <f>Instructions!$I$79</f>
        <v>Word 58</v>
      </c>
      <c r="J1216" s="193">
        <f t="shared" ca="1" si="346"/>
        <v>0.3287468556143347</v>
      </c>
    </row>
    <row r="1217" spans="1:11">
      <c r="A1217" s="193" t="str">
        <f>Instructions!$I$32</f>
        <v>Word 11</v>
      </c>
      <c r="B1217" s="193">
        <f t="shared" ca="1" si="344"/>
        <v>0.52602034801907616</v>
      </c>
      <c r="C1217" s="193" t="str">
        <f>Instructions!$I$44</f>
        <v>Word 23</v>
      </c>
      <c r="D1217" s="193">
        <f ca="1">RAND()</f>
        <v>0.43917794391505449</v>
      </c>
      <c r="E1217" s="193" t="str">
        <f>Instructions!$I$56</f>
        <v>Word 35</v>
      </c>
      <c r="F1217" s="193">
        <f ca="1">RAND()</f>
        <v>0.46288989694098226</v>
      </c>
      <c r="G1217" s="193" t="str">
        <f>Instructions!$I$68</f>
        <v>Word 47</v>
      </c>
      <c r="H1217" s="193">
        <f t="shared" ca="1" si="346"/>
        <v>0.59796407166000276</v>
      </c>
      <c r="I1217" s="193" t="str">
        <f>Instructions!$I$80</f>
        <v>Word 59</v>
      </c>
      <c r="J1217" s="193">
        <f t="shared" ca="1" si="346"/>
        <v>0.35831455891512731</v>
      </c>
    </row>
    <row r="1218" spans="1:11">
      <c r="A1218" s="193" t="str">
        <f>Instructions!$I$33</f>
        <v>Word 12</v>
      </c>
      <c r="B1218" s="193">
        <f t="shared" ca="1" si="344"/>
        <v>0.90784827566012727</v>
      </c>
      <c r="C1218" s="193" t="str">
        <f>Instructions!$I$45</f>
        <v>Word 24</v>
      </c>
      <c r="D1218" s="193">
        <f t="shared" ref="D1218" ca="1" si="347">RAND()</f>
        <v>0.19250346231875737</v>
      </c>
      <c r="E1218" s="193" t="str">
        <f>Instructions!$I$57</f>
        <v>Word 36</v>
      </c>
      <c r="F1218" s="193">
        <f t="shared" ref="F1218" ca="1" si="348">RAND()</f>
        <v>0.11036611435743415</v>
      </c>
      <c r="G1218" s="193" t="str">
        <f>Instructions!$I$69</f>
        <v>Word 48</v>
      </c>
      <c r="H1218" s="193">
        <f t="shared" ca="1" si="346"/>
        <v>0.18405076508243434</v>
      </c>
      <c r="I1218" s="193" t="str">
        <f>Instructions!$I$81</f>
        <v>Word 60</v>
      </c>
      <c r="J1218" s="193">
        <f t="shared" ca="1" si="346"/>
        <v>0.41933096549396054</v>
      </c>
    </row>
    <row r="1219" spans="1:11">
      <c r="K1219" s="193">
        <v>72</v>
      </c>
    </row>
    <row r="1224" spans="1:11">
      <c r="A1224" s="193" t="str">
        <f>Instructions!$I$22</f>
        <v>Word 1</v>
      </c>
      <c r="B1224" s="193">
        <f t="shared" ca="1" si="344"/>
        <v>0.90126873774117966</v>
      </c>
      <c r="C1224" s="193" t="str">
        <f>Instructions!$I$34</f>
        <v>Word 13</v>
      </c>
      <c r="D1224" s="193">
        <f t="shared" ref="D1224:D1232" ca="1" si="349">RAND()</f>
        <v>0.18574925636999795</v>
      </c>
      <c r="E1224" s="193" t="str">
        <f>Instructions!$I$46</f>
        <v>Word 25</v>
      </c>
      <c r="F1224" s="193">
        <f t="shared" ref="F1224:J1235" ca="1" si="350">RAND()</f>
        <v>0.293612933241998</v>
      </c>
      <c r="G1224" s="193" t="str">
        <f>Instructions!$I$58</f>
        <v>Word 37</v>
      </c>
      <c r="H1224" s="193">
        <f t="shared" ca="1" si="350"/>
        <v>0.87965763974655864</v>
      </c>
      <c r="I1224" s="193" t="str">
        <f>Instructions!$I$70</f>
        <v>Word 49</v>
      </c>
      <c r="J1224" s="193">
        <f t="shared" ca="1" si="350"/>
        <v>0.85575928237798904</v>
      </c>
    </row>
    <row r="1225" spans="1:11">
      <c r="A1225" s="193" t="str">
        <f>Instructions!$I$23</f>
        <v>Word 2</v>
      </c>
      <c r="B1225" s="193">
        <f t="shared" ca="1" si="344"/>
        <v>0.33588176267943626</v>
      </c>
      <c r="C1225" s="193" t="str">
        <f>Instructions!$I$35</f>
        <v>Word 14</v>
      </c>
      <c r="D1225" s="193">
        <f t="shared" ca="1" si="349"/>
        <v>0.84738021102200911</v>
      </c>
      <c r="E1225" s="193" t="str">
        <f>Instructions!$I$47</f>
        <v>Word 26</v>
      </c>
      <c r="F1225" s="193">
        <f t="shared" ca="1" si="350"/>
        <v>0.56682203349477356</v>
      </c>
      <c r="G1225" s="193" t="str">
        <f>Instructions!$I$59</f>
        <v>Word 38</v>
      </c>
      <c r="H1225" s="193">
        <f t="shared" ca="1" si="350"/>
        <v>0.45320002970350459</v>
      </c>
      <c r="I1225" s="193" t="str">
        <f>Instructions!$I$71</f>
        <v>Word 50</v>
      </c>
      <c r="J1225" s="193">
        <f t="shared" ca="1" si="350"/>
        <v>0.64730424856541036</v>
      </c>
    </row>
    <row r="1226" spans="1:11">
      <c r="A1226" s="193" t="str">
        <f>Instructions!$I$24</f>
        <v>Word 3</v>
      </c>
      <c r="B1226" s="193">
        <f t="shared" ca="1" si="344"/>
        <v>0.93715541932054225</v>
      </c>
      <c r="C1226" s="193" t="str">
        <f>Instructions!$I$36</f>
        <v>Word 15</v>
      </c>
      <c r="D1226" s="193">
        <f t="shared" ca="1" si="349"/>
        <v>0.76324935427794793</v>
      </c>
      <c r="E1226" s="193" t="str">
        <f>Instructions!$I$48</f>
        <v>Word 27</v>
      </c>
      <c r="F1226" s="193">
        <f t="shared" ca="1" si="350"/>
        <v>0.26118104488091554</v>
      </c>
      <c r="G1226" s="193" t="str">
        <f>Instructions!$I$60</f>
        <v>Word 39</v>
      </c>
      <c r="H1226" s="193">
        <f t="shared" ca="1" si="350"/>
        <v>0.43364505170814527</v>
      </c>
      <c r="I1226" s="193" t="str">
        <f>Instructions!$I$72</f>
        <v>Word 51</v>
      </c>
      <c r="J1226" s="193">
        <f t="shared" ca="1" si="350"/>
        <v>0.26527080537320458</v>
      </c>
    </row>
    <row r="1227" spans="1:11">
      <c r="A1227" s="193" t="str">
        <f>Instructions!$I$25</f>
        <v>Word 4</v>
      </c>
      <c r="B1227" s="193">
        <f t="shared" ca="1" si="344"/>
        <v>0.92562887820127882</v>
      </c>
      <c r="C1227" s="193" t="str">
        <f>Instructions!$I$37</f>
        <v>Word 16</v>
      </c>
      <c r="D1227" s="193">
        <f t="shared" ca="1" si="349"/>
        <v>0.63887136999809424</v>
      </c>
      <c r="E1227" s="193" t="str">
        <f>Instructions!$I$49</f>
        <v>Word 28</v>
      </c>
      <c r="F1227" s="193">
        <f t="shared" ca="1" si="350"/>
        <v>0.28355351044271671</v>
      </c>
      <c r="G1227" s="193" t="str">
        <f>Instructions!$I$61</f>
        <v>Word 40</v>
      </c>
      <c r="H1227" s="193">
        <f t="shared" ca="1" si="350"/>
        <v>0.37688494674048523</v>
      </c>
      <c r="I1227" s="193" t="str">
        <f>Instructions!$I$73</f>
        <v>Word 52</v>
      </c>
      <c r="J1227" s="193">
        <f t="shared" ca="1" si="350"/>
        <v>0.49176165571100416</v>
      </c>
    </row>
    <row r="1228" spans="1:11">
      <c r="A1228" s="193" t="str">
        <f>Instructions!$I$26</f>
        <v>Word 5</v>
      </c>
      <c r="B1228" s="193">
        <f t="shared" ca="1" si="344"/>
        <v>0.45107487906660815</v>
      </c>
      <c r="C1228" s="193" t="str">
        <f>Instructions!$I$38</f>
        <v>Word 17</v>
      </c>
      <c r="D1228" s="193">
        <f t="shared" ca="1" si="349"/>
        <v>3.0973567571602301E-2</v>
      </c>
      <c r="E1228" s="193" t="str">
        <f>Instructions!$I$50</f>
        <v>Word 29</v>
      </c>
      <c r="F1228" s="193">
        <f t="shared" ca="1" si="350"/>
        <v>7.0005702448482254E-2</v>
      </c>
      <c r="G1228" s="193" t="str">
        <f>Instructions!$I$62</f>
        <v>Word 41</v>
      </c>
      <c r="H1228" s="193">
        <f t="shared" ca="1" si="350"/>
        <v>0.83773759447725693</v>
      </c>
      <c r="I1228" s="193" t="str">
        <f>Instructions!$I$74</f>
        <v>Word 53</v>
      </c>
      <c r="J1228" s="193">
        <f t="shared" ca="1" si="350"/>
        <v>0.445459889563665</v>
      </c>
    </row>
    <row r="1229" spans="1:11">
      <c r="A1229" s="193" t="str">
        <f>Instructions!$I$27</f>
        <v>Word 6</v>
      </c>
      <c r="B1229" s="193">
        <f t="shared" ca="1" si="344"/>
        <v>0.25581667507547545</v>
      </c>
      <c r="C1229" s="193" t="str">
        <f>Instructions!$I$39</f>
        <v>Word 18</v>
      </c>
      <c r="D1229" s="193">
        <f t="shared" ca="1" si="349"/>
        <v>0.14387691187453955</v>
      </c>
      <c r="E1229" s="193" t="str">
        <f>Instructions!$I$51</f>
        <v>Word 30</v>
      </c>
      <c r="F1229" s="193">
        <f t="shared" ca="1" si="350"/>
        <v>2.4306868532970483E-2</v>
      </c>
      <c r="G1229" s="193" t="str">
        <f>Instructions!$I$63</f>
        <v>Word 42</v>
      </c>
      <c r="H1229" s="193">
        <f t="shared" ca="1" si="350"/>
        <v>0.19567038693563599</v>
      </c>
      <c r="I1229" s="193" t="str">
        <f>Instructions!$I$75</f>
        <v>Word 54</v>
      </c>
      <c r="J1229" s="193">
        <f t="shared" ca="1" si="350"/>
        <v>0.16810517170702954</v>
      </c>
    </row>
    <row r="1230" spans="1:11">
      <c r="A1230" s="193" t="str">
        <f>Instructions!$I$28</f>
        <v>Word 7</v>
      </c>
      <c r="B1230" s="193">
        <f t="shared" ca="1" si="344"/>
        <v>0.96581606926022034</v>
      </c>
      <c r="C1230" s="193" t="str">
        <f>Instructions!$I$40</f>
        <v>Word 19</v>
      </c>
      <c r="D1230" s="193">
        <f t="shared" ca="1" si="349"/>
        <v>0.665562061386892</v>
      </c>
      <c r="E1230" s="193" t="str">
        <f>Instructions!$I$52</f>
        <v>Word 31</v>
      </c>
      <c r="F1230" s="193">
        <f t="shared" ca="1" si="350"/>
        <v>0.6373232442600083</v>
      </c>
      <c r="G1230" s="193" t="str">
        <f>Instructions!$I$64</f>
        <v>Word 43</v>
      </c>
      <c r="H1230" s="193">
        <f t="shared" ca="1" si="350"/>
        <v>0.79515137983322881</v>
      </c>
      <c r="I1230" s="193" t="str">
        <f>Instructions!$I$76</f>
        <v>Word 55</v>
      </c>
      <c r="J1230" s="193">
        <f t="shared" ca="1" si="350"/>
        <v>0.70443750105265868</v>
      </c>
    </row>
    <row r="1231" spans="1:11">
      <c r="A1231" s="193" t="str">
        <f>Instructions!$I$29</f>
        <v>Word 8</v>
      </c>
      <c r="B1231" s="193">
        <f t="shared" ca="1" si="344"/>
        <v>0.54840350572029151</v>
      </c>
      <c r="C1231" s="193" t="str">
        <f>Instructions!$I$41</f>
        <v>Word 20</v>
      </c>
      <c r="D1231" s="193">
        <f t="shared" ca="1" si="349"/>
        <v>0.45175607567248499</v>
      </c>
      <c r="E1231" s="193" t="str">
        <f>Instructions!$I$53</f>
        <v>Word 32</v>
      </c>
      <c r="F1231" s="193">
        <f t="shared" ca="1" si="350"/>
        <v>0.87893846080266369</v>
      </c>
      <c r="G1231" s="193" t="str">
        <f>Instructions!$I$65</f>
        <v>Word 44</v>
      </c>
      <c r="H1231" s="193">
        <f t="shared" ca="1" si="350"/>
        <v>0.97994357828655521</v>
      </c>
      <c r="I1231" s="193" t="str">
        <f>Instructions!$I$77</f>
        <v>Word 56</v>
      </c>
      <c r="J1231" s="193">
        <f t="shared" ca="1" si="350"/>
        <v>3.0644838082988901E-2</v>
      </c>
    </row>
    <row r="1232" spans="1:11">
      <c r="A1232" s="193" t="str">
        <f>Instructions!$I$30</f>
        <v>Word 9</v>
      </c>
      <c r="B1232" s="193">
        <f t="shared" ca="1" si="344"/>
        <v>0.2643008843587582</v>
      </c>
      <c r="C1232" s="193" t="str">
        <f>Instructions!$I$42</f>
        <v>Word 21</v>
      </c>
      <c r="D1232" s="193">
        <f t="shared" ca="1" si="349"/>
        <v>0.79025002551821133</v>
      </c>
      <c r="E1232" s="193" t="str">
        <f>Instructions!$I$54</f>
        <v>Word 33</v>
      </c>
      <c r="F1232" s="193">
        <f t="shared" ca="1" si="350"/>
        <v>0.32996904252038262</v>
      </c>
      <c r="G1232" s="193" t="str">
        <f>Instructions!$I$66</f>
        <v>Word 45</v>
      </c>
      <c r="H1232" s="193">
        <f t="shared" ca="1" si="350"/>
        <v>0.33534392172693983</v>
      </c>
      <c r="I1232" s="193" t="str">
        <f>Instructions!$I$78</f>
        <v>Word 57</v>
      </c>
      <c r="J1232" s="193">
        <f t="shared" ca="1" si="350"/>
        <v>3.9448133742748914E-2</v>
      </c>
    </row>
    <row r="1233" spans="1:11">
      <c r="A1233" s="193" t="str">
        <f>Instructions!$I$31</f>
        <v>Word 10</v>
      </c>
      <c r="B1233" s="193">
        <f t="shared" ca="1" si="344"/>
        <v>0.46717561700745525</v>
      </c>
      <c r="C1233" s="193" t="str">
        <f>Instructions!$I$43</f>
        <v>Word 22</v>
      </c>
      <c r="D1233" s="193">
        <f ca="1">RAND()</f>
        <v>0.13742841914271009</v>
      </c>
      <c r="E1233" s="193" t="str">
        <f>Instructions!$I$55</f>
        <v>Word 34</v>
      </c>
      <c r="F1233" s="193">
        <f ca="1">RAND()</f>
        <v>0.99451532028728384</v>
      </c>
      <c r="G1233" s="193" t="str">
        <f>Instructions!$I$67</f>
        <v>Word 46</v>
      </c>
      <c r="H1233" s="193">
        <f t="shared" ca="1" si="350"/>
        <v>0.21416279689018525</v>
      </c>
      <c r="I1233" s="193" t="str">
        <f>Instructions!$I$79</f>
        <v>Word 58</v>
      </c>
      <c r="J1233" s="193">
        <f t="shared" ca="1" si="350"/>
        <v>3.2260763999848674E-2</v>
      </c>
    </row>
    <row r="1234" spans="1:11">
      <c r="A1234" s="193" t="str">
        <f>Instructions!$I$32</f>
        <v>Word 11</v>
      </c>
      <c r="B1234" s="193">
        <f t="shared" ca="1" si="344"/>
        <v>0.50293772850443363</v>
      </c>
      <c r="C1234" s="193" t="str">
        <f>Instructions!$I$44</f>
        <v>Word 23</v>
      </c>
      <c r="D1234" s="193">
        <f ca="1">RAND()</f>
        <v>0.69533401292266983</v>
      </c>
      <c r="E1234" s="193" t="str">
        <f>Instructions!$I$56</f>
        <v>Word 35</v>
      </c>
      <c r="F1234" s="193">
        <f ca="1">RAND()</f>
        <v>0.19619563519608973</v>
      </c>
      <c r="G1234" s="193" t="str">
        <f>Instructions!$I$68</f>
        <v>Word 47</v>
      </c>
      <c r="H1234" s="193">
        <f t="shared" ca="1" si="350"/>
        <v>0.85115294084878579</v>
      </c>
      <c r="I1234" s="193" t="str">
        <f>Instructions!$I$80</f>
        <v>Word 59</v>
      </c>
      <c r="J1234" s="193">
        <f t="shared" ca="1" si="350"/>
        <v>0.21389491100248925</v>
      </c>
    </row>
    <row r="1235" spans="1:11">
      <c r="A1235" s="193" t="str">
        <f>Instructions!$I$33</f>
        <v>Word 12</v>
      </c>
      <c r="B1235" s="193">
        <f t="shared" ca="1" si="344"/>
        <v>0.86290695647745097</v>
      </c>
      <c r="C1235" s="193" t="str">
        <f>Instructions!$I$45</f>
        <v>Word 24</v>
      </c>
      <c r="D1235" s="193">
        <f t="shared" ref="D1235" ca="1" si="351">RAND()</f>
        <v>0.40733765138939104</v>
      </c>
      <c r="E1235" s="193" t="str">
        <f>Instructions!$I$57</f>
        <v>Word 36</v>
      </c>
      <c r="F1235" s="193">
        <f t="shared" ref="F1235" ca="1" si="352">RAND()</f>
        <v>0.26684317823835624</v>
      </c>
      <c r="G1235" s="193" t="str">
        <f>Instructions!$I$69</f>
        <v>Word 48</v>
      </c>
      <c r="H1235" s="193">
        <f t="shared" ca="1" si="350"/>
        <v>0.79683297169337719</v>
      </c>
      <c r="I1235" s="193" t="str">
        <f>Instructions!$I$81</f>
        <v>Word 60</v>
      </c>
      <c r="J1235" s="193">
        <f t="shared" ca="1" si="350"/>
        <v>0.60669011199083478</v>
      </c>
    </row>
    <row r="1236" spans="1:11">
      <c r="K1236" s="193">
        <v>73</v>
      </c>
    </row>
    <row r="1241" spans="1:11">
      <c r="A1241" s="193" t="str">
        <f>Instructions!$I$22</f>
        <v>Word 1</v>
      </c>
      <c r="B1241" s="193">
        <f t="shared" ref="B1241:B1252" ca="1" si="353">RAND()</f>
        <v>0.68487339154397198</v>
      </c>
      <c r="C1241" s="193" t="str">
        <f>Instructions!$I$34</f>
        <v>Word 13</v>
      </c>
      <c r="D1241" s="193">
        <f t="shared" ref="D1241:D1249" ca="1" si="354">RAND()</f>
        <v>0.10195632258209464</v>
      </c>
      <c r="E1241" s="193" t="str">
        <f>Instructions!$I$46</f>
        <v>Word 25</v>
      </c>
      <c r="F1241" s="193">
        <f t="shared" ref="F1241:J1252" ca="1" si="355">RAND()</f>
        <v>0.49764751723594369</v>
      </c>
      <c r="G1241" s="193" t="str">
        <f>Instructions!$I$58</f>
        <v>Word 37</v>
      </c>
      <c r="H1241" s="193">
        <f t="shared" ca="1" si="355"/>
        <v>0.99184341973389523</v>
      </c>
      <c r="I1241" s="193" t="str">
        <f>Instructions!$I$70</f>
        <v>Word 49</v>
      </c>
      <c r="J1241" s="193">
        <f t="shared" ca="1" si="355"/>
        <v>0.14163168639958834</v>
      </c>
    </row>
    <row r="1242" spans="1:11">
      <c r="A1242" s="193" t="str">
        <f>Instructions!$I$23</f>
        <v>Word 2</v>
      </c>
      <c r="B1242" s="193">
        <f t="shared" ca="1" si="353"/>
        <v>0.59177612411960101</v>
      </c>
      <c r="C1242" s="193" t="str">
        <f>Instructions!$I$35</f>
        <v>Word 14</v>
      </c>
      <c r="D1242" s="193">
        <f t="shared" ca="1" si="354"/>
        <v>0.76142183364175442</v>
      </c>
      <c r="E1242" s="193" t="str">
        <f>Instructions!$I$47</f>
        <v>Word 26</v>
      </c>
      <c r="F1242" s="193">
        <f t="shared" ca="1" si="355"/>
        <v>0.10010938869324515</v>
      </c>
      <c r="G1242" s="193" t="str">
        <f>Instructions!$I$59</f>
        <v>Word 38</v>
      </c>
      <c r="H1242" s="193">
        <f t="shared" ca="1" si="355"/>
        <v>0.99777732126058061</v>
      </c>
      <c r="I1242" s="193" t="str">
        <f>Instructions!$I$71</f>
        <v>Word 50</v>
      </c>
      <c r="J1242" s="193">
        <f t="shared" ca="1" si="355"/>
        <v>0.80183493924310334</v>
      </c>
    </row>
    <row r="1243" spans="1:11">
      <c r="A1243" s="193" t="str">
        <f>Instructions!$I$24</f>
        <v>Word 3</v>
      </c>
      <c r="B1243" s="193">
        <f t="shared" ca="1" si="353"/>
        <v>0.70674992485831545</v>
      </c>
      <c r="C1243" s="193" t="str">
        <f>Instructions!$I$36</f>
        <v>Word 15</v>
      </c>
      <c r="D1243" s="193">
        <f t="shared" ca="1" si="354"/>
        <v>6.9254449948952579E-2</v>
      </c>
      <c r="E1243" s="193" t="str">
        <f>Instructions!$I$48</f>
        <v>Word 27</v>
      </c>
      <c r="F1243" s="193">
        <f t="shared" ca="1" si="355"/>
        <v>0.70810874969548776</v>
      </c>
      <c r="G1243" s="193" t="str">
        <f>Instructions!$I$60</f>
        <v>Word 39</v>
      </c>
      <c r="H1243" s="193">
        <f t="shared" ca="1" si="355"/>
        <v>0.16643689997363009</v>
      </c>
      <c r="I1243" s="193" t="str">
        <f>Instructions!$I$72</f>
        <v>Word 51</v>
      </c>
      <c r="J1243" s="193">
        <f t="shared" ca="1" si="355"/>
        <v>0.38235241309041401</v>
      </c>
    </row>
    <row r="1244" spans="1:11">
      <c r="A1244" s="193" t="str">
        <f>Instructions!$I$25</f>
        <v>Word 4</v>
      </c>
      <c r="B1244" s="193">
        <f t="shared" ca="1" si="353"/>
        <v>0.65350608666895049</v>
      </c>
      <c r="C1244" s="193" t="str">
        <f>Instructions!$I$37</f>
        <v>Word 16</v>
      </c>
      <c r="D1244" s="193">
        <f t="shared" ca="1" si="354"/>
        <v>0.88609696167246077</v>
      </c>
      <c r="E1244" s="193" t="str">
        <f>Instructions!$I$49</f>
        <v>Word 28</v>
      </c>
      <c r="F1244" s="193">
        <f t="shared" ca="1" si="355"/>
        <v>0.44528840715086782</v>
      </c>
      <c r="G1244" s="193" t="str">
        <f>Instructions!$I$61</f>
        <v>Word 40</v>
      </c>
      <c r="H1244" s="193">
        <f t="shared" ca="1" si="355"/>
        <v>0.63468027729034282</v>
      </c>
      <c r="I1244" s="193" t="str">
        <f>Instructions!$I$73</f>
        <v>Word 52</v>
      </c>
      <c r="J1244" s="193">
        <f t="shared" ca="1" si="355"/>
        <v>0.99231283737992793</v>
      </c>
    </row>
    <row r="1245" spans="1:11">
      <c r="A1245" s="193" t="str">
        <f>Instructions!$I$26</f>
        <v>Word 5</v>
      </c>
      <c r="B1245" s="193">
        <f t="shared" ca="1" si="353"/>
        <v>0.95094326463936685</v>
      </c>
      <c r="C1245" s="193" t="str">
        <f>Instructions!$I$38</f>
        <v>Word 17</v>
      </c>
      <c r="D1245" s="193">
        <f t="shared" ca="1" si="354"/>
        <v>7.1398912804480186E-2</v>
      </c>
      <c r="E1245" s="193" t="str">
        <f>Instructions!$I$50</f>
        <v>Word 29</v>
      </c>
      <c r="F1245" s="193">
        <f t="shared" ca="1" si="355"/>
        <v>0.61692722288259028</v>
      </c>
      <c r="G1245" s="193" t="str">
        <f>Instructions!$I$62</f>
        <v>Word 41</v>
      </c>
      <c r="H1245" s="193">
        <f t="shared" ca="1" si="355"/>
        <v>0.93065336294028256</v>
      </c>
      <c r="I1245" s="193" t="str">
        <f>Instructions!$I$74</f>
        <v>Word 53</v>
      </c>
      <c r="J1245" s="193">
        <f t="shared" ca="1" si="355"/>
        <v>0.85766323645635711</v>
      </c>
    </row>
    <row r="1246" spans="1:11">
      <c r="A1246" s="193" t="str">
        <f>Instructions!$I$27</f>
        <v>Word 6</v>
      </c>
      <c r="B1246" s="193">
        <f t="shared" ca="1" si="353"/>
        <v>0.74538732978285649</v>
      </c>
      <c r="C1246" s="193" t="str">
        <f>Instructions!$I$39</f>
        <v>Word 18</v>
      </c>
      <c r="D1246" s="193">
        <f t="shared" ca="1" si="354"/>
        <v>0.93808920577403287</v>
      </c>
      <c r="E1246" s="193" t="str">
        <f>Instructions!$I$51</f>
        <v>Word 30</v>
      </c>
      <c r="F1246" s="193">
        <f t="shared" ca="1" si="355"/>
        <v>0.2731665621861985</v>
      </c>
      <c r="G1246" s="193" t="str">
        <f>Instructions!$I$63</f>
        <v>Word 42</v>
      </c>
      <c r="H1246" s="193">
        <f t="shared" ca="1" si="355"/>
        <v>9.2518296625933583E-2</v>
      </c>
      <c r="I1246" s="193" t="str">
        <f>Instructions!$I$75</f>
        <v>Word 54</v>
      </c>
      <c r="J1246" s="193">
        <f t="shared" ca="1" si="355"/>
        <v>0.51807630775377322</v>
      </c>
    </row>
    <row r="1247" spans="1:11">
      <c r="A1247" s="193" t="str">
        <f>Instructions!$I$28</f>
        <v>Word 7</v>
      </c>
      <c r="B1247" s="193">
        <f t="shared" ca="1" si="353"/>
        <v>0.86659355787834536</v>
      </c>
      <c r="C1247" s="193" t="str">
        <f>Instructions!$I$40</f>
        <v>Word 19</v>
      </c>
      <c r="D1247" s="193">
        <f t="shared" ca="1" si="354"/>
        <v>0.92166965874002726</v>
      </c>
      <c r="E1247" s="193" t="str">
        <f>Instructions!$I$52</f>
        <v>Word 31</v>
      </c>
      <c r="F1247" s="193">
        <f t="shared" ca="1" si="355"/>
        <v>9.7424404108589102E-2</v>
      </c>
      <c r="G1247" s="193" t="str">
        <f>Instructions!$I$64</f>
        <v>Word 43</v>
      </c>
      <c r="H1247" s="193">
        <f t="shared" ca="1" si="355"/>
        <v>0.6497061248998286</v>
      </c>
      <c r="I1247" s="193" t="str">
        <f>Instructions!$I$76</f>
        <v>Word 55</v>
      </c>
      <c r="J1247" s="193">
        <f t="shared" ca="1" si="355"/>
        <v>0.10833966152231234</v>
      </c>
    </row>
    <row r="1248" spans="1:11">
      <c r="A1248" s="193" t="str">
        <f>Instructions!$I$29</f>
        <v>Word 8</v>
      </c>
      <c r="B1248" s="193">
        <f t="shared" ca="1" si="353"/>
        <v>0.48561616832964682</v>
      </c>
      <c r="C1248" s="193" t="str">
        <f>Instructions!$I$41</f>
        <v>Word 20</v>
      </c>
      <c r="D1248" s="193">
        <f t="shared" ca="1" si="354"/>
        <v>0.43976876362987483</v>
      </c>
      <c r="E1248" s="193" t="str">
        <f>Instructions!$I$53</f>
        <v>Word 32</v>
      </c>
      <c r="F1248" s="193">
        <f t="shared" ca="1" si="355"/>
        <v>0.15718613550190064</v>
      </c>
      <c r="G1248" s="193" t="str">
        <f>Instructions!$I$65</f>
        <v>Word 44</v>
      </c>
      <c r="H1248" s="193">
        <f t="shared" ca="1" si="355"/>
        <v>0.27845177992116854</v>
      </c>
      <c r="I1248" s="193" t="str">
        <f>Instructions!$I$77</f>
        <v>Word 56</v>
      </c>
      <c r="J1248" s="193">
        <f t="shared" ca="1" si="355"/>
        <v>0.50905670151003635</v>
      </c>
    </row>
    <row r="1249" spans="1:11">
      <c r="A1249" s="193" t="str">
        <f>Instructions!$I$30</f>
        <v>Word 9</v>
      </c>
      <c r="B1249" s="193">
        <f t="shared" ca="1" si="353"/>
        <v>0.71055826447346793</v>
      </c>
      <c r="C1249" s="193" t="str">
        <f>Instructions!$I$42</f>
        <v>Word 21</v>
      </c>
      <c r="D1249" s="193">
        <f t="shared" ca="1" si="354"/>
        <v>0.39722758286149318</v>
      </c>
      <c r="E1249" s="193" t="str">
        <f>Instructions!$I$54</f>
        <v>Word 33</v>
      </c>
      <c r="F1249" s="193">
        <f t="shared" ca="1" si="355"/>
        <v>5.1744884264046442E-2</v>
      </c>
      <c r="G1249" s="193" t="str">
        <f>Instructions!$I$66</f>
        <v>Word 45</v>
      </c>
      <c r="H1249" s="193">
        <f t="shared" ca="1" si="355"/>
        <v>0.30519404292665475</v>
      </c>
      <c r="I1249" s="193" t="str">
        <f>Instructions!$I$78</f>
        <v>Word 57</v>
      </c>
      <c r="J1249" s="193">
        <f t="shared" ca="1" si="355"/>
        <v>0.97898226826619861</v>
      </c>
    </row>
    <row r="1250" spans="1:11">
      <c r="A1250" s="193" t="str">
        <f>Instructions!$I$31</f>
        <v>Word 10</v>
      </c>
      <c r="B1250" s="193">
        <f t="shared" ca="1" si="353"/>
        <v>0.54018652533059608</v>
      </c>
      <c r="C1250" s="193" t="str">
        <f>Instructions!$I$43</f>
        <v>Word 22</v>
      </c>
      <c r="D1250" s="193">
        <f ca="1">RAND()</f>
        <v>0.38133309110276581</v>
      </c>
      <c r="E1250" s="193" t="str">
        <f>Instructions!$I$55</f>
        <v>Word 34</v>
      </c>
      <c r="F1250" s="193">
        <f ca="1">RAND()</f>
        <v>0.73878057978280143</v>
      </c>
      <c r="G1250" s="193" t="str">
        <f>Instructions!$I$67</f>
        <v>Word 46</v>
      </c>
      <c r="H1250" s="193">
        <f t="shared" ca="1" si="355"/>
        <v>0.23777041162417423</v>
      </c>
      <c r="I1250" s="193" t="str">
        <f>Instructions!$I$79</f>
        <v>Word 58</v>
      </c>
      <c r="J1250" s="193">
        <f t="shared" ca="1" si="355"/>
        <v>0.1836295708718465</v>
      </c>
    </row>
    <row r="1251" spans="1:11">
      <c r="A1251" s="193" t="str">
        <f>Instructions!$I$32</f>
        <v>Word 11</v>
      </c>
      <c r="B1251" s="193">
        <f t="shared" ca="1" si="353"/>
        <v>9.4698531689297205E-2</v>
      </c>
      <c r="C1251" s="193" t="str">
        <f>Instructions!$I$44</f>
        <v>Word 23</v>
      </c>
      <c r="D1251" s="193">
        <f ca="1">RAND()</f>
        <v>0.17718375082524085</v>
      </c>
      <c r="E1251" s="193" t="str">
        <f>Instructions!$I$56</f>
        <v>Word 35</v>
      </c>
      <c r="F1251" s="193">
        <f ca="1">RAND()</f>
        <v>0.34820408819944948</v>
      </c>
      <c r="G1251" s="193" t="str">
        <f>Instructions!$I$68</f>
        <v>Word 47</v>
      </c>
      <c r="H1251" s="193">
        <f t="shared" ca="1" si="355"/>
        <v>0.73867828525237256</v>
      </c>
      <c r="I1251" s="193" t="str">
        <f>Instructions!$I$80</f>
        <v>Word 59</v>
      </c>
      <c r="J1251" s="193">
        <f t="shared" ca="1" si="355"/>
        <v>3.978342265835455E-2</v>
      </c>
    </row>
    <row r="1252" spans="1:11">
      <c r="A1252" s="193" t="str">
        <f>Instructions!$I$33</f>
        <v>Word 12</v>
      </c>
      <c r="B1252" s="193">
        <f t="shared" ca="1" si="353"/>
        <v>0.4083790157891638</v>
      </c>
      <c r="C1252" s="193" t="str">
        <f>Instructions!$I$45</f>
        <v>Word 24</v>
      </c>
      <c r="D1252" s="193">
        <f t="shared" ref="D1252" ca="1" si="356">RAND()</f>
        <v>6.7624470755701438E-2</v>
      </c>
      <c r="E1252" s="193" t="str">
        <f>Instructions!$I$57</f>
        <v>Word 36</v>
      </c>
      <c r="F1252" s="193">
        <f t="shared" ref="F1252" ca="1" si="357">RAND()</f>
        <v>0.8479331231993561</v>
      </c>
      <c r="G1252" s="193" t="str">
        <f>Instructions!$I$69</f>
        <v>Word 48</v>
      </c>
      <c r="H1252" s="193">
        <f t="shared" ca="1" si="355"/>
        <v>1.620067002056802E-2</v>
      </c>
      <c r="I1252" s="193" t="str">
        <f>Instructions!$I$81</f>
        <v>Word 60</v>
      </c>
      <c r="J1252" s="193">
        <f t="shared" ca="1" si="355"/>
        <v>0.40457232007742905</v>
      </c>
    </row>
    <row r="1253" spans="1:11">
      <c r="K1253" s="193">
        <v>74</v>
      </c>
    </row>
    <row r="1258" spans="1:11">
      <c r="A1258" s="193" t="str">
        <f>Instructions!$I$22</f>
        <v>Word 1</v>
      </c>
      <c r="B1258" s="193">
        <f t="shared" ref="B1258:B1269" ca="1" si="358">RAND()</f>
        <v>0.5596957085262102</v>
      </c>
      <c r="C1258" s="193" t="str">
        <f>Instructions!$I$34</f>
        <v>Word 13</v>
      </c>
      <c r="D1258" s="193">
        <f t="shared" ref="D1258:D1266" ca="1" si="359">RAND()</f>
        <v>0.40607488184364626</v>
      </c>
      <c r="E1258" s="193" t="str">
        <f>Instructions!$I$46</f>
        <v>Word 25</v>
      </c>
      <c r="F1258" s="193">
        <f t="shared" ref="F1258:J1269" ca="1" si="360">RAND()</f>
        <v>0.49901158591025674</v>
      </c>
      <c r="G1258" s="193" t="str">
        <f>Instructions!$I$58</f>
        <v>Word 37</v>
      </c>
      <c r="H1258" s="193">
        <f t="shared" ca="1" si="360"/>
        <v>8.8854209605928824E-2</v>
      </c>
      <c r="I1258" s="193" t="str">
        <f>Instructions!$I$70</f>
        <v>Word 49</v>
      </c>
      <c r="J1258" s="193">
        <f t="shared" ca="1" si="360"/>
        <v>2.693002491494656E-2</v>
      </c>
    </row>
    <row r="1259" spans="1:11">
      <c r="A1259" s="193" t="str">
        <f>Instructions!$I$23</f>
        <v>Word 2</v>
      </c>
      <c r="B1259" s="193">
        <f t="shared" ca="1" si="358"/>
        <v>0.34340053119958436</v>
      </c>
      <c r="C1259" s="193" t="str">
        <f>Instructions!$I$35</f>
        <v>Word 14</v>
      </c>
      <c r="D1259" s="193">
        <f t="shared" ca="1" si="359"/>
        <v>3.6292411227888843E-2</v>
      </c>
      <c r="E1259" s="193" t="str">
        <f>Instructions!$I$47</f>
        <v>Word 26</v>
      </c>
      <c r="F1259" s="193">
        <f t="shared" ca="1" si="360"/>
        <v>0.62747920187981976</v>
      </c>
      <c r="G1259" s="193" t="str">
        <f>Instructions!$I$59</f>
        <v>Word 38</v>
      </c>
      <c r="H1259" s="193">
        <f t="shared" ca="1" si="360"/>
        <v>0.75302678426146175</v>
      </c>
      <c r="I1259" s="193" t="str">
        <f>Instructions!$I$71</f>
        <v>Word 50</v>
      </c>
      <c r="J1259" s="193">
        <f t="shared" ca="1" si="360"/>
        <v>0.39337584219949706</v>
      </c>
    </row>
    <row r="1260" spans="1:11">
      <c r="A1260" s="193" t="str">
        <f>Instructions!$I$24</f>
        <v>Word 3</v>
      </c>
      <c r="B1260" s="193">
        <f t="shared" ca="1" si="358"/>
        <v>0.88138929262639765</v>
      </c>
      <c r="C1260" s="193" t="str">
        <f>Instructions!$I$36</f>
        <v>Word 15</v>
      </c>
      <c r="D1260" s="193">
        <f t="shared" ca="1" si="359"/>
        <v>0.93481717145745991</v>
      </c>
      <c r="E1260" s="193" t="str">
        <f>Instructions!$I$48</f>
        <v>Word 27</v>
      </c>
      <c r="F1260" s="193">
        <f t="shared" ca="1" si="360"/>
        <v>0.29505506226909539</v>
      </c>
      <c r="G1260" s="193" t="str">
        <f>Instructions!$I$60</f>
        <v>Word 39</v>
      </c>
      <c r="H1260" s="193">
        <f t="shared" ca="1" si="360"/>
        <v>0.64599096728001115</v>
      </c>
      <c r="I1260" s="193" t="str">
        <f>Instructions!$I$72</f>
        <v>Word 51</v>
      </c>
      <c r="J1260" s="193">
        <f t="shared" ca="1" si="360"/>
        <v>0.84810429019014966</v>
      </c>
    </row>
    <row r="1261" spans="1:11">
      <c r="A1261" s="193" t="str">
        <f>Instructions!$I$25</f>
        <v>Word 4</v>
      </c>
      <c r="B1261" s="193">
        <f t="shared" ca="1" si="358"/>
        <v>0.88894335192409524</v>
      </c>
      <c r="C1261" s="193" t="str">
        <f>Instructions!$I$37</f>
        <v>Word 16</v>
      </c>
      <c r="D1261" s="193">
        <f t="shared" ca="1" si="359"/>
        <v>0.48903522201260841</v>
      </c>
      <c r="E1261" s="193" t="str">
        <f>Instructions!$I$49</f>
        <v>Word 28</v>
      </c>
      <c r="F1261" s="193">
        <f t="shared" ca="1" si="360"/>
        <v>0.27930941625818628</v>
      </c>
      <c r="G1261" s="193" t="str">
        <f>Instructions!$I$61</f>
        <v>Word 40</v>
      </c>
      <c r="H1261" s="193">
        <f t="shared" ca="1" si="360"/>
        <v>0.78010424578787441</v>
      </c>
      <c r="I1261" s="193" t="str">
        <f>Instructions!$I$73</f>
        <v>Word 52</v>
      </c>
      <c r="J1261" s="193">
        <f t="shared" ca="1" si="360"/>
        <v>0.28384631104107017</v>
      </c>
    </row>
    <row r="1262" spans="1:11">
      <c r="A1262" s="193" t="str">
        <f>Instructions!$I$26</f>
        <v>Word 5</v>
      </c>
      <c r="B1262" s="193">
        <f t="shared" ca="1" si="358"/>
        <v>0.91683519414321568</v>
      </c>
      <c r="C1262" s="193" t="str">
        <f>Instructions!$I$38</f>
        <v>Word 17</v>
      </c>
      <c r="D1262" s="193">
        <f t="shared" ca="1" si="359"/>
        <v>0.85863428319353363</v>
      </c>
      <c r="E1262" s="193" t="str">
        <f>Instructions!$I$50</f>
        <v>Word 29</v>
      </c>
      <c r="F1262" s="193">
        <f t="shared" ca="1" si="360"/>
        <v>0.22961566150390211</v>
      </c>
      <c r="G1262" s="193" t="str">
        <f>Instructions!$I$62</f>
        <v>Word 41</v>
      </c>
      <c r="H1262" s="193">
        <f t="shared" ca="1" si="360"/>
        <v>0.51031863560885715</v>
      </c>
      <c r="I1262" s="193" t="str">
        <f>Instructions!$I$74</f>
        <v>Word 53</v>
      </c>
      <c r="J1262" s="193">
        <f t="shared" ca="1" si="360"/>
        <v>0.81301642078028724</v>
      </c>
    </row>
    <row r="1263" spans="1:11">
      <c r="A1263" s="193" t="str">
        <f>Instructions!$I$27</f>
        <v>Word 6</v>
      </c>
      <c r="B1263" s="193">
        <f t="shared" ca="1" si="358"/>
        <v>0.61559893193414517</v>
      </c>
      <c r="C1263" s="193" t="str">
        <f>Instructions!$I$39</f>
        <v>Word 18</v>
      </c>
      <c r="D1263" s="193">
        <f t="shared" ca="1" si="359"/>
        <v>0.30551366604226526</v>
      </c>
      <c r="E1263" s="193" t="str">
        <f>Instructions!$I$51</f>
        <v>Word 30</v>
      </c>
      <c r="F1263" s="193">
        <f t="shared" ca="1" si="360"/>
        <v>0.91179247541946284</v>
      </c>
      <c r="G1263" s="193" t="str">
        <f>Instructions!$I$63</f>
        <v>Word 42</v>
      </c>
      <c r="H1263" s="193">
        <f t="shared" ca="1" si="360"/>
        <v>0.84297841353168079</v>
      </c>
      <c r="I1263" s="193" t="str">
        <f>Instructions!$I$75</f>
        <v>Word 54</v>
      </c>
      <c r="J1263" s="193">
        <f t="shared" ca="1" si="360"/>
        <v>0.21775006620023518</v>
      </c>
    </row>
    <row r="1264" spans="1:11">
      <c r="A1264" s="193" t="str">
        <f>Instructions!$I$28</f>
        <v>Word 7</v>
      </c>
      <c r="B1264" s="193">
        <f t="shared" ca="1" si="358"/>
        <v>0.32071192608658883</v>
      </c>
      <c r="C1264" s="193" t="str">
        <f>Instructions!$I$40</f>
        <v>Word 19</v>
      </c>
      <c r="D1264" s="193">
        <f t="shared" ca="1" si="359"/>
        <v>0.55390263455141875</v>
      </c>
      <c r="E1264" s="193" t="str">
        <f>Instructions!$I$52</f>
        <v>Word 31</v>
      </c>
      <c r="F1264" s="193">
        <f t="shared" ca="1" si="360"/>
        <v>0.61352488062020283</v>
      </c>
      <c r="G1264" s="193" t="str">
        <f>Instructions!$I$64</f>
        <v>Word 43</v>
      </c>
      <c r="H1264" s="193">
        <f t="shared" ca="1" si="360"/>
        <v>0.79476841347418514</v>
      </c>
      <c r="I1264" s="193" t="str">
        <f>Instructions!$I$76</f>
        <v>Word 55</v>
      </c>
      <c r="J1264" s="193">
        <f t="shared" ca="1" si="360"/>
        <v>0.82299180550990736</v>
      </c>
    </row>
    <row r="1265" spans="1:11">
      <c r="A1265" s="193" t="str">
        <f>Instructions!$I$29</f>
        <v>Word 8</v>
      </c>
      <c r="B1265" s="193">
        <f t="shared" ca="1" si="358"/>
        <v>0.6529929070782271</v>
      </c>
      <c r="C1265" s="193" t="str">
        <f>Instructions!$I$41</f>
        <v>Word 20</v>
      </c>
      <c r="D1265" s="193">
        <f t="shared" ca="1" si="359"/>
        <v>3.8494978726934526E-2</v>
      </c>
      <c r="E1265" s="193" t="str">
        <f>Instructions!$I$53</f>
        <v>Word 32</v>
      </c>
      <c r="F1265" s="193">
        <f t="shared" ca="1" si="360"/>
        <v>5.6404296428611556E-3</v>
      </c>
      <c r="G1265" s="193" t="str">
        <f>Instructions!$I$65</f>
        <v>Word 44</v>
      </c>
      <c r="H1265" s="193">
        <f t="shared" ca="1" si="360"/>
        <v>0.88682121506768563</v>
      </c>
      <c r="I1265" s="193" t="str">
        <f>Instructions!$I$77</f>
        <v>Word 56</v>
      </c>
      <c r="J1265" s="193">
        <f t="shared" ca="1" si="360"/>
        <v>0.77799101767403556</v>
      </c>
    </row>
    <row r="1266" spans="1:11">
      <c r="A1266" s="193" t="str">
        <f>Instructions!$I$30</f>
        <v>Word 9</v>
      </c>
      <c r="B1266" s="193">
        <f t="shared" ca="1" si="358"/>
        <v>0.85012318131277498</v>
      </c>
      <c r="C1266" s="193" t="str">
        <f>Instructions!$I$42</f>
        <v>Word 21</v>
      </c>
      <c r="D1266" s="193">
        <f t="shared" ca="1" si="359"/>
        <v>0.39515913050633145</v>
      </c>
      <c r="E1266" s="193" t="str">
        <f>Instructions!$I$54</f>
        <v>Word 33</v>
      </c>
      <c r="F1266" s="193">
        <f t="shared" ca="1" si="360"/>
        <v>0.81301185572049295</v>
      </c>
      <c r="G1266" s="193" t="str">
        <f>Instructions!$I$66</f>
        <v>Word 45</v>
      </c>
      <c r="H1266" s="193">
        <f t="shared" ca="1" si="360"/>
        <v>0.77078171957155317</v>
      </c>
      <c r="I1266" s="193" t="str">
        <f>Instructions!$I$78</f>
        <v>Word 57</v>
      </c>
      <c r="J1266" s="193">
        <f t="shared" ca="1" si="360"/>
        <v>0.40482323486278149</v>
      </c>
    </row>
    <row r="1267" spans="1:11">
      <c r="A1267" s="193" t="str">
        <f>Instructions!$I$31</f>
        <v>Word 10</v>
      </c>
      <c r="B1267" s="193">
        <f t="shared" ca="1" si="358"/>
        <v>0.11018855746998724</v>
      </c>
      <c r="C1267" s="193" t="str">
        <f>Instructions!$I$43</f>
        <v>Word 22</v>
      </c>
      <c r="D1267" s="193">
        <f ca="1">RAND()</f>
        <v>0.1916902254348406</v>
      </c>
      <c r="E1267" s="193" t="str">
        <f>Instructions!$I$55</f>
        <v>Word 34</v>
      </c>
      <c r="F1267" s="193">
        <f ca="1">RAND()</f>
        <v>0.57166693532824331</v>
      </c>
      <c r="G1267" s="193" t="str">
        <f>Instructions!$I$67</f>
        <v>Word 46</v>
      </c>
      <c r="H1267" s="193">
        <f t="shared" ca="1" si="360"/>
        <v>0.11883576982635002</v>
      </c>
      <c r="I1267" s="193" t="str">
        <f>Instructions!$I$79</f>
        <v>Word 58</v>
      </c>
      <c r="J1267" s="193">
        <f t="shared" ca="1" si="360"/>
        <v>0.45966737856610929</v>
      </c>
    </row>
    <row r="1268" spans="1:11">
      <c r="A1268" s="193" t="str">
        <f>Instructions!$I$32</f>
        <v>Word 11</v>
      </c>
      <c r="B1268" s="193">
        <f t="shared" ca="1" si="358"/>
        <v>0.21729341334121366</v>
      </c>
      <c r="C1268" s="193" t="str">
        <f>Instructions!$I$44</f>
        <v>Word 23</v>
      </c>
      <c r="D1268" s="193">
        <f ca="1">RAND()</f>
        <v>0.19600556975751615</v>
      </c>
      <c r="E1268" s="193" t="str">
        <f>Instructions!$I$56</f>
        <v>Word 35</v>
      </c>
      <c r="F1268" s="193">
        <f ca="1">RAND()</f>
        <v>0.87462671896364874</v>
      </c>
      <c r="G1268" s="193" t="str">
        <f>Instructions!$I$68</f>
        <v>Word 47</v>
      </c>
      <c r="H1268" s="193">
        <f t="shared" ca="1" si="360"/>
        <v>4.0488697254373651E-2</v>
      </c>
      <c r="I1268" s="193" t="str">
        <f>Instructions!$I$80</f>
        <v>Word 59</v>
      </c>
      <c r="J1268" s="193">
        <f t="shared" ca="1" si="360"/>
        <v>0.27542265261476828</v>
      </c>
    </row>
    <row r="1269" spans="1:11">
      <c r="A1269" s="193" t="str">
        <f>Instructions!$I$33</f>
        <v>Word 12</v>
      </c>
      <c r="B1269" s="193">
        <f t="shared" ca="1" si="358"/>
        <v>0.8902563522271264</v>
      </c>
      <c r="C1269" s="193" t="str">
        <f>Instructions!$I$45</f>
        <v>Word 24</v>
      </c>
      <c r="D1269" s="193">
        <f t="shared" ref="D1269" ca="1" si="361">RAND()</f>
        <v>4.4312945462606779E-2</v>
      </c>
      <c r="E1269" s="193" t="str">
        <f>Instructions!$I$57</f>
        <v>Word 36</v>
      </c>
      <c r="F1269" s="193">
        <f t="shared" ref="F1269" ca="1" si="362">RAND()</f>
        <v>6.5038046171984609E-3</v>
      </c>
      <c r="G1269" s="193" t="str">
        <f>Instructions!$I$69</f>
        <v>Word 48</v>
      </c>
      <c r="H1269" s="193">
        <f t="shared" ca="1" si="360"/>
        <v>0.69457498739899481</v>
      </c>
      <c r="I1269" s="193" t="str">
        <f>Instructions!$I$81</f>
        <v>Word 60</v>
      </c>
      <c r="J1269" s="193">
        <f t="shared" ca="1" si="360"/>
        <v>0.31935576680491762</v>
      </c>
    </row>
    <row r="1270" spans="1:11">
      <c r="K1270" s="193">
        <v>75</v>
      </c>
    </row>
    <row r="1275" spans="1:11">
      <c r="A1275" s="193" t="str">
        <f>Instructions!$I$22</f>
        <v>Word 1</v>
      </c>
      <c r="B1275" s="193">
        <f t="shared" ref="B1275:B1286" ca="1" si="363">RAND()</f>
        <v>0.36934140448057262</v>
      </c>
      <c r="C1275" s="193" t="str">
        <f>Instructions!$I$34</f>
        <v>Word 13</v>
      </c>
      <c r="D1275" s="193">
        <f t="shared" ref="D1275:D1283" ca="1" si="364">RAND()</f>
        <v>0.34860552068821404</v>
      </c>
      <c r="E1275" s="193" t="str">
        <f>Instructions!$I$46</f>
        <v>Word 25</v>
      </c>
      <c r="F1275" s="193">
        <f t="shared" ref="F1275:J1286" ca="1" si="365">RAND()</f>
        <v>3.2637155713979293E-2</v>
      </c>
      <c r="G1275" s="193" t="str">
        <f>Instructions!$I$58</f>
        <v>Word 37</v>
      </c>
      <c r="H1275" s="193">
        <f t="shared" ca="1" si="365"/>
        <v>0.1510515676523646</v>
      </c>
      <c r="I1275" s="193" t="str">
        <f>Instructions!$I$70</f>
        <v>Word 49</v>
      </c>
      <c r="J1275" s="193">
        <f t="shared" ca="1" si="365"/>
        <v>2.3116370746972703E-2</v>
      </c>
    </row>
    <row r="1276" spans="1:11">
      <c r="A1276" s="193" t="str">
        <f>Instructions!$I$23</f>
        <v>Word 2</v>
      </c>
      <c r="B1276" s="193">
        <f t="shared" ca="1" si="363"/>
        <v>0.2018931620434391</v>
      </c>
      <c r="C1276" s="193" t="str">
        <f>Instructions!$I$35</f>
        <v>Word 14</v>
      </c>
      <c r="D1276" s="193">
        <f t="shared" ca="1" si="364"/>
        <v>0.44997156127598326</v>
      </c>
      <c r="E1276" s="193" t="str">
        <f>Instructions!$I$47</f>
        <v>Word 26</v>
      </c>
      <c r="F1276" s="193">
        <f t="shared" ca="1" si="365"/>
        <v>0.47530247245234503</v>
      </c>
      <c r="G1276" s="193" t="str">
        <f>Instructions!$I$59</f>
        <v>Word 38</v>
      </c>
      <c r="H1276" s="193">
        <f t="shared" ca="1" si="365"/>
        <v>0.59233753321075833</v>
      </c>
      <c r="I1276" s="193" t="str">
        <f>Instructions!$I$71</f>
        <v>Word 50</v>
      </c>
      <c r="J1276" s="193">
        <f t="shared" ca="1" si="365"/>
        <v>0.34451252049878722</v>
      </c>
    </row>
    <row r="1277" spans="1:11">
      <c r="A1277" s="193" t="str">
        <f>Instructions!$I$24</f>
        <v>Word 3</v>
      </c>
      <c r="B1277" s="193">
        <f t="shared" ca="1" si="363"/>
        <v>0.12398380239574902</v>
      </c>
      <c r="C1277" s="193" t="str">
        <f>Instructions!$I$36</f>
        <v>Word 15</v>
      </c>
      <c r="D1277" s="193">
        <f t="shared" ca="1" si="364"/>
        <v>0.45080432240153656</v>
      </c>
      <c r="E1277" s="193" t="str">
        <f>Instructions!$I$48</f>
        <v>Word 27</v>
      </c>
      <c r="F1277" s="193">
        <f t="shared" ca="1" si="365"/>
        <v>0.19875733142434182</v>
      </c>
      <c r="G1277" s="193" t="str">
        <f>Instructions!$I$60</f>
        <v>Word 39</v>
      </c>
      <c r="H1277" s="193">
        <f t="shared" ca="1" si="365"/>
        <v>0.9689648510071982</v>
      </c>
      <c r="I1277" s="193" t="str">
        <f>Instructions!$I$72</f>
        <v>Word 51</v>
      </c>
      <c r="J1277" s="193">
        <f t="shared" ca="1" si="365"/>
        <v>0.2970575092002774</v>
      </c>
    </row>
    <row r="1278" spans="1:11">
      <c r="A1278" s="193" t="str">
        <f>Instructions!$I$25</f>
        <v>Word 4</v>
      </c>
      <c r="B1278" s="193">
        <f t="shared" ca="1" si="363"/>
        <v>0.45686338770913226</v>
      </c>
      <c r="C1278" s="193" t="str">
        <f>Instructions!$I$37</f>
        <v>Word 16</v>
      </c>
      <c r="D1278" s="193">
        <f t="shared" ca="1" si="364"/>
        <v>0.49845166914349659</v>
      </c>
      <c r="E1278" s="193" t="str">
        <f>Instructions!$I$49</f>
        <v>Word 28</v>
      </c>
      <c r="F1278" s="193">
        <f t="shared" ca="1" si="365"/>
        <v>0.83381455718644937</v>
      </c>
      <c r="G1278" s="193" t="str">
        <f>Instructions!$I$61</f>
        <v>Word 40</v>
      </c>
      <c r="H1278" s="193">
        <f t="shared" ca="1" si="365"/>
        <v>0.57248558785857739</v>
      </c>
      <c r="I1278" s="193" t="str">
        <f>Instructions!$I$73</f>
        <v>Word 52</v>
      </c>
      <c r="J1278" s="193">
        <f t="shared" ca="1" si="365"/>
        <v>0.25902987100068753</v>
      </c>
    </row>
    <row r="1279" spans="1:11">
      <c r="A1279" s="193" t="str">
        <f>Instructions!$I$26</f>
        <v>Word 5</v>
      </c>
      <c r="B1279" s="193">
        <f t="shared" ca="1" si="363"/>
        <v>0.66343358416120191</v>
      </c>
      <c r="C1279" s="193" t="str">
        <f>Instructions!$I$38</f>
        <v>Word 17</v>
      </c>
      <c r="D1279" s="193">
        <f t="shared" ca="1" si="364"/>
        <v>5.8306130812060042E-2</v>
      </c>
      <c r="E1279" s="193" t="str">
        <f>Instructions!$I$50</f>
        <v>Word 29</v>
      </c>
      <c r="F1279" s="193">
        <f t="shared" ca="1" si="365"/>
        <v>0.98192253653565864</v>
      </c>
      <c r="G1279" s="193" t="str">
        <f>Instructions!$I$62</f>
        <v>Word 41</v>
      </c>
      <c r="H1279" s="193">
        <f t="shared" ca="1" si="365"/>
        <v>0.3572074065796994</v>
      </c>
      <c r="I1279" s="193" t="str">
        <f>Instructions!$I$74</f>
        <v>Word 53</v>
      </c>
      <c r="J1279" s="193">
        <f t="shared" ca="1" si="365"/>
        <v>0.15899653827307603</v>
      </c>
    </row>
    <row r="1280" spans="1:11">
      <c r="A1280" s="193" t="str">
        <f>Instructions!$I$27</f>
        <v>Word 6</v>
      </c>
      <c r="B1280" s="193">
        <f t="shared" ca="1" si="363"/>
        <v>0.68117745238734984</v>
      </c>
      <c r="C1280" s="193" t="str">
        <f>Instructions!$I$39</f>
        <v>Word 18</v>
      </c>
      <c r="D1280" s="193">
        <f t="shared" ca="1" si="364"/>
        <v>0.41550523921765437</v>
      </c>
      <c r="E1280" s="193" t="str">
        <f>Instructions!$I$51</f>
        <v>Word 30</v>
      </c>
      <c r="F1280" s="193">
        <f t="shared" ca="1" si="365"/>
        <v>0.23224781444301967</v>
      </c>
      <c r="G1280" s="193" t="str">
        <f>Instructions!$I$63</f>
        <v>Word 42</v>
      </c>
      <c r="H1280" s="193">
        <f t="shared" ca="1" si="365"/>
        <v>0.41725626778365033</v>
      </c>
      <c r="I1280" s="193" t="str">
        <f>Instructions!$I$75</f>
        <v>Word 54</v>
      </c>
      <c r="J1280" s="193">
        <f t="shared" ca="1" si="365"/>
        <v>0.37628099144491567</v>
      </c>
    </row>
    <row r="1281" spans="1:11">
      <c r="A1281" s="193" t="str">
        <f>Instructions!$I$28</f>
        <v>Word 7</v>
      </c>
      <c r="B1281" s="193">
        <f t="shared" ca="1" si="363"/>
        <v>0.37575568823169037</v>
      </c>
      <c r="C1281" s="193" t="str">
        <f>Instructions!$I$40</f>
        <v>Word 19</v>
      </c>
      <c r="D1281" s="193">
        <f t="shared" ca="1" si="364"/>
        <v>0.96460537962454707</v>
      </c>
      <c r="E1281" s="193" t="str">
        <f>Instructions!$I$52</f>
        <v>Word 31</v>
      </c>
      <c r="F1281" s="193">
        <f t="shared" ca="1" si="365"/>
        <v>0.97200587179737297</v>
      </c>
      <c r="G1281" s="193" t="str">
        <f>Instructions!$I$64</f>
        <v>Word 43</v>
      </c>
      <c r="H1281" s="193">
        <f t="shared" ca="1" si="365"/>
        <v>0.14871751467949101</v>
      </c>
      <c r="I1281" s="193" t="str">
        <f>Instructions!$I$76</f>
        <v>Word 55</v>
      </c>
      <c r="J1281" s="193">
        <f t="shared" ca="1" si="365"/>
        <v>0.92770060421782419</v>
      </c>
    </row>
    <row r="1282" spans="1:11">
      <c r="A1282" s="193" t="str">
        <f>Instructions!$I$29</f>
        <v>Word 8</v>
      </c>
      <c r="B1282" s="193">
        <f t="shared" ca="1" si="363"/>
        <v>0.25700971371862802</v>
      </c>
      <c r="C1282" s="193" t="str">
        <f>Instructions!$I$41</f>
        <v>Word 20</v>
      </c>
      <c r="D1282" s="193">
        <f t="shared" ca="1" si="364"/>
        <v>0.77114138181238889</v>
      </c>
      <c r="E1282" s="193" t="str">
        <f>Instructions!$I$53</f>
        <v>Word 32</v>
      </c>
      <c r="F1282" s="193">
        <f t="shared" ca="1" si="365"/>
        <v>1.7986901857504178E-2</v>
      </c>
      <c r="G1282" s="193" t="str">
        <f>Instructions!$I$65</f>
        <v>Word 44</v>
      </c>
      <c r="H1282" s="193">
        <f t="shared" ca="1" si="365"/>
        <v>0.88758831043722231</v>
      </c>
      <c r="I1282" s="193" t="str">
        <f>Instructions!$I$77</f>
        <v>Word 56</v>
      </c>
      <c r="J1282" s="193">
        <f t="shared" ca="1" si="365"/>
        <v>0.56649524935665219</v>
      </c>
    </row>
    <row r="1283" spans="1:11">
      <c r="A1283" s="193" t="str">
        <f>Instructions!$I$30</f>
        <v>Word 9</v>
      </c>
      <c r="B1283" s="193">
        <f t="shared" ca="1" si="363"/>
        <v>0.30126220426393779</v>
      </c>
      <c r="C1283" s="193" t="str">
        <f>Instructions!$I$42</f>
        <v>Word 21</v>
      </c>
      <c r="D1283" s="193">
        <f t="shared" ca="1" si="364"/>
        <v>0.81235550946293089</v>
      </c>
      <c r="E1283" s="193" t="str">
        <f>Instructions!$I$54</f>
        <v>Word 33</v>
      </c>
      <c r="F1283" s="193">
        <f t="shared" ca="1" si="365"/>
        <v>0.79876941993222284</v>
      </c>
      <c r="G1283" s="193" t="str">
        <f>Instructions!$I$66</f>
        <v>Word 45</v>
      </c>
      <c r="H1283" s="193">
        <f t="shared" ca="1" si="365"/>
        <v>0.11845841658711509</v>
      </c>
      <c r="I1283" s="193" t="str">
        <f>Instructions!$I$78</f>
        <v>Word 57</v>
      </c>
      <c r="J1283" s="193">
        <f t="shared" ca="1" si="365"/>
        <v>4.7336504841830385E-2</v>
      </c>
    </row>
    <row r="1284" spans="1:11">
      <c r="A1284" s="193" t="str">
        <f>Instructions!$I$31</f>
        <v>Word 10</v>
      </c>
      <c r="B1284" s="193">
        <f t="shared" ca="1" si="363"/>
        <v>0.78500642246549368</v>
      </c>
      <c r="C1284" s="193" t="str">
        <f>Instructions!$I$43</f>
        <v>Word 22</v>
      </c>
      <c r="D1284" s="193">
        <f ca="1">RAND()</f>
        <v>0.53751484547875628</v>
      </c>
      <c r="E1284" s="193" t="str">
        <f>Instructions!$I$55</f>
        <v>Word 34</v>
      </c>
      <c r="F1284" s="193">
        <f ca="1">RAND()</f>
        <v>0.7481260196862819</v>
      </c>
      <c r="G1284" s="193" t="str">
        <f>Instructions!$I$67</f>
        <v>Word 46</v>
      </c>
      <c r="H1284" s="193">
        <f t="shared" ca="1" si="365"/>
        <v>0.90152113451914428</v>
      </c>
      <c r="I1284" s="193" t="str">
        <f>Instructions!$I$79</f>
        <v>Word 58</v>
      </c>
      <c r="J1284" s="193">
        <f t="shared" ca="1" si="365"/>
        <v>0.27050151315378412</v>
      </c>
    </row>
    <row r="1285" spans="1:11">
      <c r="A1285" s="193" t="str">
        <f>Instructions!$I$32</f>
        <v>Word 11</v>
      </c>
      <c r="B1285" s="193">
        <f t="shared" ca="1" si="363"/>
        <v>0.53773303850031429</v>
      </c>
      <c r="C1285" s="193" t="str">
        <f>Instructions!$I$44</f>
        <v>Word 23</v>
      </c>
      <c r="D1285" s="193">
        <f ca="1">RAND()</f>
        <v>0.55389074362853186</v>
      </c>
      <c r="E1285" s="193" t="str">
        <f>Instructions!$I$56</f>
        <v>Word 35</v>
      </c>
      <c r="F1285" s="193">
        <f ca="1">RAND()</f>
        <v>0.74696029825134913</v>
      </c>
      <c r="G1285" s="193" t="str">
        <f>Instructions!$I$68</f>
        <v>Word 47</v>
      </c>
      <c r="H1285" s="193">
        <f t="shared" ca="1" si="365"/>
        <v>0.14448455959938866</v>
      </c>
      <c r="I1285" s="193" t="str">
        <f>Instructions!$I$80</f>
        <v>Word 59</v>
      </c>
      <c r="J1285" s="193">
        <f t="shared" ca="1" si="365"/>
        <v>0.46710593438289416</v>
      </c>
    </row>
    <row r="1286" spans="1:11">
      <c r="A1286" s="193" t="str">
        <f>Instructions!$I$33</f>
        <v>Word 12</v>
      </c>
      <c r="B1286" s="193">
        <f t="shared" ca="1" si="363"/>
        <v>0.7894111445756844</v>
      </c>
      <c r="C1286" s="193" t="str">
        <f>Instructions!$I$45</f>
        <v>Word 24</v>
      </c>
      <c r="D1286" s="193">
        <f t="shared" ref="D1286" ca="1" si="366">RAND()</f>
        <v>0.4421202582654199</v>
      </c>
      <c r="E1286" s="193" t="str">
        <f>Instructions!$I$57</f>
        <v>Word 36</v>
      </c>
      <c r="F1286" s="193">
        <f t="shared" ref="F1286" ca="1" si="367">RAND()</f>
        <v>0.11236750050037625</v>
      </c>
      <c r="G1286" s="193" t="str">
        <f>Instructions!$I$69</f>
        <v>Word 48</v>
      </c>
      <c r="H1286" s="193">
        <f t="shared" ca="1" si="365"/>
        <v>0.41359859685210132</v>
      </c>
      <c r="I1286" s="193" t="str">
        <f>Instructions!$I$81</f>
        <v>Word 60</v>
      </c>
      <c r="J1286" s="193">
        <f t="shared" ca="1" si="365"/>
        <v>0.82463102489796836</v>
      </c>
    </row>
    <row r="1287" spans="1:11">
      <c r="K1287" s="193">
        <v>76</v>
      </c>
    </row>
    <row r="1292" spans="1:11">
      <c r="A1292" s="193" t="str">
        <f>Instructions!$I$22</f>
        <v>Word 1</v>
      </c>
      <c r="B1292" s="193">
        <f t="shared" ref="B1292:B1320" ca="1" si="368">RAND()</f>
        <v>0.25843818065657054</v>
      </c>
      <c r="C1292" s="193" t="str">
        <f>Instructions!$I$34</f>
        <v>Word 13</v>
      </c>
      <c r="D1292" s="193">
        <f t="shared" ref="D1292:D1300" ca="1" si="369">RAND()</f>
        <v>0.63716786129322012</v>
      </c>
      <c r="E1292" s="193" t="str">
        <f>Instructions!$I$46</f>
        <v>Word 25</v>
      </c>
      <c r="F1292" s="193">
        <f t="shared" ref="F1292:J1303" ca="1" si="370">RAND()</f>
        <v>0.32102105415123638</v>
      </c>
      <c r="G1292" s="193" t="str">
        <f>Instructions!$I$58</f>
        <v>Word 37</v>
      </c>
      <c r="H1292" s="193">
        <f t="shared" ca="1" si="370"/>
        <v>0.18983100954692222</v>
      </c>
      <c r="I1292" s="193" t="str">
        <f>Instructions!$I$70</f>
        <v>Word 49</v>
      </c>
      <c r="J1292" s="193">
        <f t="shared" ca="1" si="370"/>
        <v>0.8097107673665479</v>
      </c>
    </row>
    <row r="1293" spans="1:11">
      <c r="A1293" s="193" t="str">
        <f>Instructions!$I$23</f>
        <v>Word 2</v>
      </c>
      <c r="B1293" s="193">
        <f t="shared" ca="1" si="368"/>
        <v>1.0545844857475783E-3</v>
      </c>
      <c r="C1293" s="193" t="str">
        <f>Instructions!$I$35</f>
        <v>Word 14</v>
      </c>
      <c r="D1293" s="193">
        <f t="shared" ca="1" si="369"/>
        <v>0.68220955065466438</v>
      </c>
      <c r="E1293" s="193" t="str">
        <f>Instructions!$I$47</f>
        <v>Word 26</v>
      </c>
      <c r="F1293" s="193">
        <f t="shared" ca="1" si="370"/>
        <v>0.69771890116721791</v>
      </c>
      <c r="G1293" s="193" t="str">
        <f>Instructions!$I$59</f>
        <v>Word 38</v>
      </c>
      <c r="H1293" s="193">
        <f t="shared" ca="1" si="370"/>
        <v>0.18469720296674097</v>
      </c>
      <c r="I1293" s="193" t="str">
        <f>Instructions!$I$71</f>
        <v>Word 50</v>
      </c>
      <c r="J1293" s="193">
        <f t="shared" ca="1" si="370"/>
        <v>5.5422096152380029E-2</v>
      </c>
    </row>
    <row r="1294" spans="1:11">
      <c r="A1294" s="193" t="str">
        <f>Instructions!$I$24</f>
        <v>Word 3</v>
      </c>
      <c r="B1294" s="193">
        <f t="shared" ca="1" si="368"/>
        <v>0.57636849361089693</v>
      </c>
      <c r="C1294" s="193" t="str">
        <f>Instructions!$I$36</f>
        <v>Word 15</v>
      </c>
      <c r="D1294" s="193">
        <f t="shared" ca="1" si="369"/>
        <v>0.34603943850054986</v>
      </c>
      <c r="E1294" s="193" t="str">
        <f>Instructions!$I$48</f>
        <v>Word 27</v>
      </c>
      <c r="F1294" s="193">
        <f t="shared" ca="1" si="370"/>
        <v>0.50176904670720301</v>
      </c>
      <c r="G1294" s="193" t="str">
        <f>Instructions!$I$60</f>
        <v>Word 39</v>
      </c>
      <c r="H1294" s="193">
        <f t="shared" ca="1" si="370"/>
        <v>0.46943139152017699</v>
      </c>
      <c r="I1294" s="193" t="str">
        <f>Instructions!$I$72</f>
        <v>Word 51</v>
      </c>
      <c r="J1294" s="193">
        <f t="shared" ca="1" si="370"/>
        <v>0.77895232994539132</v>
      </c>
    </row>
    <row r="1295" spans="1:11">
      <c r="A1295" s="193" t="str">
        <f>Instructions!$I$25</f>
        <v>Word 4</v>
      </c>
      <c r="B1295" s="193">
        <f t="shared" ca="1" si="368"/>
        <v>0.36158789525836899</v>
      </c>
      <c r="C1295" s="193" t="str">
        <f>Instructions!$I$37</f>
        <v>Word 16</v>
      </c>
      <c r="D1295" s="193">
        <f t="shared" ca="1" si="369"/>
        <v>3.0399665815995958E-2</v>
      </c>
      <c r="E1295" s="193" t="str">
        <f>Instructions!$I$49</f>
        <v>Word 28</v>
      </c>
      <c r="F1295" s="193">
        <f t="shared" ca="1" si="370"/>
        <v>0.32121920458899644</v>
      </c>
      <c r="G1295" s="193" t="str">
        <f>Instructions!$I$61</f>
        <v>Word 40</v>
      </c>
      <c r="H1295" s="193">
        <f t="shared" ca="1" si="370"/>
        <v>0.34072109299688857</v>
      </c>
      <c r="I1295" s="193" t="str">
        <f>Instructions!$I$73</f>
        <v>Word 52</v>
      </c>
      <c r="J1295" s="193">
        <f t="shared" ca="1" si="370"/>
        <v>0.80764780922522716</v>
      </c>
    </row>
    <row r="1296" spans="1:11">
      <c r="A1296" s="193" t="str">
        <f>Instructions!$I$26</f>
        <v>Word 5</v>
      </c>
      <c r="B1296" s="193">
        <f t="shared" ca="1" si="368"/>
        <v>0.95912408634976964</v>
      </c>
      <c r="C1296" s="193" t="str">
        <f>Instructions!$I$38</f>
        <v>Word 17</v>
      </c>
      <c r="D1296" s="193">
        <f t="shared" ca="1" si="369"/>
        <v>0.52370533565324062</v>
      </c>
      <c r="E1296" s="193" t="str">
        <f>Instructions!$I$50</f>
        <v>Word 29</v>
      </c>
      <c r="F1296" s="193">
        <f t="shared" ca="1" si="370"/>
        <v>0.20720667265225245</v>
      </c>
      <c r="G1296" s="193" t="str">
        <f>Instructions!$I$62</f>
        <v>Word 41</v>
      </c>
      <c r="H1296" s="193">
        <f t="shared" ca="1" si="370"/>
        <v>0.9247478647615297</v>
      </c>
      <c r="I1296" s="193" t="str">
        <f>Instructions!$I$74</f>
        <v>Word 53</v>
      </c>
      <c r="J1296" s="193">
        <f t="shared" ca="1" si="370"/>
        <v>0.42231745758497052</v>
      </c>
    </row>
    <row r="1297" spans="1:11">
      <c r="A1297" s="193" t="str">
        <f>Instructions!$I$27</f>
        <v>Word 6</v>
      </c>
      <c r="B1297" s="193">
        <f t="shared" ca="1" si="368"/>
        <v>0.41997181494744507</v>
      </c>
      <c r="C1297" s="193" t="str">
        <f>Instructions!$I$39</f>
        <v>Word 18</v>
      </c>
      <c r="D1297" s="193">
        <f t="shared" ca="1" si="369"/>
        <v>0.84312320215768677</v>
      </c>
      <c r="E1297" s="193" t="str">
        <f>Instructions!$I$51</f>
        <v>Word 30</v>
      </c>
      <c r="F1297" s="193">
        <f t="shared" ca="1" si="370"/>
        <v>0.38142111203035478</v>
      </c>
      <c r="G1297" s="193" t="str">
        <f>Instructions!$I$63</f>
        <v>Word 42</v>
      </c>
      <c r="H1297" s="193">
        <f t="shared" ca="1" si="370"/>
        <v>0.68213635484990254</v>
      </c>
      <c r="I1297" s="193" t="str">
        <f>Instructions!$I$75</f>
        <v>Word 54</v>
      </c>
      <c r="J1297" s="193">
        <f t="shared" ca="1" si="370"/>
        <v>0.7193393617822359</v>
      </c>
    </row>
    <row r="1298" spans="1:11">
      <c r="A1298" s="193" t="str">
        <f>Instructions!$I$28</f>
        <v>Word 7</v>
      </c>
      <c r="B1298" s="193">
        <f t="shared" ca="1" si="368"/>
        <v>0.43350170325188553</v>
      </c>
      <c r="C1298" s="193" t="str">
        <f>Instructions!$I$40</f>
        <v>Word 19</v>
      </c>
      <c r="D1298" s="193">
        <f t="shared" ca="1" si="369"/>
        <v>0.96524953488751886</v>
      </c>
      <c r="E1298" s="193" t="str">
        <f>Instructions!$I$52</f>
        <v>Word 31</v>
      </c>
      <c r="F1298" s="193">
        <f t="shared" ca="1" si="370"/>
        <v>0.9053612984159547</v>
      </c>
      <c r="G1298" s="193" t="str">
        <f>Instructions!$I$64</f>
        <v>Word 43</v>
      </c>
      <c r="H1298" s="193">
        <f t="shared" ca="1" si="370"/>
        <v>0.48817523583097322</v>
      </c>
      <c r="I1298" s="193" t="str">
        <f>Instructions!$I$76</f>
        <v>Word 55</v>
      </c>
      <c r="J1298" s="193">
        <f t="shared" ca="1" si="370"/>
        <v>0.84580896276217865</v>
      </c>
    </row>
    <row r="1299" spans="1:11">
      <c r="A1299" s="193" t="str">
        <f>Instructions!$I$29</f>
        <v>Word 8</v>
      </c>
      <c r="B1299" s="193">
        <f t="shared" ca="1" si="368"/>
        <v>5.0383099993622671E-2</v>
      </c>
      <c r="C1299" s="193" t="str">
        <f>Instructions!$I$41</f>
        <v>Word 20</v>
      </c>
      <c r="D1299" s="193">
        <f t="shared" ca="1" si="369"/>
        <v>0.65934088133500413</v>
      </c>
      <c r="E1299" s="193" t="str">
        <f>Instructions!$I$53</f>
        <v>Word 32</v>
      </c>
      <c r="F1299" s="193">
        <f t="shared" ca="1" si="370"/>
        <v>5.4595708743899518E-2</v>
      </c>
      <c r="G1299" s="193" t="str">
        <f>Instructions!$I$65</f>
        <v>Word 44</v>
      </c>
      <c r="H1299" s="193">
        <f t="shared" ca="1" si="370"/>
        <v>0.51453621592976118</v>
      </c>
      <c r="I1299" s="193" t="str">
        <f>Instructions!$I$77</f>
        <v>Word 56</v>
      </c>
      <c r="J1299" s="193">
        <f t="shared" ca="1" si="370"/>
        <v>0.97796675460324312</v>
      </c>
    </row>
    <row r="1300" spans="1:11">
      <c r="A1300" s="193" t="str">
        <f>Instructions!$I$30</f>
        <v>Word 9</v>
      </c>
      <c r="B1300" s="193">
        <f t="shared" ca="1" si="368"/>
        <v>4.723759130058558E-2</v>
      </c>
      <c r="C1300" s="193" t="str">
        <f>Instructions!$I$42</f>
        <v>Word 21</v>
      </c>
      <c r="D1300" s="193">
        <f t="shared" ca="1" si="369"/>
        <v>0.48980300009448918</v>
      </c>
      <c r="E1300" s="193" t="str">
        <f>Instructions!$I$54</f>
        <v>Word 33</v>
      </c>
      <c r="F1300" s="193">
        <f t="shared" ca="1" si="370"/>
        <v>0.62843663821209828</v>
      </c>
      <c r="G1300" s="193" t="str">
        <f>Instructions!$I$66</f>
        <v>Word 45</v>
      </c>
      <c r="H1300" s="193">
        <f t="shared" ca="1" si="370"/>
        <v>4.5940793603003183E-3</v>
      </c>
      <c r="I1300" s="193" t="str">
        <f>Instructions!$I$78</f>
        <v>Word 57</v>
      </c>
      <c r="J1300" s="193">
        <f t="shared" ca="1" si="370"/>
        <v>0.92604625626762438</v>
      </c>
    </row>
    <row r="1301" spans="1:11">
      <c r="A1301" s="193" t="str">
        <f>Instructions!$I$31</f>
        <v>Word 10</v>
      </c>
      <c r="B1301" s="193">
        <f t="shared" ca="1" si="368"/>
        <v>0.32028541418298639</v>
      </c>
      <c r="C1301" s="193" t="str">
        <f>Instructions!$I$43</f>
        <v>Word 22</v>
      </c>
      <c r="D1301" s="193">
        <f ca="1">RAND()</f>
        <v>0.66494683385954501</v>
      </c>
      <c r="E1301" s="193" t="str">
        <f>Instructions!$I$55</f>
        <v>Word 34</v>
      </c>
      <c r="F1301" s="193">
        <f ca="1">RAND()</f>
        <v>1.0393425370951448E-3</v>
      </c>
      <c r="G1301" s="193" t="str">
        <f>Instructions!$I$67</f>
        <v>Word 46</v>
      </c>
      <c r="H1301" s="193">
        <f t="shared" ca="1" si="370"/>
        <v>0.6127795518535144</v>
      </c>
      <c r="I1301" s="193" t="str">
        <f>Instructions!$I$79</f>
        <v>Word 58</v>
      </c>
      <c r="J1301" s="193">
        <f t="shared" ca="1" si="370"/>
        <v>0.96095597884744444</v>
      </c>
    </row>
    <row r="1302" spans="1:11">
      <c r="A1302" s="193" t="str">
        <f>Instructions!$I$32</f>
        <v>Word 11</v>
      </c>
      <c r="B1302" s="193">
        <f t="shared" ca="1" si="368"/>
        <v>0.18054576775099285</v>
      </c>
      <c r="C1302" s="193" t="str">
        <f>Instructions!$I$44</f>
        <v>Word 23</v>
      </c>
      <c r="D1302" s="193">
        <f ca="1">RAND()</f>
        <v>0.17807451160352872</v>
      </c>
      <c r="E1302" s="193" t="str">
        <f>Instructions!$I$56</f>
        <v>Word 35</v>
      </c>
      <c r="F1302" s="193">
        <f ca="1">RAND()</f>
        <v>0.11079872102965138</v>
      </c>
      <c r="G1302" s="193" t="str">
        <f>Instructions!$I$68</f>
        <v>Word 47</v>
      </c>
      <c r="H1302" s="193">
        <f t="shared" ca="1" si="370"/>
        <v>0.13897225267687918</v>
      </c>
      <c r="I1302" s="193" t="str">
        <f>Instructions!$I$80</f>
        <v>Word 59</v>
      </c>
      <c r="J1302" s="193">
        <f t="shared" ca="1" si="370"/>
        <v>0.45622567656960555</v>
      </c>
    </row>
    <row r="1303" spans="1:11">
      <c r="A1303" s="193" t="str">
        <f>Instructions!$I$33</f>
        <v>Word 12</v>
      </c>
      <c r="B1303" s="193">
        <f t="shared" ca="1" si="368"/>
        <v>3.9744116961899834E-2</v>
      </c>
      <c r="C1303" s="193" t="str">
        <f>Instructions!$I$45</f>
        <v>Word 24</v>
      </c>
      <c r="D1303" s="193">
        <f t="shared" ref="D1303" ca="1" si="371">RAND()</f>
        <v>0.31746899310839083</v>
      </c>
      <c r="E1303" s="193" t="str">
        <f>Instructions!$I$57</f>
        <v>Word 36</v>
      </c>
      <c r="F1303" s="193">
        <f t="shared" ref="F1303" ca="1" si="372">RAND()</f>
        <v>0.98521023021294751</v>
      </c>
      <c r="G1303" s="193" t="str">
        <f>Instructions!$I$69</f>
        <v>Word 48</v>
      </c>
      <c r="H1303" s="193">
        <f t="shared" ca="1" si="370"/>
        <v>0.10281473803472474</v>
      </c>
      <c r="I1303" s="193" t="str">
        <f>Instructions!$I$81</f>
        <v>Word 60</v>
      </c>
      <c r="J1303" s="193">
        <f t="shared" ca="1" si="370"/>
        <v>0.58217777705493379</v>
      </c>
    </row>
    <row r="1304" spans="1:11">
      <c r="K1304" s="193">
        <v>77</v>
      </c>
    </row>
    <row r="1309" spans="1:11">
      <c r="A1309" s="193" t="str">
        <f>Instructions!$I$22</f>
        <v>Word 1</v>
      </c>
      <c r="B1309" s="193">
        <f t="shared" ca="1" si="368"/>
        <v>0.16424488343050003</v>
      </c>
      <c r="C1309" s="193" t="str">
        <f>Instructions!$I$34</f>
        <v>Word 13</v>
      </c>
      <c r="D1309" s="193">
        <f t="shared" ref="D1309:D1317" ca="1" si="373">RAND()</f>
        <v>0.62641545829881173</v>
      </c>
      <c r="E1309" s="193" t="str">
        <f>Instructions!$I$46</f>
        <v>Word 25</v>
      </c>
      <c r="F1309" s="193">
        <f t="shared" ref="F1309:J1320" ca="1" si="374">RAND()</f>
        <v>0.78299626141728418</v>
      </c>
      <c r="G1309" s="193" t="str">
        <f>Instructions!$I$58</f>
        <v>Word 37</v>
      </c>
      <c r="H1309" s="193">
        <f t="shared" ca="1" si="374"/>
        <v>0.53056994765507648</v>
      </c>
      <c r="I1309" s="193" t="str">
        <f>Instructions!$I$70</f>
        <v>Word 49</v>
      </c>
      <c r="J1309" s="193">
        <f t="shared" ca="1" si="374"/>
        <v>0.16544052613932414</v>
      </c>
    </row>
    <row r="1310" spans="1:11">
      <c r="A1310" s="193" t="str">
        <f>Instructions!$I$23</f>
        <v>Word 2</v>
      </c>
      <c r="B1310" s="193">
        <f t="shared" ca="1" si="368"/>
        <v>0.70243950518010789</v>
      </c>
      <c r="C1310" s="193" t="str">
        <f>Instructions!$I$35</f>
        <v>Word 14</v>
      </c>
      <c r="D1310" s="193">
        <f t="shared" ca="1" si="373"/>
        <v>0.27605062462948415</v>
      </c>
      <c r="E1310" s="193" t="str">
        <f>Instructions!$I$47</f>
        <v>Word 26</v>
      </c>
      <c r="F1310" s="193">
        <f t="shared" ca="1" si="374"/>
        <v>0.27329563040393257</v>
      </c>
      <c r="G1310" s="193" t="str">
        <f>Instructions!$I$59</f>
        <v>Word 38</v>
      </c>
      <c r="H1310" s="193">
        <f t="shared" ca="1" si="374"/>
        <v>0.84901989358410823</v>
      </c>
      <c r="I1310" s="193" t="str">
        <f>Instructions!$I$71</f>
        <v>Word 50</v>
      </c>
      <c r="J1310" s="193">
        <f t="shared" ca="1" si="374"/>
        <v>8.2762181964220471E-2</v>
      </c>
    </row>
    <row r="1311" spans="1:11">
      <c r="A1311" s="193" t="str">
        <f>Instructions!$I$24</f>
        <v>Word 3</v>
      </c>
      <c r="B1311" s="193">
        <f t="shared" ca="1" si="368"/>
        <v>0.21909987306185408</v>
      </c>
      <c r="C1311" s="193" t="str">
        <f>Instructions!$I$36</f>
        <v>Word 15</v>
      </c>
      <c r="D1311" s="193">
        <f t="shared" ca="1" si="373"/>
        <v>0.26697564461976342</v>
      </c>
      <c r="E1311" s="193" t="str">
        <f>Instructions!$I$48</f>
        <v>Word 27</v>
      </c>
      <c r="F1311" s="193">
        <f t="shared" ca="1" si="374"/>
        <v>0.15646633063780224</v>
      </c>
      <c r="G1311" s="193" t="str">
        <f>Instructions!$I$60</f>
        <v>Word 39</v>
      </c>
      <c r="H1311" s="193">
        <f t="shared" ca="1" si="374"/>
        <v>0.6952570886957653</v>
      </c>
      <c r="I1311" s="193" t="str">
        <f>Instructions!$I$72</f>
        <v>Word 51</v>
      </c>
      <c r="J1311" s="193">
        <f t="shared" ca="1" si="374"/>
        <v>4.7798750171459625E-2</v>
      </c>
    </row>
    <row r="1312" spans="1:11">
      <c r="A1312" s="193" t="str">
        <f>Instructions!$I$25</f>
        <v>Word 4</v>
      </c>
      <c r="B1312" s="193">
        <f t="shared" ca="1" si="368"/>
        <v>0.845889149778008</v>
      </c>
      <c r="C1312" s="193" t="str">
        <f>Instructions!$I$37</f>
        <v>Word 16</v>
      </c>
      <c r="D1312" s="193">
        <f t="shared" ca="1" si="373"/>
        <v>0.40116199209141834</v>
      </c>
      <c r="E1312" s="193" t="str">
        <f>Instructions!$I$49</f>
        <v>Word 28</v>
      </c>
      <c r="F1312" s="193">
        <f t="shared" ca="1" si="374"/>
        <v>0.11873661562037163</v>
      </c>
      <c r="G1312" s="193" t="str">
        <f>Instructions!$I$61</f>
        <v>Word 40</v>
      </c>
      <c r="H1312" s="193">
        <f t="shared" ca="1" si="374"/>
        <v>0.27098601425555546</v>
      </c>
      <c r="I1312" s="193" t="str">
        <f>Instructions!$I$73</f>
        <v>Word 52</v>
      </c>
      <c r="J1312" s="193">
        <f t="shared" ca="1" si="374"/>
        <v>0.97487882519463087</v>
      </c>
    </row>
    <row r="1313" spans="1:11">
      <c r="A1313" s="193" t="str">
        <f>Instructions!$I$26</f>
        <v>Word 5</v>
      </c>
      <c r="B1313" s="193">
        <f t="shared" ca="1" si="368"/>
        <v>0.80143830146502282</v>
      </c>
      <c r="C1313" s="193" t="str">
        <f>Instructions!$I$38</f>
        <v>Word 17</v>
      </c>
      <c r="D1313" s="193">
        <f t="shared" ca="1" si="373"/>
        <v>0.47631953070340716</v>
      </c>
      <c r="E1313" s="193" t="str">
        <f>Instructions!$I$50</f>
        <v>Word 29</v>
      </c>
      <c r="F1313" s="193">
        <f t="shared" ca="1" si="374"/>
        <v>0.90599880925536258</v>
      </c>
      <c r="G1313" s="193" t="str">
        <f>Instructions!$I$62</f>
        <v>Word 41</v>
      </c>
      <c r="H1313" s="193">
        <f t="shared" ca="1" si="374"/>
        <v>0.38258363507598103</v>
      </c>
      <c r="I1313" s="193" t="str">
        <f>Instructions!$I$74</f>
        <v>Word 53</v>
      </c>
      <c r="J1313" s="193">
        <f t="shared" ca="1" si="374"/>
        <v>0.50713588648855423</v>
      </c>
    </row>
    <row r="1314" spans="1:11">
      <c r="A1314" s="193" t="str">
        <f>Instructions!$I$27</f>
        <v>Word 6</v>
      </c>
      <c r="B1314" s="193">
        <f t="shared" ca="1" si="368"/>
        <v>0.12183934692990095</v>
      </c>
      <c r="C1314" s="193" t="str">
        <f>Instructions!$I$39</f>
        <v>Word 18</v>
      </c>
      <c r="D1314" s="193">
        <f t="shared" ca="1" si="373"/>
        <v>0.38519685817286065</v>
      </c>
      <c r="E1314" s="193" t="str">
        <f>Instructions!$I$51</f>
        <v>Word 30</v>
      </c>
      <c r="F1314" s="193">
        <f t="shared" ca="1" si="374"/>
        <v>0.76555337441849969</v>
      </c>
      <c r="G1314" s="193" t="str">
        <f>Instructions!$I$63</f>
        <v>Word 42</v>
      </c>
      <c r="H1314" s="193">
        <f t="shared" ca="1" si="374"/>
        <v>0.69968779825182514</v>
      </c>
      <c r="I1314" s="193" t="str">
        <f>Instructions!$I$75</f>
        <v>Word 54</v>
      </c>
      <c r="J1314" s="193">
        <f t="shared" ca="1" si="374"/>
        <v>1.7209237474879124E-2</v>
      </c>
    </row>
    <row r="1315" spans="1:11">
      <c r="A1315" s="193" t="str">
        <f>Instructions!$I$28</f>
        <v>Word 7</v>
      </c>
      <c r="B1315" s="193">
        <f t="shared" ca="1" si="368"/>
        <v>0.10692512875219173</v>
      </c>
      <c r="C1315" s="193" t="str">
        <f>Instructions!$I$40</f>
        <v>Word 19</v>
      </c>
      <c r="D1315" s="193">
        <f t="shared" ca="1" si="373"/>
        <v>0.60418916879227547</v>
      </c>
      <c r="E1315" s="193" t="str">
        <f>Instructions!$I$52</f>
        <v>Word 31</v>
      </c>
      <c r="F1315" s="193">
        <f t="shared" ca="1" si="374"/>
        <v>0.57305153935917852</v>
      </c>
      <c r="G1315" s="193" t="str">
        <f>Instructions!$I$64</f>
        <v>Word 43</v>
      </c>
      <c r="H1315" s="193">
        <f t="shared" ca="1" si="374"/>
        <v>0.66376364243759023</v>
      </c>
      <c r="I1315" s="193" t="str">
        <f>Instructions!$I$76</f>
        <v>Word 55</v>
      </c>
      <c r="J1315" s="193">
        <f t="shared" ca="1" si="374"/>
        <v>0.87037615379279742</v>
      </c>
    </row>
    <row r="1316" spans="1:11">
      <c r="A1316" s="193" t="str">
        <f>Instructions!$I$29</f>
        <v>Word 8</v>
      </c>
      <c r="B1316" s="193">
        <f t="shared" ca="1" si="368"/>
        <v>0.5944119260708256</v>
      </c>
      <c r="C1316" s="193" t="str">
        <f>Instructions!$I$41</f>
        <v>Word 20</v>
      </c>
      <c r="D1316" s="193">
        <f t="shared" ca="1" si="373"/>
        <v>0.25894844131654648</v>
      </c>
      <c r="E1316" s="193" t="str">
        <f>Instructions!$I$53</f>
        <v>Word 32</v>
      </c>
      <c r="F1316" s="193">
        <f t="shared" ca="1" si="374"/>
        <v>0.14959731794851727</v>
      </c>
      <c r="G1316" s="193" t="str">
        <f>Instructions!$I$65</f>
        <v>Word 44</v>
      </c>
      <c r="H1316" s="193">
        <f t="shared" ca="1" si="374"/>
        <v>0.87099131648622219</v>
      </c>
      <c r="I1316" s="193" t="str">
        <f>Instructions!$I$77</f>
        <v>Word 56</v>
      </c>
      <c r="J1316" s="193">
        <f t="shared" ca="1" si="374"/>
        <v>0.73500880984179118</v>
      </c>
    </row>
    <row r="1317" spans="1:11">
      <c r="A1317" s="193" t="str">
        <f>Instructions!$I$30</f>
        <v>Word 9</v>
      </c>
      <c r="B1317" s="193">
        <f t="shared" ca="1" si="368"/>
        <v>0.72159459996122322</v>
      </c>
      <c r="C1317" s="193" t="str">
        <f>Instructions!$I$42</f>
        <v>Word 21</v>
      </c>
      <c r="D1317" s="193">
        <f t="shared" ca="1" si="373"/>
        <v>0.9957034409446851</v>
      </c>
      <c r="E1317" s="193" t="str">
        <f>Instructions!$I$54</f>
        <v>Word 33</v>
      </c>
      <c r="F1317" s="193">
        <f t="shared" ca="1" si="374"/>
        <v>0.40176461951169073</v>
      </c>
      <c r="G1317" s="193" t="str">
        <f>Instructions!$I$66</f>
        <v>Word 45</v>
      </c>
      <c r="H1317" s="193">
        <f t="shared" ca="1" si="374"/>
        <v>0.48058702741504522</v>
      </c>
      <c r="I1317" s="193" t="str">
        <f>Instructions!$I$78</f>
        <v>Word 57</v>
      </c>
      <c r="J1317" s="193">
        <f t="shared" ca="1" si="374"/>
        <v>0.62671542661377988</v>
      </c>
    </row>
    <row r="1318" spans="1:11">
      <c r="A1318" s="193" t="str">
        <f>Instructions!$I$31</f>
        <v>Word 10</v>
      </c>
      <c r="B1318" s="193">
        <f t="shared" ca="1" si="368"/>
        <v>0.32697583244307671</v>
      </c>
      <c r="C1318" s="193" t="str">
        <f>Instructions!$I$43</f>
        <v>Word 22</v>
      </c>
      <c r="D1318" s="193">
        <f ca="1">RAND()</f>
        <v>0.8515145393372775</v>
      </c>
      <c r="E1318" s="193" t="str">
        <f>Instructions!$I$55</f>
        <v>Word 34</v>
      </c>
      <c r="F1318" s="193">
        <f ca="1">RAND()</f>
        <v>1.8172037273227803E-2</v>
      </c>
      <c r="G1318" s="193" t="str">
        <f>Instructions!$I$67</f>
        <v>Word 46</v>
      </c>
      <c r="H1318" s="193">
        <f t="shared" ca="1" si="374"/>
        <v>0.24651030716022637</v>
      </c>
      <c r="I1318" s="193" t="str">
        <f>Instructions!$I$79</f>
        <v>Word 58</v>
      </c>
      <c r="J1318" s="193">
        <f t="shared" ca="1" si="374"/>
        <v>0.76161327464494799</v>
      </c>
    </row>
    <row r="1319" spans="1:11">
      <c r="A1319" s="193" t="str">
        <f>Instructions!$I$32</f>
        <v>Word 11</v>
      </c>
      <c r="B1319" s="193">
        <f t="shared" ca="1" si="368"/>
        <v>0.54345993554481875</v>
      </c>
      <c r="C1319" s="193" t="str">
        <f>Instructions!$I$44</f>
        <v>Word 23</v>
      </c>
      <c r="D1319" s="193">
        <f ca="1">RAND()</f>
        <v>0.23827655461059727</v>
      </c>
      <c r="E1319" s="193" t="str">
        <f>Instructions!$I$56</f>
        <v>Word 35</v>
      </c>
      <c r="F1319" s="193">
        <f ca="1">RAND()</f>
        <v>0.73513480938256215</v>
      </c>
      <c r="G1319" s="193" t="str">
        <f>Instructions!$I$68</f>
        <v>Word 47</v>
      </c>
      <c r="H1319" s="193">
        <f t="shared" ca="1" si="374"/>
        <v>0.2438804411779123</v>
      </c>
      <c r="I1319" s="193" t="str">
        <f>Instructions!$I$80</f>
        <v>Word 59</v>
      </c>
      <c r="J1319" s="193">
        <f t="shared" ca="1" si="374"/>
        <v>0.44378743738399384</v>
      </c>
    </row>
    <row r="1320" spans="1:11">
      <c r="A1320" s="193" t="str">
        <f>Instructions!$I$33</f>
        <v>Word 12</v>
      </c>
      <c r="B1320" s="193">
        <f t="shared" ca="1" si="368"/>
        <v>0.62539909316793296</v>
      </c>
      <c r="C1320" s="193" t="str">
        <f>Instructions!$I$45</f>
        <v>Word 24</v>
      </c>
      <c r="D1320" s="193">
        <f t="shared" ref="D1320" ca="1" si="375">RAND()</f>
        <v>0.90482875825355669</v>
      </c>
      <c r="E1320" s="193" t="str">
        <f>Instructions!$I$57</f>
        <v>Word 36</v>
      </c>
      <c r="F1320" s="193">
        <f t="shared" ref="F1320" ca="1" si="376">RAND()</f>
        <v>0.91374459985245027</v>
      </c>
      <c r="G1320" s="193" t="str">
        <f>Instructions!$I$69</f>
        <v>Word 48</v>
      </c>
      <c r="H1320" s="193">
        <f t="shared" ca="1" si="374"/>
        <v>0.408527759903899</v>
      </c>
      <c r="I1320" s="193" t="str">
        <f>Instructions!$I$81</f>
        <v>Word 60</v>
      </c>
      <c r="J1320" s="193">
        <f t="shared" ca="1" si="374"/>
        <v>0.62803620446452735</v>
      </c>
    </row>
    <row r="1321" spans="1:11">
      <c r="K1321" s="193">
        <v>78</v>
      </c>
    </row>
    <row r="1326" spans="1:11">
      <c r="A1326" s="193" t="str">
        <f>Instructions!$I$22</f>
        <v>Word 1</v>
      </c>
      <c r="B1326" s="193">
        <f t="shared" ref="B1326:B1337" ca="1" si="377">RAND()</f>
        <v>0.54064378153694004</v>
      </c>
      <c r="C1326" s="193" t="str">
        <f>Instructions!$I$34</f>
        <v>Word 13</v>
      </c>
      <c r="D1326" s="193">
        <f t="shared" ref="D1326:D1334" ca="1" si="378">RAND()</f>
        <v>0.65198919859529669</v>
      </c>
      <c r="E1326" s="193" t="str">
        <f>Instructions!$I$46</f>
        <v>Word 25</v>
      </c>
      <c r="F1326" s="193">
        <f t="shared" ref="F1326:J1337" ca="1" si="379">RAND()</f>
        <v>0.19061678301349627</v>
      </c>
      <c r="G1326" s="193" t="str">
        <f>Instructions!$I$58</f>
        <v>Word 37</v>
      </c>
      <c r="H1326" s="193">
        <f t="shared" ca="1" si="379"/>
        <v>0.82891360796290137</v>
      </c>
      <c r="I1326" s="193" t="str">
        <f>Instructions!$I$70</f>
        <v>Word 49</v>
      </c>
      <c r="J1326" s="193">
        <f t="shared" ca="1" si="379"/>
        <v>0.24274284259461631</v>
      </c>
    </row>
    <row r="1327" spans="1:11">
      <c r="A1327" s="193" t="str">
        <f>Instructions!$I$23</f>
        <v>Word 2</v>
      </c>
      <c r="B1327" s="193">
        <f t="shared" ca="1" si="377"/>
        <v>5.3921121423828877E-2</v>
      </c>
      <c r="C1327" s="193" t="str">
        <f>Instructions!$I$35</f>
        <v>Word 14</v>
      </c>
      <c r="D1327" s="193">
        <f t="shared" ca="1" si="378"/>
        <v>0.49136124243162593</v>
      </c>
      <c r="E1327" s="193" t="str">
        <f>Instructions!$I$47</f>
        <v>Word 26</v>
      </c>
      <c r="F1327" s="193">
        <f t="shared" ca="1" si="379"/>
        <v>1.0905364087818725E-3</v>
      </c>
      <c r="G1327" s="193" t="str">
        <f>Instructions!$I$59</f>
        <v>Word 38</v>
      </c>
      <c r="H1327" s="193">
        <f t="shared" ca="1" si="379"/>
        <v>0.94798209930286981</v>
      </c>
      <c r="I1327" s="193" t="str">
        <f>Instructions!$I$71</f>
        <v>Word 50</v>
      </c>
      <c r="J1327" s="193">
        <f t="shared" ca="1" si="379"/>
        <v>0.37183545687176833</v>
      </c>
    </row>
    <row r="1328" spans="1:11">
      <c r="A1328" s="193" t="str">
        <f>Instructions!$I$24</f>
        <v>Word 3</v>
      </c>
      <c r="B1328" s="193">
        <f t="shared" ca="1" si="377"/>
        <v>0.21748707285488067</v>
      </c>
      <c r="C1328" s="193" t="str">
        <f>Instructions!$I$36</f>
        <v>Word 15</v>
      </c>
      <c r="D1328" s="193">
        <f t="shared" ca="1" si="378"/>
        <v>0.31390493927297725</v>
      </c>
      <c r="E1328" s="193" t="str">
        <f>Instructions!$I$48</f>
        <v>Word 27</v>
      </c>
      <c r="F1328" s="193">
        <f t="shared" ca="1" si="379"/>
        <v>0.12223230887393643</v>
      </c>
      <c r="G1328" s="193" t="str">
        <f>Instructions!$I$60</f>
        <v>Word 39</v>
      </c>
      <c r="H1328" s="193">
        <f t="shared" ca="1" si="379"/>
        <v>0.18000468013219673</v>
      </c>
      <c r="I1328" s="193" t="str">
        <f>Instructions!$I$72</f>
        <v>Word 51</v>
      </c>
      <c r="J1328" s="193">
        <f t="shared" ca="1" si="379"/>
        <v>0.47464359538544953</v>
      </c>
    </row>
    <row r="1329" spans="1:11">
      <c r="A1329" s="193" t="str">
        <f>Instructions!$I$25</f>
        <v>Word 4</v>
      </c>
      <c r="B1329" s="193">
        <f t="shared" ca="1" si="377"/>
        <v>0.57559088802223179</v>
      </c>
      <c r="C1329" s="193" t="str">
        <f>Instructions!$I$37</f>
        <v>Word 16</v>
      </c>
      <c r="D1329" s="193">
        <f t="shared" ca="1" si="378"/>
        <v>0.28088323554104766</v>
      </c>
      <c r="E1329" s="193" t="str">
        <f>Instructions!$I$49</f>
        <v>Word 28</v>
      </c>
      <c r="F1329" s="193">
        <f t="shared" ca="1" si="379"/>
        <v>0.6671729467473686</v>
      </c>
      <c r="G1329" s="193" t="str">
        <f>Instructions!$I$61</f>
        <v>Word 40</v>
      </c>
      <c r="H1329" s="193">
        <f t="shared" ca="1" si="379"/>
        <v>0.50695155809713299</v>
      </c>
      <c r="I1329" s="193" t="str">
        <f>Instructions!$I$73</f>
        <v>Word 52</v>
      </c>
      <c r="J1329" s="193">
        <f t="shared" ca="1" si="379"/>
        <v>0.32886119873993247</v>
      </c>
    </row>
    <row r="1330" spans="1:11">
      <c r="A1330" s="193" t="str">
        <f>Instructions!$I$26</f>
        <v>Word 5</v>
      </c>
      <c r="B1330" s="193">
        <f t="shared" ca="1" si="377"/>
        <v>0.999423661554107</v>
      </c>
      <c r="C1330" s="193" t="str">
        <f>Instructions!$I$38</f>
        <v>Word 17</v>
      </c>
      <c r="D1330" s="193">
        <f t="shared" ca="1" si="378"/>
        <v>0.43107213011994772</v>
      </c>
      <c r="E1330" s="193" t="str">
        <f>Instructions!$I$50</f>
        <v>Word 29</v>
      </c>
      <c r="F1330" s="193">
        <f t="shared" ca="1" si="379"/>
        <v>0.3461962235906445</v>
      </c>
      <c r="G1330" s="193" t="str">
        <f>Instructions!$I$62</f>
        <v>Word 41</v>
      </c>
      <c r="H1330" s="193">
        <f t="shared" ca="1" si="379"/>
        <v>0.88520900113355128</v>
      </c>
      <c r="I1330" s="193" t="str">
        <f>Instructions!$I$74</f>
        <v>Word 53</v>
      </c>
      <c r="J1330" s="193">
        <f t="shared" ca="1" si="379"/>
        <v>0.98283581211230209</v>
      </c>
    </row>
    <row r="1331" spans="1:11">
      <c r="A1331" s="193" t="str">
        <f>Instructions!$I$27</f>
        <v>Word 6</v>
      </c>
      <c r="B1331" s="193">
        <f t="shared" ca="1" si="377"/>
        <v>0.1487627788877558</v>
      </c>
      <c r="C1331" s="193" t="str">
        <f>Instructions!$I$39</f>
        <v>Word 18</v>
      </c>
      <c r="D1331" s="193">
        <f t="shared" ca="1" si="378"/>
        <v>0.45696643547357729</v>
      </c>
      <c r="E1331" s="193" t="str">
        <f>Instructions!$I$51</f>
        <v>Word 30</v>
      </c>
      <c r="F1331" s="193">
        <f t="shared" ca="1" si="379"/>
        <v>5.4447563554587131E-3</v>
      </c>
      <c r="G1331" s="193" t="str">
        <f>Instructions!$I$63</f>
        <v>Word 42</v>
      </c>
      <c r="H1331" s="193">
        <f t="shared" ca="1" si="379"/>
        <v>0.71497263212212414</v>
      </c>
      <c r="I1331" s="193" t="str">
        <f>Instructions!$I$75</f>
        <v>Word 54</v>
      </c>
      <c r="J1331" s="193">
        <f t="shared" ca="1" si="379"/>
        <v>3.7673426461533821E-2</v>
      </c>
    </row>
    <row r="1332" spans="1:11">
      <c r="A1332" s="193" t="str">
        <f>Instructions!$I$28</f>
        <v>Word 7</v>
      </c>
      <c r="B1332" s="193">
        <f t="shared" ca="1" si="377"/>
        <v>0.82221411047858295</v>
      </c>
      <c r="C1332" s="193" t="str">
        <f>Instructions!$I$40</f>
        <v>Word 19</v>
      </c>
      <c r="D1332" s="193">
        <f t="shared" ca="1" si="378"/>
        <v>0.59538466286420499</v>
      </c>
      <c r="E1332" s="193" t="str">
        <f>Instructions!$I$52</f>
        <v>Word 31</v>
      </c>
      <c r="F1332" s="193">
        <f t="shared" ca="1" si="379"/>
        <v>0.9745415636324869</v>
      </c>
      <c r="G1332" s="193" t="str">
        <f>Instructions!$I$64</f>
        <v>Word 43</v>
      </c>
      <c r="H1332" s="193">
        <f t="shared" ca="1" si="379"/>
        <v>0.88712152328763882</v>
      </c>
      <c r="I1332" s="193" t="str">
        <f>Instructions!$I$76</f>
        <v>Word 55</v>
      </c>
      <c r="J1332" s="193">
        <f t="shared" ca="1" si="379"/>
        <v>0.55395085757534812</v>
      </c>
    </row>
    <row r="1333" spans="1:11">
      <c r="A1333" s="193" t="str">
        <f>Instructions!$I$29</f>
        <v>Word 8</v>
      </c>
      <c r="B1333" s="193">
        <f t="shared" ca="1" si="377"/>
        <v>0.7307429759168963</v>
      </c>
      <c r="C1333" s="193" t="str">
        <f>Instructions!$I$41</f>
        <v>Word 20</v>
      </c>
      <c r="D1333" s="193">
        <f t="shared" ca="1" si="378"/>
        <v>0.21252414645196405</v>
      </c>
      <c r="E1333" s="193" t="str">
        <f>Instructions!$I$53</f>
        <v>Word 32</v>
      </c>
      <c r="F1333" s="193">
        <f t="shared" ca="1" si="379"/>
        <v>0.70350089075478939</v>
      </c>
      <c r="G1333" s="193" t="str">
        <f>Instructions!$I$65</f>
        <v>Word 44</v>
      </c>
      <c r="H1333" s="193">
        <f t="shared" ca="1" si="379"/>
        <v>0.77414918146424694</v>
      </c>
      <c r="I1333" s="193" t="str">
        <f>Instructions!$I$77</f>
        <v>Word 56</v>
      </c>
      <c r="J1333" s="193">
        <f t="shared" ca="1" si="379"/>
        <v>0.58380708868286113</v>
      </c>
    </row>
    <row r="1334" spans="1:11">
      <c r="A1334" s="193" t="str">
        <f>Instructions!$I$30</f>
        <v>Word 9</v>
      </c>
      <c r="B1334" s="193">
        <f t="shared" ca="1" si="377"/>
        <v>0.376780926419645</v>
      </c>
      <c r="C1334" s="193" t="str">
        <f>Instructions!$I$42</f>
        <v>Word 21</v>
      </c>
      <c r="D1334" s="193">
        <f t="shared" ca="1" si="378"/>
        <v>0.84356412174741935</v>
      </c>
      <c r="E1334" s="193" t="str">
        <f>Instructions!$I$54</f>
        <v>Word 33</v>
      </c>
      <c r="F1334" s="193">
        <f t="shared" ca="1" si="379"/>
        <v>0.50010740496655992</v>
      </c>
      <c r="G1334" s="193" t="str">
        <f>Instructions!$I$66</f>
        <v>Word 45</v>
      </c>
      <c r="H1334" s="193">
        <f t="shared" ca="1" si="379"/>
        <v>0.56270452736328513</v>
      </c>
      <c r="I1334" s="193" t="str">
        <f>Instructions!$I$78</f>
        <v>Word 57</v>
      </c>
      <c r="J1334" s="193">
        <f t="shared" ca="1" si="379"/>
        <v>0.3043993528151151</v>
      </c>
    </row>
    <row r="1335" spans="1:11">
      <c r="A1335" s="193" t="str">
        <f>Instructions!$I$31</f>
        <v>Word 10</v>
      </c>
      <c r="B1335" s="193">
        <f t="shared" ca="1" si="377"/>
        <v>0.53316391109721184</v>
      </c>
      <c r="C1335" s="193" t="str">
        <f>Instructions!$I$43</f>
        <v>Word 22</v>
      </c>
      <c r="D1335" s="193">
        <f ca="1">RAND()</f>
        <v>0.90785619165419174</v>
      </c>
      <c r="E1335" s="193" t="str">
        <f>Instructions!$I$55</f>
        <v>Word 34</v>
      </c>
      <c r="F1335" s="193">
        <f ca="1">RAND()</f>
        <v>0.71468807372356113</v>
      </c>
      <c r="G1335" s="193" t="str">
        <f>Instructions!$I$67</f>
        <v>Word 46</v>
      </c>
      <c r="H1335" s="193">
        <f t="shared" ca="1" si="379"/>
        <v>0.57578857256047511</v>
      </c>
      <c r="I1335" s="193" t="str">
        <f>Instructions!$I$79</f>
        <v>Word 58</v>
      </c>
      <c r="J1335" s="193">
        <f t="shared" ca="1" si="379"/>
        <v>0.91525014389111059</v>
      </c>
    </row>
    <row r="1336" spans="1:11">
      <c r="A1336" s="193" t="str">
        <f>Instructions!$I$32</f>
        <v>Word 11</v>
      </c>
      <c r="B1336" s="193">
        <f t="shared" ca="1" si="377"/>
        <v>8.8452723289602408E-2</v>
      </c>
      <c r="C1336" s="193" t="str">
        <f>Instructions!$I$44</f>
        <v>Word 23</v>
      </c>
      <c r="D1336" s="193">
        <f ca="1">RAND()</f>
        <v>0.67117535442428666</v>
      </c>
      <c r="E1336" s="193" t="str">
        <f>Instructions!$I$56</f>
        <v>Word 35</v>
      </c>
      <c r="F1336" s="193">
        <f ca="1">RAND()</f>
        <v>0.64104229335880003</v>
      </c>
      <c r="G1336" s="193" t="str">
        <f>Instructions!$I$68</f>
        <v>Word 47</v>
      </c>
      <c r="H1336" s="193">
        <f t="shared" ca="1" si="379"/>
        <v>0.12828917898969294</v>
      </c>
      <c r="I1336" s="193" t="str">
        <f>Instructions!$I$80</f>
        <v>Word 59</v>
      </c>
      <c r="J1336" s="193">
        <f t="shared" ca="1" si="379"/>
        <v>5.1635839043578713E-2</v>
      </c>
    </row>
    <row r="1337" spans="1:11">
      <c r="A1337" s="193" t="str">
        <f>Instructions!$I$33</f>
        <v>Word 12</v>
      </c>
      <c r="B1337" s="193">
        <f t="shared" ca="1" si="377"/>
        <v>0.41597950531930861</v>
      </c>
      <c r="C1337" s="193" t="str">
        <f>Instructions!$I$45</f>
        <v>Word 24</v>
      </c>
      <c r="D1337" s="193">
        <f t="shared" ref="D1337" ca="1" si="380">RAND()</f>
        <v>0.74333527758337015</v>
      </c>
      <c r="E1337" s="193" t="str">
        <f>Instructions!$I$57</f>
        <v>Word 36</v>
      </c>
      <c r="F1337" s="193">
        <f t="shared" ref="F1337" ca="1" si="381">RAND()</f>
        <v>8.9582178695771897E-2</v>
      </c>
      <c r="G1337" s="193" t="str">
        <f>Instructions!$I$69</f>
        <v>Word 48</v>
      </c>
      <c r="H1337" s="193">
        <f t="shared" ca="1" si="379"/>
        <v>0.76621149042631653</v>
      </c>
      <c r="I1337" s="193" t="str">
        <f>Instructions!$I$81</f>
        <v>Word 60</v>
      </c>
      <c r="J1337" s="193">
        <f t="shared" ca="1" si="379"/>
        <v>0.77429992115291446</v>
      </c>
    </row>
    <row r="1338" spans="1:11">
      <c r="K1338" s="193">
        <v>79</v>
      </c>
    </row>
    <row r="1343" spans="1:11">
      <c r="A1343" s="193" t="str">
        <f>Instructions!$I$22</f>
        <v>Word 1</v>
      </c>
      <c r="B1343" s="193">
        <f t="shared" ref="B1343:B1354" ca="1" si="382">RAND()</f>
        <v>0.25100122947852521</v>
      </c>
      <c r="C1343" s="193" t="str">
        <f>Instructions!$I$34</f>
        <v>Word 13</v>
      </c>
      <c r="D1343" s="193">
        <f t="shared" ref="D1343:D1351" ca="1" si="383">RAND()</f>
        <v>0.99015852937344084</v>
      </c>
      <c r="E1343" s="193" t="str">
        <f>Instructions!$I$46</f>
        <v>Word 25</v>
      </c>
      <c r="F1343" s="193">
        <f t="shared" ref="F1343:J1354" ca="1" si="384">RAND()</f>
        <v>0.90879888177351276</v>
      </c>
      <c r="G1343" s="193" t="str">
        <f>Instructions!$I$58</f>
        <v>Word 37</v>
      </c>
      <c r="H1343" s="193">
        <f t="shared" ca="1" si="384"/>
        <v>0.19654918373870001</v>
      </c>
      <c r="I1343" s="193" t="str">
        <f>Instructions!$I$70</f>
        <v>Word 49</v>
      </c>
      <c r="J1343" s="193">
        <f t="shared" ca="1" si="384"/>
        <v>0.1201122051809167</v>
      </c>
    </row>
    <row r="1344" spans="1:11">
      <c r="A1344" s="193" t="str">
        <f>Instructions!$I$23</f>
        <v>Word 2</v>
      </c>
      <c r="B1344" s="193">
        <f t="shared" ca="1" si="382"/>
        <v>0.44326424075655024</v>
      </c>
      <c r="C1344" s="193" t="str">
        <f>Instructions!$I$35</f>
        <v>Word 14</v>
      </c>
      <c r="D1344" s="193">
        <f t="shared" ca="1" si="383"/>
        <v>0.83930855929451487</v>
      </c>
      <c r="E1344" s="193" t="str">
        <f>Instructions!$I$47</f>
        <v>Word 26</v>
      </c>
      <c r="F1344" s="193">
        <f t="shared" ca="1" si="384"/>
        <v>0.92653553672809075</v>
      </c>
      <c r="G1344" s="193" t="str">
        <f>Instructions!$I$59</f>
        <v>Word 38</v>
      </c>
      <c r="H1344" s="193">
        <f t="shared" ca="1" si="384"/>
        <v>0.62958167348161831</v>
      </c>
      <c r="I1344" s="193" t="str">
        <f>Instructions!$I$71</f>
        <v>Word 50</v>
      </c>
      <c r="J1344" s="193">
        <f t="shared" ca="1" si="384"/>
        <v>0.63311113550513887</v>
      </c>
    </row>
    <row r="1345" spans="1:11">
      <c r="A1345" s="193" t="str">
        <f>Instructions!$I$24</f>
        <v>Word 3</v>
      </c>
      <c r="B1345" s="193">
        <f t="shared" ca="1" si="382"/>
        <v>0.73533496484473992</v>
      </c>
      <c r="C1345" s="193" t="str">
        <f>Instructions!$I$36</f>
        <v>Word 15</v>
      </c>
      <c r="D1345" s="193">
        <f t="shared" ca="1" si="383"/>
        <v>0.69279700291164592</v>
      </c>
      <c r="E1345" s="193" t="str">
        <f>Instructions!$I$48</f>
        <v>Word 27</v>
      </c>
      <c r="F1345" s="193">
        <f t="shared" ca="1" si="384"/>
        <v>0.82345107169395404</v>
      </c>
      <c r="G1345" s="193" t="str">
        <f>Instructions!$I$60</f>
        <v>Word 39</v>
      </c>
      <c r="H1345" s="193">
        <f t="shared" ca="1" si="384"/>
        <v>0.78736248628367556</v>
      </c>
      <c r="I1345" s="193" t="str">
        <f>Instructions!$I$72</f>
        <v>Word 51</v>
      </c>
      <c r="J1345" s="193">
        <f t="shared" ca="1" si="384"/>
        <v>0.78726425752279827</v>
      </c>
    </row>
    <row r="1346" spans="1:11">
      <c r="A1346" s="193" t="str">
        <f>Instructions!$I$25</f>
        <v>Word 4</v>
      </c>
      <c r="B1346" s="193">
        <f t="shared" ca="1" si="382"/>
        <v>0.8470505289616671</v>
      </c>
      <c r="C1346" s="193" t="str">
        <f>Instructions!$I$37</f>
        <v>Word 16</v>
      </c>
      <c r="D1346" s="193">
        <f t="shared" ca="1" si="383"/>
        <v>0.12299949161587109</v>
      </c>
      <c r="E1346" s="193" t="str">
        <f>Instructions!$I$49</f>
        <v>Word 28</v>
      </c>
      <c r="F1346" s="193">
        <f t="shared" ca="1" si="384"/>
        <v>5.3243578703291772E-2</v>
      </c>
      <c r="G1346" s="193" t="str">
        <f>Instructions!$I$61</f>
        <v>Word 40</v>
      </c>
      <c r="H1346" s="193">
        <f t="shared" ca="1" si="384"/>
        <v>0.74985058197434129</v>
      </c>
      <c r="I1346" s="193" t="str">
        <f>Instructions!$I$73</f>
        <v>Word 52</v>
      </c>
      <c r="J1346" s="193">
        <f t="shared" ca="1" si="384"/>
        <v>0.54969348301126342</v>
      </c>
    </row>
    <row r="1347" spans="1:11">
      <c r="A1347" s="193" t="str">
        <f>Instructions!$I$26</f>
        <v>Word 5</v>
      </c>
      <c r="B1347" s="193">
        <f t="shared" ca="1" si="382"/>
        <v>0.11493278687695729</v>
      </c>
      <c r="C1347" s="193" t="str">
        <f>Instructions!$I$38</f>
        <v>Word 17</v>
      </c>
      <c r="D1347" s="193">
        <f t="shared" ca="1" si="383"/>
        <v>0.48526895624141009</v>
      </c>
      <c r="E1347" s="193" t="str">
        <f>Instructions!$I$50</f>
        <v>Word 29</v>
      </c>
      <c r="F1347" s="193">
        <f t="shared" ca="1" si="384"/>
        <v>0.54998060370212465</v>
      </c>
      <c r="G1347" s="193" t="str">
        <f>Instructions!$I$62</f>
        <v>Word 41</v>
      </c>
      <c r="H1347" s="193">
        <f t="shared" ca="1" si="384"/>
        <v>0.49386898243156108</v>
      </c>
      <c r="I1347" s="193" t="str">
        <f>Instructions!$I$74</f>
        <v>Word 53</v>
      </c>
      <c r="J1347" s="193">
        <f t="shared" ca="1" si="384"/>
        <v>0.76654153718135487</v>
      </c>
    </row>
    <row r="1348" spans="1:11">
      <c r="A1348" s="193" t="str">
        <f>Instructions!$I$27</f>
        <v>Word 6</v>
      </c>
      <c r="B1348" s="193">
        <f t="shared" ca="1" si="382"/>
        <v>0.59289479872622164</v>
      </c>
      <c r="C1348" s="193" t="str">
        <f>Instructions!$I$39</f>
        <v>Word 18</v>
      </c>
      <c r="D1348" s="193">
        <f t="shared" ca="1" si="383"/>
        <v>0.70081884144674578</v>
      </c>
      <c r="E1348" s="193" t="str">
        <f>Instructions!$I$51</f>
        <v>Word 30</v>
      </c>
      <c r="F1348" s="193">
        <f t="shared" ca="1" si="384"/>
        <v>3.4252981682704187E-2</v>
      </c>
      <c r="G1348" s="193" t="str">
        <f>Instructions!$I$63</f>
        <v>Word 42</v>
      </c>
      <c r="H1348" s="193">
        <f t="shared" ca="1" si="384"/>
        <v>0.7311302426232551</v>
      </c>
      <c r="I1348" s="193" t="str">
        <f>Instructions!$I$75</f>
        <v>Word 54</v>
      </c>
      <c r="J1348" s="193">
        <f t="shared" ca="1" si="384"/>
        <v>0.26911819830057726</v>
      </c>
    </row>
    <row r="1349" spans="1:11">
      <c r="A1349" s="193" t="str">
        <f>Instructions!$I$28</f>
        <v>Word 7</v>
      </c>
      <c r="B1349" s="193">
        <f t="shared" ca="1" si="382"/>
        <v>0.22951682063125711</v>
      </c>
      <c r="C1349" s="193" t="str">
        <f>Instructions!$I$40</f>
        <v>Word 19</v>
      </c>
      <c r="D1349" s="193">
        <f t="shared" ca="1" si="383"/>
        <v>0.54079964978933182</v>
      </c>
      <c r="E1349" s="193" t="str">
        <f>Instructions!$I$52</f>
        <v>Word 31</v>
      </c>
      <c r="F1349" s="193">
        <f t="shared" ca="1" si="384"/>
        <v>0.68022280538766988</v>
      </c>
      <c r="G1349" s="193" t="str">
        <f>Instructions!$I$64</f>
        <v>Word 43</v>
      </c>
      <c r="H1349" s="193">
        <f t="shared" ca="1" si="384"/>
        <v>0.98235853413992757</v>
      </c>
      <c r="I1349" s="193" t="str">
        <f>Instructions!$I$76</f>
        <v>Word 55</v>
      </c>
      <c r="J1349" s="193">
        <f t="shared" ca="1" si="384"/>
        <v>8.7876900848242734E-3</v>
      </c>
    </row>
    <row r="1350" spans="1:11">
      <c r="A1350" s="193" t="str">
        <f>Instructions!$I$29</f>
        <v>Word 8</v>
      </c>
      <c r="B1350" s="193">
        <f t="shared" ca="1" si="382"/>
        <v>0.55601007797661584</v>
      </c>
      <c r="C1350" s="193" t="str">
        <f>Instructions!$I$41</f>
        <v>Word 20</v>
      </c>
      <c r="D1350" s="193">
        <f t="shared" ca="1" si="383"/>
        <v>0.54836377932436375</v>
      </c>
      <c r="E1350" s="193" t="str">
        <f>Instructions!$I$53</f>
        <v>Word 32</v>
      </c>
      <c r="F1350" s="193">
        <f t="shared" ca="1" si="384"/>
        <v>0.71825396467009184</v>
      </c>
      <c r="G1350" s="193" t="str">
        <f>Instructions!$I$65</f>
        <v>Word 44</v>
      </c>
      <c r="H1350" s="193">
        <f t="shared" ca="1" si="384"/>
        <v>0.31410217762098946</v>
      </c>
      <c r="I1350" s="193" t="str">
        <f>Instructions!$I$77</f>
        <v>Word 56</v>
      </c>
      <c r="J1350" s="193">
        <f t="shared" ca="1" si="384"/>
        <v>0.11656262634376058</v>
      </c>
    </row>
    <row r="1351" spans="1:11">
      <c r="A1351" s="193" t="str">
        <f>Instructions!$I$30</f>
        <v>Word 9</v>
      </c>
      <c r="B1351" s="193">
        <f t="shared" ca="1" si="382"/>
        <v>0.76562173018999646</v>
      </c>
      <c r="C1351" s="193" t="str">
        <f>Instructions!$I$42</f>
        <v>Word 21</v>
      </c>
      <c r="D1351" s="193">
        <f t="shared" ca="1" si="383"/>
        <v>0.29116509852944383</v>
      </c>
      <c r="E1351" s="193" t="str">
        <f>Instructions!$I$54</f>
        <v>Word 33</v>
      </c>
      <c r="F1351" s="193">
        <f t="shared" ca="1" si="384"/>
        <v>0.15095946984910802</v>
      </c>
      <c r="G1351" s="193" t="str">
        <f>Instructions!$I$66</f>
        <v>Word 45</v>
      </c>
      <c r="H1351" s="193">
        <f t="shared" ca="1" si="384"/>
        <v>0.46403536975759752</v>
      </c>
      <c r="I1351" s="193" t="str">
        <f>Instructions!$I$78</f>
        <v>Word 57</v>
      </c>
      <c r="J1351" s="193">
        <f t="shared" ca="1" si="384"/>
        <v>0.7331207331381947</v>
      </c>
    </row>
    <row r="1352" spans="1:11">
      <c r="A1352" s="193" t="str">
        <f>Instructions!$I$31</f>
        <v>Word 10</v>
      </c>
      <c r="B1352" s="193">
        <f t="shared" ca="1" si="382"/>
        <v>0.76707368148903954</v>
      </c>
      <c r="C1352" s="193" t="str">
        <f>Instructions!$I$43</f>
        <v>Word 22</v>
      </c>
      <c r="D1352" s="193">
        <f ca="1">RAND()</f>
        <v>0.93463816693605184</v>
      </c>
      <c r="E1352" s="193" t="str">
        <f>Instructions!$I$55</f>
        <v>Word 34</v>
      </c>
      <c r="F1352" s="193">
        <f ca="1">RAND()</f>
        <v>0.71259605550749983</v>
      </c>
      <c r="G1352" s="193" t="str">
        <f>Instructions!$I$67</f>
        <v>Word 46</v>
      </c>
      <c r="H1352" s="193">
        <f t="shared" ca="1" si="384"/>
        <v>0.26106417845248242</v>
      </c>
      <c r="I1352" s="193" t="str">
        <f>Instructions!$I$79</f>
        <v>Word 58</v>
      </c>
      <c r="J1352" s="193">
        <f t="shared" ca="1" si="384"/>
        <v>0.44761038776030282</v>
      </c>
    </row>
    <row r="1353" spans="1:11">
      <c r="A1353" s="193" t="str">
        <f>Instructions!$I$32</f>
        <v>Word 11</v>
      </c>
      <c r="B1353" s="193">
        <f t="shared" ca="1" si="382"/>
        <v>0.92467551009857374</v>
      </c>
      <c r="C1353" s="193" t="str">
        <f>Instructions!$I$44</f>
        <v>Word 23</v>
      </c>
      <c r="D1353" s="193">
        <f ca="1">RAND()</f>
        <v>0.41549380823559889</v>
      </c>
      <c r="E1353" s="193" t="str">
        <f>Instructions!$I$56</f>
        <v>Word 35</v>
      </c>
      <c r="F1353" s="193">
        <f ca="1">RAND()</f>
        <v>0.92461821048605841</v>
      </c>
      <c r="G1353" s="193" t="str">
        <f>Instructions!$I$68</f>
        <v>Word 47</v>
      </c>
      <c r="H1353" s="193">
        <f t="shared" ca="1" si="384"/>
        <v>0.32121593530115156</v>
      </c>
      <c r="I1353" s="193" t="str">
        <f>Instructions!$I$80</f>
        <v>Word 59</v>
      </c>
      <c r="J1353" s="193">
        <f t="shared" ca="1" si="384"/>
        <v>0.18554818666332251</v>
      </c>
    </row>
    <row r="1354" spans="1:11">
      <c r="A1354" s="193" t="str">
        <f>Instructions!$I$33</f>
        <v>Word 12</v>
      </c>
      <c r="B1354" s="193">
        <f t="shared" ca="1" si="382"/>
        <v>0.73225942455731041</v>
      </c>
      <c r="C1354" s="193" t="str">
        <f>Instructions!$I$45</f>
        <v>Word 24</v>
      </c>
      <c r="D1354" s="193">
        <f t="shared" ref="D1354" ca="1" si="385">RAND()</f>
        <v>0.49885472111263263</v>
      </c>
      <c r="E1354" s="193" t="str">
        <f>Instructions!$I$57</f>
        <v>Word 36</v>
      </c>
      <c r="F1354" s="193">
        <f t="shared" ref="F1354" ca="1" si="386">RAND()</f>
        <v>0.36924736842585348</v>
      </c>
      <c r="G1354" s="193" t="str">
        <f>Instructions!$I$69</f>
        <v>Word 48</v>
      </c>
      <c r="H1354" s="193">
        <f t="shared" ca="1" si="384"/>
        <v>0.20947102002824058</v>
      </c>
      <c r="I1354" s="193" t="str">
        <f>Instructions!$I$81</f>
        <v>Word 60</v>
      </c>
      <c r="J1354" s="193">
        <f t="shared" ca="1" si="384"/>
        <v>0.17021045284448066</v>
      </c>
    </row>
    <row r="1355" spans="1:11">
      <c r="K1355" s="193">
        <v>80</v>
      </c>
    </row>
    <row r="1360" spans="1:11">
      <c r="A1360" s="193" t="str">
        <f>Instructions!$I$22</f>
        <v>Word 1</v>
      </c>
      <c r="B1360" s="193">
        <f t="shared" ref="B1360:B1371" ca="1" si="387">RAND()</f>
        <v>0.31878135808815755</v>
      </c>
      <c r="C1360" s="193" t="str">
        <f>Instructions!$I$34</f>
        <v>Word 13</v>
      </c>
      <c r="D1360" s="193">
        <f t="shared" ref="D1360:D1368" ca="1" si="388">RAND()</f>
        <v>0.97117564688312341</v>
      </c>
      <c r="E1360" s="193" t="str">
        <f>Instructions!$I$46</f>
        <v>Word 25</v>
      </c>
      <c r="F1360" s="193">
        <f t="shared" ref="F1360:J1371" ca="1" si="389">RAND()</f>
        <v>0.26831062578790421</v>
      </c>
      <c r="G1360" s="193" t="str">
        <f>Instructions!$I$58</f>
        <v>Word 37</v>
      </c>
      <c r="H1360" s="193">
        <f t="shared" ca="1" si="389"/>
        <v>0.59841751883725336</v>
      </c>
      <c r="I1360" s="193" t="str">
        <f>Instructions!$I$70</f>
        <v>Word 49</v>
      </c>
      <c r="J1360" s="193">
        <f t="shared" ca="1" si="389"/>
        <v>0.98708220758811638</v>
      </c>
    </row>
    <row r="1361" spans="1:11">
      <c r="A1361" s="193" t="str">
        <f>Instructions!$I$23</f>
        <v>Word 2</v>
      </c>
      <c r="B1361" s="193">
        <f t="shared" ca="1" si="387"/>
        <v>0.79869177994571572</v>
      </c>
      <c r="C1361" s="193" t="str">
        <f>Instructions!$I$35</f>
        <v>Word 14</v>
      </c>
      <c r="D1361" s="193">
        <f t="shared" ca="1" si="388"/>
        <v>0.96667640188983217</v>
      </c>
      <c r="E1361" s="193" t="str">
        <f>Instructions!$I$47</f>
        <v>Word 26</v>
      </c>
      <c r="F1361" s="193">
        <f t="shared" ca="1" si="389"/>
        <v>0.37991315883419519</v>
      </c>
      <c r="G1361" s="193" t="str">
        <f>Instructions!$I$59</f>
        <v>Word 38</v>
      </c>
      <c r="H1361" s="193">
        <f t="shared" ca="1" si="389"/>
        <v>0.65711270855463189</v>
      </c>
      <c r="I1361" s="193" t="str">
        <f>Instructions!$I$71</f>
        <v>Word 50</v>
      </c>
      <c r="J1361" s="193">
        <f t="shared" ca="1" si="389"/>
        <v>9.5991353629709453E-2</v>
      </c>
    </row>
    <row r="1362" spans="1:11">
      <c r="A1362" s="193" t="str">
        <f>Instructions!$I$24</f>
        <v>Word 3</v>
      </c>
      <c r="B1362" s="193">
        <f t="shared" ca="1" si="387"/>
        <v>0.85640121854345452</v>
      </c>
      <c r="C1362" s="193" t="str">
        <f>Instructions!$I$36</f>
        <v>Word 15</v>
      </c>
      <c r="D1362" s="193">
        <f t="shared" ca="1" si="388"/>
        <v>0.35480867619395928</v>
      </c>
      <c r="E1362" s="193" t="str">
        <f>Instructions!$I$48</f>
        <v>Word 27</v>
      </c>
      <c r="F1362" s="193">
        <f t="shared" ca="1" si="389"/>
        <v>0.43243937948108613</v>
      </c>
      <c r="G1362" s="193" t="str">
        <f>Instructions!$I$60</f>
        <v>Word 39</v>
      </c>
      <c r="H1362" s="193">
        <f t="shared" ca="1" si="389"/>
        <v>0.20177749786836308</v>
      </c>
      <c r="I1362" s="193" t="str">
        <f>Instructions!$I$72</f>
        <v>Word 51</v>
      </c>
      <c r="J1362" s="193">
        <f t="shared" ca="1" si="389"/>
        <v>0.20740557705889984</v>
      </c>
    </row>
    <row r="1363" spans="1:11">
      <c r="A1363" s="193" t="str">
        <f>Instructions!$I$25</f>
        <v>Word 4</v>
      </c>
      <c r="B1363" s="193">
        <f t="shared" ca="1" si="387"/>
        <v>0.92813622677686436</v>
      </c>
      <c r="C1363" s="193" t="str">
        <f>Instructions!$I$37</f>
        <v>Word 16</v>
      </c>
      <c r="D1363" s="193">
        <f t="shared" ca="1" si="388"/>
        <v>0.96101094994425629</v>
      </c>
      <c r="E1363" s="193" t="str">
        <f>Instructions!$I$49</f>
        <v>Word 28</v>
      </c>
      <c r="F1363" s="193">
        <f t="shared" ca="1" si="389"/>
        <v>0.55716700987859435</v>
      </c>
      <c r="G1363" s="193" t="str">
        <f>Instructions!$I$61</f>
        <v>Word 40</v>
      </c>
      <c r="H1363" s="193">
        <f t="shared" ca="1" si="389"/>
        <v>0.21495357863272135</v>
      </c>
      <c r="I1363" s="193" t="str">
        <f>Instructions!$I$73</f>
        <v>Word 52</v>
      </c>
      <c r="J1363" s="193">
        <f t="shared" ca="1" si="389"/>
        <v>2.7811477874663093E-2</v>
      </c>
    </row>
    <row r="1364" spans="1:11">
      <c r="A1364" s="193" t="str">
        <f>Instructions!$I$26</f>
        <v>Word 5</v>
      </c>
      <c r="B1364" s="193">
        <f t="shared" ca="1" si="387"/>
        <v>0.35674952059360265</v>
      </c>
      <c r="C1364" s="193" t="str">
        <f>Instructions!$I$38</f>
        <v>Word 17</v>
      </c>
      <c r="D1364" s="193">
        <f t="shared" ca="1" si="388"/>
        <v>0.96496437588890616</v>
      </c>
      <c r="E1364" s="193" t="str">
        <f>Instructions!$I$50</f>
        <v>Word 29</v>
      </c>
      <c r="F1364" s="193">
        <f t="shared" ca="1" si="389"/>
        <v>0.57428892217057936</v>
      </c>
      <c r="G1364" s="193" t="str">
        <f>Instructions!$I$62</f>
        <v>Word 41</v>
      </c>
      <c r="H1364" s="193">
        <f t="shared" ca="1" si="389"/>
        <v>0.63562368965158011</v>
      </c>
      <c r="I1364" s="193" t="str">
        <f>Instructions!$I$74</f>
        <v>Word 53</v>
      </c>
      <c r="J1364" s="193">
        <f t="shared" ca="1" si="389"/>
        <v>0.94247438897257851</v>
      </c>
    </row>
    <row r="1365" spans="1:11">
      <c r="A1365" s="193" t="str">
        <f>Instructions!$I$27</f>
        <v>Word 6</v>
      </c>
      <c r="B1365" s="193">
        <f t="shared" ca="1" si="387"/>
        <v>7.162581243613475E-2</v>
      </c>
      <c r="C1365" s="193" t="str">
        <f>Instructions!$I$39</f>
        <v>Word 18</v>
      </c>
      <c r="D1365" s="193">
        <f t="shared" ca="1" si="388"/>
        <v>0.47816047848659582</v>
      </c>
      <c r="E1365" s="193" t="str">
        <f>Instructions!$I$51</f>
        <v>Word 30</v>
      </c>
      <c r="F1365" s="193">
        <f t="shared" ca="1" si="389"/>
        <v>0.46055278638527575</v>
      </c>
      <c r="G1365" s="193" t="str">
        <f>Instructions!$I$63</f>
        <v>Word 42</v>
      </c>
      <c r="H1365" s="193">
        <f t="shared" ca="1" si="389"/>
        <v>0.14674116552192906</v>
      </c>
      <c r="I1365" s="193" t="str">
        <f>Instructions!$I$75</f>
        <v>Word 54</v>
      </c>
      <c r="J1365" s="193">
        <f t="shared" ca="1" si="389"/>
        <v>0.22040898656031449</v>
      </c>
    </row>
    <row r="1366" spans="1:11">
      <c r="A1366" s="193" t="str">
        <f>Instructions!$I$28</f>
        <v>Word 7</v>
      </c>
      <c r="B1366" s="193">
        <f t="shared" ca="1" si="387"/>
        <v>5.1222731035321933E-2</v>
      </c>
      <c r="C1366" s="193" t="str">
        <f>Instructions!$I$40</f>
        <v>Word 19</v>
      </c>
      <c r="D1366" s="193">
        <f t="shared" ca="1" si="388"/>
        <v>0.9296746602970718</v>
      </c>
      <c r="E1366" s="193" t="str">
        <f>Instructions!$I$52</f>
        <v>Word 31</v>
      </c>
      <c r="F1366" s="193">
        <f t="shared" ca="1" si="389"/>
        <v>0.85891914160405036</v>
      </c>
      <c r="G1366" s="193" t="str">
        <f>Instructions!$I$64</f>
        <v>Word 43</v>
      </c>
      <c r="H1366" s="193">
        <f t="shared" ca="1" si="389"/>
        <v>5.5162223356604478E-2</v>
      </c>
      <c r="I1366" s="193" t="str">
        <f>Instructions!$I$76</f>
        <v>Word 55</v>
      </c>
      <c r="J1366" s="193">
        <f t="shared" ca="1" si="389"/>
        <v>0.56582724467550982</v>
      </c>
    </row>
    <row r="1367" spans="1:11">
      <c r="A1367" s="193" t="str">
        <f>Instructions!$I$29</f>
        <v>Word 8</v>
      </c>
      <c r="B1367" s="193">
        <f t="shared" ca="1" si="387"/>
        <v>0.48810308740578168</v>
      </c>
      <c r="C1367" s="193" t="str">
        <f>Instructions!$I$41</f>
        <v>Word 20</v>
      </c>
      <c r="D1367" s="193">
        <f t="shared" ca="1" si="388"/>
        <v>0.42109427583305958</v>
      </c>
      <c r="E1367" s="193" t="str">
        <f>Instructions!$I$53</f>
        <v>Word 32</v>
      </c>
      <c r="F1367" s="193">
        <f t="shared" ca="1" si="389"/>
        <v>0.35375553939619353</v>
      </c>
      <c r="G1367" s="193" t="str">
        <f>Instructions!$I$65</f>
        <v>Word 44</v>
      </c>
      <c r="H1367" s="193">
        <f t="shared" ca="1" si="389"/>
        <v>0.8670864346433701</v>
      </c>
      <c r="I1367" s="193" t="str">
        <f>Instructions!$I$77</f>
        <v>Word 56</v>
      </c>
      <c r="J1367" s="193">
        <f t="shared" ca="1" si="389"/>
        <v>0.29069228490563559</v>
      </c>
    </row>
    <row r="1368" spans="1:11">
      <c r="A1368" s="193" t="str">
        <f>Instructions!$I$30</f>
        <v>Word 9</v>
      </c>
      <c r="B1368" s="193">
        <f t="shared" ca="1" si="387"/>
        <v>0.55465328515596091</v>
      </c>
      <c r="C1368" s="193" t="str">
        <f>Instructions!$I$42</f>
        <v>Word 21</v>
      </c>
      <c r="D1368" s="193">
        <f t="shared" ca="1" si="388"/>
        <v>0.22226680989244718</v>
      </c>
      <c r="E1368" s="193" t="str">
        <f>Instructions!$I$54</f>
        <v>Word 33</v>
      </c>
      <c r="F1368" s="193">
        <f t="shared" ca="1" si="389"/>
        <v>0.64919558298618241</v>
      </c>
      <c r="G1368" s="193" t="str">
        <f>Instructions!$I$66</f>
        <v>Word 45</v>
      </c>
      <c r="H1368" s="193">
        <f t="shared" ca="1" si="389"/>
        <v>0.50050691101083755</v>
      </c>
      <c r="I1368" s="193" t="str">
        <f>Instructions!$I$78</f>
        <v>Word 57</v>
      </c>
      <c r="J1368" s="193">
        <f t="shared" ca="1" si="389"/>
        <v>0.96860396336597576</v>
      </c>
    </row>
    <row r="1369" spans="1:11">
      <c r="A1369" s="193" t="str">
        <f>Instructions!$I$31</f>
        <v>Word 10</v>
      </c>
      <c r="B1369" s="193">
        <f t="shared" ca="1" si="387"/>
        <v>0.10106416547470509</v>
      </c>
      <c r="C1369" s="193" t="str">
        <f>Instructions!$I$43</f>
        <v>Word 22</v>
      </c>
      <c r="D1369" s="193">
        <f ca="1">RAND()</f>
        <v>0.63851493273601945</v>
      </c>
      <c r="E1369" s="193" t="str">
        <f>Instructions!$I$55</f>
        <v>Word 34</v>
      </c>
      <c r="F1369" s="193">
        <f ca="1">RAND()</f>
        <v>0.81942449912388549</v>
      </c>
      <c r="G1369" s="193" t="str">
        <f>Instructions!$I$67</f>
        <v>Word 46</v>
      </c>
      <c r="H1369" s="193">
        <f t="shared" ca="1" si="389"/>
        <v>0.47169758178377719</v>
      </c>
      <c r="I1369" s="193" t="str">
        <f>Instructions!$I$79</f>
        <v>Word 58</v>
      </c>
      <c r="J1369" s="193">
        <f t="shared" ca="1" si="389"/>
        <v>4.0595534207686579E-2</v>
      </c>
    </row>
    <row r="1370" spans="1:11">
      <c r="A1370" s="193" t="str">
        <f>Instructions!$I$32</f>
        <v>Word 11</v>
      </c>
      <c r="B1370" s="193">
        <f t="shared" ca="1" si="387"/>
        <v>0.53073376353426094</v>
      </c>
      <c r="C1370" s="193" t="str">
        <f>Instructions!$I$44</f>
        <v>Word 23</v>
      </c>
      <c r="D1370" s="193">
        <f ca="1">RAND()</f>
        <v>0.34504615087873491</v>
      </c>
      <c r="E1370" s="193" t="str">
        <f>Instructions!$I$56</f>
        <v>Word 35</v>
      </c>
      <c r="F1370" s="193">
        <f ca="1">RAND()</f>
        <v>0.83469193055661406</v>
      </c>
      <c r="G1370" s="193" t="str">
        <f>Instructions!$I$68</f>
        <v>Word 47</v>
      </c>
      <c r="H1370" s="193">
        <f t="shared" ca="1" si="389"/>
        <v>0.90086333901756099</v>
      </c>
      <c r="I1370" s="193" t="str">
        <f>Instructions!$I$80</f>
        <v>Word 59</v>
      </c>
      <c r="J1370" s="193">
        <f t="shared" ca="1" si="389"/>
        <v>0.89766076970677189</v>
      </c>
    </row>
    <row r="1371" spans="1:11">
      <c r="A1371" s="193" t="str">
        <f>Instructions!$I$33</f>
        <v>Word 12</v>
      </c>
      <c r="B1371" s="193">
        <f t="shared" ca="1" si="387"/>
        <v>0.4858930932886717</v>
      </c>
      <c r="C1371" s="193" t="str">
        <f>Instructions!$I$45</f>
        <v>Word 24</v>
      </c>
      <c r="D1371" s="193">
        <f t="shared" ref="D1371" ca="1" si="390">RAND()</f>
        <v>0.12762726285019199</v>
      </c>
      <c r="E1371" s="193" t="str">
        <f>Instructions!$I$57</f>
        <v>Word 36</v>
      </c>
      <c r="F1371" s="193">
        <f t="shared" ref="F1371" ca="1" si="391">RAND()</f>
        <v>0.60293985608132694</v>
      </c>
      <c r="G1371" s="193" t="str">
        <f>Instructions!$I$69</f>
        <v>Word 48</v>
      </c>
      <c r="H1371" s="193">
        <f t="shared" ca="1" si="389"/>
        <v>0.40326161319462372</v>
      </c>
      <c r="I1371" s="193" t="str">
        <f>Instructions!$I$81</f>
        <v>Word 60</v>
      </c>
      <c r="J1371" s="193">
        <f t="shared" ca="1" si="389"/>
        <v>0.78626887858995942</v>
      </c>
    </row>
    <row r="1372" spans="1:11">
      <c r="K1372" s="193">
        <v>81</v>
      </c>
    </row>
    <row r="1377" spans="1:11">
      <c r="A1377" s="193" t="str">
        <f>Instructions!$I$22</f>
        <v>Word 1</v>
      </c>
      <c r="B1377" s="193">
        <f t="shared" ref="B1377:B1405" ca="1" si="392">RAND()</f>
        <v>0.93061886865978749</v>
      </c>
      <c r="C1377" s="193" t="str">
        <f>Instructions!$I$34</f>
        <v>Word 13</v>
      </c>
      <c r="D1377" s="193">
        <f t="shared" ref="D1377:D1385" ca="1" si="393">RAND()</f>
        <v>0.16467143830340258</v>
      </c>
      <c r="E1377" s="193" t="str">
        <f>Instructions!$I$46</f>
        <v>Word 25</v>
      </c>
      <c r="F1377" s="193">
        <f t="shared" ref="F1377:J1388" ca="1" si="394">RAND()</f>
        <v>0.82005027378107143</v>
      </c>
      <c r="G1377" s="193" t="str">
        <f>Instructions!$I$58</f>
        <v>Word 37</v>
      </c>
      <c r="H1377" s="193">
        <f t="shared" ca="1" si="394"/>
        <v>0.1417745671151156</v>
      </c>
      <c r="I1377" s="193" t="str">
        <f>Instructions!$I$70</f>
        <v>Word 49</v>
      </c>
      <c r="J1377" s="193">
        <f t="shared" ca="1" si="394"/>
        <v>0.38598026513538786</v>
      </c>
    </row>
    <row r="1378" spans="1:11">
      <c r="A1378" s="193" t="str">
        <f>Instructions!$I$23</f>
        <v>Word 2</v>
      </c>
      <c r="B1378" s="193">
        <f t="shared" ca="1" si="392"/>
        <v>0.44371096992124281</v>
      </c>
      <c r="C1378" s="193" t="str">
        <f>Instructions!$I$35</f>
        <v>Word 14</v>
      </c>
      <c r="D1378" s="193">
        <f t="shared" ca="1" si="393"/>
        <v>0.86876263729436465</v>
      </c>
      <c r="E1378" s="193" t="str">
        <f>Instructions!$I$47</f>
        <v>Word 26</v>
      </c>
      <c r="F1378" s="193">
        <f t="shared" ca="1" si="394"/>
        <v>0.26167596947983363</v>
      </c>
      <c r="G1378" s="193" t="str">
        <f>Instructions!$I$59</f>
        <v>Word 38</v>
      </c>
      <c r="H1378" s="193">
        <f t="shared" ca="1" si="394"/>
        <v>0.54420835686997104</v>
      </c>
      <c r="I1378" s="193" t="str">
        <f>Instructions!$I$71</f>
        <v>Word 50</v>
      </c>
      <c r="J1378" s="193">
        <f t="shared" ca="1" si="394"/>
        <v>0.79082720810753704</v>
      </c>
    </row>
    <row r="1379" spans="1:11">
      <c r="A1379" s="193" t="str">
        <f>Instructions!$I$24</f>
        <v>Word 3</v>
      </c>
      <c r="B1379" s="193">
        <f t="shared" ca="1" si="392"/>
        <v>7.5375336883714117E-2</v>
      </c>
      <c r="C1379" s="193" t="str">
        <f>Instructions!$I$36</f>
        <v>Word 15</v>
      </c>
      <c r="D1379" s="193">
        <f t="shared" ca="1" si="393"/>
        <v>0.26566211266567463</v>
      </c>
      <c r="E1379" s="193" t="str">
        <f>Instructions!$I$48</f>
        <v>Word 27</v>
      </c>
      <c r="F1379" s="193">
        <f t="shared" ca="1" si="394"/>
        <v>0.74336492127453346</v>
      </c>
      <c r="G1379" s="193" t="str">
        <f>Instructions!$I$60</f>
        <v>Word 39</v>
      </c>
      <c r="H1379" s="193">
        <f t="shared" ca="1" si="394"/>
        <v>0.88347831836889246</v>
      </c>
      <c r="I1379" s="193" t="str">
        <f>Instructions!$I$72</f>
        <v>Word 51</v>
      </c>
      <c r="J1379" s="193">
        <f t="shared" ca="1" si="394"/>
        <v>0.7183080102941316</v>
      </c>
    </row>
    <row r="1380" spans="1:11">
      <c r="A1380" s="193" t="str">
        <f>Instructions!$I$25</f>
        <v>Word 4</v>
      </c>
      <c r="B1380" s="193">
        <f t="shared" ca="1" si="392"/>
        <v>0.10881946729827019</v>
      </c>
      <c r="C1380" s="193" t="str">
        <f>Instructions!$I$37</f>
        <v>Word 16</v>
      </c>
      <c r="D1380" s="193">
        <f t="shared" ca="1" si="393"/>
        <v>0.24201334249588502</v>
      </c>
      <c r="E1380" s="193" t="str">
        <f>Instructions!$I$49</f>
        <v>Word 28</v>
      </c>
      <c r="F1380" s="193">
        <f t="shared" ca="1" si="394"/>
        <v>0.10847403116441989</v>
      </c>
      <c r="G1380" s="193" t="str">
        <f>Instructions!$I$61</f>
        <v>Word 40</v>
      </c>
      <c r="H1380" s="193">
        <f t="shared" ca="1" si="394"/>
        <v>0.17441276243967818</v>
      </c>
      <c r="I1380" s="193" t="str">
        <f>Instructions!$I$73</f>
        <v>Word 52</v>
      </c>
      <c r="J1380" s="193">
        <f t="shared" ca="1" si="394"/>
        <v>0.13379008236158829</v>
      </c>
    </row>
    <row r="1381" spans="1:11">
      <c r="A1381" s="193" t="str">
        <f>Instructions!$I$26</f>
        <v>Word 5</v>
      </c>
      <c r="B1381" s="193">
        <f t="shared" ca="1" si="392"/>
        <v>0.97637805620865925</v>
      </c>
      <c r="C1381" s="193" t="str">
        <f>Instructions!$I$38</f>
        <v>Word 17</v>
      </c>
      <c r="D1381" s="193">
        <f t="shared" ca="1" si="393"/>
        <v>2.9383808911986886E-4</v>
      </c>
      <c r="E1381" s="193" t="str">
        <f>Instructions!$I$50</f>
        <v>Word 29</v>
      </c>
      <c r="F1381" s="193">
        <f t="shared" ca="1" si="394"/>
        <v>0.39073486217223297</v>
      </c>
      <c r="G1381" s="193" t="str">
        <f>Instructions!$I$62</f>
        <v>Word 41</v>
      </c>
      <c r="H1381" s="193">
        <f t="shared" ca="1" si="394"/>
        <v>0.3659645676504123</v>
      </c>
      <c r="I1381" s="193" t="str">
        <f>Instructions!$I$74</f>
        <v>Word 53</v>
      </c>
      <c r="J1381" s="193">
        <f t="shared" ca="1" si="394"/>
        <v>0.11563385998598574</v>
      </c>
    </row>
    <row r="1382" spans="1:11">
      <c r="A1382" s="193" t="str">
        <f>Instructions!$I$27</f>
        <v>Word 6</v>
      </c>
      <c r="B1382" s="193">
        <f t="shared" ca="1" si="392"/>
        <v>0.63662632010880871</v>
      </c>
      <c r="C1382" s="193" t="str">
        <f>Instructions!$I$39</f>
        <v>Word 18</v>
      </c>
      <c r="D1382" s="193">
        <f t="shared" ca="1" si="393"/>
        <v>0.95536405232849431</v>
      </c>
      <c r="E1382" s="193" t="str">
        <f>Instructions!$I$51</f>
        <v>Word 30</v>
      </c>
      <c r="F1382" s="193">
        <f t="shared" ca="1" si="394"/>
        <v>0.33002775579088528</v>
      </c>
      <c r="G1382" s="193" t="str">
        <f>Instructions!$I$63</f>
        <v>Word 42</v>
      </c>
      <c r="H1382" s="193">
        <f t="shared" ca="1" si="394"/>
        <v>0.46635343654031436</v>
      </c>
      <c r="I1382" s="193" t="str">
        <f>Instructions!$I$75</f>
        <v>Word 54</v>
      </c>
      <c r="J1382" s="193">
        <f t="shared" ca="1" si="394"/>
        <v>0.68253068909762615</v>
      </c>
    </row>
    <row r="1383" spans="1:11">
      <c r="A1383" s="193" t="str">
        <f>Instructions!$I$28</f>
        <v>Word 7</v>
      </c>
      <c r="B1383" s="193">
        <f t="shared" ca="1" si="392"/>
        <v>0.78435843588094889</v>
      </c>
      <c r="C1383" s="193" t="str">
        <f>Instructions!$I$40</f>
        <v>Word 19</v>
      </c>
      <c r="D1383" s="193">
        <f t="shared" ca="1" si="393"/>
        <v>2.3338820503987057E-2</v>
      </c>
      <c r="E1383" s="193" t="str">
        <f>Instructions!$I$52</f>
        <v>Word 31</v>
      </c>
      <c r="F1383" s="193">
        <f t="shared" ca="1" si="394"/>
        <v>0.77574958310561681</v>
      </c>
      <c r="G1383" s="193" t="str">
        <f>Instructions!$I$64</f>
        <v>Word 43</v>
      </c>
      <c r="H1383" s="193">
        <f t="shared" ca="1" si="394"/>
        <v>0.73074903311437067</v>
      </c>
      <c r="I1383" s="193" t="str">
        <f>Instructions!$I$76</f>
        <v>Word 55</v>
      </c>
      <c r="J1383" s="193">
        <f t="shared" ca="1" si="394"/>
        <v>0.15177960503560306</v>
      </c>
    </row>
    <row r="1384" spans="1:11">
      <c r="A1384" s="193" t="str">
        <f>Instructions!$I$29</f>
        <v>Word 8</v>
      </c>
      <c r="B1384" s="193">
        <f t="shared" ca="1" si="392"/>
        <v>0.36435421112622202</v>
      </c>
      <c r="C1384" s="193" t="str">
        <f>Instructions!$I$41</f>
        <v>Word 20</v>
      </c>
      <c r="D1384" s="193">
        <f t="shared" ca="1" si="393"/>
        <v>0.68196254471217499</v>
      </c>
      <c r="E1384" s="193" t="str">
        <f>Instructions!$I$53</f>
        <v>Word 32</v>
      </c>
      <c r="F1384" s="193">
        <f t="shared" ca="1" si="394"/>
        <v>0.19656656357154167</v>
      </c>
      <c r="G1384" s="193" t="str">
        <f>Instructions!$I$65</f>
        <v>Word 44</v>
      </c>
      <c r="H1384" s="193">
        <f t="shared" ca="1" si="394"/>
        <v>0.76510543967848343</v>
      </c>
      <c r="I1384" s="193" t="str">
        <f>Instructions!$I$77</f>
        <v>Word 56</v>
      </c>
      <c r="J1384" s="193">
        <f t="shared" ca="1" si="394"/>
        <v>0.7807728706263064</v>
      </c>
    </row>
    <row r="1385" spans="1:11">
      <c r="A1385" s="193" t="str">
        <f>Instructions!$I$30</f>
        <v>Word 9</v>
      </c>
      <c r="B1385" s="193">
        <f t="shared" ca="1" si="392"/>
        <v>6.3466226821728422E-2</v>
      </c>
      <c r="C1385" s="193" t="str">
        <f>Instructions!$I$42</f>
        <v>Word 21</v>
      </c>
      <c r="D1385" s="193">
        <f t="shared" ca="1" si="393"/>
        <v>0.34868856719257346</v>
      </c>
      <c r="E1385" s="193" t="str">
        <f>Instructions!$I$54</f>
        <v>Word 33</v>
      </c>
      <c r="F1385" s="193">
        <f t="shared" ca="1" si="394"/>
        <v>0.97919812165652509</v>
      </c>
      <c r="G1385" s="193" t="str">
        <f>Instructions!$I$66</f>
        <v>Word 45</v>
      </c>
      <c r="H1385" s="193">
        <f t="shared" ca="1" si="394"/>
        <v>0.30051781969994829</v>
      </c>
      <c r="I1385" s="193" t="str">
        <f>Instructions!$I$78</f>
        <v>Word 57</v>
      </c>
      <c r="J1385" s="193">
        <f t="shared" ca="1" si="394"/>
        <v>0.27595988110734815</v>
      </c>
    </row>
    <row r="1386" spans="1:11">
      <c r="A1386" s="193" t="str">
        <f>Instructions!$I$31</f>
        <v>Word 10</v>
      </c>
      <c r="B1386" s="193">
        <f t="shared" ca="1" si="392"/>
        <v>0.29974910903079333</v>
      </c>
      <c r="C1386" s="193" t="str">
        <f>Instructions!$I$43</f>
        <v>Word 22</v>
      </c>
      <c r="D1386" s="193">
        <f ca="1">RAND()</f>
        <v>0.22730178132161094</v>
      </c>
      <c r="E1386" s="193" t="str">
        <f>Instructions!$I$55</f>
        <v>Word 34</v>
      </c>
      <c r="F1386" s="193">
        <f ca="1">RAND()</f>
        <v>0.69683477760156776</v>
      </c>
      <c r="G1386" s="193" t="str">
        <f>Instructions!$I$67</f>
        <v>Word 46</v>
      </c>
      <c r="H1386" s="193">
        <f t="shared" ca="1" si="394"/>
        <v>5.5288312400957995E-2</v>
      </c>
      <c r="I1386" s="193" t="str">
        <f>Instructions!$I$79</f>
        <v>Word 58</v>
      </c>
      <c r="J1386" s="193">
        <f t="shared" ca="1" si="394"/>
        <v>3.5122582158259474E-2</v>
      </c>
    </row>
    <row r="1387" spans="1:11">
      <c r="A1387" s="193" t="str">
        <f>Instructions!$I$32</f>
        <v>Word 11</v>
      </c>
      <c r="B1387" s="193">
        <f t="shared" ca="1" si="392"/>
        <v>0.70070447841972139</v>
      </c>
      <c r="C1387" s="193" t="str">
        <f>Instructions!$I$44</f>
        <v>Word 23</v>
      </c>
      <c r="D1387" s="193">
        <f ca="1">RAND()</f>
        <v>0.72754855366688442</v>
      </c>
      <c r="E1387" s="193" t="str">
        <f>Instructions!$I$56</f>
        <v>Word 35</v>
      </c>
      <c r="F1387" s="193">
        <f ca="1">RAND()</f>
        <v>0.79624737655968836</v>
      </c>
      <c r="G1387" s="193" t="str">
        <f>Instructions!$I$68</f>
        <v>Word 47</v>
      </c>
      <c r="H1387" s="193">
        <f t="shared" ca="1" si="394"/>
        <v>0.87362954117088931</v>
      </c>
      <c r="I1387" s="193" t="str">
        <f>Instructions!$I$80</f>
        <v>Word 59</v>
      </c>
      <c r="J1387" s="193">
        <f t="shared" ca="1" si="394"/>
        <v>0.6261486723650076</v>
      </c>
    </row>
    <row r="1388" spans="1:11">
      <c r="A1388" s="193" t="str">
        <f>Instructions!$I$33</f>
        <v>Word 12</v>
      </c>
      <c r="B1388" s="193">
        <f t="shared" ca="1" si="392"/>
        <v>0.23410215969062786</v>
      </c>
      <c r="C1388" s="193" t="str">
        <f>Instructions!$I$45</f>
        <v>Word 24</v>
      </c>
      <c r="D1388" s="193">
        <f t="shared" ref="D1388" ca="1" si="395">RAND()</f>
        <v>0.21105176076603127</v>
      </c>
      <c r="E1388" s="193" t="str">
        <f>Instructions!$I$57</f>
        <v>Word 36</v>
      </c>
      <c r="F1388" s="193">
        <f t="shared" ref="F1388" ca="1" si="396">RAND()</f>
        <v>0.5829168640706891</v>
      </c>
      <c r="G1388" s="193" t="str">
        <f>Instructions!$I$69</f>
        <v>Word 48</v>
      </c>
      <c r="H1388" s="193">
        <f t="shared" ca="1" si="394"/>
        <v>6.9349854550103562E-2</v>
      </c>
      <c r="I1388" s="193" t="str">
        <f>Instructions!$I$81</f>
        <v>Word 60</v>
      </c>
      <c r="J1388" s="193">
        <f t="shared" ca="1" si="394"/>
        <v>0.30236604671526546</v>
      </c>
    </row>
    <row r="1389" spans="1:11">
      <c r="K1389" s="193">
        <v>82</v>
      </c>
    </row>
    <row r="1394" spans="1:11">
      <c r="A1394" s="193" t="str">
        <f>Instructions!$I$22</f>
        <v>Word 1</v>
      </c>
      <c r="B1394" s="193">
        <f t="shared" ca="1" si="392"/>
        <v>0.45901442967160122</v>
      </c>
      <c r="C1394" s="193" t="str">
        <f>Instructions!$I$34</f>
        <v>Word 13</v>
      </c>
      <c r="D1394" s="193">
        <f t="shared" ref="D1394:D1402" ca="1" si="397">RAND()</f>
        <v>2.4311956787723799E-2</v>
      </c>
      <c r="E1394" s="193" t="str">
        <f>Instructions!$I$46</f>
        <v>Word 25</v>
      </c>
      <c r="F1394" s="193">
        <f t="shared" ref="F1394:J1405" ca="1" si="398">RAND()</f>
        <v>0.10846960561144625</v>
      </c>
      <c r="G1394" s="193" t="str">
        <f>Instructions!$I$58</f>
        <v>Word 37</v>
      </c>
      <c r="H1394" s="193">
        <f t="shared" ca="1" si="398"/>
        <v>0.14784238130431859</v>
      </c>
      <c r="I1394" s="193" t="str">
        <f>Instructions!$I$70</f>
        <v>Word 49</v>
      </c>
      <c r="J1394" s="193">
        <f t="shared" ca="1" si="398"/>
        <v>0.58459932802206027</v>
      </c>
    </row>
    <row r="1395" spans="1:11">
      <c r="A1395" s="193" t="str">
        <f>Instructions!$I$23</f>
        <v>Word 2</v>
      </c>
      <c r="B1395" s="193">
        <f t="shared" ca="1" si="392"/>
        <v>0.36458904245499124</v>
      </c>
      <c r="C1395" s="193" t="str">
        <f>Instructions!$I$35</f>
        <v>Word 14</v>
      </c>
      <c r="D1395" s="193">
        <f t="shared" ca="1" si="397"/>
        <v>0.49204306113816987</v>
      </c>
      <c r="E1395" s="193" t="str">
        <f>Instructions!$I$47</f>
        <v>Word 26</v>
      </c>
      <c r="F1395" s="193">
        <f t="shared" ca="1" si="398"/>
        <v>0.10257767051511668</v>
      </c>
      <c r="G1395" s="193" t="str">
        <f>Instructions!$I$59</f>
        <v>Word 38</v>
      </c>
      <c r="H1395" s="193">
        <f t="shared" ca="1" si="398"/>
        <v>0.27149906701828408</v>
      </c>
      <c r="I1395" s="193" t="str">
        <f>Instructions!$I$71</f>
        <v>Word 50</v>
      </c>
      <c r="J1395" s="193">
        <f t="shared" ca="1" si="398"/>
        <v>0.66569717927887284</v>
      </c>
    </row>
    <row r="1396" spans="1:11">
      <c r="A1396" s="193" t="str">
        <f>Instructions!$I$24</f>
        <v>Word 3</v>
      </c>
      <c r="B1396" s="193">
        <f t="shared" ca="1" si="392"/>
        <v>0.9856203505242741</v>
      </c>
      <c r="C1396" s="193" t="str">
        <f>Instructions!$I$36</f>
        <v>Word 15</v>
      </c>
      <c r="D1396" s="193">
        <f t="shared" ca="1" si="397"/>
        <v>0.6687456233522503</v>
      </c>
      <c r="E1396" s="193" t="str">
        <f>Instructions!$I$48</f>
        <v>Word 27</v>
      </c>
      <c r="F1396" s="193">
        <f t="shared" ca="1" si="398"/>
        <v>0.44757154825664469</v>
      </c>
      <c r="G1396" s="193" t="str">
        <f>Instructions!$I$60</f>
        <v>Word 39</v>
      </c>
      <c r="H1396" s="193">
        <f t="shared" ca="1" si="398"/>
        <v>0.52169926367929675</v>
      </c>
      <c r="I1396" s="193" t="str">
        <f>Instructions!$I$72</f>
        <v>Word 51</v>
      </c>
      <c r="J1396" s="193">
        <f t="shared" ca="1" si="398"/>
        <v>0.85851624929606007</v>
      </c>
    </row>
    <row r="1397" spans="1:11">
      <c r="A1397" s="193" t="str">
        <f>Instructions!$I$25</f>
        <v>Word 4</v>
      </c>
      <c r="B1397" s="193">
        <f t="shared" ca="1" si="392"/>
        <v>0.46610857289869612</v>
      </c>
      <c r="C1397" s="193" t="str">
        <f>Instructions!$I$37</f>
        <v>Word 16</v>
      </c>
      <c r="D1397" s="193">
        <f t="shared" ca="1" si="397"/>
        <v>0.17763546815917253</v>
      </c>
      <c r="E1397" s="193" t="str">
        <f>Instructions!$I$49</f>
        <v>Word 28</v>
      </c>
      <c r="F1397" s="193">
        <f t="shared" ca="1" si="398"/>
        <v>0.19936264746771781</v>
      </c>
      <c r="G1397" s="193" t="str">
        <f>Instructions!$I$61</f>
        <v>Word 40</v>
      </c>
      <c r="H1397" s="193">
        <f t="shared" ca="1" si="398"/>
        <v>0.64110031420603841</v>
      </c>
      <c r="I1397" s="193" t="str">
        <f>Instructions!$I$73</f>
        <v>Word 52</v>
      </c>
      <c r="J1397" s="193">
        <f t="shared" ca="1" si="398"/>
        <v>0.89005445614804768</v>
      </c>
    </row>
    <row r="1398" spans="1:11">
      <c r="A1398" s="193" t="str">
        <f>Instructions!$I$26</f>
        <v>Word 5</v>
      </c>
      <c r="B1398" s="193">
        <f t="shared" ca="1" si="392"/>
        <v>0.90184960915931245</v>
      </c>
      <c r="C1398" s="193" t="str">
        <f>Instructions!$I$38</f>
        <v>Word 17</v>
      </c>
      <c r="D1398" s="193">
        <f t="shared" ca="1" si="397"/>
        <v>0.60235309412128613</v>
      </c>
      <c r="E1398" s="193" t="str">
        <f>Instructions!$I$50</f>
        <v>Word 29</v>
      </c>
      <c r="F1398" s="193">
        <f t="shared" ca="1" si="398"/>
        <v>0.39777350855971083</v>
      </c>
      <c r="G1398" s="193" t="str">
        <f>Instructions!$I$62</f>
        <v>Word 41</v>
      </c>
      <c r="H1398" s="193">
        <f t="shared" ca="1" si="398"/>
        <v>0.71788511233802066</v>
      </c>
      <c r="I1398" s="193" t="str">
        <f>Instructions!$I$74</f>
        <v>Word 53</v>
      </c>
      <c r="J1398" s="193">
        <f t="shared" ca="1" si="398"/>
        <v>0.86467316985757103</v>
      </c>
    </row>
    <row r="1399" spans="1:11">
      <c r="A1399" s="193" t="str">
        <f>Instructions!$I$27</f>
        <v>Word 6</v>
      </c>
      <c r="B1399" s="193">
        <f t="shared" ca="1" si="392"/>
        <v>0.9094702203652556</v>
      </c>
      <c r="C1399" s="193" t="str">
        <f>Instructions!$I$39</f>
        <v>Word 18</v>
      </c>
      <c r="D1399" s="193">
        <f t="shared" ca="1" si="397"/>
        <v>4.2777876341819621E-3</v>
      </c>
      <c r="E1399" s="193" t="str">
        <f>Instructions!$I$51</f>
        <v>Word 30</v>
      </c>
      <c r="F1399" s="193">
        <f t="shared" ca="1" si="398"/>
        <v>0.31146628774097462</v>
      </c>
      <c r="G1399" s="193" t="str">
        <f>Instructions!$I$63</f>
        <v>Word 42</v>
      </c>
      <c r="H1399" s="193">
        <f t="shared" ca="1" si="398"/>
        <v>0.4062102681856391</v>
      </c>
      <c r="I1399" s="193" t="str">
        <f>Instructions!$I$75</f>
        <v>Word 54</v>
      </c>
      <c r="J1399" s="193">
        <f t="shared" ca="1" si="398"/>
        <v>3.029425062751534E-2</v>
      </c>
    </row>
    <row r="1400" spans="1:11">
      <c r="A1400" s="193" t="str">
        <f>Instructions!$I$28</f>
        <v>Word 7</v>
      </c>
      <c r="B1400" s="193">
        <f t="shared" ca="1" si="392"/>
        <v>0.51547060782884735</v>
      </c>
      <c r="C1400" s="193" t="str">
        <f>Instructions!$I$40</f>
        <v>Word 19</v>
      </c>
      <c r="D1400" s="193">
        <f t="shared" ca="1" si="397"/>
        <v>0.24301462772050841</v>
      </c>
      <c r="E1400" s="193" t="str">
        <f>Instructions!$I$52</f>
        <v>Word 31</v>
      </c>
      <c r="F1400" s="193">
        <f t="shared" ca="1" si="398"/>
        <v>0.25521829517699068</v>
      </c>
      <c r="G1400" s="193" t="str">
        <f>Instructions!$I$64</f>
        <v>Word 43</v>
      </c>
      <c r="H1400" s="193">
        <f t="shared" ca="1" si="398"/>
        <v>0.61518785252732855</v>
      </c>
      <c r="I1400" s="193" t="str">
        <f>Instructions!$I$76</f>
        <v>Word 55</v>
      </c>
      <c r="J1400" s="193">
        <f t="shared" ca="1" si="398"/>
        <v>0.74539182932340409</v>
      </c>
    </row>
    <row r="1401" spans="1:11">
      <c r="A1401" s="193" t="str">
        <f>Instructions!$I$29</f>
        <v>Word 8</v>
      </c>
      <c r="B1401" s="193">
        <f t="shared" ca="1" si="392"/>
        <v>0.63543059960273207</v>
      </c>
      <c r="C1401" s="193" t="str">
        <f>Instructions!$I$41</f>
        <v>Word 20</v>
      </c>
      <c r="D1401" s="193">
        <f t="shared" ca="1" si="397"/>
        <v>0.65171236338275007</v>
      </c>
      <c r="E1401" s="193" t="str">
        <f>Instructions!$I$53</f>
        <v>Word 32</v>
      </c>
      <c r="F1401" s="193">
        <f t="shared" ca="1" si="398"/>
        <v>0.80330332668485283</v>
      </c>
      <c r="G1401" s="193" t="str">
        <f>Instructions!$I$65</f>
        <v>Word 44</v>
      </c>
      <c r="H1401" s="193">
        <f t="shared" ca="1" si="398"/>
        <v>0.10924621746169505</v>
      </c>
      <c r="I1401" s="193" t="str">
        <f>Instructions!$I$77</f>
        <v>Word 56</v>
      </c>
      <c r="J1401" s="193">
        <f t="shared" ca="1" si="398"/>
        <v>0.68773457768550617</v>
      </c>
    </row>
    <row r="1402" spans="1:11">
      <c r="A1402" s="193" t="str">
        <f>Instructions!$I$30</f>
        <v>Word 9</v>
      </c>
      <c r="B1402" s="193">
        <f t="shared" ca="1" si="392"/>
        <v>0.29709330860342043</v>
      </c>
      <c r="C1402" s="193" t="str">
        <f>Instructions!$I$42</f>
        <v>Word 21</v>
      </c>
      <c r="D1402" s="193">
        <f t="shared" ca="1" si="397"/>
        <v>0.32220018108563853</v>
      </c>
      <c r="E1402" s="193" t="str">
        <f>Instructions!$I$54</f>
        <v>Word 33</v>
      </c>
      <c r="F1402" s="193">
        <f t="shared" ca="1" si="398"/>
        <v>1.2148685307928786E-2</v>
      </c>
      <c r="G1402" s="193" t="str">
        <f>Instructions!$I$66</f>
        <v>Word 45</v>
      </c>
      <c r="H1402" s="193">
        <f t="shared" ca="1" si="398"/>
        <v>0.43447458396110894</v>
      </c>
      <c r="I1402" s="193" t="str">
        <f>Instructions!$I$78</f>
        <v>Word 57</v>
      </c>
      <c r="J1402" s="193">
        <f t="shared" ca="1" si="398"/>
        <v>3.5812188672945222E-2</v>
      </c>
    </row>
    <row r="1403" spans="1:11">
      <c r="A1403" s="193" t="str">
        <f>Instructions!$I$31</f>
        <v>Word 10</v>
      </c>
      <c r="B1403" s="193">
        <f t="shared" ca="1" si="392"/>
        <v>0.2872313041202218</v>
      </c>
      <c r="C1403" s="193" t="str">
        <f>Instructions!$I$43</f>
        <v>Word 22</v>
      </c>
      <c r="D1403" s="193">
        <f ca="1">RAND()</f>
        <v>0.83071731719362008</v>
      </c>
      <c r="E1403" s="193" t="str">
        <f>Instructions!$I$55</f>
        <v>Word 34</v>
      </c>
      <c r="F1403" s="193">
        <f ca="1">RAND()</f>
        <v>0.84894772250746431</v>
      </c>
      <c r="G1403" s="193" t="str">
        <f>Instructions!$I$67</f>
        <v>Word 46</v>
      </c>
      <c r="H1403" s="193">
        <f t="shared" ca="1" si="398"/>
        <v>0.36594088988009454</v>
      </c>
      <c r="I1403" s="193" t="str">
        <f>Instructions!$I$79</f>
        <v>Word 58</v>
      </c>
      <c r="J1403" s="193">
        <f t="shared" ca="1" si="398"/>
        <v>0.28834936644876985</v>
      </c>
    </row>
    <row r="1404" spans="1:11">
      <c r="A1404" s="193" t="str">
        <f>Instructions!$I$32</f>
        <v>Word 11</v>
      </c>
      <c r="B1404" s="193">
        <f t="shared" ca="1" si="392"/>
        <v>0.50860436721845204</v>
      </c>
      <c r="C1404" s="193" t="str">
        <f>Instructions!$I$44</f>
        <v>Word 23</v>
      </c>
      <c r="D1404" s="193">
        <f ca="1">RAND()</f>
        <v>7.1216282438577028E-2</v>
      </c>
      <c r="E1404" s="193" t="str">
        <f>Instructions!$I$56</f>
        <v>Word 35</v>
      </c>
      <c r="F1404" s="193">
        <f ca="1">RAND()</f>
        <v>0.12776092384443183</v>
      </c>
      <c r="G1404" s="193" t="str">
        <f>Instructions!$I$68</f>
        <v>Word 47</v>
      </c>
      <c r="H1404" s="193">
        <f t="shared" ca="1" si="398"/>
        <v>0.932267390511481</v>
      </c>
      <c r="I1404" s="193" t="str">
        <f>Instructions!$I$80</f>
        <v>Word 59</v>
      </c>
      <c r="J1404" s="193">
        <f t="shared" ca="1" si="398"/>
        <v>0.77523790848597496</v>
      </c>
    </row>
    <row r="1405" spans="1:11">
      <c r="A1405" s="193" t="str">
        <f>Instructions!$I$33</f>
        <v>Word 12</v>
      </c>
      <c r="B1405" s="193">
        <f t="shared" ca="1" si="392"/>
        <v>0.65214796043746148</v>
      </c>
      <c r="C1405" s="193" t="str">
        <f>Instructions!$I$45</f>
        <v>Word 24</v>
      </c>
      <c r="D1405" s="193">
        <f t="shared" ref="D1405" ca="1" si="399">RAND()</f>
        <v>0.17826929947727532</v>
      </c>
      <c r="E1405" s="193" t="str">
        <f>Instructions!$I$57</f>
        <v>Word 36</v>
      </c>
      <c r="F1405" s="193">
        <f t="shared" ref="F1405" ca="1" si="400">RAND()</f>
        <v>2.1375967973780274E-2</v>
      </c>
      <c r="G1405" s="193" t="str">
        <f>Instructions!$I$69</f>
        <v>Word 48</v>
      </c>
      <c r="H1405" s="193">
        <f t="shared" ca="1" si="398"/>
        <v>0.25381786446079468</v>
      </c>
      <c r="I1405" s="193" t="str">
        <f>Instructions!$I$81</f>
        <v>Word 60</v>
      </c>
      <c r="J1405" s="193">
        <f t="shared" ca="1" si="398"/>
        <v>0.89674876048267549</v>
      </c>
    </row>
    <row r="1406" spans="1:11">
      <c r="K1406" s="193">
        <v>83</v>
      </c>
    </row>
    <row r="1411" spans="1:11">
      <c r="A1411" s="193" t="str">
        <f>Instructions!$I$22</f>
        <v>Word 1</v>
      </c>
      <c r="B1411" s="193">
        <f t="shared" ref="B1411:B1422" ca="1" si="401">RAND()</f>
        <v>0.80763041967418181</v>
      </c>
      <c r="C1411" s="193" t="str">
        <f>Instructions!$I$34</f>
        <v>Word 13</v>
      </c>
      <c r="D1411" s="193">
        <f t="shared" ref="D1411:D1419" ca="1" si="402">RAND()</f>
        <v>0.49051220135961826</v>
      </c>
      <c r="E1411" s="193" t="str">
        <f>Instructions!$I$46</f>
        <v>Word 25</v>
      </c>
      <c r="F1411" s="193">
        <f t="shared" ref="F1411:J1422" ca="1" si="403">RAND()</f>
        <v>0.31416411239307696</v>
      </c>
      <c r="G1411" s="193" t="str">
        <f>Instructions!$I$58</f>
        <v>Word 37</v>
      </c>
      <c r="H1411" s="193">
        <f t="shared" ca="1" si="403"/>
        <v>0.94604535308794491</v>
      </c>
      <c r="I1411" s="193" t="str">
        <f>Instructions!$I$70</f>
        <v>Word 49</v>
      </c>
      <c r="J1411" s="193">
        <f t="shared" ca="1" si="403"/>
        <v>0.42500807306119248</v>
      </c>
    </row>
    <row r="1412" spans="1:11">
      <c r="A1412" s="193" t="str">
        <f>Instructions!$I$23</f>
        <v>Word 2</v>
      </c>
      <c r="B1412" s="193">
        <f t="shared" ca="1" si="401"/>
        <v>0.67440765522447166</v>
      </c>
      <c r="C1412" s="193" t="str">
        <f>Instructions!$I$35</f>
        <v>Word 14</v>
      </c>
      <c r="D1412" s="193">
        <f t="shared" ca="1" si="402"/>
        <v>0.68782026124529272</v>
      </c>
      <c r="E1412" s="193" t="str">
        <f>Instructions!$I$47</f>
        <v>Word 26</v>
      </c>
      <c r="F1412" s="193">
        <f t="shared" ca="1" si="403"/>
        <v>0.29387619709350465</v>
      </c>
      <c r="G1412" s="193" t="str">
        <f>Instructions!$I$59</f>
        <v>Word 38</v>
      </c>
      <c r="H1412" s="193">
        <f t="shared" ca="1" si="403"/>
        <v>0.16983606200560886</v>
      </c>
      <c r="I1412" s="193" t="str">
        <f>Instructions!$I$71</f>
        <v>Word 50</v>
      </c>
      <c r="J1412" s="193">
        <f t="shared" ca="1" si="403"/>
        <v>7.6967109760709418E-3</v>
      </c>
    </row>
    <row r="1413" spans="1:11">
      <c r="A1413" s="193" t="str">
        <f>Instructions!$I$24</f>
        <v>Word 3</v>
      </c>
      <c r="B1413" s="193">
        <f t="shared" ca="1" si="401"/>
        <v>0.21420979494568926</v>
      </c>
      <c r="C1413" s="193" t="str">
        <f>Instructions!$I$36</f>
        <v>Word 15</v>
      </c>
      <c r="D1413" s="193">
        <f t="shared" ca="1" si="402"/>
        <v>0.30530153935468474</v>
      </c>
      <c r="E1413" s="193" t="str">
        <f>Instructions!$I$48</f>
        <v>Word 27</v>
      </c>
      <c r="F1413" s="193">
        <f t="shared" ca="1" si="403"/>
        <v>0.93075171505754994</v>
      </c>
      <c r="G1413" s="193" t="str">
        <f>Instructions!$I$60</f>
        <v>Word 39</v>
      </c>
      <c r="H1413" s="193">
        <f t="shared" ca="1" si="403"/>
        <v>0.10791953957149769</v>
      </c>
      <c r="I1413" s="193" t="str">
        <f>Instructions!$I$72</f>
        <v>Word 51</v>
      </c>
      <c r="J1413" s="193">
        <f t="shared" ca="1" si="403"/>
        <v>0.41886446083199513</v>
      </c>
    </row>
    <row r="1414" spans="1:11">
      <c r="A1414" s="193" t="str">
        <f>Instructions!$I$25</f>
        <v>Word 4</v>
      </c>
      <c r="B1414" s="193">
        <f t="shared" ca="1" si="401"/>
        <v>9.0151868851504613E-3</v>
      </c>
      <c r="C1414" s="193" t="str">
        <f>Instructions!$I$37</f>
        <v>Word 16</v>
      </c>
      <c r="D1414" s="193">
        <f t="shared" ca="1" si="402"/>
        <v>0.62883345444350303</v>
      </c>
      <c r="E1414" s="193" t="str">
        <f>Instructions!$I$49</f>
        <v>Word 28</v>
      </c>
      <c r="F1414" s="193">
        <f t="shared" ca="1" si="403"/>
        <v>0.45473911459985916</v>
      </c>
      <c r="G1414" s="193" t="str">
        <f>Instructions!$I$61</f>
        <v>Word 40</v>
      </c>
      <c r="H1414" s="193">
        <f t="shared" ca="1" si="403"/>
        <v>0.82607634372696859</v>
      </c>
      <c r="I1414" s="193" t="str">
        <f>Instructions!$I$73</f>
        <v>Word 52</v>
      </c>
      <c r="J1414" s="193">
        <f t="shared" ca="1" si="403"/>
        <v>0.47424291003988506</v>
      </c>
    </row>
    <row r="1415" spans="1:11">
      <c r="A1415" s="193" t="str">
        <f>Instructions!$I$26</f>
        <v>Word 5</v>
      </c>
      <c r="B1415" s="193">
        <f t="shared" ca="1" si="401"/>
        <v>0.82459376659967465</v>
      </c>
      <c r="C1415" s="193" t="str">
        <f>Instructions!$I$38</f>
        <v>Word 17</v>
      </c>
      <c r="D1415" s="193">
        <f t="shared" ca="1" si="402"/>
        <v>0.30409863382449143</v>
      </c>
      <c r="E1415" s="193" t="str">
        <f>Instructions!$I$50</f>
        <v>Word 29</v>
      </c>
      <c r="F1415" s="193">
        <f t="shared" ca="1" si="403"/>
        <v>0.57271805137806264</v>
      </c>
      <c r="G1415" s="193" t="str">
        <f>Instructions!$I$62</f>
        <v>Word 41</v>
      </c>
      <c r="H1415" s="193">
        <f t="shared" ca="1" si="403"/>
        <v>2.2594950527439206E-3</v>
      </c>
      <c r="I1415" s="193" t="str">
        <f>Instructions!$I$74</f>
        <v>Word 53</v>
      </c>
      <c r="J1415" s="193">
        <f t="shared" ca="1" si="403"/>
        <v>0.52314808176623506</v>
      </c>
    </row>
    <row r="1416" spans="1:11">
      <c r="A1416" s="193" t="str">
        <f>Instructions!$I$27</f>
        <v>Word 6</v>
      </c>
      <c r="B1416" s="193">
        <f t="shared" ca="1" si="401"/>
        <v>0.76208733357827385</v>
      </c>
      <c r="C1416" s="193" t="str">
        <f>Instructions!$I$39</f>
        <v>Word 18</v>
      </c>
      <c r="D1416" s="193">
        <f t="shared" ca="1" si="402"/>
        <v>0.48585397664582242</v>
      </c>
      <c r="E1416" s="193" t="str">
        <f>Instructions!$I$51</f>
        <v>Word 30</v>
      </c>
      <c r="F1416" s="193">
        <f t="shared" ca="1" si="403"/>
        <v>0.32907438529958888</v>
      </c>
      <c r="G1416" s="193" t="str">
        <f>Instructions!$I$63</f>
        <v>Word 42</v>
      </c>
      <c r="H1416" s="193">
        <f t="shared" ca="1" si="403"/>
        <v>0.32853395581995237</v>
      </c>
      <c r="I1416" s="193" t="str">
        <f>Instructions!$I$75</f>
        <v>Word 54</v>
      </c>
      <c r="J1416" s="193">
        <f t="shared" ca="1" si="403"/>
        <v>0.71726161322924642</v>
      </c>
    </row>
    <row r="1417" spans="1:11">
      <c r="A1417" s="193" t="str">
        <f>Instructions!$I$28</f>
        <v>Word 7</v>
      </c>
      <c r="B1417" s="193">
        <f t="shared" ca="1" si="401"/>
        <v>0.70513040368600766</v>
      </c>
      <c r="C1417" s="193" t="str">
        <f>Instructions!$I$40</f>
        <v>Word 19</v>
      </c>
      <c r="D1417" s="193">
        <f t="shared" ca="1" si="402"/>
        <v>0.7296306577702828</v>
      </c>
      <c r="E1417" s="193" t="str">
        <f>Instructions!$I$52</f>
        <v>Word 31</v>
      </c>
      <c r="F1417" s="193">
        <f t="shared" ca="1" si="403"/>
        <v>0.70292127900471901</v>
      </c>
      <c r="G1417" s="193" t="str">
        <f>Instructions!$I$64</f>
        <v>Word 43</v>
      </c>
      <c r="H1417" s="193">
        <f t="shared" ca="1" si="403"/>
        <v>0.1680121104710679</v>
      </c>
      <c r="I1417" s="193" t="str">
        <f>Instructions!$I$76</f>
        <v>Word 55</v>
      </c>
      <c r="J1417" s="193">
        <f t="shared" ca="1" si="403"/>
        <v>0.73033448627280462</v>
      </c>
    </row>
    <row r="1418" spans="1:11">
      <c r="A1418" s="193" t="str">
        <f>Instructions!$I$29</f>
        <v>Word 8</v>
      </c>
      <c r="B1418" s="193">
        <f t="shared" ca="1" si="401"/>
        <v>0.98724360691029056</v>
      </c>
      <c r="C1418" s="193" t="str">
        <f>Instructions!$I$41</f>
        <v>Word 20</v>
      </c>
      <c r="D1418" s="193">
        <f t="shared" ca="1" si="402"/>
        <v>0.20763311467568923</v>
      </c>
      <c r="E1418" s="193" t="str">
        <f>Instructions!$I$53</f>
        <v>Word 32</v>
      </c>
      <c r="F1418" s="193">
        <f t="shared" ca="1" si="403"/>
        <v>0.85640388715588578</v>
      </c>
      <c r="G1418" s="193" t="str">
        <f>Instructions!$I$65</f>
        <v>Word 44</v>
      </c>
      <c r="H1418" s="193">
        <f t="shared" ca="1" si="403"/>
        <v>0.20009661902509557</v>
      </c>
      <c r="I1418" s="193" t="str">
        <f>Instructions!$I$77</f>
        <v>Word 56</v>
      </c>
      <c r="J1418" s="193">
        <f t="shared" ca="1" si="403"/>
        <v>0.11241245072814121</v>
      </c>
    </row>
    <row r="1419" spans="1:11">
      <c r="A1419" s="193" t="str">
        <f>Instructions!$I$30</f>
        <v>Word 9</v>
      </c>
      <c r="B1419" s="193">
        <f t="shared" ca="1" si="401"/>
        <v>0.18410025645193739</v>
      </c>
      <c r="C1419" s="193" t="str">
        <f>Instructions!$I$42</f>
        <v>Word 21</v>
      </c>
      <c r="D1419" s="193">
        <f t="shared" ca="1" si="402"/>
        <v>0.38866788598433943</v>
      </c>
      <c r="E1419" s="193" t="str">
        <f>Instructions!$I$54</f>
        <v>Word 33</v>
      </c>
      <c r="F1419" s="193">
        <f t="shared" ca="1" si="403"/>
        <v>0.38206913336898207</v>
      </c>
      <c r="G1419" s="193" t="str">
        <f>Instructions!$I$66</f>
        <v>Word 45</v>
      </c>
      <c r="H1419" s="193">
        <f t="shared" ca="1" si="403"/>
        <v>0.18028363483444088</v>
      </c>
      <c r="I1419" s="193" t="str">
        <f>Instructions!$I$78</f>
        <v>Word 57</v>
      </c>
      <c r="J1419" s="193">
        <f t="shared" ca="1" si="403"/>
        <v>0.50380906318839258</v>
      </c>
    </row>
    <row r="1420" spans="1:11">
      <c r="A1420" s="193" t="str">
        <f>Instructions!$I$31</f>
        <v>Word 10</v>
      </c>
      <c r="B1420" s="193">
        <f t="shared" ca="1" si="401"/>
        <v>7.0833788017218624E-2</v>
      </c>
      <c r="C1420" s="193" t="str">
        <f>Instructions!$I$43</f>
        <v>Word 22</v>
      </c>
      <c r="D1420" s="193">
        <f ca="1">RAND()</f>
        <v>0.23165159019832871</v>
      </c>
      <c r="E1420" s="193" t="str">
        <f>Instructions!$I$55</f>
        <v>Word 34</v>
      </c>
      <c r="F1420" s="193">
        <f ca="1">RAND()</f>
        <v>0.6071540071649737</v>
      </c>
      <c r="G1420" s="193" t="str">
        <f>Instructions!$I$67</f>
        <v>Word 46</v>
      </c>
      <c r="H1420" s="193">
        <f t="shared" ca="1" si="403"/>
        <v>0.300079679479754</v>
      </c>
      <c r="I1420" s="193" t="str">
        <f>Instructions!$I$79</f>
        <v>Word 58</v>
      </c>
      <c r="J1420" s="193">
        <f t="shared" ca="1" si="403"/>
        <v>0.31668734908375951</v>
      </c>
    </row>
    <row r="1421" spans="1:11">
      <c r="A1421" s="193" t="str">
        <f>Instructions!$I$32</f>
        <v>Word 11</v>
      </c>
      <c r="B1421" s="193">
        <f t="shared" ca="1" si="401"/>
        <v>0.3479115361942211</v>
      </c>
      <c r="C1421" s="193" t="str">
        <f>Instructions!$I$44</f>
        <v>Word 23</v>
      </c>
      <c r="D1421" s="193">
        <f ca="1">RAND()</f>
        <v>0.52369247039411215</v>
      </c>
      <c r="E1421" s="193" t="str">
        <f>Instructions!$I$56</f>
        <v>Word 35</v>
      </c>
      <c r="F1421" s="193">
        <f ca="1">RAND()</f>
        <v>0.1112630459444407</v>
      </c>
      <c r="G1421" s="193" t="str">
        <f>Instructions!$I$68</f>
        <v>Word 47</v>
      </c>
      <c r="H1421" s="193">
        <f t="shared" ca="1" si="403"/>
        <v>0.38357362731866673</v>
      </c>
      <c r="I1421" s="193" t="str">
        <f>Instructions!$I$80</f>
        <v>Word 59</v>
      </c>
      <c r="J1421" s="193">
        <f t="shared" ca="1" si="403"/>
        <v>0.96126204084548883</v>
      </c>
    </row>
    <row r="1422" spans="1:11">
      <c r="A1422" s="193" t="str">
        <f>Instructions!$I$33</f>
        <v>Word 12</v>
      </c>
      <c r="B1422" s="193">
        <f t="shared" ca="1" si="401"/>
        <v>0.71882460161067729</v>
      </c>
      <c r="C1422" s="193" t="str">
        <f>Instructions!$I$45</f>
        <v>Word 24</v>
      </c>
      <c r="D1422" s="193">
        <f t="shared" ref="D1422" ca="1" si="404">RAND()</f>
        <v>0.49600310379966384</v>
      </c>
      <c r="E1422" s="193" t="str">
        <f>Instructions!$I$57</f>
        <v>Word 36</v>
      </c>
      <c r="F1422" s="193">
        <f t="shared" ref="F1422" ca="1" si="405">RAND()</f>
        <v>0.96887367531222446</v>
      </c>
      <c r="G1422" s="193" t="str">
        <f>Instructions!$I$69</f>
        <v>Word 48</v>
      </c>
      <c r="H1422" s="193">
        <f t="shared" ca="1" si="403"/>
        <v>0.97921222245212114</v>
      </c>
      <c r="I1422" s="193" t="str">
        <f>Instructions!$I$81</f>
        <v>Word 60</v>
      </c>
      <c r="J1422" s="193">
        <f t="shared" ca="1" si="403"/>
        <v>0.3188950200213807</v>
      </c>
    </row>
    <row r="1423" spans="1:11">
      <c r="K1423" s="193">
        <v>84</v>
      </c>
    </row>
    <row r="1428" spans="1:11">
      <c r="A1428" s="193" t="str">
        <f>Instructions!$I$22</f>
        <v>Word 1</v>
      </c>
      <c r="B1428" s="193">
        <f t="shared" ref="B1428:B1439" ca="1" si="406">RAND()</f>
        <v>0.33757872530640365</v>
      </c>
      <c r="C1428" s="193" t="str">
        <f>Instructions!$I$34</f>
        <v>Word 13</v>
      </c>
      <c r="D1428" s="193">
        <f t="shared" ref="D1428:D1436" ca="1" si="407">RAND()</f>
        <v>0.21219981730617699</v>
      </c>
      <c r="E1428" s="193" t="str">
        <f>Instructions!$I$46</f>
        <v>Word 25</v>
      </c>
      <c r="F1428" s="193">
        <f t="shared" ref="F1428:J1439" ca="1" si="408">RAND()</f>
        <v>0.77104105472295759</v>
      </c>
      <c r="G1428" s="193" t="str">
        <f>Instructions!$I$58</f>
        <v>Word 37</v>
      </c>
      <c r="H1428" s="193">
        <f t="shared" ca="1" si="408"/>
        <v>0.20537722554116433</v>
      </c>
      <c r="I1428" s="193" t="str">
        <f>Instructions!$I$70</f>
        <v>Word 49</v>
      </c>
      <c r="J1428" s="193">
        <f t="shared" ca="1" si="408"/>
        <v>0.79302816867182491</v>
      </c>
    </row>
    <row r="1429" spans="1:11">
      <c r="A1429" s="193" t="str">
        <f>Instructions!$I$23</f>
        <v>Word 2</v>
      </c>
      <c r="B1429" s="193">
        <f t="shared" ca="1" si="406"/>
        <v>0.79071983625725928</v>
      </c>
      <c r="C1429" s="193" t="str">
        <f>Instructions!$I$35</f>
        <v>Word 14</v>
      </c>
      <c r="D1429" s="193">
        <f t="shared" ca="1" si="407"/>
        <v>0.21755034048999145</v>
      </c>
      <c r="E1429" s="193" t="str">
        <f>Instructions!$I$47</f>
        <v>Word 26</v>
      </c>
      <c r="F1429" s="193">
        <f t="shared" ca="1" si="408"/>
        <v>0.51776832787972349</v>
      </c>
      <c r="G1429" s="193" t="str">
        <f>Instructions!$I$59</f>
        <v>Word 38</v>
      </c>
      <c r="H1429" s="193">
        <f t="shared" ca="1" si="408"/>
        <v>0.81558687312382627</v>
      </c>
      <c r="I1429" s="193" t="str">
        <f>Instructions!$I$71</f>
        <v>Word 50</v>
      </c>
      <c r="J1429" s="193">
        <f t="shared" ca="1" si="408"/>
        <v>0.8939694110262818</v>
      </c>
    </row>
    <row r="1430" spans="1:11">
      <c r="A1430" s="193" t="str">
        <f>Instructions!$I$24</f>
        <v>Word 3</v>
      </c>
      <c r="B1430" s="193">
        <f t="shared" ca="1" si="406"/>
        <v>0.86956245441395319</v>
      </c>
      <c r="C1430" s="193" t="str">
        <f>Instructions!$I$36</f>
        <v>Word 15</v>
      </c>
      <c r="D1430" s="193">
        <f t="shared" ca="1" si="407"/>
        <v>0.40042146917010812</v>
      </c>
      <c r="E1430" s="193" t="str">
        <f>Instructions!$I$48</f>
        <v>Word 27</v>
      </c>
      <c r="F1430" s="193">
        <f t="shared" ca="1" si="408"/>
        <v>6.2054106789648511E-3</v>
      </c>
      <c r="G1430" s="193" t="str">
        <f>Instructions!$I$60</f>
        <v>Word 39</v>
      </c>
      <c r="H1430" s="193">
        <f t="shared" ca="1" si="408"/>
        <v>0.83543593740229349</v>
      </c>
      <c r="I1430" s="193" t="str">
        <f>Instructions!$I$72</f>
        <v>Word 51</v>
      </c>
      <c r="J1430" s="193">
        <f t="shared" ca="1" si="408"/>
        <v>0.78106953525186429</v>
      </c>
    </row>
    <row r="1431" spans="1:11">
      <c r="A1431" s="193" t="str">
        <f>Instructions!$I$25</f>
        <v>Word 4</v>
      </c>
      <c r="B1431" s="193">
        <f t="shared" ca="1" si="406"/>
        <v>0.26587011706398622</v>
      </c>
      <c r="C1431" s="193" t="str">
        <f>Instructions!$I$37</f>
        <v>Word 16</v>
      </c>
      <c r="D1431" s="193">
        <f t="shared" ca="1" si="407"/>
        <v>0.81281756994168097</v>
      </c>
      <c r="E1431" s="193" t="str">
        <f>Instructions!$I$49</f>
        <v>Word 28</v>
      </c>
      <c r="F1431" s="193">
        <f t="shared" ca="1" si="408"/>
        <v>0.31875505176215224</v>
      </c>
      <c r="G1431" s="193" t="str">
        <f>Instructions!$I$61</f>
        <v>Word 40</v>
      </c>
      <c r="H1431" s="193">
        <f t="shared" ca="1" si="408"/>
        <v>0.86092750553083597</v>
      </c>
      <c r="I1431" s="193" t="str">
        <f>Instructions!$I$73</f>
        <v>Word 52</v>
      </c>
      <c r="J1431" s="193">
        <f t="shared" ca="1" si="408"/>
        <v>0.63425580452835295</v>
      </c>
    </row>
    <row r="1432" spans="1:11">
      <c r="A1432" s="193" t="str">
        <f>Instructions!$I$26</f>
        <v>Word 5</v>
      </c>
      <c r="B1432" s="193">
        <f t="shared" ca="1" si="406"/>
        <v>0.5815175563678503</v>
      </c>
      <c r="C1432" s="193" t="str">
        <f>Instructions!$I$38</f>
        <v>Word 17</v>
      </c>
      <c r="D1432" s="193">
        <f t="shared" ca="1" si="407"/>
        <v>0.12471752117940249</v>
      </c>
      <c r="E1432" s="193" t="str">
        <f>Instructions!$I$50</f>
        <v>Word 29</v>
      </c>
      <c r="F1432" s="193">
        <f t="shared" ca="1" si="408"/>
        <v>0.58828640092013351</v>
      </c>
      <c r="G1432" s="193" t="str">
        <f>Instructions!$I$62</f>
        <v>Word 41</v>
      </c>
      <c r="H1432" s="193">
        <f t="shared" ca="1" si="408"/>
        <v>0.90247427265120439</v>
      </c>
      <c r="I1432" s="193" t="str">
        <f>Instructions!$I$74</f>
        <v>Word 53</v>
      </c>
      <c r="J1432" s="193">
        <f t="shared" ca="1" si="408"/>
        <v>0.92180613434380965</v>
      </c>
    </row>
    <row r="1433" spans="1:11">
      <c r="A1433" s="193" t="str">
        <f>Instructions!$I$27</f>
        <v>Word 6</v>
      </c>
      <c r="B1433" s="193">
        <f t="shared" ca="1" si="406"/>
        <v>6.813311122717014E-2</v>
      </c>
      <c r="C1433" s="193" t="str">
        <f>Instructions!$I$39</f>
        <v>Word 18</v>
      </c>
      <c r="D1433" s="193">
        <f t="shared" ca="1" si="407"/>
        <v>0.86030389949472408</v>
      </c>
      <c r="E1433" s="193" t="str">
        <f>Instructions!$I$51</f>
        <v>Word 30</v>
      </c>
      <c r="F1433" s="193">
        <f t="shared" ca="1" si="408"/>
        <v>0.36875858954358198</v>
      </c>
      <c r="G1433" s="193" t="str">
        <f>Instructions!$I$63</f>
        <v>Word 42</v>
      </c>
      <c r="H1433" s="193">
        <f t="shared" ca="1" si="408"/>
        <v>0.87167337938865108</v>
      </c>
      <c r="I1433" s="193" t="str">
        <f>Instructions!$I$75</f>
        <v>Word 54</v>
      </c>
      <c r="J1433" s="193">
        <f t="shared" ca="1" si="408"/>
        <v>0.94997690206323115</v>
      </c>
    </row>
    <row r="1434" spans="1:11">
      <c r="A1434" s="193" t="str">
        <f>Instructions!$I$28</f>
        <v>Word 7</v>
      </c>
      <c r="B1434" s="193">
        <f t="shared" ca="1" si="406"/>
        <v>0.78506819441821085</v>
      </c>
      <c r="C1434" s="193" t="str">
        <f>Instructions!$I$40</f>
        <v>Word 19</v>
      </c>
      <c r="D1434" s="193">
        <f t="shared" ca="1" si="407"/>
        <v>0.47672167280575306</v>
      </c>
      <c r="E1434" s="193" t="str">
        <f>Instructions!$I$52</f>
        <v>Word 31</v>
      </c>
      <c r="F1434" s="193">
        <f t="shared" ca="1" si="408"/>
        <v>0.85803840341512183</v>
      </c>
      <c r="G1434" s="193" t="str">
        <f>Instructions!$I$64</f>
        <v>Word 43</v>
      </c>
      <c r="H1434" s="193">
        <f t="shared" ca="1" si="408"/>
        <v>0.37999862144982466</v>
      </c>
      <c r="I1434" s="193" t="str">
        <f>Instructions!$I$76</f>
        <v>Word 55</v>
      </c>
      <c r="J1434" s="193">
        <f t="shared" ca="1" si="408"/>
        <v>0.17985163963641937</v>
      </c>
    </row>
    <row r="1435" spans="1:11">
      <c r="A1435" s="193" t="str">
        <f>Instructions!$I$29</f>
        <v>Word 8</v>
      </c>
      <c r="B1435" s="193">
        <f t="shared" ca="1" si="406"/>
        <v>0.94914808164373698</v>
      </c>
      <c r="C1435" s="193" t="str">
        <f>Instructions!$I$41</f>
        <v>Word 20</v>
      </c>
      <c r="D1435" s="193">
        <f t="shared" ca="1" si="407"/>
        <v>3.901033446065183E-3</v>
      </c>
      <c r="E1435" s="193" t="str">
        <f>Instructions!$I$53</f>
        <v>Word 32</v>
      </c>
      <c r="F1435" s="193">
        <f t="shared" ca="1" si="408"/>
        <v>0.530396673237711</v>
      </c>
      <c r="G1435" s="193" t="str">
        <f>Instructions!$I$65</f>
        <v>Word 44</v>
      </c>
      <c r="H1435" s="193">
        <f t="shared" ca="1" si="408"/>
        <v>0.17656819240628419</v>
      </c>
      <c r="I1435" s="193" t="str">
        <f>Instructions!$I$77</f>
        <v>Word 56</v>
      </c>
      <c r="J1435" s="193">
        <f t="shared" ca="1" si="408"/>
        <v>9.2554881815167245E-2</v>
      </c>
    </row>
    <row r="1436" spans="1:11">
      <c r="A1436" s="193" t="str">
        <f>Instructions!$I$30</f>
        <v>Word 9</v>
      </c>
      <c r="B1436" s="193">
        <f t="shared" ca="1" si="406"/>
        <v>0.40692239051195411</v>
      </c>
      <c r="C1436" s="193" t="str">
        <f>Instructions!$I$42</f>
        <v>Word 21</v>
      </c>
      <c r="D1436" s="193">
        <f t="shared" ca="1" si="407"/>
        <v>0.78969426326279002</v>
      </c>
      <c r="E1436" s="193" t="str">
        <f>Instructions!$I$54</f>
        <v>Word 33</v>
      </c>
      <c r="F1436" s="193">
        <f t="shared" ca="1" si="408"/>
        <v>0.62067953069561332</v>
      </c>
      <c r="G1436" s="193" t="str">
        <f>Instructions!$I$66</f>
        <v>Word 45</v>
      </c>
      <c r="H1436" s="193">
        <f t="shared" ca="1" si="408"/>
        <v>0.91451013090041089</v>
      </c>
      <c r="I1436" s="193" t="str">
        <f>Instructions!$I$78</f>
        <v>Word 57</v>
      </c>
      <c r="J1436" s="193">
        <f t="shared" ca="1" si="408"/>
        <v>0.46975593918013869</v>
      </c>
    </row>
    <row r="1437" spans="1:11">
      <c r="A1437" s="193" t="str">
        <f>Instructions!$I$31</f>
        <v>Word 10</v>
      </c>
      <c r="B1437" s="193">
        <f t="shared" ca="1" si="406"/>
        <v>0.49634330938104654</v>
      </c>
      <c r="C1437" s="193" t="str">
        <f>Instructions!$I$43</f>
        <v>Word 22</v>
      </c>
      <c r="D1437" s="193">
        <f ca="1">RAND()</f>
        <v>0.54567445903950518</v>
      </c>
      <c r="E1437" s="193" t="str">
        <f>Instructions!$I$55</f>
        <v>Word 34</v>
      </c>
      <c r="F1437" s="193">
        <f ca="1">RAND()</f>
        <v>0.9327752121474594</v>
      </c>
      <c r="G1437" s="193" t="str">
        <f>Instructions!$I$67</f>
        <v>Word 46</v>
      </c>
      <c r="H1437" s="193">
        <f t="shared" ca="1" si="408"/>
        <v>0.83007613286864212</v>
      </c>
      <c r="I1437" s="193" t="str">
        <f>Instructions!$I$79</f>
        <v>Word 58</v>
      </c>
      <c r="J1437" s="193">
        <f t="shared" ca="1" si="408"/>
        <v>0.52925974489497185</v>
      </c>
    </row>
    <row r="1438" spans="1:11">
      <c r="A1438" s="193" t="str">
        <f>Instructions!$I$32</f>
        <v>Word 11</v>
      </c>
      <c r="B1438" s="193">
        <f t="shared" ca="1" si="406"/>
        <v>0.1619014248735553</v>
      </c>
      <c r="C1438" s="193" t="str">
        <f>Instructions!$I$44</f>
        <v>Word 23</v>
      </c>
      <c r="D1438" s="193">
        <f ca="1">RAND()</f>
        <v>0.94436594579023303</v>
      </c>
      <c r="E1438" s="193" t="str">
        <f>Instructions!$I$56</f>
        <v>Word 35</v>
      </c>
      <c r="F1438" s="193">
        <f ca="1">RAND()</f>
        <v>0.50203396036453929</v>
      </c>
      <c r="G1438" s="193" t="str">
        <f>Instructions!$I$68</f>
        <v>Word 47</v>
      </c>
      <c r="H1438" s="193">
        <f t="shared" ca="1" si="408"/>
        <v>0.78367082130450838</v>
      </c>
      <c r="I1438" s="193" t="str">
        <f>Instructions!$I$80</f>
        <v>Word 59</v>
      </c>
      <c r="J1438" s="193">
        <f t="shared" ca="1" si="408"/>
        <v>0.80648423067893804</v>
      </c>
    </row>
    <row r="1439" spans="1:11">
      <c r="A1439" s="193" t="str">
        <f>Instructions!$I$33</f>
        <v>Word 12</v>
      </c>
      <c r="B1439" s="193">
        <f t="shared" ca="1" si="406"/>
        <v>0.58670716389590272</v>
      </c>
      <c r="C1439" s="193" t="str">
        <f>Instructions!$I$45</f>
        <v>Word 24</v>
      </c>
      <c r="D1439" s="193">
        <f t="shared" ref="D1439" ca="1" si="409">RAND()</f>
        <v>0.31231683836078505</v>
      </c>
      <c r="E1439" s="193" t="str">
        <f>Instructions!$I$57</f>
        <v>Word 36</v>
      </c>
      <c r="F1439" s="193">
        <f t="shared" ref="F1439" ca="1" si="410">RAND()</f>
        <v>0.69332407935881379</v>
      </c>
      <c r="G1439" s="193" t="str">
        <f>Instructions!$I$69</f>
        <v>Word 48</v>
      </c>
      <c r="H1439" s="193">
        <f t="shared" ca="1" si="408"/>
        <v>0.78391747863422245</v>
      </c>
      <c r="I1439" s="193" t="str">
        <f>Instructions!$I$81</f>
        <v>Word 60</v>
      </c>
      <c r="J1439" s="193">
        <f t="shared" ca="1" si="408"/>
        <v>0.31624398397749665</v>
      </c>
    </row>
    <row r="1440" spans="1:11">
      <c r="K1440" s="193">
        <v>85</v>
      </c>
    </row>
    <row r="1445" spans="1:10">
      <c r="A1445" s="193" t="str">
        <f>Instructions!$I$22</f>
        <v>Word 1</v>
      </c>
      <c r="B1445" s="193">
        <f t="shared" ref="B1445:B1456" ca="1" si="411">RAND()</f>
        <v>0.44249859780558387</v>
      </c>
      <c r="C1445" s="193" t="str">
        <f>Instructions!$I$34</f>
        <v>Word 13</v>
      </c>
      <c r="D1445" s="193">
        <f t="shared" ref="D1445:D1453" ca="1" si="412">RAND()</f>
        <v>0.97520049103548034</v>
      </c>
      <c r="E1445" s="193" t="str">
        <f>Instructions!$I$46</f>
        <v>Word 25</v>
      </c>
      <c r="F1445" s="193">
        <f t="shared" ref="F1445:J1456" ca="1" si="413">RAND()</f>
        <v>0.12994983098540624</v>
      </c>
      <c r="G1445" s="193" t="str">
        <f>Instructions!$I$58</f>
        <v>Word 37</v>
      </c>
      <c r="H1445" s="193">
        <f t="shared" ca="1" si="413"/>
        <v>0.49984618488250865</v>
      </c>
      <c r="I1445" s="193" t="str">
        <f>Instructions!$I$70</f>
        <v>Word 49</v>
      </c>
      <c r="J1445" s="193">
        <f t="shared" ca="1" si="413"/>
        <v>0.11468814950573458</v>
      </c>
    </row>
    <row r="1446" spans="1:10">
      <c r="A1446" s="193" t="str">
        <f>Instructions!$I$23</f>
        <v>Word 2</v>
      </c>
      <c r="B1446" s="193">
        <f t="shared" ca="1" si="411"/>
        <v>0.2910945140627289</v>
      </c>
      <c r="C1446" s="193" t="str">
        <f>Instructions!$I$35</f>
        <v>Word 14</v>
      </c>
      <c r="D1446" s="193">
        <f t="shared" ca="1" si="412"/>
        <v>0.79480677779626452</v>
      </c>
      <c r="E1446" s="193" t="str">
        <f>Instructions!$I$47</f>
        <v>Word 26</v>
      </c>
      <c r="F1446" s="193">
        <f t="shared" ca="1" si="413"/>
        <v>0.35462462098619396</v>
      </c>
      <c r="G1446" s="193" t="str">
        <f>Instructions!$I$59</f>
        <v>Word 38</v>
      </c>
      <c r="H1446" s="193">
        <f t="shared" ca="1" si="413"/>
        <v>0.64585633266839493</v>
      </c>
      <c r="I1446" s="193" t="str">
        <f>Instructions!$I$71</f>
        <v>Word 50</v>
      </c>
      <c r="J1446" s="193">
        <f t="shared" ca="1" si="413"/>
        <v>4.9205507825832662E-2</v>
      </c>
    </row>
    <row r="1447" spans="1:10">
      <c r="A1447" s="193" t="str">
        <f>Instructions!$I$24</f>
        <v>Word 3</v>
      </c>
      <c r="B1447" s="193">
        <f t="shared" ca="1" si="411"/>
        <v>0.57317444558944997</v>
      </c>
      <c r="C1447" s="193" t="str">
        <f>Instructions!$I$36</f>
        <v>Word 15</v>
      </c>
      <c r="D1447" s="193">
        <f t="shared" ca="1" si="412"/>
        <v>0.57930941341479503</v>
      </c>
      <c r="E1447" s="193" t="str">
        <f>Instructions!$I$48</f>
        <v>Word 27</v>
      </c>
      <c r="F1447" s="193">
        <f t="shared" ca="1" si="413"/>
        <v>0.4044720092224261</v>
      </c>
      <c r="G1447" s="193" t="str">
        <f>Instructions!$I$60</f>
        <v>Word 39</v>
      </c>
      <c r="H1447" s="193">
        <f t="shared" ca="1" si="413"/>
        <v>0.95940992735923081</v>
      </c>
      <c r="I1447" s="193" t="str">
        <f>Instructions!$I$72</f>
        <v>Word 51</v>
      </c>
      <c r="J1447" s="193">
        <f t="shared" ca="1" si="413"/>
        <v>0.86765122897655322</v>
      </c>
    </row>
    <row r="1448" spans="1:10">
      <c r="A1448" s="193" t="str">
        <f>Instructions!$I$25</f>
        <v>Word 4</v>
      </c>
      <c r="B1448" s="193">
        <f t="shared" ca="1" si="411"/>
        <v>0.648443407627326</v>
      </c>
      <c r="C1448" s="193" t="str">
        <f>Instructions!$I$37</f>
        <v>Word 16</v>
      </c>
      <c r="D1448" s="193">
        <f t="shared" ca="1" si="412"/>
        <v>0.25568504434108441</v>
      </c>
      <c r="E1448" s="193" t="str">
        <f>Instructions!$I$49</f>
        <v>Word 28</v>
      </c>
      <c r="F1448" s="193">
        <f t="shared" ca="1" si="413"/>
        <v>0.56106786246540219</v>
      </c>
      <c r="G1448" s="193" t="str">
        <f>Instructions!$I$61</f>
        <v>Word 40</v>
      </c>
      <c r="H1448" s="193">
        <f t="shared" ca="1" si="413"/>
        <v>5.190659419084831E-2</v>
      </c>
      <c r="I1448" s="193" t="str">
        <f>Instructions!$I$73</f>
        <v>Word 52</v>
      </c>
      <c r="J1448" s="193">
        <f t="shared" ca="1" si="413"/>
        <v>0.15316997174943248</v>
      </c>
    </row>
    <row r="1449" spans="1:10">
      <c r="A1449" s="193" t="str">
        <f>Instructions!$I$26</f>
        <v>Word 5</v>
      </c>
      <c r="B1449" s="193">
        <f t="shared" ca="1" si="411"/>
        <v>0.46456513861632809</v>
      </c>
      <c r="C1449" s="193" t="str">
        <f>Instructions!$I$38</f>
        <v>Word 17</v>
      </c>
      <c r="D1449" s="193">
        <f t="shared" ca="1" si="412"/>
        <v>0.14074319753959907</v>
      </c>
      <c r="E1449" s="193" t="str">
        <f>Instructions!$I$50</f>
        <v>Word 29</v>
      </c>
      <c r="F1449" s="193">
        <f t="shared" ca="1" si="413"/>
        <v>0.30749788260130162</v>
      </c>
      <c r="G1449" s="193" t="str">
        <f>Instructions!$I$62</f>
        <v>Word 41</v>
      </c>
      <c r="H1449" s="193">
        <f t="shared" ca="1" si="413"/>
        <v>0.84767221454570429</v>
      </c>
      <c r="I1449" s="193" t="str">
        <f>Instructions!$I$74</f>
        <v>Word 53</v>
      </c>
      <c r="J1449" s="193">
        <f t="shared" ca="1" si="413"/>
        <v>0.92529690290695532</v>
      </c>
    </row>
    <row r="1450" spans="1:10">
      <c r="A1450" s="193" t="str">
        <f>Instructions!$I$27</f>
        <v>Word 6</v>
      </c>
      <c r="B1450" s="193">
        <f t="shared" ca="1" si="411"/>
        <v>0.85068071098930287</v>
      </c>
      <c r="C1450" s="193" t="str">
        <f>Instructions!$I$39</f>
        <v>Word 18</v>
      </c>
      <c r="D1450" s="193">
        <f t="shared" ca="1" si="412"/>
        <v>0.21052447118180628</v>
      </c>
      <c r="E1450" s="193" t="str">
        <f>Instructions!$I$51</f>
        <v>Word 30</v>
      </c>
      <c r="F1450" s="193">
        <f t="shared" ca="1" si="413"/>
        <v>0.62476390833642215</v>
      </c>
      <c r="G1450" s="193" t="str">
        <f>Instructions!$I$63</f>
        <v>Word 42</v>
      </c>
      <c r="H1450" s="193">
        <f t="shared" ca="1" si="413"/>
        <v>0.26163386920896947</v>
      </c>
      <c r="I1450" s="193" t="str">
        <f>Instructions!$I$75</f>
        <v>Word 54</v>
      </c>
      <c r="J1450" s="193">
        <f t="shared" ca="1" si="413"/>
        <v>0.60547557443412003</v>
      </c>
    </row>
    <row r="1451" spans="1:10">
      <c r="A1451" s="193" t="str">
        <f>Instructions!$I$28</f>
        <v>Word 7</v>
      </c>
      <c r="B1451" s="193">
        <f t="shared" ca="1" si="411"/>
        <v>0.10627409875042337</v>
      </c>
      <c r="C1451" s="193" t="str">
        <f>Instructions!$I$40</f>
        <v>Word 19</v>
      </c>
      <c r="D1451" s="193">
        <f t="shared" ca="1" si="412"/>
        <v>0.18889063411534457</v>
      </c>
      <c r="E1451" s="193" t="str">
        <f>Instructions!$I$52</f>
        <v>Word 31</v>
      </c>
      <c r="F1451" s="193">
        <f t="shared" ca="1" si="413"/>
        <v>0.78933271937030136</v>
      </c>
      <c r="G1451" s="193" t="str">
        <f>Instructions!$I$64</f>
        <v>Word 43</v>
      </c>
      <c r="H1451" s="193">
        <f t="shared" ca="1" si="413"/>
        <v>0.77562620997230924</v>
      </c>
      <c r="I1451" s="193" t="str">
        <f>Instructions!$I$76</f>
        <v>Word 55</v>
      </c>
      <c r="J1451" s="193">
        <f t="shared" ca="1" si="413"/>
        <v>8.4938689796605904E-2</v>
      </c>
    </row>
    <row r="1452" spans="1:10">
      <c r="A1452" s="193" t="str">
        <f>Instructions!$I$29</f>
        <v>Word 8</v>
      </c>
      <c r="B1452" s="193">
        <f t="shared" ca="1" si="411"/>
        <v>0.77153375479055875</v>
      </c>
      <c r="C1452" s="193" t="str">
        <f>Instructions!$I$41</f>
        <v>Word 20</v>
      </c>
      <c r="D1452" s="193">
        <f t="shared" ca="1" si="412"/>
        <v>0.20468255121307211</v>
      </c>
      <c r="E1452" s="193" t="str">
        <f>Instructions!$I$53</f>
        <v>Word 32</v>
      </c>
      <c r="F1452" s="193">
        <f t="shared" ca="1" si="413"/>
        <v>0.39758074773512675</v>
      </c>
      <c r="G1452" s="193" t="str">
        <f>Instructions!$I$65</f>
        <v>Word 44</v>
      </c>
      <c r="H1452" s="193">
        <f t="shared" ca="1" si="413"/>
        <v>0.77490594387288736</v>
      </c>
      <c r="I1452" s="193" t="str">
        <f>Instructions!$I$77</f>
        <v>Word 56</v>
      </c>
      <c r="J1452" s="193">
        <f t="shared" ca="1" si="413"/>
        <v>0.39237881895665472</v>
      </c>
    </row>
    <row r="1453" spans="1:10">
      <c r="A1453" s="193" t="str">
        <f>Instructions!$I$30</f>
        <v>Word 9</v>
      </c>
      <c r="B1453" s="193">
        <f t="shared" ca="1" si="411"/>
        <v>0.37948100264598539</v>
      </c>
      <c r="C1453" s="193" t="str">
        <f>Instructions!$I$42</f>
        <v>Word 21</v>
      </c>
      <c r="D1453" s="193">
        <f t="shared" ca="1" si="412"/>
        <v>0.89925641157943426</v>
      </c>
      <c r="E1453" s="193" t="str">
        <f>Instructions!$I$54</f>
        <v>Word 33</v>
      </c>
      <c r="F1453" s="193">
        <f t="shared" ca="1" si="413"/>
        <v>0.79726103938609227</v>
      </c>
      <c r="G1453" s="193" t="str">
        <f>Instructions!$I$66</f>
        <v>Word 45</v>
      </c>
      <c r="H1453" s="193">
        <f t="shared" ca="1" si="413"/>
        <v>0.42074948649947552</v>
      </c>
      <c r="I1453" s="193" t="str">
        <f>Instructions!$I$78</f>
        <v>Word 57</v>
      </c>
      <c r="J1453" s="193">
        <f t="shared" ca="1" si="413"/>
        <v>0.257038259948426</v>
      </c>
    </row>
    <row r="1454" spans="1:10">
      <c r="A1454" s="193" t="str">
        <f>Instructions!$I$31</f>
        <v>Word 10</v>
      </c>
      <c r="B1454" s="193">
        <f t="shared" ca="1" si="411"/>
        <v>6.2447480485934848E-2</v>
      </c>
      <c r="C1454" s="193" t="str">
        <f>Instructions!$I$43</f>
        <v>Word 22</v>
      </c>
      <c r="D1454" s="193">
        <f ca="1">RAND()</f>
        <v>0.85472582990462542</v>
      </c>
      <c r="E1454" s="193" t="str">
        <f>Instructions!$I$55</f>
        <v>Word 34</v>
      </c>
      <c r="F1454" s="193">
        <f ca="1">RAND()</f>
        <v>0.30164567238170292</v>
      </c>
      <c r="G1454" s="193" t="str">
        <f>Instructions!$I$67</f>
        <v>Word 46</v>
      </c>
      <c r="H1454" s="193">
        <f t="shared" ca="1" si="413"/>
        <v>0.27769738592120119</v>
      </c>
      <c r="I1454" s="193" t="str">
        <f>Instructions!$I$79</f>
        <v>Word 58</v>
      </c>
      <c r="J1454" s="193">
        <f t="shared" ca="1" si="413"/>
        <v>0.30368674221396064</v>
      </c>
    </row>
    <row r="1455" spans="1:10">
      <c r="A1455" s="193" t="str">
        <f>Instructions!$I$32</f>
        <v>Word 11</v>
      </c>
      <c r="B1455" s="193">
        <f t="shared" ca="1" si="411"/>
        <v>0.73628426393902346</v>
      </c>
      <c r="C1455" s="193" t="str">
        <f>Instructions!$I$44</f>
        <v>Word 23</v>
      </c>
      <c r="D1455" s="193">
        <f ca="1">RAND()</f>
        <v>0.27028780008641407</v>
      </c>
      <c r="E1455" s="193" t="str">
        <f>Instructions!$I$56</f>
        <v>Word 35</v>
      </c>
      <c r="F1455" s="193">
        <f ca="1">RAND()</f>
        <v>0.4835871772286815</v>
      </c>
      <c r="G1455" s="193" t="str">
        <f>Instructions!$I$68</f>
        <v>Word 47</v>
      </c>
      <c r="H1455" s="193">
        <f t="shared" ca="1" si="413"/>
        <v>0.97246287152333399</v>
      </c>
      <c r="I1455" s="193" t="str">
        <f>Instructions!$I$80</f>
        <v>Word 59</v>
      </c>
      <c r="J1455" s="193">
        <f t="shared" ca="1" si="413"/>
        <v>0.30481519111688504</v>
      </c>
    </row>
    <row r="1456" spans="1:10">
      <c r="A1456" s="193" t="str">
        <f>Instructions!$I$33</f>
        <v>Word 12</v>
      </c>
      <c r="B1456" s="193">
        <f t="shared" ca="1" si="411"/>
        <v>0.78920985444941383</v>
      </c>
      <c r="C1456" s="193" t="str">
        <f>Instructions!$I$45</f>
        <v>Word 24</v>
      </c>
      <c r="D1456" s="193">
        <f t="shared" ref="D1456" ca="1" si="414">RAND()</f>
        <v>0.23095898617882105</v>
      </c>
      <c r="E1456" s="193" t="str">
        <f>Instructions!$I$57</f>
        <v>Word 36</v>
      </c>
      <c r="F1456" s="193">
        <f t="shared" ref="F1456" ca="1" si="415">RAND()</f>
        <v>0.66843548524670249</v>
      </c>
      <c r="G1456" s="193" t="str">
        <f>Instructions!$I$69</f>
        <v>Word 48</v>
      </c>
      <c r="H1456" s="193">
        <f t="shared" ca="1" si="413"/>
        <v>0.15436081578607352</v>
      </c>
      <c r="I1456" s="193" t="str">
        <f>Instructions!$I$81</f>
        <v>Word 60</v>
      </c>
      <c r="J1456" s="193">
        <f t="shared" ca="1" si="413"/>
        <v>0.98420815021012986</v>
      </c>
    </row>
    <row r="1457" spans="1:11">
      <c r="K1457" s="193">
        <v>86</v>
      </c>
    </row>
    <row r="1462" spans="1:11">
      <c r="A1462" s="193" t="str">
        <f>Instructions!$I$22</f>
        <v>Word 1</v>
      </c>
      <c r="B1462" s="193">
        <f t="shared" ref="B1462:B1490" ca="1" si="416">RAND()</f>
        <v>0.95175195801521173</v>
      </c>
      <c r="C1462" s="193" t="str">
        <f>Instructions!$I$34</f>
        <v>Word 13</v>
      </c>
      <c r="D1462" s="193">
        <f t="shared" ref="D1462:D1470" ca="1" si="417">RAND()</f>
        <v>5.6857306857734713E-2</v>
      </c>
      <c r="E1462" s="193" t="str">
        <f>Instructions!$I$46</f>
        <v>Word 25</v>
      </c>
      <c r="F1462" s="193">
        <f t="shared" ref="F1462:J1473" ca="1" si="418">RAND()</f>
        <v>0.72034293538854666</v>
      </c>
      <c r="G1462" s="193" t="str">
        <f>Instructions!$I$58</f>
        <v>Word 37</v>
      </c>
      <c r="H1462" s="193">
        <f t="shared" ca="1" si="418"/>
        <v>0.825969604947975</v>
      </c>
      <c r="I1462" s="193" t="str">
        <f>Instructions!$I$70</f>
        <v>Word 49</v>
      </c>
      <c r="J1462" s="193">
        <f t="shared" ca="1" si="418"/>
        <v>0.41043957940996856</v>
      </c>
    </row>
    <row r="1463" spans="1:11">
      <c r="A1463" s="193" t="str">
        <f>Instructions!$I$23</f>
        <v>Word 2</v>
      </c>
      <c r="B1463" s="193">
        <f t="shared" ca="1" si="416"/>
        <v>0.72619861711731193</v>
      </c>
      <c r="C1463" s="193" t="str">
        <f>Instructions!$I$35</f>
        <v>Word 14</v>
      </c>
      <c r="D1463" s="193">
        <f t="shared" ca="1" si="417"/>
        <v>0.26120532622168957</v>
      </c>
      <c r="E1463" s="193" t="str">
        <f>Instructions!$I$47</f>
        <v>Word 26</v>
      </c>
      <c r="F1463" s="193">
        <f t="shared" ca="1" si="418"/>
        <v>0.43552300512108577</v>
      </c>
      <c r="G1463" s="193" t="str">
        <f>Instructions!$I$59</f>
        <v>Word 38</v>
      </c>
      <c r="H1463" s="193">
        <f t="shared" ca="1" si="418"/>
        <v>0.74625333790719162</v>
      </c>
      <c r="I1463" s="193" t="str">
        <f>Instructions!$I$71</f>
        <v>Word 50</v>
      </c>
      <c r="J1463" s="193">
        <f t="shared" ca="1" si="418"/>
        <v>0.75491505902047606</v>
      </c>
    </row>
    <row r="1464" spans="1:11">
      <c r="A1464" s="193" t="str">
        <f>Instructions!$I$24</f>
        <v>Word 3</v>
      </c>
      <c r="B1464" s="193">
        <f t="shared" ca="1" si="416"/>
        <v>0.25974005597241223</v>
      </c>
      <c r="C1464" s="193" t="str">
        <f>Instructions!$I$36</f>
        <v>Word 15</v>
      </c>
      <c r="D1464" s="193">
        <f t="shared" ca="1" si="417"/>
        <v>0.97380914210261393</v>
      </c>
      <c r="E1464" s="193" t="str">
        <f>Instructions!$I$48</f>
        <v>Word 27</v>
      </c>
      <c r="F1464" s="193">
        <f t="shared" ca="1" si="418"/>
        <v>0.36759676879054226</v>
      </c>
      <c r="G1464" s="193" t="str">
        <f>Instructions!$I$60</f>
        <v>Word 39</v>
      </c>
      <c r="H1464" s="193">
        <f t="shared" ca="1" si="418"/>
        <v>0.99274947091887522</v>
      </c>
      <c r="I1464" s="193" t="str">
        <f>Instructions!$I$72</f>
        <v>Word 51</v>
      </c>
      <c r="J1464" s="193">
        <f t="shared" ca="1" si="418"/>
        <v>0.62907190852779626</v>
      </c>
    </row>
    <row r="1465" spans="1:11">
      <c r="A1465" s="193" t="str">
        <f>Instructions!$I$25</f>
        <v>Word 4</v>
      </c>
      <c r="B1465" s="193">
        <f t="shared" ca="1" si="416"/>
        <v>0.62660642897052898</v>
      </c>
      <c r="C1465" s="193" t="str">
        <f>Instructions!$I$37</f>
        <v>Word 16</v>
      </c>
      <c r="D1465" s="193">
        <f t="shared" ca="1" si="417"/>
        <v>0.35643197523818304</v>
      </c>
      <c r="E1465" s="193" t="str">
        <f>Instructions!$I$49</f>
        <v>Word 28</v>
      </c>
      <c r="F1465" s="193">
        <f t="shared" ca="1" si="418"/>
        <v>0.82350375530455022</v>
      </c>
      <c r="G1465" s="193" t="str">
        <f>Instructions!$I$61</f>
        <v>Word 40</v>
      </c>
      <c r="H1465" s="193">
        <f t="shared" ca="1" si="418"/>
        <v>6.4136163890890607E-2</v>
      </c>
      <c r="I1465" s="193" t="str">
        <f>Instructions!$I$73</f>
        <v>Word 52</v>
      </c>
      <c r="J1465" s="193">
        <f t="shared" ca="1" si="418"/>
        <v>0.17656313387186018</v>
      </c>
    </row>
    <row r="1466" spans="1:11">
      <c r="A1466" s="193" t="str">
        <f>Instructions!$I$26</f>
        <v>Word 5</v>
      </c>
      <c r="B1466" s="193">
        <f t="shared" ca="1" si="416"/>
        <v>0.75211418123482188</v>
      </c>
      <c r="C1466" s="193" t="str">
        <f>Instructions!$I$38</f>
        <v>Word 17</v>
      </c>
      <c r="D1466" s="193">
        <f t="shared" ca="1" si="417"/>
        <v>0.15913949523746074</v>
      </c>
      <c r="E1466" s="193" t="str">
        <f>Instructions!$I$50</f>
        <v>Word 29</v>
      </c>
      <c r="F1466" s="193">
        <f t="shared" ca="1" si="418"/>
        <v>0.66363960144241574</v>
      </c>
      <c r="G1466" s="193" t="str">
        <f>Instructions!$I$62</f>
        <v>Word 41</v>
      </c>
      <c r="H1466" s="193">
        <f t="shared" ca="1" si="418"/>
        <v>0.49365507775028994</v>
      </c>
      <c r="I1466" s="193" t="str">
        <f>Instructions!$I$74</f>
        <v>Word 53</v>
      </c>
      <c r="J1466" s="193">
        <f t="shared" ca="1" si="418"/>
        <v>0.59706430000983901</v>
      </c>
    </row>
    <row r="1467" spans="1:11">
      <c r="A1467" s="193" t="str">
        <f>Instructions!$I$27</f>
        <v>Word 6</v>
      </c>
      <c r="B1467" s="193">
        <f t="shared" ca="1" si="416"/>
        <v>0.69616788636794436</v>
      </c>
      <c r="C1467" s="193" t="str">
        <f>Instructions!$I$39</f>
        <v>Word 18</v>
      </c>
      <c r="D1467" s="193">
        <f t="shared" ca="1" si="417"/>
        <v>0.675125718254733</v>
      </c>
      <c r="E1467" s="193" t="str">
        <f>Instructions!$I$51</f>
        <v>Word 30</v>
      </c>
      <c r="F1467" s="193">
        <f t="shared" ca="1" si="418"/>
        <v>0.18830526035829631</v>
      </c>
      <c r="G1467" s="193" t="str">
        <f>Instructions!$I$63</f>
        <v>Word 42</v>
      </c>
      <c r="H1467" s="193">
        <f t="shared" ca="1" si="418"/>
        <v>0.10495432079766631</v>
      </c>
      <c r="I1467" s="193" t="str">
        <f>Instructions!$I$75</f>
        <v>Word 54</v>
      </c>
      <c r="J1467" s="193">
        <f t="shared" ca="1" si="418"/>
        <v>0.30142200682358267</v>
      </c>
    </row>
    <row r="1468" spans="1:11">
      <c r="A1468" s="193" t="str">
        <f>Instructions!$I$28</f>
        <v>Word 7</v>
      </c>
      <c r="B1468" s="193">
        <f t="shared" ca="1" si="416"/>
        <v>0.3772164450787896</v>
      </c>
      <c r="C1468" s="193" t="str">
        <f>Instructions!$I$40</f>
        <v>Word 19</v>
      </c>
      <c r="D1468" s="193">
        <f t="shared" ca="1" si="417"/>
        <v>2.4355150962572014E-2</v>
      </c>
      <c r="E1468" s="193" t="str">
        <f>Instructions!$I$52</f>
        <v>Word 31</v>
      </c>
      <c r="F1468" s="193">
        <f t="shared" ca="1" si="418"/>
        <v>0.69401244420435826</v>
      </c>
      <c r="G1468" s="193" t="str">
        <f>Instructions!$I$64</f>
        <v>Word 43</v>
      </c>
      <c r="H1468" s="193">
        <f t="shared" ca="1" si="418"/>
        <v>6.1945900995183933E-3</v>
      </c>
      <c r="I1468" s="193" t="str">
        <f>Instructions!$I$76</f>
        <v>Word 55</v>
      </c>
      <c r="J1468" s="193">
        <f t="shared" ca="1" si="418"/>
        <v>0.26556807516454406</v>
      </c>
    </row>
    <row r="1469" spans="1:11">
      <c r="A1469" s="193" t="str">
        <f>Instructions!$I$29</f>
        <v>Word 8</v>
      </c>
      <c r="B1469" s="193">
        <f t="shared" ca="1" si="416"/>
        <v>0.50549189185994492</v>
      </c>
      <c r="C1469" s="193" t="str">
        <f>Instructions!$I$41</f>
        <v>Word 20</v>
      </c>
      <c r="D1469" s="193">
        <f t="shared" ca="1" si="417"/>
        <v>0.72394394280706176</v>
      </c>
      <c r="E1469" s="193" t="str">
        <f>Instructions!$I$53</f>
        <v>Word 32</v>
      </c>
      <c r="F1469" s="193">
        <f t="shared" ca="1" si="418"/>
        <v>0.71195947317343966</v>
      </c>
      <c r="G1469" s="193" t="str">
        <f>Instructions!$I$65</f>
        <v>Word 44</v>
      </c>
      <c r="H1469" s="193">
        <f t="shared" ca="1" si="418"/>
        <v>0.30220512464947913</v>
      </c>
      <c r="I1469" s="193" t="str">
        <f>Instructions!$I$77</f>
        <v>Word 56</v>
      </c>
      <c r="J1469" s="193">
        <f t="shared" ca="1" si="418"/>
        <v>0.71928333584553006</v>
      </c>
    </row>
    <row r="1470" spans="1:11">
      <c r="A1470" s="193" t="str">
        <f>Instructions!$I$30</f>
        <v>Word 9</v>
      </c>
      <c r="B1470" s="193">
        <f t="shared" ca="1" si="416"/>
        <v>0.80529637500158302</v>
      </c>
      <c r="C1470" s="193" t="str">
        <f>Instructions!$I$42</f>
        <v>Word 21</v>
      </c>
      <c r="D1470" s="193">
        <f t="shared" ca="1" si="417"/>
        <v>0.94429707692411902</v>
      </c>
      <c r="E1470" s="193" t="str">
        <f>Instructions!$I$54</f>
        <v>Word 33</v>
      </c>
      <c r="F1470" s="193">
        <f t="shared" ca="1" si="418"/>
        <v>0.49546183280170752</v>
      </c>
      <c r="G1470" s="193" t="str">
        <f>Instructions!$I$66</f>
        <v>Word 45</v>
      </c>
      <c r="H1470" s="193">
        <f t="shared" ca="1" si="418"/>
        <v>0.7427405788535727</v>
      </c>
      <c r="I1470" s="193" t="str">
        <f>Instructions!$I$78</f>
        <v>Word 57</v>
      </c>
      <c r="J1470" s="193">
        <f t="shared" ca="1" si="418"/>
        <v>3.2986961498264744E-2</v>
      </c>
    </row>
    <row r="1471" spans="1:11">
      <c r="A1471" s="193" t="str">
        <f>Instructions!$I$31</f>
        <v>Word 10</v>
      </c>
      <c r="B1471" s="193">
        <f t="shared" ca="1" si="416"/>
        <v>0.43069314270366477</v>
      </c>
      <c r="C1471" s="193" t="str">
        <f>Instructions!$I$43</f>
        <v>Word 22</v>
      </c>
      <c r="D1471" s="193">
        <f ca="1">RAND()</f>
        <v>0.71222843826185289</v>
      </c>
      <c r="E1471" s="193" t="str">
        <f>Instructions!$I$55</f>
        <v>Word 34</v>
      </c>
      <c r="F1471" s="193">
        <f ca="1">RAND()</f>
        <v>0.24610115503293917</v>
      </c>
      <c r="G1471" s="193" t="str">
        <f>Instructions!$I$67</f>
        <v>Word 46</v>
      </c>
      <c r="H1471" s="193">
        <f t="shared" ca="1" si="418"/>
        <v>0.37216891342259806</v>
      </c>
      <c r="I1471" s="193" t="str">
        <f>Instructions!$I$79</f>
        <v>Word 58</v>
      </c>
      <c r="J1471" s="193">
        <f t="shared" ca="1" si="418"/>
        <v>0.90312595999797007</v>
      </c>
    </row>
    <row r="1472" spans="1:11">
      <c r="A1472" s="193" t="str">
        <f>Instructions!$I$32</f>
        <v>Word 11</v>
      </c>
      <c r="B1472" s="193">
        <f t="shared" ca="1" si="416"/>
        <v>0.94551644288021675</v>
      </c>
      <c r="C1472" s="193" t="str">
        <f>Instructions!$I$44</f>
        <v>Word 23</v>
      </c>
      <c r="D1472" s="193">
        <f ca="1">RAND()</f>
        <v>0.107097128315784</v>
      </c>
      <c r="E1472" s="193" t="str">
        <f>Instructions!$I$56</f>
        <v>Word 35</v>
      </c>
      <c r="F1472" s="193">
        <f ca="1">RAND()</f>
        <v>0.2107603695170025</v>
      </c>
      <c r="G1472" s="193" t="str">
        <f>Instructions!$I$68</f>
        <v>Word 47</v>
      </c>
      <c r="H1472" s="193">
        <f t="shared" ca="1" si="418"/>
        <v>3.9071071780226951E-2</v>
      </c>
      <c r="I1472" s="193" t="str">
        <f>Instructions!$I$80</f>
        <v>Word 59</v>
      </c>
      <c r="J1472" s="193">
        <f t="shared" ca="1" si="418"/>
        <v>4.047151765509549E-2</v>
      </c>
    </row>
    <row r="1473" spans="1:11">
      <c r="A1473" s="193" t="str">
        <f>Instructions!$I$33</f>
        <v>Word 12</v>
      </c>
      <c r="B1473" s="193">
        <f t="shared" ca="1" si="416"/>
        <v>0.8244664156739987</v>
      </c>
      <c r="C1473" s="193" t="str">
        <f>Instructions!$I$45</f>
        <v>Word 24</v>
      </c>
      <c r="D1473" s="193">
        <f t="shared" ref="D1473" ca="1" si="419">RAND()</f>
        <v>6.4737440636711607E-2</v>
      </c>
      <c r="E1473" s="193" t="str">
        <f>Instructions!$I$57</f>
        <v>Word 36</v>
      </c>
      <c r="F1473" s="193">
        <f t="shared" ref="F1473" ca="1" si="420">RAND()</f>
        <v>0.13120342547003361</v>
      </c>
      <c r="G1473" s="193" t="str">
        <f>Instructions!$I$69</f>
        <v>Word 48</v>
      </c>
      <c r="H1473" s="193">
        <f t="shared" ca="1" si="418"/>
        <v>0.78567654472529869</v>
      </c>
      <c r="I1473" s="193" t="str">
        <f>Instructions!$I$81</f>
        <v>Word 60</v>
      </c>
      <c r="J1473" s="193">
        <f t="shared" ca="1" si="418"/>
        <v>0.39851785227311343</v>
      </c>
    </row>
    <row r="1474" spans="1:11">
      <c r="K1474" s="193">
        <v>87</v>
      </c>
    </row>
    <row r="1479" spans="1:11">
      <c r="A1479" s="193" t="str">
        <f>Instructions!$I$22</f>
        <v>Word 1</v>
      </c>
      <c r="B1479" s="193">
        <f t="shared" ca="1" si="416"/>
        <v>0.43578796000434106</v>
      </c>
      <c r="C1479" s="193" t="str">
        <f>Instructions!$I$34</f>
        <v>Word 13</v>
      </c>
      <c r="D1479" s="193">
        <f t="shared" ref="D1479:D1487" ca="1" si="421">RAND()</f>
        <v>0.91320913618826471</v>
      </c>
      <c r="E1479" s="193" t="str">
        <f>Instructions!$I$46</f>
        <v>Word 25</v>
      </c>
      <c r="F1479" s="193">
        <f t="shared" ref="F1479:J1490" ca="1" si="422">RAND()</f>
        <v>0.76256517871355034</v>
      </c>
      <c r="G1479" s="193" t="str">
        <f>Instructions!$I$58</f>
        <v>Word 37</v>
      </c>
      <c r="H1479" s="193">
        <f t="shared" ca="1" si="422"/>
        <v>0.48136651403814112</v>
      </c>
      <c r="I1479" s="193" t="str">
        <f>Instructions!$I$70</f>
        <v>Word 49</v>
      </c>
      <c r="J1479" s="193">
        <f t="shared" ca="1" si="422"/>
        <v>0.81492353282782226</v>
      </c>
    </row>
    <row r="1480" spans="1:11">
      <c r="A1480" s="193" t="str">
        <f>Instructions!$I$23</f>
        <v>Word 2</v>
      </c>
      <c r="B1480" s="193">
        <f t="shared" ca="1" si="416"/>
        <v>0.99720030494902634</v>
      </c>
      <c r="C1480" s="193" t="str">
        <f>Instructions!$I$35</f>
        <v>Word 14</v>
      </c>
      <c r="D1480" s="193">
        <f t="shared" ca="1" si="421"/>
        <v>0.4535368232832816</v>
      </c>
      <c r="E1480" s="193" t="str">
        <f>Instructions!$I$47</f>
        <v>Word 26</v>
      </c>
      <c r="F1480" s="193">
        <f t="shared" ca="1" si="422"/>
        <v>0.65141970944561334</v>
      </c>
      <c r="G1480" s="193" t="str">
        <f>Instructions!$I$59</f>
        <v>Word 38</v>
      </c>
      <c r="H1480" s="193">
        <f t="shared" ca="1" si="422"/>
        <v>0.837088776096092</v>
      </c>
      <c r="I1480" s="193" t="str">
        <f>Instructions!$I$71</f>
        <v>Word 50</v>
      </c>
      <c r="J1480" s="193">
        <f t="shared" ca="1" si="422"/>
        <v>0.60811026406551238</v>
      </c>
    </row>
    <row r="1481" spans="1:11">
      <c r="A1481" s="193" t="str">
        <f>Instructions!$I$24</f>
        <v>Word 3</v>
      </c>
      <c r="B1481" s="193">
        <f t="shared" ca="1" si="416"/>
        <v>0.36296359284346669</v>
      </c>
      <c r="C1481" s="193" t="str">
        <f>Instructions!$I$36</f>
        <v>Word 15</v>
      </c>
      <c r="D1481" s="193">
        <f t="shared" ca="1" si="421"/>
        <v>0.48536471442650519</v>
      </c>
      <c r="E1481" s="193" t="str">
        <f>Instructions!$I$48</f>
        <v>Word 27</v>
      </c>
      <c r="F1481" s="193">
        <f t="shared" ca="1" si="422"/>
        <v>0.35270828104546015</v>
      </c>
      <c r="G1481" s="193" t="str">
        <f>Instructions!$I$60</f>
        <v>Word 39</v>
      </c>
      <c r="H1481" s="193">
        <f t="shared" ca="1" si="422"/>
        <v>0.13444037217768179</v>
      </c>
      <c r="I1481" s="193" t="str">
        <f>Instructions!$I$72</f>
        <v>Word 51</v>
      </c>
      <c r="J1481" s="193">
        <f t="shared" ca="1" si="422"/>
        <v>0.27116803501753461</v>
      </c>
    </row>
    <row r="1482" spans="1:11">
      <c r="A1482" s="193" t="str">
        <f>Instructions!$I$25</f>
        <v>Word 4</v>
      </c>
      <c r="B1482" s="193">
        <f t="shared" ca="1" si="416"/>
        <v>5.2070449207527458E-2</v>
      </c>
      <c r="C1482" s="193" t="str">
        <f>Instructions!$I$37</f>
        <v>Word 16</v>
      </c>
      <c r="D1482" s="193">
        <f t="shared" ca="1" si="421"/>
        <v>0.37306458032709167</v>
      </c>
      <c r="E1482" s="193" t="str">
        <f>Instructions!$I$49</f>
        <v>Word 28</v>
      </c>
      <c r="F1482" s="193">
        <f t="shared" ca="1" si="422"/>
        <v>8.1202967186326358E-2</v>
      </c>
      <c r="G1482" s="193" t="str">
        <f>Instructions!$I$61</f>
        <v>Word 40</v>
      </c>
      <c r="H1482" s="193">
        <f t="shared" ca="1" si="422"/>
        <v>0.60425143032206052</v>
      </c>
      <c r="I1482" s="193" t="str">
        <f>Instructions!$I$73</f>
        <v>Word 52</v>
      </c>
      <c r="J1482" s="193">
        <f t="shared" ca="1" si="422"/>
        <v>6.7352417640946571E-2</v>
      </c>
    </row>
    <row r="1483" spans="1:11">
      <c r="A1483" s="193" t="str">
        <f>Instructions!$I$26</f>
        <v>Word 5</v>
      </c>
      <c r="B1483" s="193">
        <f t="shared" ca="1" si="416"/>
        <v>0.34100646890773334</v>
      </c>
      <c r="C1483" s="193" t="str">
        <f>Instructions!$I$38</f>
        <v>Word 17</v>
      </c>
      <c r="D1483" s="193">
        <f t="shared" ca="1" si="421"/>
        <v>0.43402504943821152</v>
      </c>
      <c r="E1483" s="193" t="str">
        <f>Instructions!$I$50</f>
        <v>Word 29</v>
      </c>
      <c r="F1483" s="193">
        <f t="shared" ca="1" si="422"/>
        <v>0.32178725341077297</v>
      </c>
      <c r="G1483" s="193" t="str">
        <f>Instructions!$I$62</f>
        <v>Word 41</v>
      </c>
      <c r="H1483" s="193">
        <f t="shared" ca="1" si="422"/>
        <v>0.55971797397081979</v>
      </c>
      <c r="I1483" s="193" t="str">
        <f>Instructions!$I$74</f>
        <v>Word 53</v>
      </c>
      <c r="J1483" s="193">
        <f t="shared" ca="1" si="422"/>
        <v>1.3182423446546854E-2</v>
      </c>
    </row>
    <row r="1484" spans="1:11">
      <c r="A1484" s="193" t="str">
        <f>Instructions!$I$27</f>
        <v>Word 6</v>
      </c>
      <c r="B1484" s="193">
        <f t="shared" ca="1" si="416"/>
        <v>0.69347475034562722</v>
      </c>
      <c r="C1484" s="193" t="str">
        <f>Instructions!$I$39</f>
        <v>Word 18</v>
      </c>
      <c r="D1484" s="193">
        <f t="shared" ca="1" si="421"/>
        <v>0.38999510484698185</v>
      </c>
      <c r="E1484" s="193" t="str">
        <f>Instructions!$I$51</f>
        <v>Word 30</v>
      </c>
      <c r="F1484" s="193">
        <f t="shared" ca="1" si="422"/>
        <v>0.72372450610909667</v>
      </c>
      <c r="G1484" s="193" t="str">
        <f>Instructions!$I$63</f>
        <v>Word 42</v>
      </c>
      <c r="H1484" s="193">
        <f t="shared" ca="1" si="422"/>
        <v>0.39934625219710096</v>
      </c>
      <c r="I1484" s="193" t="str">
        <f>Instructions!$I$75</f>
        <v>Word 54</v>
      </c>
      <c r="J1484" s="193">
        <f t="shared" ca="1" si="422"/>
        <v>0.9420128908592863</v>
      </c>
    </row>
    <row r="1485" spans="1:11">
      <c r="A1485" s="193" t="str">
        <f>Instructions!$I$28</f>
        <v>Word 7</v>
      </c>
      <c r="B1485" s="193">
        <f t="shared" ca="1" si="416"/>
        <v>0.96678079594078936</v>
      </c>
      <c r="C1485" s="193" t="str">
        <f>Instructions!$I$40</f>
        <v>Word 19</v>
      </c>
      <c r="D1485" s="193">
        <f t="shared" ca="1" si="421"/>
        <v>0.32760654834779901</v>
      </c>
      <c r="E1485" s="193" t="str">
        <f>Instructions!$I$52</f>
        <v>Word 31</v>
      </c>
      <c r="F1485" s="193">
        <f t="shared" ca="1" si="422"/>
        <v>0.34407289766216809</v>
      </c>
      <c r="G1485" s="193" t="str">
        <f>Instructions!$I$64</f>
        <v>Word 43</v>
      </c>
      <c r="H1485" s="193">
        <f t="shared" ca="1" si="422"/>
        <v>0.36372787899263581</v>
      </c>
      <c r="I1485" s="193" t="str">
        <f>Instructions!$I$76</f>
        <v>Word 55</v>
      </c>
      <c r="J1485" s="193">
        <f t="shared" ca="1" si="422"/>
        <v>0.30051293372783083</v>
      </c>
    </row>
    <row r="1486" spans="1:11">
      <c r="A1486" s="193" t="str">
        <f>Instructions!$I$29</f>
        <v>Word 8</v>
      </c>
      <c r="B1486" s="193">
        <f t="shared" ca="1" si="416"/>
        <v>0.1965742672060663</v>
      </c>
      <c r="C1486" s="193" t="str">
        <f>Instructions!$I$41</f>
        <v>Word 20</v>
      </c>
      <c r="D1486" s="193">
        <f t="shared" ca="1" si="421"/>
        <v>0.87544429363372189</v>
      </c>
      <c r="E1486" s="193" t="str">
        <f>Instructions!$I$53</f>
        <v>Word 32</v>
      </c>
      <c r="F1486" s="193">
        <f t="shared" ca="1" si="422"/>
        <v>0.52056909273847585</v>
      </c>
      <c r="G1486" s="193" t="str">
        <f>Instructions!$I$65</f>
        <v>Word 44</v>
      </c>
      <c r="H1486" s="193">
        <f t="shared" ca="1" si="422"/>
        <v>0.64480117524148806</v>
      </c>
      <c r="I1486" s="193" t="str">
        <f>Instructions!$I$77</f>
        <v>Word 56</v>
      </c>
      <c r="J1486" s="193">
        <f t="shared" ca="1" si="422"/>
        <v>0.59059722362200295</v>
      </c>
    </row>
    <row r="1487" spans="1:11">
      <c r="A1487" s="193" t="str">
        <f>Instructions!$I$30</f>
        <v>Word 9</v>
      </c>
      <c r="B1487" s="193">
        <f t="shared" ca="1" si="416"/>
        <v>0.54431575211865535</v>
      </c>
      <c r="C1487" s="193" t="str">
        <f>Instructions!$I$42</f>
        <v>Word 21</v>
      </c>
      <c r="D1487" s="193">
        <f t="shared" ca="1" si="421"/>
        <v>0.71572643946018943</v>
      </c>
      <c r="E1487" s="193" t="str">
        <f>Instructions!$I$54</f>
        <v>Word 33</v>
      </c>
      <c r="F1487" s="193">
        <f t="shared" ca="1" si="422"/>
        <v>0.99561910990021374</v>
      </c>
      <c r="G1487" s="193" t="str">
        <f>Instructions!$I$66</f>
        <v>Word 45</v>
      </c>
      <c r="H1487" s="193">
        <f t="shared" ca="1" si="422"/>
        <v>0.7953040716339671</v>
      </c>
      <c r="I1487" s="193" t="str">
        <f>Instructions!$I$78</f>
        <v>Word 57</v>
      </c>
      <c r="J1487" s="193">
        <f t="shared" ca="1" si="422"/>
        <v>0.19815906389206794</v>
      </c>
    </row>
    <row r="1488" spans="1:11">
      <c r="A1488" s="193" t="str">
        <f>Instructions!$I$31</f>
        <v>Word 10</v>
      </c>
      <c r="B1488" s="193">
        <f t="shared" ca="1" si="416"/>
        <v>0.54454135984550878</v>
      </c>
      <c r="C1488" s="193" t="str">
        <f>Instructions!$I$43</f>
        <v>Word 22</v>
      </c>
      <c r="D1488" s="193">
        <f ca="1">RAND()</f>
        <v>0.3763881068882543</v>
      </c>
      <c r="E1488" s="193" t="str">
        <f>Instructions!$I$55</f>
        <v>Word 34</v>
      </c>
      <c r="F1488" s="193">
        <f ca="1">RAND()</f>
        <v>0.40572294627366146</v>
      </c>
      <c r="G1488" s="193" t="str">
        <f>Instructions!$I$67</f>
        <v>Word 46</v>
      </c>
      <c r="H1488" s="193">
        <f t="shared" ca="1" si="422"/>
        <v>0.60563788961711018</v>
      </c>
      <c r="I1488" s="193" t="str">
        <f>Instructions!$I$79</f>
        <v>Word 58</v>
      </c>
      <c r="J1488" s="193">
        <f t="shared" ca="1" si="422"/>
        <v>0.37438026563145677</v>
      </c>
    </row>
    <row r="1489" spans="1:11">
      <c r="A1489" s="193" t="str">
        <f>Instructions!$I$32</f>
        <v>Word 11</v>
      </c>
      <c r="B1489" s="193">
        <f t="shared" ca="1" si="416"/>
        <v>0.88660683897806247</v>
      </c>
      <c r="C1489" s="193" t="str">
        <f>Instructions!$I$44</f>
        <v>Word 23</v>
      </c>
      <c r="D1489" s="193">
        <f ca="1">RAND()</f>
        <v>0.32382993331141008</v>
      </c>
      <c r="E1489" s="193" t="str">
        <f>Instructions!$I$56</f>
        <v>Word 35</v>
      </c>
      <c r="F1489" s="193">
        <f ca="1">RAND()</f>
        <v>2.0841766122371208E-2</v>
      </c>
      <c r="G1489" s="193" t="str">
        <f>Instructions!$I$68</f>
        <v>Word 47</v>
      </c>
      <c r="H1489" s="193">
        <f t="shared" ca="1" si="422"/>
        <v>0.83003576707778648</v>
      </c>
      <c r="I1489" s="193" t="str">
        <f>Instructions!$I$80</f>
        <v>Word 59</v>
      </c>
      <c r="J1489" s="193">
        <f t="shared" ca="1" si="422"/>
        <v>0.34158638182009382</v>
      </c>
    </row>
    <row r="1490" spans="1:11">
      <c r="A1490" s="193" t="str">
        <f>Instructions!$I$33</f>
        <v>Word 12</v>
      </c>
      <c r="B1490" s="193">
        <f t="shared" ca="1" si="416"/>
        <v>0.63940953883075724</v>
      </c>
      <c r="C1490" s="193" t="str">
        <f>Instructions!$I$45</f>
        <v>Word 24</v>
      </c>
      <c r="D1490" s="193">
        <f t="shared" ref="D1490" ca="1" si="423">RAND()</f>
        <v>0.40516189708990114</v>
      </c>
      <c r="E1490" s="193" t="str">
        <f>Instructions!$I$57</f>
        <v>Word 36</v>
      </c>
      <c r="F1490" s="193">
        <f t="shared" ref="F1490" ca="1" si="424">RAND()</f>
        <v>0.97030591056639981</v>
      </c>
      <c r="G1490" s="193" t="str">
        <f>Instructions!$I$69</f>
        <v>Word 48</v>
      </c>
      <c r="H1490" s="193">
        <f t="shared" ca="1" si="422"/>
        <v>0.19966665875638934</v>
      </c>
      <c r="I1490" s="193" t="str">
        <f>Instructions!$I$81</f>
        <v>Word 60</v>
      </c>
      <c r="J1490" s="193">
        <f t="shared" ca="1" si="422"/>
        <v>0.27573140134453689</v>
      </c>
    </row>
    <row r="1491" spans="1:11">
      <c r="K1491" s="193">
        <v>88</v>
      </c>
    </row>
    <row r="1496" spans="1:11">
      <c r="A1496" s="193" t="str">
        <f>Instructions!$I$22</f>
        <v>Word 1</v>
      </c>
      <c r="B1496" s="193">
        <f t="shared" ref="B1496:B1507" ca="1" si="425">RAND()</f>
        <v>0.86825396874985783</v>
      </c>
      <c r="C1496" s="193" t="str">
        <f>Instructions!$I$34</f>
        <v>Word 13</v>
      </c>
      <c r="D1496" s="193">
        <f t="shared" ref="D1496:D1504" ca="1" si="426">RAND()</f>
        <v>0.38415312377485789</v>
      </c>
      <c r="E1496" s="193" t="str">
        <f>Instructions!$I$46</f>
        <v>Word 25</v>
      </c>
      <c r="F1496" s="193">
        <f t="shared" ref="F1496:J1507" ca="1" si="427">RAND()</f>
        <v>0.72610125674710169</v>
      </c>
      <c r="G1496" s="193" t="str">
        <f>Instructions!$I$58</f>
        <v>Word 37</v>
      </c>
      <c r="H1496" s="193">
        <f t="shared" ca="1" si="427"/>
        <v>0.68653581116105089</v>
      </c>
      <c r="I1496" s="193" t="str">
        <f>Instructions!$I$70</f>
        <v>Word 49</v>
      </c>
      <c r="J1496" s="193">
        <f t="shared" ca="1" si="427"/>
        <v>6.5643606122766318E-2</v>
      </c>
    </row>
    <row r="1497" spans="1:11">
      <c r="A1497" s="193" t="str">
        <f>Instructions!$I$23</f>
        <v>Word 2</v>
      </c>
      <c r="B1497" s="193">
        <f t="shared" ca="1" si="425"/>
        <v>0.44320093505700953</v>
      </c>
      <c r="C1497" s="193" t="str">
        <f>Instructions!$I$35</f>
        <v>Word 14</v>
      </c>
      <c r="D1497" s="193">
        <f t="shared" ca="1" si="426"/>
        <v>0.49394001174222757</v>
      </c>
      <c r="E1497" s="193" t="str">
        <f>Instructions!$I$47</f>
        <v>Word 26</v>
      </c>
      <c r="F1497" s="193">
        <f t="shared" ca="1" si="427"/>
        <v>0.35151196758946046</v>
      </c>
      <c r="G1497" s="193" t="str">
        <f>Instructions!$I$59</f>
        <v>Word 38</v>
      </c>
      <c r="H1497" s="193">
        <f t="shared" ca="1" si="427"/>
        <v>0.67416777326061506</v>
      </c>
      <c r="I1497" s="193" t="str">
        <f>Instructions!$I$71</f>
        <v>Word 50</v>
      </c>
      <c r="J1497" s="193">
        <f t="shared" ca="1" si="427"/>
        <v>0.15862401737448428</v>
      </c>
    </row>
    <row r="1498" spans="1:11">
      <c r="A1498" s="193" t="str">
        <f>Instructions!$I$24</f>
        <v>Word 3</v>
      </c>
      <c r="B1498" s="193">
        <f t="shared" ca="1" si="425"/>
        <v>0.75016612031448848</v>
      </c>
      <c r="C1498" s="193" t="str">
        <f>Instructions!$I$36</f>
        <v>Word 15</v>
      </c>
      <c r="D1498" s="193">
        <f t="shared" ca="1" si="426"/>
        <v>0.33572824617616526</v>
      </c>
      <c r="E1498" s="193" t="str">
        <f>Instructions!$I$48</f>
        <v>Word 27</v>
      </c>
      <c r="F1498" s="193">
        <f t="shared" ca="1" si="427"/>
        <v>0.69243921845217193</v>
      </c>
      <c r="G1498" s="193" t="str">
        <f>Instructions!$I$60</f>
        <v>Word 39</v>
      </c>
      <c r="H1498" s="193">
        <f t="shared" ca="1" si="427"/>
        <v>0.33835480058352441</v>
      </c>
      <c r="I1498" s="193" t="str">
        <f>Instructions!$I$72</f>
        <v>Word 51</v>
      </c>
      <c r="J1498" s="193">
        <f t="shared" ca="1" si="427"/>
        <v>0.89028100788813669</v>
      </c>
    </row>
    <row r="1499" spans="1:11">
      <c r="A1499" s="193" t="str">
        <f>Instructions!$I$25</f>
        <v>Word 4</v>
      </c>
      <c r="B1499" s="193">
        <f t="shared" ca="1" si="425"/>
        <v>0.84857530418205807</v>
      </c>
      <c r="C1499" s="193" t="str">
        <f>Instructions!$I$37</f>
        <v>Word 16</v>
      </c>
      <c r="D1499" s="193">
        <f t="shared" ca="1" si="426"/>
        <v>0.53795471494332203</v>
      </c>
      <c r="E1499" s="193" t="str">
        <f>Instructions!$I$49</f>
        <v>Word 28</v>
      </c>
      <c r="F1499" s="193">
        <f t="shared" ca="1" si="427"/>
        <v>0.79230692580852691</v>
      </c>
      <c r="G1499" s="193" t="str">
        <f>Instructions!$I$61</f>
        <v>Word 40</v>
      </c>
      <c r="H1499" s="193">
        <f t="shared" ca="1" si="427"/>
        <v>0.35128688813352094</v>
      </c>
      <c r="I1499" s="193" t="str">
        <f>Instructions!$I$73</f>
        <v>Word 52</v>
      </c>
      <c r="J1499" s="193">
        <f t="shared" ca="1" si="427"/>
        <v>0.43852128953468439</v>
      </c>
    </row>
    <row r="1500" spans="1:11">
      <c r="A1500" s="193" t="str">
        <f>Instructions!$I$26</f>
        <v>Word 5</v>
      </c>
      <c r="B1500" s="193">
        <f t="shared" ca="1" si="425"/>
        <v>9.2924495521201522E-2</v>
      </c>
      <c r="C1500" s="193" t="str">
        <f>Instructions!$I$38</f>
        <v>Word 17</v>
      </c>
      <c r="D1500" s="193">
        <f t="shared" ca="1" si="426"/>
        <v>0.3959493935082995</v>
      </c>
      <c r="E1500" s="193" t="str">
        <f>Instructions!$I$50</f>
        <v>Word 29</v>
      </c>
      <c r="F1500" s="193">
        <f t="shared" ca="1" si="427"/>
        <v>0.78373378499841229</v>
      </c>
      <c r="G1500" s="193" t="str">
        <f>Instructions!$I$62</f>
        <v>Word 41</v>
      </c>
      <c r="H1500" s="193">
        <f t="shared" ca="1" si="427"/>
        <v>0.865418540813369</v>
      </c>
      <c r="I1500" s="193" t="str">
        <f>Instructions!$I$74</f>
        <v>Word 53</v>
      </c>
      <c r="J1500" s="193">
        <f t="shared" ca="1" si="427"/>
        <v>0.1036406053683393</v>
      </c>
    </row>
    <row r="1501" spans="1:11">
      <c r="A1501" s="193" t="str">
        <f>Instructions!$I$27</f>
        <v>Word 6</v>
      </c>
      <c r="B1501" s="193">
        <f t="shared" ca="1" si="425"/>
        <v>0.41595677574648526</v>
      </c>
      <c r="C1501" s="193" t="str">
        <f>Instructions!$I$39</f>
        <v>Word 18</v>
      </c>
      <c r="D1501" s="193">
        <f t="shared" ca="1" si="426"/>
        <v>0.35535536740125173</v>
      </c>
      <c r="E1501" s="193" t="str">
        <f>Instructions!$I$51</f>
        <v>Word 30</v>
      </c>
      <c r="F1501" s="193">
        <f t="shared" ca="1" si="427"/>
        <v>0.84218757723358273</v>
      </c>
      <c r="G1501" s="193" t="str">
        <f>Instructions!$I$63</f>
        <v>Word 42</v>
      </c>
      <c r="H1501" s="193">
        <f t="shared" ca="1" si="427"/>
        <v>0.17686099114028575</v>
      </c>
      <c r="I1501" s="193" t="str">
        <f>Instructions!$I$75</f>
        <v>Word 54</v>
      </c>
      <c r="J1501" s="193">
        <f t="shared" ca="1" si="427"/>
        <v>0.9317335578829381</v>
      </c>
    </row>
    <row r="1502" spans="1:11">
      <c r="A1502" s="193" t="str">
        <f>Instructions!$I$28</f>
        <v>Word 7</v>
      </c>
      <c r="B1502" s="193">
        <f t="shared" ca="1" si="425"/>
        <v>0.506253465458537</v>
      </c>
      <c r="C1502" s="193" t="str">
        <f>Instructions!$I$40</f>
        <v>Word 19</v>
      </c>
      <c r="D1502" s="193">
        <f t="shared" ca="1" si="426"/>
        <v>0.28843855388148476</v>
      </c>
      <c r="E1502" s="193" t="str">
        <f>Instructions!$I$52</f>
        <v>Word 31</v>
      </c>
      <c r="F1502" s="193">
        <f t="shared" ca="1" si="427"/>
        <v>0.89034793972820159</v>
      </c>
      <c r="G1502" s="193" t="str">
        <f>Instructions!$I$64</f>
        <v>Word 43</v>
      </c>
      <c r="H1502" s="193">
        <f t="shared" ca="1" si="427"/>
        <v>0.51958712460926182</v>
      </c>
      <c r="I1502" s="193" t="str">
        <f>Instructions!$I$76</f>
        <v>Word 55</v>
      </c>
      <c r="J1502" s="193">
        <f t="shared" ca="1" si="427"/>
        <v>0.5079101600447572</v>
      </c>
    </row>
    <row r="1503" spans="1:11">
      <c r="A1503" s="193" t="str">
        <f>Instructions!$I$29</f>
        <v>Word 8</v>
      </c>
      <c r="B1503" s="193">
        <f t="shared" ca="1" si="425"/>
        <v>0.23395744954565367</v>
      </c>
      <c r="C1503" s="193" t="str">
        <f>Instructions!$I$41</f>
        <v>Word 20</v>
      </c>
      <c r="D1503" s="193">
        <f t="shared" ca="1" si="426"/>
        <v>0.16059866466608308</v>
      </c>
      <c r="E1503" s="193" t="str">
        <f>Instructions!$I$53</f>
        <v>Word 32</v>
      </c>
      <c r="F1503" s="193">
        <f t="shared" ca="1" si="427"/>
        <v>0.59499619142131888</v>
      </c>
      <c r="G1503" s="193" t="str">
        <f>Instructions!$I$65</f>
        <v>Word 44</v>
      </c>
      <c r="H1503" s="193">
        <f t="shared" ca="1" si="427"/>
        <v>0.23073448348335002</v>
      </c>
      <c r="I1503" s="193" t="str">
        <f>Instructions!$I$77</f>
        <v>Word 56</v>
      </c>
      <c r="J1503" s="193">
        <f t="shared" ca="1" si="427"/>
        <v>0.67200280113281274</v>
      </c>
    </row>
    <row r="1504" spans="1:11">
      <c r="A1504" s="193" t="str">
        <f>Instructions!$I$30</f>
        <v>Word 9</v>
      </c>
      <c r="B1504" s="193">
        <f t="shared" ca="1" si="425"/>
        <v>0.64317831732982111</v>
      </c>
      <c r="C1504" s="193" t="str">
        <f>Instructions!$I$42</f>
        <v>Word 21</v>
      </c>
      <c r="D1504" s="193">
        <f t="shared" ca="1" si="426"/>
        <v>0.9346956290589703</v>
      </c>
      <c r="E1504" s="193" t="str">
        <f>Instructions!$I$54</f>
        <v>Word 33</v>
      </c>
      <c r="F1504" s="193">
        <f t="shared" ca="1" si="427"/>
        <v>0.24187744257503574</v>
      </c>
      <c r="G1504" s="193" t="str">
        <f>Instructions!$I$66</f>
        <v>Word 45</v>
      </c>
      <c r="H1504" s="193">
        <f t="shared" ca="1" si="427"/>
        <v>0.64564223559897338</v>
      </c>
      <c r="I1504" s="193" t="str">
        <f>Instructions!$I$78</f>
        <v>Word 57</v>
      </c>
      <c r="J1504" s="193">
        <f t="shared" ca="1" si="427"/>
        <v>1.2530984836730985E-2</v>
      </c>
    </row>
    <row r="1505" spans="1:11">
      <c r="A1505" s="193" t="str">
        <f>Instructions!$I$31</f>
        <v>Word 10</v>
      </c>
      <c r="B1505" s="193">
        <f t="shared" ca="1" si="425"/>
        <v>0.42691940332882794</v>
      </c>
      <c r="C1505" s="193" t="str">
        <f>Instructions!$I$43</f>
        <v>Word 22</v>
      </c>
      <c r="D1505" s="193">
        <f ca="1">RAND()</f>
        <v>0.27806781589360885</v>
      </c>
      <c r="E1505" s="193" t="str">
        <f>Instructions!$I$55</f>
        <v>Word 34</v>
      </c>
      <c r="F1505" s="193">
        <f ca="1">RAND()</f>
        <v>2.8692232490626912E-3</v>
      </c>
      <c r="G1505" s="193" t="str">
        <f>Instructions!$I$67</f>
        <v>Word 46</v>
      </c>
      <c r="H1505" s="193">
        <f t="shared" ca="1" si="427"/>
        <v>0.68763772967009762</v>
      </c>
      <c r="I1505" s="193" t="str">
        <f>Instructions!$I$79</f>
        <v>Word 58</v>
      </c>
      <c r="J1505" s="193">
        <f t="shared" ca="1" si="427"/>
        <v>3.1080521281499407E-2</v>
      </c>
    </row>
    <row r="1506" spans="1:11">
      <c r="A1506" s="193" t="str">
        <f>Instructions!$I$32</f>
        <v>Word 11</v>
      </c>
      <c r="B1506" s="193">
        <f t="shared" ca="1" si="425"/>
        <v>0.73786571784955801</v>
      </c>
      <c r="C1506" s="193" t="str">
        <f>Instructions!$I$44</f>
        <v>Word 23</v>
      </c>
      <c r="D1506" s="193">
        <f ca="1">RAND()</f>
        <v>0.23667251522800892</v>
      </c>
      <c r="E1506" s="193" t="str">
        <f>Instructions!$I$56</f>
        <v>Word 35</v>
      </c>
      <c r="F1506" s="193">
        <f ca="1">RAND()</f>
        <v>0.16401669942182229</v>
      </c>
      <c r="G1506" s="193" t="str">
        <f>Instructions!$I$68</f>
        <v>Word 47</v>
      </c>
      <c r="H1506" s="193">
        <f t="shared" ca="1" si="427"/>
        <v>0.50104166416713181</v>
      </c>
      <c r="I1506" s="193" t="str">
        <f>Instructions!$I$80</f>
        <v>Word 59</v>
      </c>
      <c r="J1506" s="193">
        <f t="shared" ca="1" si="427"/>
        <v>0.36356221634894992</v>
      </c>
    </row>
    <row r="1507" spans="1:11">
      <c r="A1507" s="193" t="str">
        <f>Instructions!$I$33</f>
        <v>Word 12</v>
      </c>
      <c r="B1507" s="193">
        <f t="shared" ca="1" si="425"/>
        <v>0.78174352028549676</v>
      </c>
      <c r="C1507" s="193" t="str">
        <f>Instructions!$I$45</f>
        <v>Word 24</v>
      </c>
      <c r="D1507" s="193">
        <f t="shared" ref="D1507" ca="1" si="428">RAND()</f>
        <v>0.19095133567024858</v>
      </c>
      <c r="E1507" s="193" t="str">
        <f>Instructions!$I$57</f>
        <v>Word 36</v>
      </c>
      <c r="F1507" s="193">
        <f t="shared" ref="F1507" ca="1" si="429">RAND()</f>
        <v>0.32598808251287592</v>
      </c>
      <c r="G1507" s="193" t="str">
        <f>Instructions!$I$69</f>
        <v>Word 48</v>
      </c>
      <c r="H1507" s="193">
        <f t="shared" ca="1" si="427"/>
        <v>0.71768774603540397</v>
      </c>
      <c r="I1507" s="193" t="str">
        <f>Instructions!$I$81</f>
        <v>Word 60</v>
      </c>
      <c r="J1507" s="193">
        <f t="shared" ca="1" si="427"/>
        <v>0.85557010959335422</v>
      </c>
    </row>
    <row r="1508" spans="1:11">
      <c r="K1508" s="193">
        <v>89</v>
      </c>
    </row>
    <row r="1513" spans="1:11">
      <c r="A1513" s="193" t="str">
        <f>Instructions!$I$22</f>
        <v>Word 1</v>
      </c>
      <c r="B1513" s="193">
        <f t="shared" ref="B1513:B1524" ca="1" si="430">RAND()</f>
        <v>0.97667823283108302</v>
      </c>
      <c r="C1513" s="193" t="str">
        <f>Instructions!$I$34</f>
        <v>Word 13</v>
      </c>
      <c r="D1513" s="193">
        <f t="shared" ref="D1513:D1521" ca="1" si="431">RAND()</f>
        <v>0.61762598331773311</v>
      </c>
      <c r="E1513" s="193" t="str">
        <f>Instructions!$I$46</f>
        <v>Word 25</v>
      </c>
      <c r="F1513" s="193">
        <f t="shared" ref="F1513:J1524" ca="1" si="432">RAND()</f>
        <v>6.5489333355280621E-2</v>
      </c>
      <c r="G1513" s="193" t="str">
        <f>Instructions!$I$58</f>
        <v>Word 37</v>
      </c>
      <c r="H1513" s="193">
        <f t="shared" ca="1" si="432"/>
        <v>0.55547470426763201</v>
      </c>
      <c r="I1513" s="193" t="str">
        <f>Instructions!$I$70</f>
        <v>Word 49</v>
      </c>
      <c r="J1513" s="193">
        <f t="shared" ca="1" si="432"/>
        <v>0.21220445673389865</v>
      </c>
    </row>
    <row r="1514" spans="1:11">
      <c r="A1514" s="193" t="str">
        <f>Instructions!$I$23</f>
        <v>Word 2</v>
      </c>
      <c r="B1514" s="193">
        <f t="shared" ca="1" si="430"/>
        <v>0.99338673905795116</v>
      </c>
      <c r="C1514" s="193" t="str">
        <f>Instructions!$I$35</f>
        <v>Word 14</v>
      </c>
      <c r="D1514" s="193">
        <f t="shared" ca="1" si="431"/>
        <v>0.43030121439823132</v>
      </c>
      <c r="E1514" s="193" t="str">
        <f>Instructions!$I$47</f>
        <v>Word 26</v>
      </c>
      <c r="F1514" s="193">
        <f t="shared" ca="1" si="432"/>
        <v>0.899822820818032</v>
      </c>
      <c r="G1514" s="193" t="str">
        <f>Instructions!$I$59</f>
        <v>Word 38</v>
      </c>
      <c r="H1514" s="193">
        <f t="shared" ca="1" si="432"/>
        <v>0.44476586304456489</v>
      </c>
      <c r="I1514" s="193" t="str">
        <f>Instructions!$I$71</f>
        <v>Word 50</v>
      </c>
      <c r="J1514" s="193">
        <f t="shared" ca="1" si="432"/>
        <v>0.30034011758802481</v>
      </c>
    </row>
    <row r="1515" spans="1:11">
      <c r="A1515" s="193" t="str">
        <f>Instructions!$I$24</f>
        <v>Word 3</v>
      </c>
      <c r="B1515" s="193">
        <f t="shared" ca="1" si="430"/>
        <v>0.20880182463479324</v>
      </c>
      <c r="C1515" s="193" t="str">
        <f>Instructions!$I$36</f>
        <v>Word 15</v>
      </c>
      <c r="D1515" s="193">
        <f t="shared" ca="1" si="431"/>
        <v>0.42489700164592892</v>
      </c>
      <c r="E1515" s="193" t="str">
        <f>Instructions!$I$48</f>
        <v>Word 27</v>
      </c>
      <c r="F1515" s="193">
        <f t="shared" ca="1" si="432"/>
        <v>0.3668334650094236</v>
      </c>
      <c r="G1515" s="193" t="str">
        <f>Instructions!$I$60</f>
        <v>Word 39</v>
      </c>
      <c r="H1515" s="193">
        <f t="shared" ca="1" si="432"/>
        <v>0.6044371807425013</v>
      </c>
      <c r="I1515" s="193" t="str">
        <f>Instructions!$I$72</f>
        <v>Word 51</v>
      </c>
      <c r="J1515" s="193">
        <f t="shared" ca="1" si="432"/>
        <v>0.67631340565525411</v>
      </c>
    </row>
    <row r="1516" spans="1:11">
      <c r="A1516" s="193" t="str">
        <f>Instructions!$I$25</f>
        <v>Word 4</v>
      </c>
      <c r="B1516" s="193">
        <f t="shared" ca="1" si="430"/>
        <v>0.67783207882411467</v>
      </c>
      <c r="C1516" s="193" t="str">
        <f>Instructions!$I$37</f>
        <v>Word 16</v>
      </c>
      <c r="D1516" s="193">
        <f t="shared" ca="1" si="431"/>
        <v>0.12995542474534305</v>
      </c>
      <c r="E1516" s="193" t="str">
        <f>Instructions!$I$49</f>
        <v>Word 28</v>
      </c>
      <c r="F1516" s="193">
        <f t="shared" ca="1" si="432"/>
        <v>0.78222202431113386</v>
      </c>
      <c r="G1516" s="193" t="str">
        <f>Instructions!$I$61</f>
        <v>Word 40</v>
      </c>
      <c r="H1516" s="193">
        <f t="shared" ca="1" si="432"/>
        <v>0.66612641985427323</v>
      </c>
      <c r="I1516" s="193" t="str">
        <f>Instructions!$I$73</f>
        <v>Word 52</v>
      </c>
      <c r="J1516" s="193">
        <f t="shared" ca="1" si="432"/>
        <v>0.55924834053854144</v>
      </c>
    </row>
    <row r="1517" spans="1:11">
      <c r="A1517" s="193" t="str">
        <f>Instructions!$I$26</f>
        <v>Word 5</v>
      </c>
      <c r="B1517" s="193">
        <f t="shared" ca="1" si="430"/>
        <v>7.7417845624613846E-2</v>
      </c>
      <c r="C1517" s="193" t="str">
        <f>Instructions!$I$38</f>
        <v>Word 17</v>
      </c>
      <c r="D1517" s="193">
        <f t="shared" ca="1" si="431"/>
        <v>0.51291513247212273</v>
      </c>
      <c r="E1517" s="193" t="str">
        <f>Instructions!$I$50</f>
        <v>Word 29</v>
      </c>
      <c r="F1517" s="193">
        <f t="shared" ca="1" si="432"/>
        <v>0.10887156677961929</v>
      </c>
      <c r="G1517" s="193" t="str">
        <f>Instructions!$I$62</f>
        <v>Word 41</v>
      </c>
      <c r="H1517" s="193">
        <f t="shared" ca="1" si="432"/>
        <v>0.27992468489323385</v>
      </c>
      <c r="I1517" s="193" t="str">
        <f>Instructions!$I$74</f>
        <v>Word 53</v>
      </c>
      <c r="J1517" s="193">
        <f t="shared" ca="1" si="432"/>
        <v>0.38220724397142225</v>
      </c>
    </row>
    <row r="1518" spans="1:11">
      <c r="A1518" s="193" t="str">
        <f>Instructions!$I$27</f>
        <v>Word 6</v>
      </c>
      <c r="B1518" s="193">
        <f t="shared" ca="1" si="430"/>
        <v>0.65645970858302405</v>
      </c>
      <c r="C1518" s="193" t="str">
        <f>Instructions!$I$39</f>
        <v>Word 18</v>
      </c>
      <c r="D1518" s="193">
        <f t="shared" ca="1" si="431"/>
        <v>0.42011288167108873</v>
      </c>
      <c r="E1518" s="193" t="str">
        <f>Instructions!$I$51</f>
        <v>Word 30</v>
      </c>
      <c r="F1518" s="193">
        <f t="shared" ca="1" si="432"/>
        <v>0.72537960580086291</v>
      </c>
      <c r="G1518" s="193" t="str">
        <f>Instructions!$I$63</f>
        <v>Word 42</v>
      </c>
      <c r="H1518" s="193">
        <f t="shared" ca="1" si="432"/>
        <v>0.91890251601261064</v>
      </c>
      <c r="I1518" s="193" t="str">
        <f>Instructions!$I$75</f>
        <v>Word 54</v>
      </c>
      <c r="J1518" s="193">
        <f t="shared" ca="1" si="432"/>
        <v>0.6738202419191146</v>
      </c>
    </row>
    <row r="1519" spans="1:11">
      <c r="A1519" s="193" t="str">
        <f>Instructions!$I$28</f>
        <v>Word 7</v>
      </c>
      <c r="B1519" s="193">
        <f t="shared" ca="1" si="430"/>
        <v>0.75140806495673063</v>
      </c>
      <c r="C1519" s="193" t="str">
        <f>Instructions!$I$40</f>
        <v>Word 19</v>
      </c>
      <c r="D1519" s="193">
        <f t="shared" ca="1" si="431"/>
        <v>0.68543418081208107</v>
      </c>
      <c r="E1519" s="193" t="str">
        <f>Instructions!$I$52</f>
        <v>Word 31</v>
      </c>
      <c r="F1519" s="193">
        <f t="shared" ca="1" si="432"/>
        <v>0.41104202592078998</v>
      </c>
      <c r="G1519" s="193" t="str">
        <f>Instructions!$I$64</f>
        <v>Word 43</v>
      </c>
      <c r="H1519" s="193">
        <f t="shared" ca="1" si="432"/>
        <v>0.81161921650833779</v>
      </c>
      <c r="I1519" s="193" t="str">
        <f>Instructions!$I$76</f>
        <v>Word 55</v>
      </c>
      <c r="J1519" s="193">
        <f t="shared" ca="1" si="432"/>
        <v>0.55445168603126416</v>
      </c>
    </row>
    <row r="1520" spans="1:11">
      <c r="A1520" s="193" t="str">
        <f>Instructions!$I$29</f>
        <v>Word 8</v>
      </c>
      <c r="B1520" s="193">
        <f t="shared" ca="1" si="430"/>
        <v>0.39457441602749865</v>
      </c>
      <c r="C1520" s="193" t="str">
        <f>Instructions!$I$41</f>
        <v>Word 20</v>
      </c>
      <c r="D1520" s="193">
        <f t="shared" ca="1" si="431"/>
        <v>0.38242650762553787</v>
      </c>
      <c r="E1520" s="193" t="str">
        <f>Instructions!$I$53</f>
        <v>Word 32</v>
      </c>
      <c r="F1520" s="193">
        <f t="shared" ca="1" si="432"/>
        <v>0.82225086158938498</v>
      </c>
      <c r="G1520" s="193" t="str">
        <f>Instructions!$I$65</f>
        <v>Word 44</v>
      </c>
      <c r="H1520" s="193">
        <f t="shared" ca="1" si="432"/>
        <v>0.69609947644214254</v>
      </c>
      <c r="I1520" s="193" t="str">
        <f>Instructions!$I$77</f>
        <v>Word 56</v>
      </c>
      <c r="J1520" s="193">
        <f t="shared" ca="1" si="432"/>
        <v>0.8638722336652076</v>
      </c>
    </row>
    <row r="1521" spans="1:11">
      <c r="A1521" s="193" t="str">
        <f>Instructions!$I$30</f>
        <v>Word 9</v>
      </c>
      <c r="B1521" s="193">
        <f t="shared" ca="1" si="430"/>
        <v>0.3133713860579469</v>
      </c>
      <c r="C1521" s="193" t="str">
        <f>Instructions!$I$42</f>
        <v>Word 21</v>
      </c>
      <c r="D1521" s="193">
        <f t="shared" ca="1" si="431"/>
        <v>0.63957284242942636</v>
      </c>
      <c r="E1521" s="193" t="str">
        <f>Instructions!$I$54</f>
        <v>Word 33</v>
      </c>
      <c r="F1521" s="193">
        <f t="shared" ca="1" si="432"/>
        <v>0.92597193065921302</v>
      </c>
      <c r="G1521" s="193" t="str">
        <f>Instructions!$I$66</f>
        <v>Word 45</v>
      </c>
      <c r="H1521" s="193">
        <f t="shared" ca="1" si="432"/>
        <v>0.72149063252955992</v>
      </c>
      <c r="I1521" s="193" t="str">
        <f>Instructions!$I$78</f>
        <v>Word 57</v>
      </c>
      <c r="J1521" s="193">
        <f t="shared" ca="1" si="432"/>
        <v>0.70657445782849848</v>
      </c>
    </row>
    <row r="1522" spans="1:11">
      <c r="A1522" s="193" t="str">
        <f>Instructions!$I$31</f>
        <v>Word 10</v>
      </c>
      <c r="B1522" s="193">
        <f t="shared" ca="1" si="430"/>
        <v>0.14424054892242111</v>
      </c>
      <c r="C1522" s="193" t="str">
        <f>Instructions!$I$43</f>
        <v>Word 22</v>
      </c>
      <c r="D1522" s="193">
        <f ca="1">RAND()</f>
        <v>0.29618758231941567</v>
      </c>
      <c r="E1522" s="193" t="str">
        <f>Instructions!$I$55</f>
        <v>Word 34</v>
      </c>
      <c r="F1522" s="193">
        <f ca="1">RAND()</f>
        <v>0.8349340279075943</v>
      </c>
      <c r="G1522" s="193" t="str">
        <f>Instructions!$I$67</f>
        <v>Word 46</v>
      </c>
      <c r="H1522" s="193">
        <f t="shared" ca="1" si="432"/>
        <v>0.37573508594943927</v>
      </c>
      <c r="I1522" s="193" t="str">
        <f>Instructions!$I$79</f>
        <v>Word 58</v>
      </c>
      <c r="J1522" s="193">
        <f t="shared" ca="1" si="432"/>
        <v>0.15516795653433979</v>
      </c>
    </row>
    <row r="1523" spans="1:11">
      <c r="A1523" s="193" t="str">
        <f>Instructions!$I$32</f>
        <v>Word 11</v>
      </c>
      <c r="B1523" s="193">
        <f t="shared" ca="1" si="430"/>
        <v>0.88209421012799905</v>
      </c>
      <c r="C1523" s="193" t="str">
        <f>Instructions!$I$44</f>
        <v>Word 23</v>
      </c>
      <c r="D1523" s="193">
        <f ca="1">RAND()</f>
        <v>6.5387112691756788E-2</v>
      </c>
      <c r="E1523" s="193" t="str">
        <f>Instructions!$I$56</f>
        <v>Word 35</v>
      </c>
      <c r="F1523" s="193">
        <f ca="1">RAND()</f>
        <v>0.97849295344996001</v>
      </c>
      <c r="G1523" s="193" t="str">
        <f>Instructions!$I$68</f>
        <v>Word 47</v>
      </c>
      <c r="H1523" s="193">
        <f t="shared" ca="1" si="432"/>
        <v>0.69991855015858762</v>
      </c>
      <c r="I1523" s="193" t="str">
        <f>Instructions!$I$80</f>
        <v>Word 59</v>
      </c>
      <c r="J1523" s="193">
        <f t="shared" ca="1" si="432"/>
        <v>0.39300739269677476</v>
      </c>
    </row>
    <row r="1524" spans="1:11">
      <c r="A1524" s="193" t="str">
        <f>Instructions!$I$33</f>
        <v>Word 12</v>
      </c>
      <c r="B1524" s="193">
        <f t="shared" ca="1" si="430"/>
        <v>0.384742573847072</v>
      </c>
      <c r="C1524" s="193" t="str">
        <f>Instructions!$I$45</f>
        <v>Word 24</v>
      </c>
      <c r="D1524" s="193">
        <f t="shared" ref="D1524" ca="1" si="433">RAND()</f>
        <v>6.159745996692334E-2</v>
      </c>
      <c r="E1524" s="193" t="str">
        <f>Instructions!$I$57</f>
        <v>Word 36</v>
      </c>
      <c r="F1524" s="193">
        <f t="shared" ref="F1524" ca="1" si="434">RAND()</f>
        <v>0.10015492334775478</v>
      </c>
      <c r="G1524" s="193" t="str">
        <f>Instructions!$I$69</f>
        <v>Word 48</v>
      </c>
      <c r="H1524" s="193">
        <f t="shared" ca="1" si="432"/>
        <v>0.97564241155248954</v>
      </c>
      <c r="I1524" s="193" t="str">
        <f>Instructions!$I$81</f>
        <v>Word 60</v>
      </c>
      <c r="J1524" s="193">
        <f t="shared" ca="1" si="432"/>
        <v>0.62692957498830149</v>
      </c>
    </row>
    <row r="1525" spans="1:11">
      <c r="K1525" s="193">
        <v>90</v>
      </c>
    </row>
    <row r="1530" spans="1:11">
      <c r="A1530" s="193" t="str">
        <f>Instructions!$I$22</f>
        <v>Word 1</v>
      </c>
      <c r="B1530" s="193">
        <f t="shared" ref="B1530:B1541" ca="1" si="435">RAND()</f>
        <v>0.9876556662695174</v>
      </c>
      <c r="C1530" s="193" t="str">
        <f>Instructions!$I$34</f>
        <v>Word 13</v>
      </c>
      <c r="D1530" s="193">
        <f t="shared" ref="D1530:D1538" ca="1" si="436">RAND()</f>
        <v>0.11789539304428009</v>
      </c>
      <c r="E1530" s="193" t="str">
        <f>Instructions!$I$46</f>
        <v>Word 25</v>
      </c>
      <c r="F1530" s="193">
        <f t="shared" ref="F1530:J1541" ca="1" si="437">RAND()</f>
        <v>0.2955886305718477</v>
      </c>
      <c r="G1530" s="193" t="str">
        <f>Instructions!$I$58</f>
        <v>Word 37</v>
      </c>
      <c r="H1530" s="193">
        <f t="shared" ca="1" si="437"/>
        <v>0.28646781644273178</v>
      </c>
      <c r="I1530" s="193" t="str">
        <f>Instructions!$I$70</f>
        <v>Word 49</v>
      </c>
      <c r="J1530" s="193">
        <f t="shared" ca="1" si="437"/>
        <v>3.5235681205929348E-2</v>
      </c>
    </row>
    <row r="1531" spans="1:11">
      <c r="A1531" s="193" t="str">
        <f>Instructions!$I$23</f>
        <v>Word 2</v>
      </c>
      <c r="B1531" s="193">
        <f t="shared" ca="1" si="435"/>
        <v>0.73285776564903971</v>
      </c>
      <c r="C1531" s="193" t="str">
        <f>Instructions!$I$35</f>
        <v>Word 14</v>
      </c>
      <c r="D1531" s="193">
        <f t="shared" ca="1" si="436"/>
        <v>0.49681393725919221</v>
      </c>
      <c r="E1531" s="193" t="str">
        <f>Instructions!$I$47</f>
        <v>Word 26</v>
      </c>
      <c r="F1531" s="193">
        <f t="shared" ca="1" si="437"/>
        <v>5.568064362287295E-3</v>
      </c>
      <c r="G1531" s="193" t="str">
        <f>Instructions!$I$59</f>
        <v>Word 38</v>
      </c>
      <c r="H1531" s="193">
        <f t="shared" ca="1" si="437"/>
        <v>0.63029489826703844</v>
      </c>
      <c r="I1531" s="193" t="str">
        <f>Instructions!$I$71</f>
        <v>Word 50</v>
      </c>
      <c r="J1531" s="193">
        <f t="shared" ca="1" si="437"/>
        <v>0.13143652430216912</v>
      </c>
    </row>
    <row r="1532" spans="1:11">
      <c r="A1532" s="193" t="str">
        <f>Instructions!$I$24</f>
        <v>Word 3</v>
      </c>
      <c r="B1532" s="193">
        <f t="shared" ca="1" si="435"/>
        <v>0.74481379169022932</v>
      </c>
      <c r="C1532" s="193" t="str">
        <f>Instructions!$I$36</f>
        <v>Word 15</v>
      </c>
      <c r="D1532" s="193">
        <f t="shared" ca="1" si="436"/>
        <v>0.68458513425689804</v>
      </c>
      <c r="E1532" s="193" t="str">
        <f>Instructions!$I$48</f>
        <v>Word 27</v>
      </c>
      <c r="F1532" s="193">
        <f t="shared" ca="1" si="437"/>
        <v>0.84356684412783578</v>
      </c>
      <c r="G1532" s="193" t="str">
        <f>Instructions!$I$60</f>
        <v>Word 39</v>
      </c>
      <c r="H1532" s="193">
        <f t="shared" ca="1" si="437"/>
        <v>0.87593688207509279</v>
      </c>
      <c r="I1532" s="193" t="str">
        <f>Instructions!$I$72</f>
        <v>Word 51</v>
      </c>
      <c r="J1532" s="193">
        <f t="shared" ca="1" si="437"/>
        <v>0.92791641039183215</v>
      </c>
    </row>
    <row r="1533" spans="1:11">
      <c r="A1533" s="193" t="str">
        <f>Instructions!$I$25</f>
        <v>Word 4</v>
      </c>
      <c r="B1533" s="193">
        <f t="shared" ca="1" si="435"/>
        <v>0.69498472823056656</v>
      </c>
      <c r="C1533" s="193" t="str">
        <f>Instructions!$I$37</f>
        <v>Word 16</v>
      </c>
      <c r="D1533" s="193">
        <f t="shared" ca="1" si="436"/>
        <v>0.49222112313309629</v>
      </c>
      <c r="E1533" s="193" t="str">
        <f>Instructions!$I$49</f>
        <v>Word 28</v>
      </c>
      <c r="F1533" s="193">
        <f t="shared" ca="1" si="437"/>
        <v>0.14874371893438176</v>
      </c>
      <c r="G1533" s="193" t="str">
        <f>Instructions!$I$61</f>
        <v>Word 40</v>
      </c>
      <c r="H1533" s="193">
        <f t="shared" ca="1" si="437"/>
        <v>0.26968472487557904</v>
      </c>
      <c r="I1533" s="193" t="str">
        <f>Instructions!$I$73</f>
        <v>Word 52</v>
      </c>
      <c r="J1533" s="193">
        <f t="shared" ca="1" si="437"/>
        <v>0.31625245608721153</v>
      </c>
    </row>
    <row r="1534" spans="1:11">
      <c r="A1534" s="193" t="str">
        <f>Instructions!$I$26</f>
        <v>Word 5</v>
      </c>
      <c r="B1534" s="193">
        <f t="shared" ca="1" si="435"/>
        <v>0.37622168377065335</v>
      </c>
      <c r="C1534" s="193" t="str">
        <f>Instructions!$I$38</f>
        <v>Word 17</v>
      </c>
      <c r="D1534" s="193">
        <f t="shared" ca="1" si="436"/>
        <v>0.97136059552107479</v>
      </c>
      <c r="E1534" s="193" t="str">
        <f>Instructions!$I$50</f>
        <v>Word 29</v>
      </c>
      <c r="F1534" s="193">
        <f t="shared" ca="1" si="437"/>
        <v>0.70368684534896442</v>
      </c>
      <c r="G1534" s="193" t="str">
        <f>Instructions!$I$62</f>
        <v>Word 41</v>
      </c>
      <c r="H1534" s="193">
        <f t="shared" ca="1" si="437"/>
        <v>0.9768788747549032</v>
      </c>
      <c r="I1534" s="193" t="str">
        <f>Instructions!$I$74</f>
        <v>Word 53</v>
      </c>
      <c r="J1534" s="193">
        <f t="shared" ca="1" si="437"/>
        <v>5.5838955126101819E-3</v>
      </c>
    </row>
    <row r="1535" spans="1:11">
      <c r="A1535" s="193" t="str">
        <f>Instructions!$I$27</f>
        <v>Word 6</v>
      </c>
      <c r="B1535" s="193">
        <f t="shared" ca="1" si="435"/>
        <v>0.88387521852251383</v>
      </c>
      <c r="C1535" s="193" t="str">
        <f>Instructions!$I$39</f>
        <v>Word 18</v>
      </c>
      <c r="D1535" s="193">
        <f t="shared" ca="1" si="436"/>
        <v>0.46148749152690394</v>
      </c>
      <c r="E1535" s="193" t="str">
        <f>Instructions!$I$51</f>
        <v>Word 30</v>
      </c>
      <c r="F1535" s="193">
        <f t="shared" ca="1" si="437"/>
        <v>0.5967434873704407</v>
      </c>
      <c r="G1535" s="193" t="str">
        <f>Instructions!$I$63</f>
        <v>Word 42</v>
      </c>
      <c r="H1535" s="193">
        <f t="shared" ca="1" si="437"/>
        <v>0.28302914416054015</v>
      </c>
      <c r="I1535" s="193" t="str">
        <f>Instructions!$I$75</f>
        <v>Word 54</v>
      </c>
      <c r="J1535" s="193">
        <f t="shared" ca="1" si="437"/>
        <v>0.89193421231377656</v>
      </c>
    </row>
    <row r="1536" spans="1:11">
      <c r="A1536" s="193" t="str">
        <f>Instructions!$I$28</f>
        <v>Word 7</v>
      </c>
      <c r="B1536" s="193">
        <f t="shared" ca="1" si="435"/>
        <v>0.8671592782057912</v>
      </c>
      <c r="C1536" s="193" t="str">
        <f>Instructions!$I$40</f>
        <v>Word 19</v>
      </c>
      <c r="D1536" s="193">
        <f t="shared" ca="1" si="436"/>
        <v>7.3528276745981502E-2</v>
      </c>
      <c r="E1536" s="193" t="str">
        <f>Instructions!$I$52</f>
        <v>Word 31</v>
      </c>
      <c r="F1536" s="193">
        <f t="shared" ca="1" si="437"/>
        <v>0.52803492535322272</v>
      </c>
      <c r="G1536" s="193" t="str">
        <f>Instructions!$I$64</f>
        <v>Word 43</v>
      </c>
      <c r="H1536" s="193">
        <f t="shared" ca="1" si="437"/>
        <v>0.36464350251896782</v>
      </c>
      <c r="I1536" s="193" t="str">
        <f>Instructions!$I$76</f>
        <v>Word 55</v>
      </c>
      <c r="J1536" s="193">
        <f t="shared" ca="1" si="437"/>
        <v>0.47363908749695505</v>
      </c>
    </row>
    <row r="1537" spans="1:11">
      <c r="A1537" s="193" t="str">
        <f>Instructions!$I$29</f>
        <v>Word 8</v>
      </c>
      <c r="B1537" s="193">
        <f t="shared" ca="1" si="435"/>
        <v>0.85420566345591453</v>
      </c>
      <c r="C1537" s="193" t="str">
        <f>Instructions!$I$41</f>
        <v>Word 20</v>
      </c>
      <c r="D1537" s="193">
        <f t="shared" ca="1" si="436"/>
        <v>0.54951725653813432</v>
      </c>
      <c r="E1537" s="193" t="str">
        <f>Instructions!$I$53</f>
        <v>Word 32</v>
      </c>
      <c r="F1537" s="193">
        <f t="shared" ca="1" si="437"/>
        <v>0.826697768356075</v>
      </c>
      <c r="G1537" s="193" t="str">
        <f>Instructions!$I$65</f>
        <v>Word 44</v>
      </c>
      <c r="H1537" s="193">
        <f t="shared" ca="1" si="437"/>
        <v>0.35979751197351562</v>
      </c>
      <c r="I1537" s="193" t="str">
        <f>Instructions!$I$77</f>
        <v>Word 56</v>
      </c>
      <c r="J1537" s="193">
        <f t="shared" ca="1" si="437"/>
        <v>0.10945785019548482</v>
      </c>
    </row>
    <row r="1538" spans="1:11">
      <c r="A1538" s="193" t="str">
        <f>Instructions!$I$30</f>
        <v>Word 9</v>
      </c>
      <c r="B1538" s="193">
        <f t="shared" ca="1" si="435"/>
        <v>0.34868701418679138</v>
      </c>
      <c r="C1538" s="193" t="str">
        <f>Instructions!$I$42</f>
        <v>Word 21</v>
      </c>
      <c r="D1538" s="193">
        <f t="shared" ca="1" si="436"/>
        <v>0.93279298666293065</v>
      </c>
      <c r="E1538" s="193" t="str">
        <f>Instructions!$I$54</f>
        <v>Word 33</v>
      </c>
      <c r="F1538" s="193">
        <f t="shared" ca="1" si="437"/>
        <v>0.76308861507269476</v>
      </c>
      <c r="G1538" s="193" t="str">
        <f>Instructions!$I$66</f>
        <v>Word 45</v>
      </c>
      <c r="H1538" s="193">
        <f t="shared" ca="1" si="437"/>
        <v>0.27215213477287559</v>
      </c>
      <c r="I1538" s="193" t="str">
        <f>Instructions!$I$78</f>
        <v>Word 57</v>
      </c>
      <c r="J1538" s="193">
        <f t="shared" ca="1" si="437"/>
        <v>0.90520801839236353</v>
      </c>
    </row>
    <row r="1539" spans="1:11">
      <c r="A1539" s="193" t="str">
        <f>Instructions!$I$31</f>
        <v>Word 10</v>
      </c>
      <c r="B1539" s="193">
        <f t="shared" ca="1" si="435"/>
        <v>0.89595131486696766</v>
      </c>
      <c r="C1539" s="193" t="str">
        <f>Instructions!$I$43</f>
        <v>Word 22</v>
      </c>
      <c r="D1539" s="193">
        <f ca="1">RAND()</f>
        <v>0.93255171420707395</v>
      </c>
      <c r="E1539" s="193" t="str">
        <f>Instructions!$I$55</f>
        <v>Word 34</v>
      </c>
      <c r="F1539" s="193">
        <f ca="1">RAND()</f>
        <v>0.78529358060700116</v>
      </c>
      <c r="G1539" s="193" t="str">
        <f>Instructions!$I$67</f>
        <v>Word 46</v>
      </c>
      <c r="H1539" s="193">
        <f t="shared" ca="1" si="437"/>
        <v>0.69037846630562549</v>
      </c>
      <c r="I1539" s="193" t="str">
        <f>Instructions!$I$79</f>
        <v>Word 58</v>
      </c>
      <c r="J1539" s="193">
        <f t="shared" ca="1" si="437"/>
        <v>0.64019814069524783</v>
      </c>
    </row>
    <row r="1540" spans="1:11">
      <c r="A1540" s="193" t="str">
        <f>Instructions!$I$32</f>
        <v>Word 11</v>
      </c>
      <c r="B1540" s="193">
        <f t="shared" ca="1" si="435"/>
        <v>0.95919829884051433</v>
      </c>
      <c r="C1540" s="193" t="str">
        <f>Instructions!$I$44</f>
        <v>Word 23</v>
      </c>
      <c r="D1540" s="193">
        <f ca="1">RAND()</f>
        <v>0.636874219115248</v>
      </c>
      <c r="E1540" s="193" t="str">
        <f>Instructions!$I$56</f>
        <v>Word 35</v>
      </c>
      <c r="F1540" s="193">
        <f ca="1">RAND()</f>
        <v>0.66081718899029174</v>
      </c>
      <c r="G1540" s="193" t="str">
        <f>Instructions!$I$68</f>
        <v>Word 47</v>
      </c>
      <c r="H1540" s="193">
        <f t="shared" ca="1" si="437"/>
        <v>9.3764685941551296E-2</v>
      </c>
      <c r="I1540" s="193" t="str">
        <f>Instructions!$I$80</f>
        <v>Word 59</v>
      </c>
      <c r="J1540" s="193">
        <f t="shared" ca="1" si="437"/>
        <v>2.7120836037364038E-2</v>
      </c>
    </row>
    <row r="1541" spans="1:11">
      <c r="A1541" s="193" t="str">
        <f>Instructions!$I$33</f>
        <v>Word 12</v>
      </c>
      <c r="B1541" s="193">
        <f t="shared" ca="1" si="435"/>
        <v>0.84498983305548014</v>
      </c>
      <c r="C1541" s="193" t="str">
        <f>Instructions!$I$45</f>
        <v>Word 24</v>
      </c>
      <c r="D1541" s="193">
        <f t="shared" ref="D1541" ca="1" si="438">RAND()</f>
        <v>5.056651194311923E-2</v>
      </c>
      <c r="E1541" s="193" t="str">
        <f>Instructions!$I$57</f>
        <v>Word 36</v>
      </c>
      <c r="F1541" s="193">
        <f t="shared" ref="F1541" ca="1" si="439">RAND()</f>
        <v>0.18469819849456093</v>
      </c>
      <c r="G1541" s="193" t="str">
        <f>Instructions!$I$69</f>
        <v>Word 48</v>
      </c>
      <c r="H1541" s="193">
        <f t="shared" ca="1" si="437"/>
        <v>0.75011824093127566</v>
      </c>
      <c r="I1541" s="193" t="str">
        <f>Instructions!$I$81</f>
        <v>Word 60</v>
      </c>
      <c r="J1541" s="193">
        <f t="shared" ca="1" si="437"/>
        <v>0.50773572632113495</v>
      </c>
    </row>
    <row r="1542" spans="1:11">
      <c r="K1542" s="193">
        <v>91</v>
      </c>
    </row>
    <row r="1547" spans="1:11">
      <c r="A1547" s="193" t="str">
        <f>Instructions!$I$22</f>
        <v>Word 1</v>
      </c>
      <c r="B1547" s="193">
        <f t="shared" ref="B1547:B1575" ca="1" si="440">RAND()</f>
        <v>0.19583717314805493</v>
      </c>
      <c r="C1547" s="193" t="str">
        <f>Instructions!$I$34</f>
        <v>Word 13</v>
      </c>
      <c r="D1547" s="193">
        <f t="shared" ref="D1547:D1555" ca="1" si="441">RAND()</f>
        <v>0.11935229232142475</v>
      </c>
      <c r="E1547" s="193" t="str">
        <f>Instructions!$I$46</f>
        <v>Word 25</v>
      </c>
      <c r="F1547" s="193">
        <f t="shared" ref="F1547:J1558" ca="1" si="442">RAND()</f>
        <v>3.330825257174741E-2</v>
      </c>
      <c r="G1547" s="193" t="str">
        <f>Instructions!$I$58</f>
        <v>Word 37</v>
      </c>
      <c r="H1547" s="193">
        <f t="shared" ca="1" si="442"/>
        <v>0.80665727880144444</v>
      </c>
      <c r="I1547" s="193" t="str">
        <f>Instructions!$I$70</f>
        <v>Word 49</v>
      </c>
      <c r="J1547" s="193">
        <f t="shared" ca="1" si="442"/>
        <v>0.24323918913396803</v>
      </c>
    </row>
    <row r="1548" spans="1:11">
      <c r="A1548" s="193" t="str">
        <f>Instructions!$I$23</f>
        <v>Word 2</v>
      </c>
      <c r="B1548" s="193">
        <f t="shared" ca="1" si="440"/>
        <v>0.98076692220122141</v>
      </c>
      <c r="C1548" s="193" t="str">
        <f>Instructions!$I$35</f>
        <v>Word 14</v>
      </c>
      <c r="D1548" s="193">
        <f t="shared" ca="1" si="441"/>
        <v>0.97649461029026541</v>
      </c>
      <c r="E1548" s="193" t="str">
        <f>Instructions!$I$47</f>
        <v>Word 26</v>
      </c>
      <c r="F1548" s="193">
        <f t="shared" ca="1" si="442"/>
        <v>0.25721623102456115</v>
      </c>
      <c r="G1548" s="193" t="str">
        <f>Instructions!$I$59</f>
        <v>Word 38</v>
      </c>
      <c r="H1548" s="193">
        <f t="shared" ca="1" si="442"/>
        <v>0.52083841130147135</v>
      </c>
      <c r="I1548" s="193" t="str">
        <f>Instructions!$I$71</f>
        <v>Word 50</v>
      </c>
      <c r="J1548" s="193">
        <f t="shared" ca="1" si="442"/>
        <v>0.94627166768677806</v>
      </c>
    </row>
    <row r="1549" spans="1:11">
      <c r="A1549" s="193" t="str">
        <f>Instructions!$I$24</f>
        <v>Word 3</v>
      </c>
      <c r="B1549" s="193">
        <f t="shared" ca="1" si="440"/>
        <v>0.73969803914013754</v>
      </c>
      <c r="C1549" s="193" t="str">
        <f>Instructions!$I$36</f>
        <v>Word 15</v>
      </c>
      <c r="D1549" s="193">
        <f t="shared" ca="1" si="441"/>
        <v>0.17951723772882511</v>
      </c>
      <c r="E1549" s="193" t="str">
        <f>Instructions!$I$48</f>
        <v>Word 27</v>
      </c>
      <c r="F1549" s="193">
        <f t="shared" ca="1" si="442"/>
        <v>0.47655239434936714</v>
      </c>
      <c r="G1549" s="193" t="str">
        <f>Instructions!$I$60</f>
        <v>Word 39</v>
      </c>
      <c r="H1549" s="193">
        <f t="shared" ca="1" si="442"/>
        <v>0.83333412344919411</v>
      </c>
      <c r="I1549" s="193" t="str">
        <f>Instructions!$I$72</f>
        <v>Word 51</v>
      </c>
      <c r="J1549" s="193">
        <f t="shared" ca="1" si="442"/>
        <v>0.74429204255258463</v>
      </c>
    </row>
    <row r="1550" spans="1:11">
      <c r="A1550" s="193" t="str">
        <f>Instructions!$I$25</f>
        <v>Word 4</v>
      </c>
      <c r="B1550" s="193">
        <f t="shared" ca="1" si="440"/>
        <v>0.62810310873110908</v>
      </c>
      <c r="C1550" s="193" t="str">
        <f>Instructions!$I$37</f>
        <v>Word 16</v>
      </c>
      <c r="D1550" s="193">
        <f t="shared" ca="1" si="441"/>
        <v>0.37083637285262916</v>
      </c>
      <c r="E1550" s="193" t="str">
        <f>Instructions!$I$49</f>
        <v>Word 28</v>
      </c>
      <c r="F1550" s="193">
        <f t="shared" ca="1" si="442"/>
        <v>4.9575801763179772E-4</v>
      </c>
      <c r="G1550" s="193" t="str">
        <f>Instructions!$I$61</f>
        <v>Word 40</v>
      </c>
      <c r="H1550" s="193">
        <f t="shared" ca="1" si="442"/>
        <v>0.27983016225851765</v>
      </c>
      <c r="I1550" s="193" t="str">
        <f>Instructions!$I$73</f>
        <v>Word 52</v>
      </c>
      <c r="J1550" s="193">
        <f t="shared" ca="1" si="442"/>
        <v>0.29166093680808292</v>
      </c>
    </row>
    <row r="1551" spans="1:11">
      <c r="A1551" s="193" t="str">
        <f>Instructions!$I$26</f>
        <v>Word 5</v>
      </c>
      <c r="B1551" s="193">
        <f t="shared" ca="1" si="440"/>
        <v>0.3206790860613421</v>
      </c>
      <c r="C1551" s="193" t="str">
        <f>Instructions!$I$38</f>
        <v>Word 17</v>
      </c>
      <c r="D1551" s="193">
        <f t="shared" ca="1" si="441"/>
        <v>8.4592573605225541E-3</v>
      </c>
      <c r="E1551" s="193" t="str">
        <f>Instructions!$I$50</f>
        <v>Word 29</v>
      </c>
      <c r="F1551" s="193">
        <f t="shared" ca="1" si="442"/>
        <v>0.52686100413208836</v>
      </c>
      <c r="G1551" s="193" t="str">
        <f>Instructions!$I$62</f>
        <v>Word 41</v>
      </c>
      <c r="H1551" s="193">
        <f t="shared" ca="1" si="442"/>
        <v>0.55067791299504287</v>
      </c>
      <c r="I1551" s="193" t="str">
        <f>Instructions!$I$74</f>
        <v>Word 53</v>
      </c>
      <c r="J1551" s="193">
        <f t="shared" ca="1" si="442"/>
        <v>0.83693455422328644</v>
      </c>
    </row>
    <row r="1552" spans="1:11">
      <c r="A1552" s="193" t="str">
        <f>Instructions!$I$27</f>
        <v>Word 6</v>
      </c>
      <c r="B1552" s="193">
        <f t="shared" ca="1" si="440"/>
        <v>0.10099541408701196</v>
      </c>
      <c r="C1552" s="193" t="str">
        <f>Instructions!$I$39</f>
        <v>Word 18</v>
      </c>
      <c r="D1552" s="193">
        <f t="shared" ca="1" si="441"/>
        <v>0.9790253036584543</v>
      </c>
      <c r="E1552" s="193" t="str">
        <f>Instructions!$I$51</f>
        <v>Word 30</v>
      </c>
      <c r="F1552" s="193">
        <f t="shared" ca="1" si="442"/>
        <v>0.52171244922492022</v>
      </c>
      <c r="G1552" s="193" t="str">
        <f>Instructions!$I$63</f>
        <v>Word 42</v>
      </c>
      <c r="H1552" s="193">
        <f t="shared" ca="1" si="442"/>
        <v>0.29278003817976539</v>
      </c>
      <c r="I1552" s="193" t="str">
        <f>Instructions!$I$75</f>
        <v>Word 54</v>
      </c>
      <c r="J1552" s="193">
        <f t="shared" ca="1" si="442"/>
        <v>0.20707464926561026</v>
      </c>
    </row>
    <row r="1553" spans="1:11">
      <c r="A1553" s="193" t="str">
        <f>Instructions!$I$28</f>
        <v>Word 7</v>
      </c>
      <c r="B1553" s="193">
        <f t="shared" ca="1" si="440"/>
        <v>0.37347508017109021</v>
      </c>
      <c r="C1553" s="193" t="str">
        <f>Instructions!$I$40</f>
        <v>Word 19</v>
      </c>
      <c r="D1553" s="193">
        <f t="shared" ca="1" si="441"/>
        <v>0.39325175856662664</v>
      </c>
      <c r="E1553" s="193" t="str">
        <f>Instructions!$I$52</f>
        <v>Word 31</v>
      </c>
      <c r="F1553" s="193">
        <f t="shared" ca="1" si="442"/>
        <v>0.30918043236370008</v>
      </c>
      <c r="G1553" s="193" t="str">
        <f>Instructions!$I$64</f>
        <v>Word 43</v>
      </c>
      <c r="H1553" s="193">
        <f t="shared" ca="1" si="442"/>
        <v>0.42761990949599993</v>
      </c>
      <c r="I1553" s="193" t="str">
        <f>Instructions!$I$76</f>
        <v>Word 55</v>
      </c>
      <c r="J1553" s="193">
        <f t="shared" ca="1" si="442"/>
        <v>0.96007708158055327</v>
      </c>
    </row>
    <row r="1554" spans="1:11">
      <c r="A1554" s="193" t="str">
        <f>Instructions!$I$29</f>
        <v>Word 8</v>
      </c>
      <c r="B1554" s="193">
        <f t="shared" ca="1" si="440"/>
        <v>0.23099050031600854</v>
      </c>
      <c r="C1554" s="193" t="str">
        <f>Instructions!$I$41</f>
        <v>Word 20</v>
      </c>
      <c r="D1554" s="193">
        <f t="shared" ca="1" si="441"/>
        <v>0.52565922815052646</v>
      </c>
      <c r="E1554" s="193" t="str">
        <f>Instructions!$I$53</f>
        <v>Word 32</v>
      </c>
      <c r="F1554" s="193">
        <f t="shared" ca="1" si="442"/>
        <v>0.85392016522085645</v>
      </c>
      <c r="G1554" s="193" t="str">
        <f>Instructions!$I$65</f>
        <v>Word 44</v>
      </c>
      <c r="H1554" s="193">
        <f t="shared" ca="1" si="442"/>
        <v>0.23997526174722372</v>
      </c>
      <c r="I1554" s="193" t="str">
        <f>Instructions!$I$77</f>
        <v>Word 56</v>
      </c>
      <c r="J1554" s="193">
        <f t="shared" ca="1" si="442"/>
        <v>0.8432275901964994</v>
      </c>
    </row>
    <row r="1555" spans="1:11">
      <c r="A1555" s="193" t="str">
        <f>Instructions!$I$30</f>
        <v>Word 9</v>
      </c>
      <c r="B1555" s="193">
        <f t="shared" ca="1" si="440"/>
        <v>0.69458046864555822</v>
      </c>
      <c r="C1555" s="193" t="str">
        <f>Instructions!$I$42</f>
        <v>Word 21</v>
      </c>
      <c r="D1555" s="193">
        <f t="shared" ca="1" si="441"/>
        <v>0.41269379838112619</v>
      </c>
      <c r="E1555" s="193" t="str">
        <f>Instructions!$I$54</f>
        <v>Word 33</v>
      </c>
      <c r="F1555" s="193">
        <f t="shared" ca="1" si="442"/>
        <v>0.46121466870080019</v>
      </c>
      <c r="G1555" s="193" t="str">
        <f>Instructions!$I$66</f>
        <v>Word 45</v>
      </c>
      <c r="H1555" s="193">
        <f t="shared" ca="1" si="442"/>
        <v>0.7055105563487567</v>
      </c>
      <c r="I1555" s="193" t="str">
        <f>Instructions!$I$78</f>
        <v>Word 57</v>
      </c>
      <c r="J1555" s="193">
        <f t="shared" ca="1" si="442"/>
        <v>6.9758710151963776E-2</v>
      </c>
    </row>
    <row r="1556" spans="1:11">
      <c r="A1556" s="193" t="str">
        <f>Instructions!$I$31</f>
        <v>Word 10</v>
      </c>
      <c r="B1556" s="193">
        <f t="shared" ca="1" si="440"/>
        <v>0.49592839884360107</v>
      </c>
      <c r="C1556" s="193" t="str">
        <f>Instructions!$I$43</f>
        <v>Word 22</v>
      </c>
      <c r="D1556" s="193">
        <f ca="1">RAND()</f>
        <v>0.80349213480110659</v>
      </c>
      <c r="E1556" s="193" t="str">
        <f>Instructions!$I$55</f>
        <v>Word 34</v>
      </c>
      <c r="F1556" s="193">
        <f ca="1">RAND()</f>
        <v>0.98518801902113484</v>
      </c>
      <c r="G1556" s="193" t="str">
        <f>Instructions!$I$67</f>
        <v>Word 46</v>
      </c>
      <c r="H1556" s="193">
        <f t="shared" ca="1" si="442"/>
        <v>1.7967735472034896E-2</v>
      </c>
      <c r="I1556" s="193" t="str">
        <f>Instructions!$I$79</f>
        <v>Word 58</v>
      </c>
      <c r="J1556" s="193">
        <f t="shared" ca="1" si="442"/>
        <v>0.13095982207924306</v>
      </c>
    </row>
    <row r="1557" spans="1:11">
      <c r="A1557" s="193" t="str">
        <f>Instructions!$I$32</f>
        <v>Word 11</v>
      </c>
      <c r="B1557" s="193">
        <f t="shared" ca="1" si="440"/>
        <v>0.42961222221535988</v>
      </c>
      <c r="C1557" s="193" t="str">
        <f>Instructions!$I$44</f>
        <v>Word 23</v>
      </c>
      <c r="D1557" s="193">
        <f ca="1">RAND()</f>
        <v>0.31691543467051131</v>
      </c>
      <c r="E1557" s="193" t="str">
        <f>Instructions!$I$56</f>
        <v>Word 35</v>
      </c>
      <c r="F1557" s="193">
        <f ca="1">RAND()</f>
        <v>0.75583445081041079</v>
      </c>
      <c r="G1557" s="193" t="str">
        <f>Instructions!$I$68</f>
        <v>Word 47</v>
      </c>
      <c r="H1557" s="193">
        <f t="shared" ca="1" si="442"/>
        <v>0.70430663615547462</v>
      </c>
      <c r="I1557" s="193" t="str">
        <f>Instructions!$I$80</f>
        <v>Word 59</v>
      </c>
      <c r="J1557" s="193">
        <f t="shared" ca="1" si="442"/>
        <v>2.8979175867445583E-2</v>
      </c>
    </row>
    <row r="1558" spans="1:11">
      <c r="A1558" s="193" t="str">
        <f>Instructions!$I$33</f>
        <v>Word 12</v>
      </c>
      <c r="B1558" s="193">
        <f t="shared" ca="1" si="440"/>
        <v>0.76917323717988062</v>
      </c>
      <c r="C1558" s="193" t="str">
        <f>Instructions!$I$45</f>
        <v>Word 24</v>
      </c>
      <c r="D1558" s="193">
        <f t="shared" ref="D1558" ca="1" si="443">RAND()</f>
        <v>0.90638073970381217</v>
      </c>
      <c r="E1558" s="193" t="str">
        <f>Instructions!$I$57</f>
        <v>Word 36</v>
      </c>
      <c r="F1558" s="193">
        <f t="shared" ref="F1558" ca="1" si="444">RAND()</f>
        <v>9.2507668615518068E-2</v>
      </c>
      <c r="G1558" s="193" t="str">
        <f>Instructions!$I$69</f>
        <v>Word 48</v>
      </c>
      <c r="H1558" s="193">
        <f t="shared" ca="1" si="442"/>
        <v>0.65826117743595591</v>
      </c>
      <c r="I1558" s="193" t="str">
        <f>Instructions!$I$81</f>
        <v>Word 60</v>
      </c>
      <c r="J1558" s="193">
        <f t="shared" ca="1" si="442"/>
        <v>0.1626446763438989</v>
      </c>
    </row>
    <row r="1559" spans="1:11">
      <c r="K1559" s="193">
        <v>92</v>
      </c>
    </row>
    <row r="1564" spans="1:11">
      <c r="A1564" s="193" t="str">
        <f>Instructions!$I$22</f>
        <v>Word 1</v>
      </c>
      <c r="B1564" s="193">
        <f t="shared" ca="1" si="440"/>
        <v>0.21170430492171555</v>
      </c>
      <c r="C1564" s="193" t="str">
        <f>Instructions!$I$34</f>
        <v>Word 13</v>
      </c>
      <c r="D1564" s="193">
        <f t="shared" ref="D1564:D1572" ca="1" si="445">RAND()</f>
        <v>0.62894025158927247</v>
      </c>
      <c r="E1564" s="193" t="str">
        <f>Instructions!$I$46</f>
        <v>Word 25</v>
      </c>
      <c r="F1564" s="193">
        <f t="shared" ref="F1564:J1575" ca="1" si="446">RAND()</f>
        <v>0.16379591085251888</v>
      </c>
      <c r="G1564" s="193" t="str">
        <f>Instructions!$I$58</f>
        <v>Word 37</v>
      </c>
      <c r="H1564" s="193">
        <f t="shared" ca="1" si="446"/>
        <v>0.59554632442358713</v>
      </c>
      <c r="I1564" s="193" t="str">
        <f>Instructions!$I$70</f>
        <v>Word 49</v>
      </c>
      <c r="J1564" s="193">
        <f t="shared" ca="1" si="446"/>
        <v>0.34458028528231732</v>
      </c>
    </row>
    <row r="1565" spans="1:11">
      <c r="A1565" s="193" t="str">
        <f>Instructions!$I$23</f>
        <v>Word 2</v>
      </c>
      <c r="B1565" s="193">
        <f t="shared" ca="1" si="440"/>
        <v>0.45332713457857499</v>
      </c>
      <c r="C1565" s="193" t="str">
        <f>Instructions!$I$35</f>
        <v>Word 14</v>
      </c>
      <c r="D1565" s="193">
        <f t="shared" ca="1" si="445"/>
        <v>0.7782716260408914</v>
      </c>
      <c r="E1565" s="193" t="str">
        <f>Instructions!$I$47</f>
        <v>Word 26</v>
      </c>
      <c r="F1565" s="193">
        <f t="shared" ca="1" si="446"/>
        <v>0.75112645138849143</v>
      </c>
      <c r="G1565" s="193" t="str">
        <f>Instructions!$I$59</f>
        <v>Word 38</v>
      </c>
      <c r="H1565" s="193">
        <f t="shared" ca="1" si="446"/>
        <v>0.75033069141825026</v>
      </c>
      <c r="I1565" s="193" t="str">
        <f>Instructions!$I$71</f>
        <v>Word 50</v>
      </c>
      <c r="J1565" s="193">
        <f t="shared" ca="1" si="446"/>
        <v>0.19669870778261223</v>
      </c>
    </row>
    <row r="1566" spans="1:11">
      <c r="A1566" s="193" t="str">
        <f>Instructions!$I$24</f>
        <v>Word 3</v>
      </c>
      <c r="B1566" s="193">
        <f t="shared" ca="1" si="440"/>
        <v>0.45965422283680712</v>
      </c>
      <c r="C1566" s="193" t="str">
        <f>Instructions!$I$36</f>
        <v>Word 15</v>
      </c>
      <c r="D1566" s="193">
        <f t="shared" ca="1" si="445"/>
        <v>0.65041920638730633</v>
      </c>
      <c r="E1566" s="193" t="str">
        <f>Instructions!$I$48</f>
        <v>Word 27</v>
      </c>
      <c r="F1566" s="193">
        <f t="shared" ca="1" si="446"/>
        <v>0.45991839760121489</v>
      </c>
      <c r="G1566" s="193" t="str">
        <f>Instructions!$I$60</f>
        <v>Word 39</v>
      </c>
      <c r="H1566" s="193">
        <f t="shared" ca="1" si="446"/>
        <v>0.22949461953805705</v>
      </c>
      <c r="I1566" s="193" t="str">
        <f>Instructions!$I$72</f>
        <v>Word 51</v>
      </c>
      <c r="J1566" s="193">
        <f t="shared" ca="1" si="446"/>
        <v>0.98642455086339487</v>
      </c>
    </row>
    <row r="1567" spans="1:11">
      <c r="A1567" s="193" t="str">
        <f>Instructions!$I$25</f>
        <v>Word 4</v>
      </c>
      <c r="B1567" s="193">
        <f t="shared" ca="1" si="440"/>
        <v>0.83107256734984636</v>
      </c>
      <c r="C1567" s="193" t="str">
        <f>Instructions!$I$37</f>
        <v>Word 16</v>
      </c>
      <c r="D1567" s="193">
        <f t="shared" ca="1" si="445"/>
        <v>0.53561310769927539</v>
      </c>
      <c r="E1567" s="193" t="str">
        <f>Instructions!$I$49</f>
        <v>Word 28</v>
      </c>
      <c r="F1567" s="193">
        <f t="shared" ca="1" si="446"/>
        <v>0.57181688100953565</v>
      </c>
      <c r="G1567" s="193" t="str">
        <f>Instructions!$I$61</f>
        <v>Word 40</v>
      </c>
      <c r="H1567" s="193">
        <f t="shared" ca="1" si="446"/>
        <v>0.65360442124480367</v>
      </c>
      <c r="I1567" s="193" t="str">
        <f>Instructions!$I$73</f>
        <v>Word 52</v>
      </c>
      <c r="J1567" s="193">
        <f t="shared" ca="1" si="446"/>
        <v>0.98697568650375389</v>
      </c>
    </row>
    <row r="1568" spans="1:11">
      <c r="A1568" s="193" t="str">
        <f>Instructions!$I$26</f>
        <v>Word 5</v>
      </c>
      <c r="B1568" s="193">
        <f t="shared" ca="1" si="440"/>
        <v>0.81448413954501608</v>
      </c>
      <c r="C1568" s="193" t="str">
        <f>Instructions!$I$38</f>
        <v>Word 17</v>
      </c>
      <c r="D1568" s="193">
        <f t="shared" ca="1" si="445"/>
        <v>0.55730381949783614</v>
      </c>
      <c r="E1568" s="193" t="str">
        <f>Instructions!$I$50</f>
        <v>Word 29</v>
      </c>
      <c r="F1568" s="193">
        <f t="shared" ca="1" si="446"/>
        <v>0.12923794267124011</v>
      </c>
      <c r="G1568" s="193" t="str">
        <f>Instructions!$I$62</f>
        <v>Word 41</v>
      </c>
      <c r="H1568" s="193">
        <f t="shared" ca="1" si="446"/>
        <v>0.52782482079925253</v>
      </c>
      <c r="I1568" s="193" t="str">
        <f>Instructions!$I$74</f>
        <v>Word 53</v>
      </c>
      <c r="J1568" s="193">
        <f t="shared" ca="1" si="446"/>
        <v>0.98741899915647391</v>
      </c>
    </row>
    <row r="1569" spans="1:11">
      <c r="A1569" s="193" t="str">
        <f>Instructions!$I$27</f>
        <v>Word 6</v>
      </c>
      <c r="B1569" s="193">
        <f t="shared" ca="1" si="440"/>
        <v>6.7908714940218218E-2</v>
      </c>
      <c r="C1569" s="193" t="str">
        <f>Instructions!$I$39</f>
        <v>Word 18</v>
      </c>
      <c r="D1569" s="193">
        <f t="shared" ca="1" si="445"/>
        <v>0.65712525626781149</v>
      </c>
      <c r="E1569" s="193" t="str">
        <f>Instructions!$I$51</f>
        <v>Word 30</v>
      </c>
      <c r="F1569" s="193">
        <f t="shared" ca="1" si="446"/>
        <v>0.47133033624445586</v>
      </c>
      <c r="G1569" s="193" t="str">
        <f>Instructions!$I$63</f>
        <v>Word 42</v>
      </c>
      <c r="H1569" s="193">
        <f t="shared" ca="1" si="446"/>
        <v>0.26022520530133197</v>
      </c>
      <c r="I1569" s="193" t="str">
        <f>Instructions!$I$75</f>
        <v>Word 54</v>
      </c>
      <c r="J1569" s="193">
        <f t="shared" ca="1" si="446"/>
        <v>0.91721814873017393</v>
      </c>
    </row>
    <row r="1570" spans="1:11">
      <c r="A1570" s="193" t="str">
        <f>Instructions!$I$28</f>
        <v>Word 7</v>
      </c>
      <c r="B1570" s="193">
        <f t="shared" ca="1" si="440"/>
        <v>6.3298619947043666E-2</v>
      </c>
      <c r="C1570" s="193" t="str">
        <f>Instructions!$I$40</f>
        <v>Word 19</v>
      </c>
      <c r="D1570" s="193">
        <f t="shared" ca="1" si="445"/>
        <v>0.71758455221062067</v>
      </c>
      <c r="E1570" s="193" t="str">
        <f>Instructions!$I$52</f>
        <v>Word 31</v>
      </c>
      <c r="F1570" s="193">
        <f t="shared" ca="1" si="446"/>
        <v>0.55605399462941973</v>
      </c>
      <c r="G1570" s="193" t="str">
        <f>Instructions!$I$64</f>
        <v>Word 43</v>
      </c>
      <c r="H1570" s="193">
        <f t="shared" ca="1" si="446"/>
        <v>0.23718573077894634</v>
      </c>
      <c r="I1570" s="193" t="str">
        <f>Instructions!$I$76</f>
        <v>Word 55</v>
      </c>
      <c r="J1570" s="193">
        <f t="shared" ca="1" si="446"/>
        <v>0.14394903454030239</v>
      </c>
    </row>
    <row r="1571" spans="1:11">
      <c r="A1571" s="193" t="str">
        <f>Instructions!$I$29</f>
        <v>Word 8</v>
      </c>
      <c r="B1571" s="193">
        <f t="shared" ca="1" si="440"/>
        <v>0.58835175079046187</v>
      </c>
      <c r="C1571" s="193" t="str">
        <f>Instructions!$I$41</f>
        <v>Word 20</v>
      </c>
      <c r="D1571" s="193">
        <f t="shared" ca="1" si="445"/>
        <v>0.94087294191366289</v>
      </c>
      <c r="E1571" s="193" t="str">
        <f>Instructions!$I$53</f>
        <v>Word 32</v>
      </c>
      <c r="F1571" s="193">
        <f t="shared" ca="1" si="446"/>
        <v>0.40006562565300829</v>
      </c>
      <c r="G1571" s="193" t="str">
        <f>Instructions!$I$65</f>
        <v>Word 44</v>
      </c>
      <c r="H1571" s="193">
        <f t="shared" ca="1" si="446"/>
        <v>0.85013634212080491</v>
      </c>
      <c r="I1571" s="193" t="str">
        <f>Instructions!$I$77</f>
        <v>Word 56</v>
      </c>
      <c r="J1571" s="193">
        <f t="shared" ca="1" si="446"/>
        <v>2.5414714381297943E-2</v>
      </c>
    </row>
    <row r="1572" spans="1:11">
      <c r="A1572" s="193" t="str">
        <f>Instructions!$I$30</f>
        <v>Word 9</v>
      </c>
      <c r="B1572" s="193">
        <f t="shared" ca="1" si="440"/>
        <v>0.89552210669221899</v>
      </c>
      <c r="C1572" s="193" t="str">
        <f>Instructions!$I$42</f>
        <v>Word 21</v>
      </c>
      <c r="D1572" s="193">
        <f t="shared" ca="1" si="445"/>
        <v>0.50564504396267151</v>
      </c>
      <c r="E1572" s="193" t="str">
        <f>Instructions!$I$54</f>
        <v>Word 33</v>
      </c>
      <c r="F1572" s="193">
        <f t="shared" ca="1" si="446"/>
        <v>0.43343588041845538</v>
      </c>
      <c r="G1572" s="193" t="str">
        <f>Instructions!$I$66</f>
        <v>Word 45</v>
      </c>
      <c r="H1572" s="193">
        <f t="shared" ca="1" si="446"/>
        <v>0.81238687771230489</v>
      </c>
      <c r="I1572" s="193" t="str">
        <f>Instructions!$I$78</f>
        <v>Word 57</v>
      </c>
      <c r="J1572" s="193">
        <f t="shared" ca="1" si="446"/>
        <v>0.14661064667521861</v>
      </c>
    </row>
    <row r="1573" spans="1:11">
      <c r="A1573" s="193" t="str">
        <f>Instructions!$I$31</f>
        <v>Word 10</v>
      </c>
      <c r="B1573" s="193">
        <f t="shared" ca="1" si="440"/>
        <v>0.91264531535367321</v>
      </c>
      <c r="C1573" s="193" t="str">
        <f>Instructions!$I$43</f>
        <v>Word 22</v>
      </c>
      <c r="D1573" s="193">
        <f ca="1">RAND()</f>
        <v>0.58697804977834112</v>
      </c>
      <c r="E1573" s="193" t="str">
        <f>Instructions!$I$55</f>
        <v>Word 34</v>
      </c>
      <c r="F1573" s="193">
        <f ca="1">RAND()</f>
        <v>0.17452235555591777</v>
      </c>
      <c r="G1573" s="193" t="str">
        <f>Instructions!$I$67</f>
        <v>Word 46</v>
      </c>
      <c r="H1573" s="193">
        <f t="shared" ca="1" si="446"/>
        <v>0.92500998977856186</v>
      </c>
      <c r="I1573" s="193" t="str">
        <f>Instructions!$I$79</f>
        <v>Word 58</v>
      </c>
      <c r="J1573" s="193">
        <f t="shared" ca="1" si="446"/>
        <v>0.69400397903259403</v>
      </c>
    </row>
    <row r="1574" spans="1:11">
      <c r="A1574" s="193" t="str">
        <f>Instructions!$I$32</f>
        <v>Word 11</v>
      </c>
      <c r="B1574" s="193">
        <f t="shared" ca="1" si="440"/>
        <v>0.41266388934885712</v>
      </c>
      <c r="C1574" s="193" t="str">
        <f>Instructions!$I$44</f>
        <v>Word 23</v>
      </c>
      <c r="D1574" s="193">
        <f ca="1">RAND()</f>
        <v>0.32541271217676082</v>
      </c>
      <c r="E1574" s="193" t="str">
        <f>Instructions!$I$56</f>
        <v>Word 35</v>
      </c>
      <c r="F1574" s="193">
        <f ca="1">RAND()</f>
        <v>0.40724333471063257</v>
      </c>
      <c r="G1574" s="193" t="str">
        <f>Instructions!$I$68</f>
        <v>Word 47</v>
      </c>
      <c r="H1574" s="193">
        <f t="shared" ca="1" si="446"/>
        <v>0.10845528327617904</v>
      </c>
      <c r="I1574" s="193" t="str">
        <f>Instructions!$I$80</f>
        <v>Word 59</v>
      </c>
      <c r="J1574" s="193">
        <f t="shared" ca="1" si="446"/>
        <v>0.8057352101758003</v>
      </c>
    </row>
    <row r="1575" spans="1:11">
      <c r="A1575" s="193" t="str">
        <f>Instructions!$I$33</f>
        <v>Word 12</v>
      </c>
      <c r="B1575" s="193">
        <f t="shared" ca="1" si="440"/>
        <v>0.40142474677866524</v>
      </c>
      <c r="C1575" s="193" t="str">
        <f>Instructions!$I$45</f>
        <v>Word 24</v>
      </c>
      <c r="D1575" s="193">
        <f t="shared" ref="D1575" ca="1" si="447">RAND()</f>
        <v>0.32891959270218629</v>
      </c>
      <c r="E1575" s="193" t="str">
        <f>Instructions!$I$57</f>
        <v>Word 36</v>
      </c>
      <c r="F1575" s="193">
        <f t="shared" ref="F1575" ca="1" si="448">RAND()</f>
        <v>0.87509715835073576</v>
      </c>
      <c r="G1575" s="193" t="str">
        <f>Instructions!$I$69</f>
        <v>Word 48</v>
      </c>
      <c r="H1575" s="193">
        <f t="shared" ca="1" si="446"/>
        <v>3.0030685470275875E-3</v>
      </c>
      <c r="I1575" s="193" t="str">
        <f>Instructions!$I$81</f>
        <v>Word 60</v>
      </c>
      <c r="J1575" s="193">
        <f t="shared" ca="1" si="446"/>
        <v>0.5798009509707347</v>
      </c>
    </row>
    <row r="1576" spans="1:11">
      <c r="K1576" s="193">
        <v>93</v>
      </c>
    </row>
    <row r="1581" spans="1:11">
      <c r="A1581" s="193" t="str">
        <f>Instructions!$I$22</f>
        <v>Word 1</v>
      </c>
      <c r="B1581" s="193">
        <f t="shared" ref="B1581:B1592" ca="1" si="449">RAND()</f>
        <v>0.21249288062338312</v>
      </c>
      <c r="C1581" s="193" t="str">
        <f>Instructions!$I$34</f>
        <v>Word 13</v>
      </c>
      <c r="D1581" s="193">
        <f t="shared" ref="D1581:D1589" ca="1" si="450">RAND()</f>
        <v>0.18421236234525062</v>
      </c>
      <c r="E1581" s="193" t="str">
        <f>Instructions!$I$46</f>
        <v>Word 25</v>
      </c>
      <c r="F1581" s="193">
        <f t="shared" ref="F1581:J1592" ca="1" si="451">RAND()</f>
        <v>4.1756481702690751E-2</v>
      </c>
      <c r="G1581" s="193" t="str">
        <f>Instructions!$I$58</f>
        <v>Word 37</v>
      </c>
      <c r="H1581" s="193">
        <f t="shared" ca="1" si="451"/>
        <v>0.21515819344608067</v>
      </c>
      <c r="I1581" s="193" t="str">
        <f>Instructions!$I$70</f>
        <v>Word 49</v>
      </c>
      <c r="J1581" s="193">
        <f t="shared" ca="1" si="451"/>
        <v>0.51985041589868608</v>
      </c>
    </row>
    <row r="1582" spans="1:11">
      <c r="A1582" s="193" t="str">
        <f>Instructions!$I$23</f>
        <v>Word 2</v>
      </c>
      <c r="B1582" s="193">
        <f t="shared" ca="1" si="449"/>
        <v>0.2053888831098869</v>
      </c>
      <c r="C1582" s="193" t="str">
        <f>Instructions!$I$35</f>
        <v>Word 14</v>
      </c>
      <c r="D1582" s="193">
        <f t="shared" ca="1" si="450"/>
        <v>0.49415568875290095</v>
      </c>
      <c r="E1582" s="193" t="str">
        <f>Instructions!$I$47</f>
        <v>Word 26</v>
      </c>
      <c r="F1582" s="193">
        <f t="shared" ca="1" si="451"/>
        <v>0.38203621242201047</v>
      </c>
      <c r="G1582" s="193" t="str">
        <f>Instructions!$I$59</f>
        <v>Word 38</v>
      </c>
      <c r="H1582" s="193">
        <f t="shared" ca="1" si="451"/>
        <v>0.54741031019966446</v>
      </c>
      <c r="I1582" s="193" t="str">
        <f>Instructions!$I$71</f>
        <v>Word 50</v>
      </c>
      <c r="J1582" s="193">
        <f t="shared" ca="1" si="451"/>
        <v>0.34742430527827683</v>
      </c>
    </row>
    <row r="1583" spans="1:11">
      <c r="A1583" s="193" t="str">
        <f>Instructions!$I$24</f>
        <v>Word 3</v>
      </c>
      <c r="B1583" s="193">
        <f t="shared" ca="1" si="449"/>
        <v>0.50158020634458267</v>
      </c>
      <c r="C1583" s="193" t="str">
        <f>Instructions!$I$36</f>
        <v>Word 15</v>
      </c>
      <c r="D1583" s="193">
        <f t="shared" ca="1" si="450"/>
        <v>0.69230887903204696</v>
      </c>
      <c r="E1583" s="193" t="str">
        <f>Instructions!$I$48</f>
        <v>Word 27</v>
      </c>
      <c r="F1583" s="193">
        <f t="shared" ca="1" si="451"/>
        <v>5.7651465110868716E-2</v>
      </c>
      <c r="G1583" s="193" t="str">
        <f>Instructions!$I$60</f>
        <v>Word 39</v>
      </c>
      <c r="H1583" s="193">
        <f t="shared" ca="1" si="451"/>
        <v>0.74318802392411465</v>
      </c>
      <c r="I1583" s="193" t="str">
        <f>Instructions!$I$72</f>
        <v>Word 51</v>
      </c>
      <c r="J1583" s="193">
        <f t="shared" ca="1" si="451"/>
        <v>0.1442945898449145</v>
      </c>
    </row>
    <row r="1584" spans="1:11">
      <c r="A1584" s="193" t="str">
        <f>Instructions!$I$25</f>
        <v>Word 4</v>
      </c>
      <c r="B1584" s="193">
        <f t="shared" ca="1" si="449"/>
        <v>0.82053803224911803</v>
      </c>
      <c r="C1584" s="193" t="str">
        <f>Instructions!$I$37</f>
        <v>Word 16</v>
      </c>
      <c r="D1584" s="193">
        <f t="shared" ca="1" si="450"/>
        <v>0.24307321705522</v>
      </c>
      <c r="E1584" s="193" t="str">
        <f>Instructions!$I$49</f>
        <v>Word 28</v>
      </c>
      <c r="F1584" s="193">
        <f t="shared" ca="1" si="451"/>
        <v>7.6655570806239859E-2</v>
      </c>
      <c r="G1584" s="193" t="str">
        <f>Instructions!$I$61</f>
        <v>Word 40</v>
      </c>
      <c r="H1584" s="193">
        <f t="shared" ca="1" si="451"/>
        <v>6.4619299272299813E-2</v>
      </c>
      <c r="I1584" s="193" t="str">
        <f>Instructions!$I$73</f>
        <v>Word 52</v>
      </c>
      <c r="J1584" s="193">
        <f t="shared" ca="1" si="451"/>
        <v>0.21087914012944964</v>
      </c>
    </row>
    <row r="1585" spans="1:11">
      <c r="A1585" s="193" t="str">
        <f>Instructions!$I$26</f>
        <v>Word 5</v>
      </c>
      <c r="B1585" s="193">
        <f t="shared" ca="1" si="449"/>
        <v>0.44286901179284788</v>
      </c>
      <c r="C1585" s="193" t="str">
        <f>Instructions!$I$38</f>
        <v>Word 17</v>
      </c>
      <c r="D1585" s="193">
        <f t="shared" ca="1" si="450"/>
        <v>0.64364708337963439</v>
      </c>
      <c r="E1585" s="193" t="str">
        <f>Instructions!$I$50</f>
        <v>Word 29</v>
      </c>
      <c r="F1585" s="193">
        <f t="shared" ca="1" si="451"/>
        <v>0.6205409145486892</v>
      </c>
      <c r="G1585" s="193" t="str">
        <f>Instructions!$I$62</f>
        <v>Word 41</v>
      </c>
      <c r="H1585" s="193">
        <f t="shared" ca="1" si="451"/>
        <v>0.79306435051355362</v>
      </c>
      <c r="I1585" s="193" t="str">
        <f>Instructions!$I$74</f>
        <v>Word 53</v>
      </c>
      <c r="J1585" s="193">
        <f t="shared" ca="1" si="451"/>
        <v>0.38716651411697234</v>
      </c>
    </row>
    <row r="1586" spans="1:11">
      <c r="A1586" s="193" t="str">
        <f>Instructions!$I$27</f>
        <v>Word 6</v>
      </c>
      <c r="B1586" s="193">
        <f t="shared" ca="1" si="449"/>
        <v>0.25298989223984536</v>
      </c>
      <c r="C1586" s="193" t="str">
        <f>Instructions!$I$39</f>
        <v>Word 18</v>
      </c>
      <c r="D1586" s="193">
        <f t="shared" ca="1" si="450"/>
        <v>0.63688815023245549</v>
      </c>
      <c r="E1586" s="193" t="str">
        <f>Instructions!$I$51</f>
        <v>Word 30</v>
      </c>
      <c r="F1586" s="193">
        <f t="shared" ca="1" si="451"/>
        <v>0.79200817319737427</v>
      </c>
      <c r="G1586" s="193" t="str">
        <f>Instructions!$I$63</f>
        <v>Word 42</v>
      </c>
      <c r="H1586" s="193">
        <f t="shared" ca="1" si="451"/>
        <v>2.8737431845352823E-2</v>
      </c>
      <c r="I1586" s="193" t="str">
        <f>Instructions!$I$75</f>
        <v>Word 54</v>
      </c>
      <c r="J1586" s="193">
        <f t="shared" ca="1" si="451"/>
        <v>0.70527979141314712</v>
      </c>
    </row>
    <row r="1587" spans="1:11">
      <c r="A1587" s="193" t="str">
        <f>Instructions!$I$28</f>
        <v>Word 7</v>
      </c>
      <c r="B1587" s="193">
        <f t="shared" ca="1" si="449"/>
        <v>0.49378928360513241</v>
      </c>
      <c r="C1587" s="193" t="str">
        <f>Instructions!$I$40</f>
        <v>Word 19</v>
      </c>
      <c r="D1587" s="193">
        <f t="shared" ca="1" si="450"/>
        <v>0.40468377351085616</v>
      </c>
      <c r="E1587" s="193" t="str">
        <f>Instructions!$I$52</f>
        <v>Word 31</v>
      </c>
      <c r="F1587" s="193">
        <f t="shared" ca="1" si="451"/>
        <v>0.86120213977779714</v>
      </c>
      <c r="G1587" s="193" t="str">
        <f>Instructions!$I$64</f>
        <v>Word 43</v>
      </c>
      <c r="H1587" s="193">
        <f t="shared" ca="1" si="451"/>
        <v>0.15823727819719013</v>
      </c>
      <c r="I1587" s="193" t="str">
        <f>Instructions!$I$76</f>
        <v>Word 55</v>
      </c>
      <c r="J1587" s="193">
        <f t="shared" ca="1" si="451"/>
        <v>0.33085021764119504</v>
      </c>
    </row>
    <row r="1588" spans="1:11">
      <c r="A1588" s="193" t="str">
        <f>Instructions!$I$29</f>
        <v>Word 8</v>
      </c>
      <c r="B1588" s="193">
        <f t="shared" ca="1" si="449"/>
        <v>0.47216099165376979</v>
      </c>
      <c r="C1588" s="193" t="str">
        <f>Instructions!$I$41</f>
        <v>Word 20</v>
      </c>
      <c r="D1588" s="193">
        <f t="shared" ca="1" si="450"/>
        <v>0.54566618328642003</v>
      </c>
      <c r="E1588" s="193" t="str">
        <f>Instructions!$I$53</f>
        <v>Word 32</v>
      </c>
      <c r="F1588" s="193">
        <f t="shared" ca="1" si="451"/>
        <v>0.35443389442152762</v>
      </c>
      <c r="G1588" s="193" t="str">
        <f>Instructions!$I$65</f>
        <v>Word 44</v>
      </c>
      <c r="H1588" s="193">
        <f t="shared" ca="1" si="451"/>
        <v>0.18554615755117176</v>
      </c>
      <c r="I1588" s="193" t="str">
        <f>Instructions!$I$77</f>
        <v>Word 56</v>
      </c>
      <c r="J1588" s="193">
        <f t="shared" ca="1" si="451"/>
        <v>0.14712563341657525</v>
      </c>
    </row>
    <row r="1589" spans="1:11">
      <c r="A1589" s="193" t="str">
        <f>Instructions!$I$30</f>
        <v>Word 9</v>
      </c>
      <c r="B1589" s="193">
        <f t="shared" ca="1" si="449"/>
        <v>0.96204906803992352</v>
      </c>
      <c r="C1589" s="193" t="str">
        <f>Instructions!$I$42</f>
        <v>Word 21</v>
      </c>
      <c r="D1589" s="193">
        <f t="shared" ca="1" si="450"/>
        <v>0.33433349448635574</v>
      </c>
      <c r="E1589" s="193" t="str">
        <f>Instructions!$I$54</f>
        <v>Word 33</v>
      </c>
      <c r="F1589" s="193">
        <f t="shared" ca="1" si="451"/>
        <v>0.13325044934802299</v>
      </c>
      <c r="G1589" s="193" t="str">
        <f>Instructions!$I$66</f>
        <v>Word 45</v>
      </c>
      <c r="H1589" s="193">
        <f t="shared" ca="1" si="451"/>
        <v>0.37045792052439708</v>
      </c>
      <c r="I1589" s="193" t="str">
        <f>Instructions!$I$78</f>
        <v>Word 57</v>
      </c>
      <c r="J1589" s="193">
        <f t="shared" ca="1" si="451"/>
        <v>0.18503832733191761</v>
      </c>
    </row>
    <row r="1590" spans="1:11">
      <c r="A1590" s="193" t="str">
        <f>Instructions!$I$31</f>
        <v>Word 10</v>
      </c>
      <c r="B1590" s="193">
        <f t="shared" ca="1" si="449"/>
        <v>0.63228340302137809</v>
      </c>
      <c r="C1590" s="193" t="str">
        <f>Instructions!$I$43</f>
        <v>Word 22</v>
      </c>
      <c r="D1590" s="193">
        <f ca="1">RAND()</f>
        <v>0.51626350173096491</v>
      </c>
      <c r="E1590" s="193" t="str">
        <f>Instructions!$I$55</f>
        <v>Word 34</v>
      </c>
      <c r="F1590" s="193">
        <f ca="1">RAND()</f>
        <v>0.93674394513772319</v>
      </c>
      <c r="G1590" s="193" t="str">
        <f>Instructions!$I$67</f>
        <v>Word 46</v>
      </c>
      <c r="H1590" s="193">
        <f t="shared" ca="1" si="451"/>
        <v>0.37775559208775156</v>
      </c>
      <c r="I1590" s="193" t="str">
        <f>Instructions!$I$79</f>
        <v>Word 58</v>
      </c>
      <c r="J1590" s="193">
        <f t="shared" ca="1" si="451"/>
        <v>0.5801006120126474</v>
      </c>
    </row>
    <row r="1591" spans="1:11">
      <c r="A1591" s="193" t="str">
        <f>Instructions!$I$32</f>
        <v>Word 11</v>
      </c>
      <c r="B1591" s="193">
        <f t="shared" ca="1" si="449"/>
        <v>0.50367259859009272</v>
      </c>
      <c r="C1591" s="193" t="str">
        <f>Instructions!$I$44</f>
        <v>Word 23</v>
      </c>
      <c r="D1591" s="193">
        <f ca="1">RAND()</f>
        <v>1.8994335596652645E-3</v>
      </c>
      <c r="E1591" s="193" t="str">
        <f>Instructions!$I$56</f>
        <v>Word 35</v>
      </c>
      <c r="F1591" s="193">
        <f ca="1">RAND()</f>
        <v>0.61873431167526827</v>
      </c>
      <c r="G1591" s="193" t="str">
        <f>Instructions!$I$68</f>
        <v>Word 47</v>
      </c>
      <c r="H1591" s="193">
        <f t="shared" ca="1" si="451"/>
        <v>0.1899242316068912</v>
      </c>
      <c r="I1591" s="193" t="str">
        <f>Instructions!$I$80</f>
        <v>Word 59</v>
      </c>
      <c r="J1591" s="193">
        <f t="shared" ca="1" si="451"/>
        <v>0.4568810587736265</v>
      </c>
    </row>
    <row r="1592" spans="1:11">
      <c r="A1592" s="193" t="str">
        <f>Instructions!$I$33</f>
        <v>Word 12</v>
      </c>
      <c r="B1592" s="193">
        <f t="shared" ca="1" si="449"/>
        <v>0.73174468630423972</v>
      </c>
      <c r="C1592" s="193" t="str">
        <f>Instructions!$I$45</f>
        <v>Word 24</v>
      </c>
      <c r="D1592" s="193">
        <f t="shared" ref="D1592" ca="1" si="452">RAND()</f>
        <v>0.3279827477327506</v>
      </c>
      <c r="E1592" s="193" t="str">
        <f>Instructions!$I$57</f>
        <v>Word 36</v>
      </c>
      <c r="F1592" s="193">
        <f t="shared" ref="F1592" ca="1" si="453">RAND()</f>
        <v>0.4246084330533999</v>
      </c>
      <c r="G1592" s="193" t="str">
        <f>Instructions!$I$69</f>
        <v>Word 48</v>
      </c>
      <c r="H1592" s="193">
        <f t="shared" ca="1" si="451"/>
        <v>9.2056232576031016E-3</v>
      </c>
      <c r="I1592" s="193" t="str">
        <f>Instructions!$I$81</f>
        <v>Word 60</v>
      </c>
      <c r="J1592" s="193">
        <f t="shared" ca="1" si="451"/>
        <v>0.79860496288994987</v>
      </c>
    </row>
    <row r="1593" spans="1:11">
      <c r="K1593" s="193">
        <v>94</v>
      </c>
    </row>
    <row r="1598" spans="1:11">
      <c r="A1598" s="193" t="str">
        <f>Instructions!$I$22</f>
        <v>Word 1</v>
      </c>
      <c r="B1598" s="193">
        <f t="shared" ref="B1598:B1609" ca="1" si="454">RAND()</f>
        <v>0.26466427881073251</v>
      </c>
      <c r="C1598" s="193" t="str">
        <f>Instructions!$I$34</f>
        <v>Word 13</v>
      </c>
      <c r="D1598" s="193">
        <f t="shared" ref="D1598:D1606" ca="1" si="455">RAND()</f>
        <v>0.6713090331823659</v>
      </c>
      <c r="E1598" s="193" t="str">
        <f>Instructions!$I$46</f>
        <v>Word 25</v>
      </c>
      <c r="F1598" s="193">
        <f t="shared" ref="F1598:J1609" ca="1" si="456">RAND()</f>
        <v>0.82805199877068614</v>
      </c>
      <c r="G1598" s="193" t="str">
        <f>Instructions!$I$58</f>
        <v>Word 37</v>
      </c>
      <c r="H1598" s="193">
        <f t="shared" ca="1" si="456"/>
        <v>8.8758744086836039E-2</v>
      </c>
      <c r="I1598" s="193" t="str">
        <f>Instructions!$I$70</f>
        <v>Word 49</v>
      </c>
      <c r="J1598" s="193">
        <f t="shared" ca="1" si="456"/>
        <v>4.6593427062382675E-2</v>
      </c>
    </row>
    <row r="1599" spans="1:11">
      <c r="A1599" s="193" t="str">
        <f>Instructions!$I$23</f>
        <v>Word 2</v>
      </c>
      <c r="B1599" s="193">
        <f t="shared" ca="1" si="454"/>
        <v>0.38974665869765268</v>
      </c>
      <c r="C1599" s="193" t="str">
        <f>Instructions!$I$35</f>
        <v>Word 14</v>
      </c>
      <c r="D1599" s="193">
        <f t="shared" ca="1" si="455"/>
        <v>0.18474089280473283</v>
      </c>
      <c r="E1599" s="193" t="str">
        <f>Instructions!$I$47</f>
        <v>Word 26</v>
      </c>
      <c r="F1599" s="193">
        <f t="shared" ca="1" si="456"/>
        <v>0.64898136118199923</v>
      </c>
      <c r="G1599" s="193" t="str">
        <f>Instructions!$I$59</f>
        <v>Word 38</v>
      </c>
      <c r="H1599" s="193">
        <f t="shared" ca="1" si="456"/>
        <v>0.79409286055053385</v>
      </c>
      <c r="I1599" s="193" t="str">
        <f>Instructions!$I$71</f>
        <v>Word 50</v>
      </c>
      <c r="J1599" s="193">
        <f t="shared" ca="1" si="456"/>
        <v>0.78825111531241543</v>
      </c>
    </row>
    <row r="1600" spans="1:11">
      <c r="A1600" s="193" t="str">
        <f>Instructions!$I$24</f>
        <v>Word 3</v>
      </c>
      <c r="B1600" s="193">
        <f t="shared" ca="1" si="454"/>
        <v>0.56524016032780744</v>
      </c>
      <c r="C1600" s="193" t="str">
        <f>Instructions!$I$36</f>
        <v>Word 15</v>
      </c>
      <c r="D1600" s="193">
        <f t="shared" ca="1" si="455"/>
        <v>0.34574601337240585</v>
      </c>
      <c r="E1600" s="193" t="str">
        <f>Instructions!$I$48</f>
        <v>Word 27</v>
      </c>
      <c r="F1600" s="193">
        <f t="shared" ca="1" si="456"/>
        <v>5.2828080004400757E-2</v>
      </c>
      <c r="G1600" s="193" t="str">
        <f>Instructions!$I$60</f>
        <v>Word 39</v>
      </c>
      <c r="H1600" s="193">
        <f t="shared" ca="1" si="456"/>
        <v>0.7366842170756247</v>
      </c>
      <c r="I1600" s="193" t="str">
        <f>Instructions!$I$72</f>
        <v>Word 51</v>
      </c>
      <c r="J1600" s="193">
        <f t="shared" ca="1" si="456"/>
        <v>0.24668297479580537</v>
      </c>
    </row>
    <row r="1601" spans="1:11">
      <c r="A1601" s="193" t="str">
        <f>Instructions!$I$25</f>
        <v>Word 4</v>
      </c>
      <c r="B1601" s="193">
        <f t="shared" ca="1" si="454"/>
        <v>0.49426122650077831</v>
      </c>
      <c r="C1601" s="193" t="str">
        <f>Instructions!$I$37</f>
        <v>Word 16</v>
      </c>
      <c r="D1601" s="193">
        <f t="shared" ca="1" si="455"/>
        <v>0.32302618608627265</v>
      </c>
      <c r="E1601" s="193" t="str">
        <f>Instructions!$I$49</f>
        <v>Word 28</v>
      </c>
      <c r="F1601" s="193">
        <f t="shared" ca="1" si="456"/>
        <v>0.38780824081191989</v>
      </c>
      <c r="G1601" s="193" t="str">
        <f>Instructions!$I$61</f>
        <v>Word 40</v>
      </c>
      <c r="H1601" s="193">
        <f t="shared" ca="1" si="456"/>
        <v>9.9855903281200087E-2</v>
      </c>
      <c r="I1601" s="193" t="str">
        <f>Instructions!$I$73</f>
        <v>Word 52</v>
      </c>
      <c r="J1601" s="193">
        <f t="shared" ca="1" si="456"/>
        <v>0.54385022553373286</v>
      </c>
    </row>
    <row r="1602" spans="1:11">
      <c r="A1602" s="193" t="str">
        <f>Instructions!$I$26</f>
        <v>Word 5</v>
      </c>
      <c r="B1602" s="193">
        <f t="shared" ca="1" si="454"/>
        <v>0.21550318683238767</v>
      </c>
      <c r="C1602" s="193" t="str">
        <f>Instructions!$I$38</f>
        <v>Word 17</v>
      </c>
      <c r="D1602" s="193">
        <f t="shared" ca="1" si="455"/>
        <v>0.18872498003107474</v>
      </c>
      <c r="E1602" s="193" t="str">
        <f>Instructions!$I$50</f>
        <v>Word 29</v>
      </c>
      <c r="F1602" s="193">
        <f t="shared" ca="1" si="456"/>
        <v>0.96129022154439869</v>
      </c>
      <c r="G1602" s="193" t="str">
        <f>Instructions!$I$62</f>
        <v>Word 41</v>
      </c>
      <c r="H1602" s="193">
        <f t="shared" ca="1" si="456"/>
        <v>0.63770084678134187</v>
      </c>
      <c r="I1602" s="193" t="str">
        <f>Instructions!$I$74</f>
        <v>Word 53</v>
      </c>
      <c r="J1602" s="193">
        <f t="shared" ca="1" si="456"/>
        <v>0.95028980601501545</v>
      </c>
    </row>
    <row r="1603" spans="1:11">
      <c r="A1603" s="193" t="str">
        <f>Instructions!$I$27</f>
        <v>Word 6</v>
      </c>
      <c r="B1603" s="193">
        <f t="shared" ca="1" si="454"/>
        <v>0.37699563865562902</v>
      </c>
      <c r="C1603" s="193" t="str">
        <f>Instructions!$I$39</f>
        <v>Word 18</v>
      </c>
      <c r="D1603" s="193">
        <f t="shared" ca="1" si="455"/>
        <v>6.2744552017792721E-2</v>
      </c>
      <c r="E1603" s="193" t="str">
        <f>Instructions!$I$51</f>
        <v>Word 30</v>
      </c>
      <c r="F1603" s="193">
        <f t="shared" ca="1" si="456"/>
        <v>0.35247167696402437</v>
      </c>
      <c r="G1603" s="193" t="str">
        <f>Instructions!$I$63</f>
        <v>Word 42</v>
      </c>
      <c r="H1603" s="193">
        <f t="shared" ca="1" si="456"/>
        <v>0.1523466801051504</v>
      </c>
      <c r="I1603" s="193" t="str">
        <f>Instructions!$I$75</f>
        <v>Word 54</v>
      </c>
      <c r="J1603" s="193">
        <f t="shared" ca="1" si="456"/>
        <v>0.81342691570809789</v>
      </c>
    </row>
    <row r="1604" spans="1:11">
      <c r="A1604" s="193" t="str">
        <f>Instructions!$I$28</f>
        <v>Word 7</v>
      </c>
      <c r="B1604" s="193">
        <f t="shared" ca="1" si="454"/>
        <v>0.87883779131101647</v>
      </c>
      <c r="C1604" s="193" t="str">
        <f>Instructions!$I$40</f>
        <v>Word 19</v>
      </c>
      <c r="D1604" s="193">
        <f t="shared" ca="1" si="455"/>
        <v>0.19084831567680427</v>
      </c>
      <c r="E1604" s="193" t="str">
        <f>Instructions!$I$52</f>
        <v>Word 31</v>
      </c>
      <c r="F1604" s="193">
        <f t="shared" ca="1" si="456"/>
        <v>0.4051178787302766</v>
      </c>
      <c r="G1604" s="193" t="str">
        <f>Instructions!$I$64</f>
        <v>Word 43</v>
      </c>
      <c r="H1604" s="193">
        <f t="shared" ca="1" si="456"/>
        <v>0.55786887286169329</v>
      </c>
      <c r="I1604" s="193" t="str">
        <f>Instructions!$I$76</f>
        <v>Word 55</v>
      </c>
      <c r="J1604" s="193">
        <f t="shared" ca="1" si="456"/>
        <v>0.78229795559318249</v>
      </c>
    </row>
    <row r="1605" spans="1:11">
      <c r="A1605" s="193" t="str">
        <f>Instructions!$I$29</f>
        <v>Word 8</v>
      </c>
      <c r="B1605" s="193">
        <f t="shared" ca="1" si="454"/>
        <v>0.86454338504694972</v>
      </c>
      <c r="C1605" s="193" t="str">
        <f>Instructions!$I$41</f>
        <v>Word 20</v>
      </c>
      <c r="D1605" s="193">
        <f t="shared" ca="1" si="455"/>
        <v>0.86248363635860459</v>
      </c>
      <c r="E1605" s="193" t="str">
        <f>Instructions!$I$53</f>
        <v>Word 32</v>
      </c>
      <c r="F1605" s="193">
        <f t="shared" ca="1" si="456"/>
        <v>0.226342976458903</v>
      </c>
      <c r="G1605" s="193" t="str">
        <f>Instructions!$I$65</f>
        <v>Word 44</v>
      </c>
      <c r="H1605" s="193">
        <f t="shared" ca="1" si="456"/>
        <v>6.9828230992677764E-2</v>
      </c>
      <c r="I1605" s="193" t="str">
        <f>Instructions!$I$77</f>
        <v>Word 56</v>
      </c>
      <c r="J1605" s="193">
        <f t="shared" ca="1" si="456"/>
        <v>0.80220200047425183</v>
      </c>
    </row>
    <row r="1606" spans="1:11">
      <c r="A1606" s="193" t="str">
        <f>Instructions!$I$30</f>
        <v>Word 9</v>
      </c>
      <c r="B1606" s="193">
        <f t="shared" ca="1" si="454"/>
        <v>0.16246428059411711</v>
      </c>
      <c r="C1606" s="193" t="str">
        <f>Instructions!$I$42</f>
        <v>Word 21</v>
      </c>
      <c r="D1606" s="193">
        <f t="shared" ca="1" si="455"/>
        <v>0.65261734389998216</v>
      </c>
      <c r="E1606" s="193" t="str">
        <f>Instructions!$I$54</f>
        <v>Word 33</v>
      </c>
      <c r="F1606" s="193">
        <f t="shared" ca="1" si="456"/>
        <v>0.16284530201239011</v>
      </c>
      <c r="G1606" s="193" t="str">
        <f>Instructions!$I$66</f>
        <v>Word 45</v>
      </c>
      <c r="H1606" s="193">
        <f t="shared" ca="1" si="456"/>
        <v>0.83706427994164823</v>
      </c>
      <c r="I1606" s="193" t="str">
        <f>Instructions!$I$78</f>
        <v>Word 57</v>
      </c>
      <c r="J1606" s="193">
        <f t="shared" ca="1" si="456"/>
        <v>0.50666450453266465</v>
      </c>
    </row>
    <row r="1607" spans="1:11">
      <c r="A1607" s="193" t="str">
        <f>Instructions!$I$31</f>
        <v>Word 10</v>
      </c>
      <c r="B1607" s="193">
        <f t="shared" ca="1" si="454"/>
        <v>0.37531419742887806</v>
      </c>
      <c r="C1607" s="193" t="str">
        <f>Instructions!$I$43</f>
        <v>Word 22</v>
      </c>
      <c r="D1607" s="193">
        <f ca="1">RAND()</f>
        <v>0.49441762034317449</v>
      </c>
      <c r="E1607" s="193" t="str">
        <f>Instructions!$I$55</f>
        <v>Word 34</v>
      </c>
      <c r="F1607" s="193">
        <f ca="1">RAND()</f>
        <v>0.40407393339990283</v>
      </c>
      <c r="G1607" s="193" t="str">
        <f>Instructions!$I$67</f>
        <v>Word 46</v>
      </c>
      <c r="H1607" s="193">
        <f t="shared" ca="1" si="456"/>
        <v>0.26509333102113508</v>
      </c>
      <c r="I1607" s="193" t="str">
        <f>Instructions!$I$79</f>
        <v>Word 58</v>
      </c>
      <c r="J1607" s="193">
        <f t="shared" ca="1" si="456"/>
        <v>0.5459445068625759</v>
      </c>
    </row>
    <row r="1608" spans="1:11">
      <c r="A1608" s="193" t="str">
        <f>Instructions!$I$32</f>
        <v>Word 11</v>
      </c>
      <c r="B1608" s="193">
        <f t="shared" ca="1" si="454"/>
        <v>0.55284633526390758</v>
      </c>
      <c r="C1608" s="193" t="str">
        <f>Instructions!$I$44</f>
        <v>Word 23</v>
      </c>
      <c r="D1608" s="193">
        <f ca="1">RAND()</f>
        <v>0.12773152308067104</v>
      </c>
      <c r="E1608" s="193" t="str">
        <f>Instructions!$I$56</f>
        <v>Word 35</v>
      </c>
      <c r="F1608" s="193">
        <f ca="1">RAND()</f>
        <v>0.31539701122963826</v>
      </c>
      <c r="G1608" s="193" t="str">
        <f>Instructions!$I$68</f>
        <v>Word 47</v>
      </c>
      <c r="H1608" s="193">
        <f t="shared" ca="1" si="456"/>
        <v>0.43337586351005553</v>
      </c>
      <c r="I1608" s="193" t="str">
        <f>Instructions!$I$80</f>
        <v>Word 59</v>
      </c>
      <c r="J1608" s="193">
        <f t="shared" ca="1" si="456"/>
        <v>0.41018825427195327</v>
      </c>
    </row>
    <row r="1609" spans="1:11">
      <c r="A1609" s="193" t="str">
        <f>Instructions!$I$33</f>
        <v>Word 12</v>
      </c>
      <c r="B1609" s="193">
        <f t="shared" ca="1" si="454"/>
        <v>0.6225022995967715</v>
      </c>
      <c r="C1609" s="193" t="str">
        <f>Instructions!$I$45</f>
        <v>Word 24</v>
      </c>
      <c r="D1609" s="193">
        <f t="shared" ref="D1609" ca="1" si="457">RAND()</f>
        <v>0.82603450765469921</v>
      </c>
      <c r="E1609" s="193" t="str">
        <f>Instructions!$I$57</f>
        <v>Word 36</v>
      </c>
      <c r="F1609" s="193">
        <f t="shared" ref="F1609" ca="1" si="458">RAND()</f>
        <v>0.78557484489175455</v>
      </c>
      <c r="G1609" s="193" t="str">
        <f>Instructions!$I$69</f>
        <v>Word 48</v>
      </c>
      <c r="H1609" s="193">
        <f t="shared" ca="1" si="456"/>
        <v>0.2933047793223561</v>
      </c>
      <c r="I1609" s="193" t="str">
        <f>Instructions!$I$81</f>
        <v>Word 60</v>
      </c>
      <c r="J1609" s="193">
        <f t="shared" ca="1" si="456"/>
        <v>0.83888931896773411</v>
      </c>
    </row>
    <row r="1610" spans="1:11">
      <c r="K1610" s="193">
        <v>95</v>
      </c>
    </row>
    <row r="1615" spans="1:11">
      <c r="A1615" s="193" t="str">
        <f>Instructions!$I$22</f>
        <v>Word 1</v>
      </c>
      <c r="B1615" s="193">
        <f t="shared" ref="B1615:B1626" ca="1" si="459">RAND()</f>
        <v>0.60066287652250538</v>
      </c>
      <c r="C1615" s="193" t="str">
        <f>Instructions!$I$34</f>
        <v>Word 13</v>
      </c>
      <c r="D1615" s="193">
        <f t="shared" ref="D1615:D1623" ca="1" si="460">RAND()</f>
        <v>0.67199542745671637</v>
      </c>
      <c r="E1615" s="193" t="str">
        <f>Instructions!$I$46</f>
        <v>Word 25</v>
      </c>
      <c r="F1615" s="193">
        <f t="shared" ref="F1615:J1626" ca="1" si="461">RAND()</f>
        <v>0.83336178046085085</v>
      </c>
      <c r="G1615" s="193" t="str">
        <f>Instructions!$I$58</f>
        <v>Word 37</v>
      </c>
      <c r="H1615" s="193">
        <f t="shared" ca="1" si="461"/>
        <v>0.52571710181526721</v>
      </c>
      <c r="I1615" s="193" t="str">
        <f>Instructions!$I$70</f>
        <v>Word 49</v>
      </c>
      <c r="J1615" s="193">
        <f t="shared" ca="1" si="461"/>
        <v>0.31072329352039751</v>
      </c>
    </row>
    <row r="1616" spans="1:11">
      <c r="A1616" s="193" t="str">
        <f>Instructions!$I$23</f>
        <v>Word 2</v>
      </c>
      <c r="B1616" s="193">
        <f t="shared" ca="1" si="459"/>
        <v>0.22069133951291198</v>
      </c>
      <c r="C1616" s="193" t="str">
        <f>Instructions!$I$35</f>
        <v>Word 14</v>
      </c>
      <c r="D1616" s="193">
        <f t="shared" ca="1" si="460"/>
        <v>0.26912416950096107</v>
      </c>
      <c r="E1616" s="193" t="str">
        <f>Instructions!$I$47</f>
        <v>Word 26</v>
      </c>
      <c r="F1616" s="193">
        <f t="shared" ca="1" si="461"/>
        <v>0.35356137489874417</v>
      </c>
      <c r="G1616" s="193" t="str">
        <f>Instructions!$I$59</f>
        <v>Word 38</v>
      </c>
      <c r="H1616" s="193">
        <f t="shared" ca="1" si="461"/>
        <v>0.83108988540987649</v>
      </c>
      <c r="I1616" s="193" t="str">
        <f>Instructions!$I$71</f>
        <v>Word 50</v>
      </c>
      <c r="J1616" s="193">
        <f t="shared" ca="1" si="461"/>
        <v>0.3946048698981186</v>
      </c>
    </row>
    <row r="1617" spans="1:11">
      <c r="A1617" s="193" t="str">
        <f>Instructions!$I$24</f>
        <v>Word 3</v>
      </c>
      <c r="B1617" s="193">
        <f t="shared" ca="1" si="459"/>
        <v>0.82702541597482926</v>
      </c>
      <c r="C1617" s="193" t="str">
        <f>Instructions!$I$36</f>
        <v>Word 15</v>
      </c>
      <c r="D1617" s="193">
        <f t="shared" ca="1" si="460"/>
        <v>0.41179755425669595</v>
      </c>
      <c r="E1617" s="193" t="str">
        <f>Instructions!$I$48</f>
        <v>Word 27</v>
      </c>
      <c r="F1617" s="193">
        <f t="shared" ca="1" si="461"/>
        <v>0.26137401330951093</v>
      </c>
      <c r="G1617" s="193" t="str">
        <f>Instructions!$I$60</f>
        <v>Word 39</v>
      </c>
      <c r="H1617" s="193">
        <f t="shared" ca="1" si="461"/>
        <v>0.68949078121716889</v>
      </c>
      <c r="I1617" s="193" t="str">
        <f>Instructions!$I$72</f>
        <v>Word 51</v>
      </c>
      <c r="J1617" s="193">
        <f t="shared" ca="1" si="461"/>
        <v>0.11957406684294236</v>
      </c>
    </row>
    <row r="1618" spans="1:11">
      <c r="A1618" s="193" t="str">
        <f>Instructions!$I$25</f>
        <v>Word 4</v>
      </c>
      <c r="B1618" s="193">
        <f t="shared" ca="1" si="459"/>
        <v>0.75005107784975233</v>
      </c>
      <c r="C1618" s="193" t="str">
        <f>Instructions!$I$37</f>
        <v>Word 16</v>
      </c>
      <c r="D1618" s="193">
        <f t="shared" ca="1" si="460"/>
        <v>0.99814379358220129</v>
      </c>
      <c r="E1618" s="193" t="str">
        <f>Instructions!$I$49</f>
        <v>Word 28</v>
      </c>
      <c r="F1618" s="193">
        <f t="shared" ca="1" si="461"/>
        <v>0.28179283732464444</v>
      </c>
      <c r="G1618" s="193" t="str">
        <f>Instructions!$I$61</f>
        <v>Word 40</v>
      </c>
      <c r="H1618" s="193">
        <f t="shared" ca="1" si="461"/>
        <v>0.88670445240711004</v>
      </c>
      <c r="I1618" s="193" t="str">
        <f>Instructions!$I$73</f>
        <v>Word 52</v>
      </c>
      <c r="J1618" s="193">
        <f t="shared" ca="1" si="461"/>
        <v>0.37627033445986413</v>
      </c>
    </row>
    <row r="1619" spans="1:11">
      <c r="A1619" s="193" t="str">
        <f>Instructions!$I$26</f>
        <v>Word 5</v>
      </c>
      <c r="B1619" s="193">
        <f t="shared" ca="1" si="459"/>
        <v>0.4240338036878758</v>
      </c>
      <c r="C1619" s="193" t="str">
        <f>Instructions!$I$38</f>
        <v>Word 17</v>
      </c>
      <c r="D1619" s="193">
        <f t="shared" ca="1" si="460"/>
        <v>0.63401998581764407</v>
      </c>
      <c r="E1619" s="193" t="str">
        <f>Instructions!$I$50</f>
        <v>Word 29</v>
      </c>
      <c r="F1619" s="193">
        <f t="shared" ca="1" si="461"/>
        <v>0.57585440575548474</v>
      </c>
      <c r="G1619" s="193" t="str">
        <f>Instructions!$I$62</f>
        <v>Word 41</v>
      </c>
      <c r="H1619" s="193">
        <f t="shared" ca="1" si="461"/>
        <v>0.25502293940882781</v>
      </c>
      <c r="I1619" s="193" t="str">
        <f>Instructions!$I$74</f>
        <v>Word 53</v>
      </c>
      <c r="J1619" s="193">
        <f t="shared" ca="1" si="461"/>
        <v>0.9639687176215862</v>
      </c>
    </row>
    <row r="1620" spans="1:11">
      <c r="A1620" s="193" t="str">
        <f>Instructions!$I$27</f>
        <v>Word 6</v>
      </c>
      <c r="B1620" s="193">
        <f t="shared" ca="1" si="459"/>
        <v>0.50749217864692864</v>
      </c>
      <c r="C1620" s="193" t="str">
        <f>Instructions!$I$39</f>
        <v>Word 18</v>
      </c>
      <c r="D1620" s="193">
        <f t="shared" ca="1" si="460"/>
        <v>0.15475064233299818</v>
      </c>
      <c r="E1620" s="193" t="str">
        <f>Instructions!$I$51</f>
        <v>Word 30</v>
      </c>
      <c r="F1620" s="193">
        <f t="shared" ca="1" si="461"/>
        <v>0.53502473048154908</v>
      </c>
      <c r="G1620" s="193" t="str">
        <f>Instructions!$I$63</f>
        <v>Word 42</v>
      </c>
      <c r="H1620" s="193">
        <f t="shared" ca="1" si="461"/>
        <v>0.40887061771053568</v>
      </c>
      <c r="I1620" s="193" t="str">
        <f>Instructions!$I$75</f>
        <v>Word 54</v>
      </c>
      <c r="J1620" s="193">
        <f t="shared" ca="1" si="461"/>
        <v>0.83964629071574537</v>
      </c>
    </row>
    <row r="1621" spans="1:11">
      <c r="A1621" s="193" t="str">
        <f>Instructions!$I$28</f>
        <v>Word 7</v>
      </c>
      <c r="B1621" s="193">
        <f t="shared" ca="1" si="459"/>
        <v>0.31889025377039693</v>
      </c>
      <c r="C1621" s="193" t="str">
        <f>Instructions!$I$40</f>
        <v>Word 19</v>
      </c>
      <c r="D1621" s="193">
        <f t="shared" ca="1" si="460"/>
        <v>0.71949611240666622</v>
      </c>
      <c r="E1621" s="193" t="str">
        <f>Instructions!$I$52</f>
        <v>Word 31</v>
      </c>
      <c r="F1621" s="193">
        <f t="shared" ca="1" si="461"/>
        <v>0.47069671119252476</v>
      </c>
      <c r="G1621" s="193" t="str">
        <f>Instructions!$I$64</f>
        <v>Word 43</v>
      </c>
      <c r="H1621" s="193">
        <f t="shared" ca="1" si="461"/>
        <v>0.50606662061886043</v>
      </c>
      <c r="I1621" s="193" t="str">
        <f>Instructions!$I$76</f>
        <v>Word 55</v>
      </c>
      <c r="J1621" s="193">
        <f t="shared" ca="1" si="461"/>
        <v>0.75857660935520388</v>
      </c>
    </row>
    <row r="1622" spans="1:11">
      <c r="A1622" s="193" t="str">
        <f>Instructions!$I$29</f>
        <v>Word 8</v>
      </c>
      <c r="B1622" s="193">
        <f t="shared" ca="1" si="459"/>
        <v>4.62700144482876E-2</v>
      </c>
      <c r="C1622" s="193" t="str">
        <f>Instructions!$I$41</f>
        <v>Word 20</v>
      </c>
      <c r="D1622" s="193">
        <f t="shared" ca="1" si="460"/>
        <v>0.76841915716414833</v>
      </c>
      <c r="E1622" s="193" t="str">
        <f>Instructions!$I$53</f>
        <v>Word 32</v>
      </c>
      <c r="F1622" s="193">
        <f t="shared" ca="1" si="461"/>
        <v>0.25261722889326477</v>
      </c>
      <c r="G1622" s="193" t="str">
        <f>Instructions!$I$65</f>
        <v>Word 44</v>
      </c>
      <c r="H1622" s="193">
        <f t="shared" ca="1" si="461"/>
        <v>0.26875167734236327</v>
      </c>
      <c r="I1622" s="193" t="str">
        <f>Instructions!$I$77</f>
        <v>Word 56</v>
      </c>
      <c r="J1622" s="193">
        <f t="shared" ca="1" si="461"/>
        <v>0.43185538509026911</v>
      </c>
    </row>
    <row r="1623" spans="1:11">
      <c r="A1623" s="193" t="str">
        <f>Instructions!$I$30</f>
        <v>Word 9</v>
      </c>
      <c r="B1623" s="193">
        <f t="shared" ca="1" si="459"/>
        <v>0.70217939349098424</v>
      </c>
      <c r="C1623" s="193" t="str">
        <f>Instructions!$I$42</f>
        <v>Word 21</v>
      </c>
      <c r="D1623" s="193">
        <f t="shared" ca="1" si="460"/>
        <v>0.22604280236142738</v>
      </c>
      <c r="E1623" s="193" t="str">
        <f>Instructions!$I$54</f>
        <v>Word 33</v>
      </c>
      <c r="F1623" s="193">
        <f t="shared" ca="1" si="461"/>
        <v>3.8948055861839359E-3</v>
      </c>
      <c r="G1623" s="193" t="str">
        <f>Instructions!$I$66</f>
        <v>Word 45</v>
      </c>
      <c r="H1623" s="193">
        <f t="shared" ca="1" si="461"/>
        <v>0.46222588761268757</v>
      </c>
      <c r="I1623" s="193" t="str">
        <f>Instructions!$I$78</f>
        <v>Word 57</v>
      </c>
      <c r="J1623" s="193">
        <f t="shared" ca="1" si="461"/>
        <v>4.0031572670296223E-2</v>
      </c>
    </row>
    <row r="1624" spans="1:11">
      <c r="A1624" s="193" t="str">
        <f>Instructions!$I$31</f>
        <v>Word 10</v>
      </c>
      <c r="B1624" s="193">
        <f t="shared" ca="1" si="459"/>
        <v>0.69742270789328331</v>
      </c>
      <c r="C1624" s="193" t="str">
        <f>Instructions!$I$43</f>
        <v>Word 22</v>
      </c>
      <c r="D1624" s="193">
        <f ca="1">RAND()</f>
        <v>0.61068047151460292</v>
      </c>
      <c r="E1624" s="193" t="str">
        <f>Instructions!$I$55</f>
        <v>Word 34</v>
      </c>
      <c r="F1624" s="193">
        <f ca="1">RAND()</f>
        <v>1.1046344096791616E-2</v>
      </c>
      <c r="G1624" s="193" t="str">
        <f>Instructions!$I$67</f>
        <v>Word 46</v>
      </c>
      <c r="H1624" s="193">
        <f t="shared" ca="1" si="461"/>
        <v>6.7041669475673027E-2</v>
      </c>
      <c r="I1624" s="193" t="str">
        <f>Instructions!$I$79</f>
        <v>Word 58</v>
      </c>
      <c r="J1624" s="193">
        <f t="shared" ca="1" si="461"/>
        <v>0.11599375857614558</v>
      </c>
    </row>
    <row r="1625" spans="1:11">
      <c r="A1625" s="193" t="str">
        <f>Instructions!$I$32</f>
        <v>Word 11</v>
      </c>
      <c r="B1625" s="193">
        <f t="shared" ca="1" si="459"/>
        <v>0.63646503653882458</v>
      </c>
      <c r="C1625" s="193" t="str">
        <f>Instructions!$I$44</f>
        <v>Word 23</v>
      </c>
      <c r="D1625" s="193">
        <f ca="1">RAND()</f>
        <v>0.34095159148725318</v>
      </c>
      <c r="E1625" s="193" t="str">
        <f>Instructions!$I$56</f>
        <v>Word 35</v>
      </c>
      <c r="F1625" s="193">
        <f ca="1">RAND()</f>
        <v>0.98140938721936855</v>
      </c>
      <c r="G1625" s="193" t="str">
        <f>Instructions!$I$68</f>
        <v>Word 47</v>
      </c>
      <c r="H1625" s="193">
        <f t="shared" ca="1" si="461"/>
        <v>0.1371751767658661</v>
      </c>
      <c r="I1625" s="193" t="str">
        <f>Instructions!$I$80</f>
        <v>Word 59</v>
      </c>
      <c r="J1625" s="193">
        <f t="shared" ca="1" si="461"/>
        <v>0.22063433542340316</v>
      </c>
    </row>
    <row r="1626" spans="1:11">
      <c r="A1626" s="193" t="str">
        <f>Instructions!$I$33</f>
        <v>Word 12</v>
      </c>
      <c r="B1626" s="193">
        <f t="shared" ca="1" si="459"/>
        <v>0.72206736735005417</v>
      </c>
      <c r="C1626" s="193" t="str">
        <f>Instructions!$I$45</f>
        <v>Word 24</v>
      </c>
      <c r="D1626" s="193">
        <f t="shared" ref="D1626" ca="1" si="462">RAND()</f>
        <v>0.16427505290899169</v>
      </c>
      <c r="E1626" s="193" t="str">
        <f>Instructions!$I$57</f>
        <v>Word 36</v>
      </c>
      <c r="F1626" s="193">
        <f t="shared" ref="F1626" ca="1" si="463">RAND()</f>
        <v>0.80402947792382051</v>
      </c>
      <c r="G1626" s="193" t="str">
        <f>Instructions!$I$69</f>
        <v>Word 48</v>
      </c>
      <c r="H1626" s="193">
        <f t="shared" ca="1" si="461"/>
        <v>0.59375122380695089</v>
      </c>
      <c r="I1626" s="193" t="str">
        <f>Instructions!$I$81</f>
        <v>Word 60</v>
      </c>
      <c r="J1626" s="193">
        <f t="shared" ca="1" si="461"/>
        <v>0.81713812309642597</v>
      </c>
    </row>
    <row r="1627" spans="1:11">
      <c r="K1627" s="193">
        <v>96</v>
      </c>
    </row>
    <row r="1632" spans="1:11">
      <c r="A1632" s="193" t="str">
        <f>Instructions!$I$22</f>
        <v>Word 1</v>
      </c>
      <c r="B1632" s="193">
        <f t="shared" ref="B1632:B1660" ca="1" si="464">RAND()</f>
        <v>1.2778064176463766E-2</v>
      </c>
      <c r="C1632" s="193" t="str">
        <f>Instructions!$I$34</f>
        <v>Word 13</v>
      </c>
      <c r="D1632" s="193">
        <f t="shared" ref="D1632:D1640" ca="1" si="465">RAND()</f>
        <v>0.41001775485641656</v>
      </c>
      <c r="E1632" s="193" t="str">
        <f>Instructions!$I$46</f>
        <v>Word 25</v>
      </c>
      <c r="F1632" s="193">
        <f t="shared" ref="F1632:J1643" ca="1" si="466">RAND()</f>
        <v>0.25416162643751594</v>
      </c>
      <c r="G1632" s="193" t="str">
        <f>Instructions!$I$58</f>
        <v>Word 37</v>
      </c>
      <c r="H1632" s="193">
        <f t="shared" ca="1" si="466"/>
        <v>0.62808682096982749</v>
      </c>
      <c r="I1632" s="193" t="str">
        <f>Instructions!$I$70</f>
        <v>Word 49</v>
      </c>
      <c r="J1632" s="193">
        <f t="shared" ca="1" si="466"/>
        <v>0.17414931683108481</v>
      </c>
    </row>
    <row r="1633" spans="1:11">
      <c r="A1633" s="193" t="str">
        <f>Instructions!$I$23</f>
        <v>Word 2</v>
      </c>
      <c r="B1633" s="193">
        <f t="shared" ca="1" si="464"/>
        <v>3.3688221471686042E-2</v>
      </c>
      <c r="C1633" s="193" t="str">
        <f>Instructions!$I$35</f>
        <v>Word 14</v>
      </c>
      <c r="D1633" s="193">
        <f t="shared" ca="1" si="465"/>
        <v>0.43773380399569062</v>
      </c>
      <c r="E1633" s="193" t="str">
        <f>Instructions!$I$47</f>
        <v>Word 26</v>
      </c>
      <c r="F1633" s="193">
        <f t="shared" ca="1" si="466"/>
        <v>0.1855597258990046</v>
      </c>
      <c r="G1633" s="193" t="str">
        <f>Instructions!$I$59</f>
        <v>Word 38</v>
      </c>
      <c r="H1633" s="193">
        <f t="shared" ca="1" si="466"/>
        <v>0.8051579997239684</v>
      </c>
      <c r="I1633" s="193" t="str">
        <f>Instructions!$I$71</f>
        <v>Word 50</v>
      </c>
      <c r="J1633" s="193">
        <f t="shared" ca="1" si="466"/>
        <v>0.7819717412542031</v>
      </c>
    </row>
    <row r="1634" spans="1:11">
      <c r="A1634" s="193" t="str">
        <f>Instructions!$I$24</f>
        <v>Word 3</v>
      </c>
      <c r="B1634" s="193">
        <f t="shared" ca="1" si="464"/>
        <v>0.60808321096017193</v>
      </c>
      <c r="C1634" s="193" t="str">
        <f>Instructions!$I$36</f>
        <v>Word 15</v>
      </c>
      <c r="D1634" s="193">
        <f t="shared" ca="1" si="465"/>
        <v>0.37628750239031761</v>
      </c>
      <c r="E1634" s="193" t="str">
        <f>Instructions!$I$48</f>
        <v>Word 27</v>
      </c>
      <c r="F1634" s="193">
        <f t="shared" ca="1" si="466"/>
        <v>7.1107091317677451E-2</v>
      </c>
      <c r="G1634" s="193" t="str">
        <f>Instructions!$I$60</f>
        <v>Word 39</v>
      </c>
      <c r="H1634" s="193">
        <f t="shared" ca="1" si="466"/>
        <v>0.67328623400671128</v>
      </c>
      <c r="I1634" s="193" t="str">
        <f>Instructions!$I$72</f>
        <v>Word 51</v>
      </c>
      <c r="J1634" s="193">
        <f t="shared" ca="1" si="466"/>
        <v>0.61496893410948239</v>
      </c>
    </row>
    <row r="1635" spans="1:11">
      <c r="A1635" s="193" t="str">
        <f>Instructions!$I$25</f>
        <v>Word 4</v>
      </c>
      <c r="B1635" s="193">
        <f t="shared" ca="1" si="464"/>
        <v>8.3090527245884838E-2</v>
      </c>
      <c r="C1635" s="193" t="str">
        <f>Instructions!$I$37</f>
        <v>Word 16</v>
      </c>
      <c r="D1635" s="193">
        <f t="shared" ca="1" si="465"/>
        <v>0.81379846966715819</v>
      </c>
      <c r="E1635" s="193" t="str">
        <f>Instructions!$I$49</f>
        <v>Word 28</v>
      </c>
      <c r="F1635" s="193">
        <f t="shared" ca="1" si="466"/>
        <v>0.30998750495591987</v>
      </c>
      <c r="G1635" s="193" t="str">
        <f>Instructions!$I$61</f>
        <v>Word 40</v>
      </c>
      <c r="H1635" s="193">
        <f t="shared" ca="1" si="466"/>
        <v>0.49054241340196758</v>
      </c>
      <c r="I1635" s="193" t="str">
        <f>Instructions!$I$73</f>
        <v>Word 52</v>
      </c>
      <c r="J1635" s="193">
        <f t="shared" ca="1" si="466"/>
        <v>0.60635146921864924</v>
      </c>
    </row>
    <row r="1636" spans="1:11">
      <c r="A1636" s="193" t="str">
        <f>Instructions!$I$26</f>
        <v>Word 5</v>
      </c>
      <c r="B1636" s="193">
        <f t="shared" ca="1" si="464"/>
        <v>0.28768430833348513</v>
      </c>
      <c r="C1636" s="193" t="str">
        <f>Instructions!$I$38</f>
        <v>Word 17</v>
      </c>
      <c r="D1636" s="193">
        <f t="shared" ca="1" si="465"/>
        <v>0.65232214990083903</v>
      </c>
      <c r="E1636" s="193" t="str">
        <f>Instructions!$I$50</f>
        <v>Word 29</v>
      </c>
      <c r="F1636" s="193">
        <f t="shared" ca="1" si="466"/>
        <v>0.16287107956370839</v>
      </c>
      <c r="G1636" s="193" t="str">
        <f>Instructions!$I$62</f>
        <v>Word 41</v>
      </c>
      <c r="H1636" s="193">
        <f t="shared" ca="1" si="466"/>
        <v>0.16172101562098684</v>
      </c>
      <c r="I1636" s="193" t="str">
        <f>Instructions!$I$74</f>
        <v>Word 53</v>
      </c>
      <c r="J1636" s="193">
        <f t="shared" ca="1" si="466"/>
        <v>0.96339035571810916</v>
      </c>
    </row>
    <row r="1637" spans="1:11">
      <c r="A1637" s="193" t="str">
        <f>Instructions!$I$27</f>
        <v>Word 6</v>
      </c>
      <c r="B1637" s="193">
        <f t="shared" ca="1" si="464"/>
        <v>0.42025052341523217</v>
      </c>
      <c r="C1637" s="193" t="str">
        <f>Instructions!$I$39</f>
        <v>Word 18</v>
      </c>
      <c r="D1637" s="193">
        <f t="shared" ca="1" si="465"/>
        <v>0.70406384918861242</v>
      </c>
      <c r="E1637" s="193" t="str">
        <f>Instructions!$I$51</f>
        <v>Word 30</v>
      </c>
      <c r="F1637" s="193">
        <f t="shared" ca="1" si="466"/>
        <v>0.21775568104337939</v>
      </c>
      <c r="G1637" s="193" t="str">
        <f>Instructions!$I$63</f>
        <v>Word 42</v>
      </c>
      <c r="H1637" s="193">
        <f t="shared" ca="1" si="466"/>
        <v>0.96791716608926648</v>
      </c>
      <c r="I1637" s="193" t="str">
        <f>Instructions!$I$75</f>
        <v>Word 54</v>
      </c>
      <c r="J1637" s="193">
        <f t="shared" ca="1" si="466"/>
        <v>0.32964184394785745</v>
      </c>
    </row>
    <row r="1638" spans="1:11">
      <c r="A1638" s="193" t="str">
        <f>Instructions!$I$28</f>
        <v>Word 7</v>
      </c>
      <c r="B1638" s="193">
        <f t="shared" ca="1" si="464"/>
        <v>0.97637580846974026</v>
      </c>
      <c r="C1638" s="193" t="str">
        <f>Instructions!$I$40</f>
        <v>Word 19</v>
      </c>
      <c r="D1638" s="193">
        <f t="shared" ca="1" si="465"/>
        <v>0.93562795418606315</v>
      </c>
      <c r="E1638" s="193" t="str">
        <f>Instructions!$I$52</f>
        <v>Word 31</v>
      </c>
      <c r="F1638" s="193">
        <f t="shared" ca="1" si="466"/>
        <v>0.37518551466541128</v>
      </c>
      <c r="G1638" s="193" t="str">
        <f>Instructions!$I$64</f>
        <v>Word 43</v>
      </c>
      <c r="H1638" s="193">
        <f t="shared" ca="1" si="466"/>
        <v>0.75882272035288501</v>
      </c>
      <c r="I1638" s="193" t="str">
        <f>Instructions!$I$76</f>
        <v>Word 55</v>
      </c>
      <c r="J1638" s="193">
        <f t="shared" ca="1" si="466"/>
        <v>0.88336310171573318</v>
      </c>
    </row>
    <row r="1639" spans="1:11">
      <c r="A1639" s="193" t="str">
        <f>Instructions!$I$29</f>
        <v>Word 8</v>
      </c>
      <c r="B1639" s="193">
        <f t="shared" ca="1" si="464"/>
        <v>0.22420952536426431</v>
      </c>
      <c r="C1639" s="193" t="str">
        <f>Instructions!$I$41</f>
        <v>Word 20</v>
      </c>
      <c r="D1639" s="193">
        <f t="shared" ca="1" si="465"/>
        <v>0.75016364094503163</v>
      </c>
      <c r="E1639" s="193" t="str">
        <f>Instructions!$I$53</f>
        <v>Word 32</v>
      </c>
      <c r="F1639" s="193">
        <f t="shared" ca="1" si="466"/>
        <v>0.28310538258202667</v>
      </c>
      <c r="G1639" s="193" t="str">
        <f>Instructions!$I$65</f>
        <v>Word 44</v>
      </c>
      <c r="H1639" s="193">
        <f t="shared" ca="1" si="466"/>
        <v>0.31405287620735878</v>
      </c>
      <c r="I1639" s="193" t="str">
        <f>Instructions!$I$77</f>
        <v>Word 56</v>
      </c>
      <c r="J1639" s="193">
        <f t="shared" ca="1" si="466"/>
        <v>0.84794796163103303</v>
      </c>
    </row>
    <row r="1640" spans="1:11">
      <c r="A1640" s="193" t="str">
        <f>Instructions!$I$30</f>
        <v>Word 9</v>
      </c>
      <c r="B1640" s="193">
        <f t="shared" ca="1" si="464"/>
        <v>0.8805231433718862</v>
      </c>
      <c r="C1640" s="193" t="str">
        <f>Instructions!$I$42</f>
        <v>Word 21</v>
      </c>
      <c r="D1640" s="193">
        <f t="shared" ca="1" si="465"/>
        <v>0.45618017201006433</v>
      </c>
      <c r="E1640" s="193" t="str">
        <f>Instructions!$I$54</f>
        <v>Word 33</v>
      </c>
      <c r="F1640" s="193">
        <f t="shared" ca="1" si="466"/>
        <v>0.99108483420814908</v>
      </c>
      <c r="G1640" s="193" t="str">
        <f>Instructions!$I$66</f>
        <v>Word 45</v>
      </c>
      <c r="H1640" s="193">
        <f t="shared" ca="1" si="466"/>
        <v>1.9997184121124167E-2</v>
      </c>
      <c r="I1640" s="193" t="str">
        <f>Instructions!$I$78</f>
        <v>Word 57</v>
      </c>
      <c r="J1640" s="193">
        <f t="shared" ca="1" si="466"/>
        <v>0.63375316539613158</v>
      </c>
    </row>
    <row r="1641" spans="1:11">
      <c r="A1641" s="193" t="str">
        <f>Instructions!$I$31</f>
        <v>Word 10</v>
      </c>
      <c r="B1641" s="193">
        <f t="shared" ca="1" si="464"/>
        <v>1.2352177986686086E-2</v>
      </c>
      <c r="C1641" s="193" t="str">
        <f>Instructions!$I$43</f>
        <v>Word 22</v>
      </c>
      <c r="D1641" s="193">
        <f ca="1">RAND()</f>
        <v>0.92231866041083166</v>
      </c>
      <c r="E1641" s="193" t="str">
        <f>Instructions!$I$55</f>
        <v>Word 34</v>
      </c>
      <c r="F1641" s="193">
        <f ca="1">RAND()</f>
        <v>0.31278804518416836</v>
      </c>
      <c r="G1641" s="193" t="str">
        <f>Instructions!$I$67</f>
        <v>Word 46</v>
      </c>
      <c r="H1641" s="193">
        <f t="shared" ca="1" si="466"/>
        <v>0.50218006632754397</v>
      </c>
      <c r="I1641" s="193" t="str">
        <f>Instructions!$I$79</f>
        <v>Word 58</v>
      </c>
      <c r="J1641" s="193">
        <f t="shared" ca="1" si="466"/>
        <v>0.92089484754469275</v>
      </c>
    </row>
    <row r="1642" spans="1:11">
      <c r="A1642" s="193" t="str">
        <f>Instructions!$I$32</f>
        <v>Word 11</v>
      </c>
      <c r="B1642" s="193">
        <f t="shared" ca="1" si="464"/>
        <v>1.2997464468002096E-2</v>
      </c>
      <c r="C1642" s="193" t="str">
        <f>Instructions!$I$44</f>
        <v>Word 23</v>
      </c>
      <c r="D1642" s="193">
        <f ca="1">RAND()</f>
        <v>0.57173338058612111</v>
      </c>
      <c r="E1642" s="193" t="str">
        <f>Instructions!$I$56</f>
        <v>Word 35</v>
      </c>
      <c r="F1642" s="193">
        <f ca="1">RAND()</f>
        <v>0.58617215567186864</v>
      </c>
      <c r="G1642" s="193" t="str">
        <f>Instructions!$I$68</f>
        <v>Word 47</v>
      </c>
      <c r="H1642" s="193">
        <f t="shared" ca="1" si="466"/>
        <v>0.24988326822253182</v>
      </c>
      <c r="I1642" s="193" t="str">
        <f>Instructions!$I$80</f>
        <v>Word 59</v>
      </c>
      <c r="J1642" s="193">
        <f t="shared" ca="1" si="466"/>
        <v>0.65498929367271053</v>
      </c>
    </row>
    <row r="1643" spans="1:11">
      <c r="A1643" s="193" t="str">
        <f>Instructions!$I$33</f>
        <v>Word 12</v>
      </c>
      <c r="B1643" s="193">
        <f t="shared" ca="1" si="464"/>
        <v>0.92392851207705329</v>
      </c>
      <c r="C1643" s="193" t="str">
        <f>Instructions!$I$45</f>
        <v>Word 24</v>
      </c>
      <c r="D1643" s="193">
        <f t="shared" ref="D1643" ca="1" si="467">RAND()</f>
        <v>0.28834896136811472</v>
      </c>
      <c r="E1643" s="193" t="str">
        <f>Instructions!$I$57</f>
        <v>Word 36</v>
      </c>
      <c r="F1643" s="193">
        <f t="shared" ref="F1643" ca="1" si="468">RAND()</f>
        <v>0.40971629334897619</v>
      </c>
      <c r="G1643" s="193" t="str">
        <f>Instructions!$I$69</f>
        <v>Word 48</v>
      </c>
      <c r="H1643" s="193">
        <f t="shared" ca="1" si="466"/>
        <v>0.99222689525021679</v>
      </c>
      <c r="I1643" s="193" t="str">
        <f>Instructions!$I$81</f>
        <v>Word 60</v>
      </c>
      <c r="J1643" s="193">
        <f t="shared" ca="1" si="466"/>
        <v>0.5143563905106332</v>
      </c>
    </row>
    <row r="1644" spans="1:11">
      <c r="K1644" s="193">
        <v>97</v>
      </c>
    </row>
    <row r="1649" spans="1:11">
      <c r="A1649" s="193" t="str">
        <f>Instructions!$I$22</f>
        <v>Word 1</v>
      </c>
      <c r="B1649" s="193">
        <f t="shared" ca="1" si="464"/>
        <v>0.48926059802351574</v>
      </c>
      <c r="C1649" s="193" t="str">
        <f>Instructions!$I$34</f>
        <v>Word 13</v>
      </c>
      <c r="D1649" s="193">
        <f t="shared" ref="D1649:D1657" ca="1" si="469">RAND()</f>
        <v>0.58803919718308761</v>
      </c>
      <c r="E1649" s="193" t="str">
        <f>Instructions!$I$46</f>
        <v>Word 25</v>
      </c>
      <c r="F1649" s="193">
        <f t="shared" ref="F1649:J1660" ca="1" si="470">RAND()</f>
        <v>0.16501950352795536</v>
      </c>
      <c r="G1649" s="193" t="str">
        <f>Instructions!$I$58</f>
        <v>Word 37</v>
      </c>
      <c r="H1649" s="193">
        <f t="shared" ca="1" si="470"/>
        <v>0.212445882390913</v>
      </c>
      <c r="I1649" s="193" t="str">
        <f>Instructions!$I$70</f>
        <v>Word 49</v>
      </c>
      <c r="J1649" s="193">
        <f t="shared" ca="1" si="470"/>
        <v>0.73196242146098012</v>
      </c>
    </row>
    <row r="1650" spans="1:11">
      <c r="A1650" s="193" t="str">
        <f>Instructions!$I$23</f>
        <v>Word 2</v>
      </c>
      <c r="B1650" s="193">
        <f t="shared" ca="1" si="464"/>
        <v>0.4799089178391055</v>
      </c>
      <c r="C1650" s="193" t="str">
        <f>Instructions!$I$35</f>
        <v>Word 14</v>
      </c>
      <c r="D1650" s="193">
        <f t="shared" ca="1" si="469"/>
        <v>0.59134910605538515</v>
      </c>
      <c r="E1650" s="193" t="str">
        <f>Instructions!$I$47</f>
        <v>Word 26</v>
      </c>
      <c r="F1650" s="193">
        <f t="shared" ca="1" si="470"/>
        <v>0.26693246179126662</v>
      </c>
      <c r="G1650" s="193" t="str">
        <f>Instructions!$I$59</f>
        <v>Word 38</v>
      </c>
      <c r="H1650" s="193">
        <f t="shared" ca="1" si="470"/>
        <v>0.52764657923484526</v>
      </c>
      <c r="I1650" s="193" t="str">
        <f>Instructions!$I$71</f>
        <v>Word 50</v>
      </c>
      <c r="J1650" s="193">
        <f t="shared" ca="1" si="470"/>
        <v>1.2271090649166871E-2</v>
      </c>
    </row>
    <row r="1651" spans="1:11">
      <c r="A1651" s="193" t="str">
        <f>Instructions!$I$24</f>
        <v>Word 3</v>
      </c>
      <c r="B1651" s="193">
        <f t="shared" ca="1" si="464"/>
        <v>7.1626876748120738E-2</v>
      </c>
      <c r="C1651" s="193" t="str">
        <f>Instructions!$I$36</f>
        <v>Word 15</v>
      </c>
      <c r="D1651" s="193">
        <f t="shared" ca="1" si="469"/>
        <v>0.61601153406332743</v>
      </c>
      <c r="E1651" s="193" t="str">
        <f>Instructions!$I$48</f>
        <v>Word 27</v>
      </c>
      <c r="F1651" s="193">
        <f t="shared" ca="1" si="470"/>
        <v>0.76367332821667688</v>
      </c>
      <c r="G1651" s="193" t="str">
        <f>Instructions!$I$60</f>
        <v>Word 39</v>
      </c>
      <c r="H1651" s="193">
        <f t="shared" ca="1" si="470"/>
        <v>0.60345704514571685</v>
      </c>
      <c r="I1651" s="193" t="str">
        <f>Instructions!$I$72</f>
        <v>Word 51</v>
      </c>
      <c r="J1651" s="193">
        <f t="shared" ca="1" si="470"/>
        <v>0.54891851919282897</v>
      </c>
    </row>
    <row r="1652" spans="1:11">
      <c r="A1652" s="193" t="str">
        <f>Instructions!$I$25</f>
        <v>Word 4</v>
      </c>
      <c r="B1652" s="193">
        <f t="shared" ca="1" si="464"/>
        <v>0.99181226562744118</v>
      </c>
      <c r="C1652" s="193" t="str">
        <f>Instructions!$I$37</f>
        <v>Word 16</v>
      </c>
      <c r="D1652" s="193">
        <f t="shared" ca="1" si="469"/>
        <v>0.87313761778207422</v>
      </c>
      <c r="E1652" s="193" t="str">
        <f>Instructions!$I$49</f>
        <v>Word 28</v>
      </c>
      <c r="F1652" s="193">
        <f t="shared" ca="1" si="470"/>
        <v>0.89757768393228665</v>
      </c>
      <c r="G1652" s="193" t="str">
        <f>Instructions!$I$61</f>
        <v>Word 40</v>
      </c>
      <c r="H1652" s="193">
        <f t="shared" ca="1" si="470"/>
        <v>0.85215314995351643</v>
      </c>
      <c r="I1652" s="193" t="str">
        <f>Instructions!$I$73</f>
        <v>Word 52</v>
      </c>
      <c r="J1652" s="193">
        <f t="shared" ca="1" si="470"/>
        <v>0.75120520012627057</v>
      </c>
    </row>
    <row r="1653" spans="1:11">
      <c r="A1653" s="193" t="str">
        <f>Instructions!$I$26</f>
        <v>Word 5</v>
      </c>
      <c r="B1653" s="193">
        <f t="shared" ca="1" si="464"/>
        <v>5.7053046643120164E-2</v>
      </c>
      <c r="C1653" s="193" t="str">
        <f>Instructions!$I$38</f>
        <v>Word 17</v>
      </c>
      <c r="D1653" s="193">
        <f t="shared" ca="1" si="469"/>
        <v>0.31723363783322234</v>
      </c>
      <c r="E1653" s="193" t="str">
        <f>Instructions!$I$50</f>
        <v>Word 29</v>
      </c>
      <c r="F1653" s="193">
        <f t="shared" ca="1" si="470"/>
        <v>0.71879403053283608</v>
      </c>
      <c r="G1653" s="193" t="str">
        <f>Instructions!$I$62</f>
        <v>Word 41</v>
      </c>
      <c r="H1653" s="193">
        <f t="shared" ca="1" si="470"/>
        <v>0.93469581090404363</v>
      </c>
      <c r="I1653" s="193" t="str">
        <f>Instructions!$I$74</f>
        <v>Word 53</v>
      </c>
      <c r="J1653" s="193">
        <f t="shared" ca="1" si="470"/>
        <v>8.8321264530257571E-2</v>
      </c>
    </row>
    <row r="1654" spans="1:11">
      <c r="A1654" s="193" t="str">
        <f>Instructions!$I$27</f>
        <v>Word 6</v>
      </c>
      <c r="B1654" s="193">
        <f t="shared" ca="1" si="464"/>
        <v>0.34025919589973652</v>
      </c>
      <c r="C1654" s="193" t="str">
        <f>Instructions!$I$39</f>
        <v>Word 18</v>
      </c>
      <c r="D1654" s="193">
        <f t="shared" ca="1" si="469"/>
        <v>0.33373686159968619</v>
      </c>
      <c r="E1654" s="193" t="str">
        <f>Instructions!$I$51</f>
        <v>Word 30</v>
      </c>
      <c r="F1654" s="193">
        <f t="shared" ca="1" si="470"/>
        <v>4.3800387088445469E-2</v>
      </c>
      <c r="G1654" s="193" t="str">
        <f>Instructions!$I$63</f>
        <v>Word 42</v>
      </c>
      <c r="H1654" s="193">
        <f t="shared" ca="1" si="470"/>
        <v>0.93067899742044291</v>
      </c>
      <c r="I1654" s="193" t="str">
        <f>Instructions!$I$75</f>
        <v>Word 54</v>
      </c>
      <c r="J1654" s="193">
        <f t="shared" ca="1" si="470"/>
        <v>0.26920833134832656</v>
      </c>
    </row>
    <row r="1655" spans="1:11">
      <c r="A1655" s="193" t="str">
        <f>Instructions!$I$28</f>
        <v>Word 7</v>
      </c>
      <c r="B1655" s="193">
        <f t="shared" ca="1" si="464"/>
        <v>6.6489642196070231E-2</v>
      </c>
      <c r="C1655" s="193" t="str">
        <f>Instructions!$I$40</f>
        <v>Word 19</v>
      </c>
      <c r="D1655" s="193">
        <f t="shared" ca="1" si="469"/>
        <v>0.77116309415247319</v>
      </c>
      <c r="E1655" s="193" t="str">
        <f>Instructions!$I$52</f>
        <v>Word 31</v>
      </c>
      <c r="F1655" s="193">
        <f t="shared" ca="1" si="470"/>
        <v>0.30142859749068907</v>
      </c>
      <c r="G1655" s="193" t="str">
        <f>Instructions!$I$64</f>
        <v>Word 43</v>
      </c>
      <c r="H1655" s="193">
        <f t="shared" ca="1" si="470"/>
        <v>0.15216511224013374</v>
      </c>
      <c r="I1655" s="193" t="str">
        <f>Instructions!$I$76</f>
        <v>Word 55</v>
      </c>
      <c r="J1655" s="193">
        <f t="shared" ca="1" si="470"/>
        <v>9.4129245462977074E-2</v>
      </c>
    </row>
    <row r="1656" spans="1:11">
      <c r="A1656" s="193" t="str">
        <f>Instructions!$I$29</f>
        <v>Word 8</v>
      </c>
      <c r="B1656" s="193">
        <f t="shared" ca="1" si="464"/>
        <v>0.19575288122248402</v>
      </c>
      <c r="C1656" s="193" t="str">
        <f>Instructions!$I$41</f>
        <v>Word 20</v>
      </c>
      <c r="D1656" s="193">
        <f t="shared" ca="1" si="469"/>
        <v>0.12294615582665624</v>
      </c>
      <c r="E1656" s="193" t="str">
        <f>Instructions!$I$53</f>
        <v>Word 32</v>
      </c>
      <c r="F1656" s="193">
        <f t="shared" ca="1" si="470"/>
        <v>0.55357912926350017</v>
      </c>
      <c r="G1656" s="193" t="str">
        <f>Instructions!$I$65</f>
        <v>Word 44</v>
      </c>
      <c r="H1656" s="193">
        <f t="shared" ca="1" si="470"/>
        <v>3.1524970510597439E-2</v>
      </c>
      <c r="I1656" s="193" t="str">
        <f>Instructions!$I$77</f>
        <v>Word 56</v>
      </c>
      <c r="J1656" s="193">
        <f t="shared" ca="1" si="470"/>
        <v>0.38314697880814563</v>
      </c>
    </row>
    <row r="1657" spans="1:11">
      <c r="A1657" s="193" t="str">
        <f>Instructions!$I$30</f>
        <v>Word 9</v>
      </c>
      <c r="B1657" s="193">
        <f t="shared" ca="1" si="464"/>
        <v>0.64592244916125385</v>
      </c>
      <c r="C1657" s="193" t="str">
        <f>Instructions!$I$42</f>
        <v>Word 21</v>
      </c>
      <c r="D1657" s="193">
        <f t="shared" ca="1" si="469"/>
        <v>0.43274985496758189</v>
      </c>
      <c r="E1657" s="193" t="str">
        <f>Instructions!$I$54</f>
        <v>Word 33</v>
      </c>
      <c r="F1657" s="193">
        <f t="shared" ca="1" si="470"/>
        <v>0.33851851859946036</v>
      </c>
      <c r="G1657" s="193" t="str">
        <f>Instructions!$I$66</f>
        <v>Word 45</v>
      </c>
      <c r="H1657" s="193">
        <f t="shared" ca="1" si="470"/>
        <v>0.27859847727765208</v>
      </c>
      <c r="I1657" s="193" t="str">
        <f>Instructions!$I$78</f>
        <v>Word 57</v>
      </c>
      <c r="J1657" s="193">
        <f t="shared" ca="1" si="470"/>
        <v>0.29712888681536398</v>
      </c>
    </row>
    <row r="1658" spans="1:11">
      <c r="A1658" s="193" t="str">
        <f>Instructions!$I$31</f>
        <v>Word 10</v>
      </c>
      <c r="B1658" s="193">
        <f t="shared" ca="1" si="464"/>
        <v>0.50072472469725848</v>
      </c>
      <c r="C1658" s="193" t="str">
        <f>Instructions!$I$43</f>
        <v>Word 22</v>
      </c>
      <c r="D1658" s="193">
        <f ca="1">RAND()</f>
        <v>0.85114222421848107</v>
      </c>
      <c r="E1658" s="193" t="str">
        <f>Instructions!$I$55</f>
        <v>Word 34</v>
      </c>
      <c r="F1658" s="193">
        <f ca="1">RAND()</f>
        <v>9.9057210112412752E-2</v>
      </c>
      <c r="G1658" s="193" t="str">
        <f>Instructions!$I$67</f>
        <v>Word 46</v>
      </c>
      <c r="H1658" s="193">
        <f t="shared" ca="1" si="470"/>
        <v>0.61348766793287424</v>
      </c>
      <c r="I1658" s="193" t="str">
        <f>Instructions!$I$79</f>
        <v>Word 58</v>
      </c>
      <c r="J1658" s="193">
        <f t="shared" ca="1" si="470"/>
        <v>0.72991945536715763</v>
      </c>
    </row>
    <row r="1659" spans="1:11">
      <c r="A1659" s="193" t="str">
        <f>Instructions!$I$32</f>
        <v>Word 11</v>
      </c>
      <c r="B1659" s="193">
        <f t="shared" ca="1" si="464"/>
        <v>0.87878736666429502</v>
      </c>
      <c r="C1659" s="193" t="str">
        <f>Instructions!$I$44</f>
        <v>Word 23</v>
      </c>
      <c r="D1659" s="193">
        <f ca="1">RAND()</f>
        <v>0.24725644549652825</v>
      </c>
      <c r="E1659" s="193" t="str">
        <f>Instructions!$I$56</f>
        <v>Word 35</v>
      </c>
      <c r="F1659" s="193">
        <f ca="1">RAND()</f>
        <v>0.64927944310651164</v>
      </c>
      <c r="G1659" s="193" t="str">
        <f>Instructions!$I$68</f>
        <v>Word 47</v>
      </c>
      <c r="H1659" s="193">
        <f t="shared" ca="1" si="470"/>
        <v>0.52840631278129613</v>
      </c>
      <c r="I1659" s="193" t="str">
        <f>Instructions!$I$80</f>
        <v>Word 59</v>
      </c>
      <c r="J1659" s="193">
        <f t="shared" ca="1" si="470"/>
        <v>0.92595487042220248</v>
      </c>
    </row>
    <row r="1660" spans="1:11">
      <c r="A1660" s="193" t="str">
        <f>Instructions!$I$33</f>
        <v>Word 12</v>
      </c>
      <c r="B1660" s="193">
        <f t="shared" ca="1" si="464"/>
        <v>0.64403784743626413</v>
      </c>
      <c r="C1660" s="193" t="str">
        <f>Instructions!$I$45</f>
        <v>Word 24</v>
      </c>
      <c r="D1660" s="193">
        <f t="shared" ref="D1660" ca="1" si="471">RAND()</f>
        <v>0.87364860839159764</v>
      </c>
      <c r="E1660" s="193" t="str">
        <f>Instructions!$I$57</f>
        <v>Word 36</v>
      </c>
      <c r="F1660" s="193">
        <f t="shared" ref="F1660" ca="1" si="472">RAND()</f>
        <v>0.5921271753475863</v>
      </c>
      <c r="G1660" s="193" t="str">
        <f>Instructions!$I$69</f>
        <v>Word 48</v>
      </c>
      <c r="H1660" s="193">
        <f t="shared" ca="1" si="470"/>
        <v>0.73987612158806704</v>
      </c>
      <c r="I1660" s="193" t="str">
        <f>Instructions!$I$81</f>
        <v>Word 60</v>
      </c>
      <c r="J1660" s="193">
        <f t="shared" ca="1" si="470"/>
        <v>0.4589569823404227</v>
      </c>
    </row>
    <row r="1661" spans="1:11">
      <c r="K1661" s="193">
        <v>98</v>
      </c>
    </row>
    <row r="1666" spans="1:11">
      <c r="A1666" s="193" t="str">
        <f>Instructions!$I$22</f>
        <v>Word 1</v>
      </c>
      <c r="B1666" s="193">
        <f t="shared" ref="B1666:B1677" ca="1" si="473">RAND()</f>
        <v>0.29882154264093486</v>
      </c>
      <c r="C1666" s="193" t="str">
        <f>Instructions!$I$34</f>
        <v>Word 13</v>
      </c>
      <c r="D1666" s="193">
        <f t="shared" ref="D1666:D1674" ca="1" si="474">RAND()</f>
        <v>0.25393623507318541</v>
      </c>
      <c r="E1666" s="193" t="str">
        <f>Instructions!$I$46</f>
        <v>Word 25</v>
      </c>
      <c r="F1666" s="193">
        <f t="shared" ref="F1666:J1677" ca="1" si="475">RAND()</f>
        <v>0.29245031961999957</v>
      </c>
      <c r="G1666" s="193" t="str">
        <f>Instructions!$I$58</f>
        <v>Word 37</v>
      </c>
      <c r="H1666" s="193">
        <f t="shared" ca="1" si="475"/>
        <v>0.948889266105304</v>
      </c>
      <c r="I1666" s="193" t="str">
        <f>Instructions!$I$70</f>
        <v>Word 49</v>
      </c>
      <c r="J1666" s="193">
        <f t="shared" ca="1" si="475"/>
        <v>0.10089779632252027</v>
      </c>
    </row>
    <row r="1667" spans="1:11">
      <c r="A1667" s="193" t="str">
        <f>Instructions!$I$23</f>
        <v>Word 2</v>
      </c>
      <c r="B1667" s="193">
        <f t="shared" ca="1" si="473"/>
        <v>0.58801939699151051</v>
      </c>
      <c r="C1667" s="193" t="str">
        <f>Instructions!$I$35</f>
        <v>Word 14</v>
      </c>
      <c r="D1667" s="193">
        <f t="shared" ca="1" si="474"/>
        <v>0.34722288655121525</v>
      </c>
      <c r="E1667" s="193" t="str">
        <f>Instructions!$I$47</f>
        <v>Word 26</v>
      </c>
      <c r="F1667" s="193">
        <f t="shared" ca="1" si="475"/>
        <v>0.35137947667389657</v>
      </c>
      <c r="G1667" s="193" t="str">
        <f>Instructions!$I$59</f>
        <v>Word 38</v>
      </c>
      <c r="H1667" s="193">
        <f t="shared" ca="1" si="475"/>
        <v>0.75642775545225671</v>
      </c>
      <c r="I1667" s="193" t="str">
        <f>Instructions!$I$71</f>
        <v>Word 50</v>
      </c>
      <c r="J1667" s="193">
        <f t="shared" ca="1" si="475"/>
        <v>0.85481821376536282</v>
      </c>
    </row>
    <row r="1668" spans="1:11">
      <c r="A1668" s="193" t="str">
        <f>Instructions!$I$24</f>
        <v>Word 3</v>
      </c>
      <c r="B1668" s="193">
        <f t="shared" ca="1" si="473"/>
        <v>0.41115543802508381</v>
      </c>
      <c r="C1668" s="193" t="str">
        <f>Instructions!$I$36</f>
        <v>Word 15</v>
      </c>
      <c r="D1668" s="193">
        <f t="shared" ca="1" si="474"/>
        <v>0.22103758155665465</v>
      </c>
      <c r="E1668" s="193" t="str">
        <f>Instructions!$I$48</f>
        <v>Word 27</v>
      </c>
      <c r="F1668" s="193">
        <f t="shared" ca="1" si="475"/>
        <v>0.46591660592990614</v>
      </c>
      <c r="G1668" s="193" t="str">
        <f>Instructions!$I$60</f>
        <v>Word 39</v>
      </c>
      <c r="H1668" s="193">
        <f t="shared" ca="1" si="475"/>
        <v>0.21580002780116947</v>
      </c>
      <c r="I1668" s="193" t="str">
        <f>Instructions!$I$72</f>
        <v>Word 51</v>
      </c>
      <c r="J1668" s="193">
        <f t="shared" ca="1" si="475"/>
        <v>6.0373815971398792E-2</v>
      </c>
    </row>
    <row r="1669" spans="1:11">
      <c r="A1669" s="193" t="str">
        <f>Instructions!$I$25</f>
        <v>Word 4</v>
      </c>
      <c r="B1669" s="193">
        <f t="shared" ca="1" si="473"/>
        <v>0.54849805705467614</v>
      </c>
      <c r="C1669" s="193" t="str">
        <f>Instructions!$I$37</f>
        <v>Word 16</v>
      </c>
      <c r="D1669" s="193">
        <f t="shared" ca="1" si="474"/>
        <v>0.16792525231682953</v>
      </c>
      <c r="E1669" s="193" t="str">
        <f>Instructions!$I$49</f>
        <v>Word 28</v>
      </c>
      <c r="F1669" s="193">
        <f t="shared" ca="1" si="475"/>
        <v>0.77453748547956014</v>
      </c>
      <c r="G1669" s="193" t="str">
        <f>Instructions!$I$61</f>
        <v>Word 40</v>
      </c>
      <c r="H1669" s="193">
        <f t="shared" ca="1" si="475"/>
        <v>0.47095835388037233</v>
      </c>
      <c r="I1669" s="193" t="str">
        <f>Instructions!$I$73</f>
        <v>Word 52</v>
      </c>
      <c r="J1669" s="193">
        <f t="shared" ca="1" si="475"/>
        <v>0.29471117117660817</v>
      </c>
    </row>
    <row r="1670" spans="1:11">
      <c r="A1670" s="193" t="str">
        <f>Instructions!$I$26</f>
        <v>Word 5</v>
      </c>
      <c r="B1670" s="193">
        <f t="shared" ca="1" si="473"/>
        <v>0.83617973082202912</v>
      </c>
      <c r="C1670" s="193" t="str">
        <f>Instructions!$I$38</f>
        <v>Word 17</v>
      </c>
      <c r="D1670" s="193">
        <f t="shared" ca="1" si="474"/>
        <v>0.57897268959761594</v>
      </c>
      <c r="E1670" s="193" t="str">
        <f>Instructions!$I$50</f>
        <v>Word 29</v>
      </c>
      <c r="F1670" s="193">
        <f t="shared" ca="1" si="475"/>
        <v>0.43332686625117234</v>
      </c>
      <c r="G1670" s="193" t="str">
        <f>Instructions!$I$62</f>
        <v>Word 41</v>
      </c>
      <c r="H1670" s="193">
        <f t="shared" ca="1" si="475"/>
        <v>0.34962030475332584</v>
      </c>
      <c r="I1670" s="193" t="str">
        <f>Instructions!$I$74</f>
        <v>Word 53</v>
      </c>
      <c r="J1670" s="193">
        <f t="shared" ca="1" si="475"/>
        <v>0.42354521736885331</v>
      </c>
    </row>
    <row r="1671" spans="1:11">
      <c r="A1671" s="193" t="str">
        <f>Instructions!$I$27</f>
        <v>Word 6</v>
      </c>
      <c r="B1671" s="193">
        <f t="shared" ca="1" si="473"/>
        <v>5.4667431126466992E-2</v>
      </c>
      <c r="C1671" s="193" t="str">
        <f>Instructions!$I$39</f>
        <v>Word 18</v>
      </c>
      <c r="D1671" s="193">
        <f t="shared" ca="1" si="474"/>
        <v>0.1264544494611608</v>
      </c>
      <c r="E1671" s="193" t="str">
        <f>Instructions!$I$51</f>
        <v>Word 30</v>
      </c>
      <c r="F1671" s="193">
        <f t="shared" ca="1" si="475"/>
        <v>0.57234939045685074</v>
      </c>
      <c r="G1671" s="193" t="str">
        <f>Instructions!$I$63</f>
        <v>Word 42</v>
      </c>
      <c r="H1671" s="193">
        <f t="shared" ca="1" si="475"/>
        <v>0.73827647741906166</v>
      </c>
      <c r="I1671" s="193" t="str">
        <f>Instructions!$I$75</f>
        <v>Word 54</v>
      </c>
      <c r="J1671" s="193">
        <f t="shared" ca="1" si="475"/>
        <v>3.8146930037996296E-2</v>
      </c>
    </row>
    <row r="1672" spans="1:11">
      <c r="A1672" s="193" t="str">
        <f>Instructions!$I$28</f>
        <v>Word 7</v>
      </c>
      <c r="B1672" s="193">
        <f t="shared" ca="1" si="473"/>
        <v>0.85004273728339885</v>
      </c>
      <c r="C1672" s="193" t="str">
        <f>Instructions!$I$40</f>
        <v>Word 19</v>
      </c>
      <c r="D1672" s="193">
        <f t="shared" ca="1" si="474"/>
        <v>0.50337017720848787</v>
      </c>
      <c r="E1672" s="193" t="str">
        <f>Instructions!$I$52</f>
        <v>Word 31</v>
      </c>
      <c r="F1672" s="193">
        <f t="shared" ca="1" si="475"/>
        <v>0.37684689803062199</v>
      </c>
      <c r="G1672" s="193" t="str">
        <f>Instructions!$I$64</f>
        <v>Word 43</v>
      </c>
      <c r="H1672" s="193">
        <f t="shared" ca="1" si="475"/>
        <v>0.76799147792212774</v>
      </c>
      <c r="I1672" s="193" t="str">
        <f>Instructions!$I$76</f>
        <v>Word 55</v>
      </c>
      <c r="J1672" s="193">
        <f t="shared" ca="1" si="475"/>
        <v>0.87712674115472067</v>
      </c>
    </row>
    <row r="1673" spans="1:11">
      <c r="A1673" s="193" t="str">
        <f>Instructions!$I$29</f>
        <v>Word 8</v>
      </c>
      <c r="B1673" s="193">
        <f t="shared" ca="1" si="473"/>
        <v>0.87184744348593191</v>
      </c>
      <c r="C1673" s="193" t="str">
        <f>Instructions!$I$41</f>
        <v>Word 20</v>
      </c>
      <c r="D1673" s="193">
        <f t="shared" ca="1" si="474"/>
        <v>0.2292309412582143</v>
      </c>
      <c r="E1673" s="193" t="str">
        <f>Instructions!$I$53</f>
        <v>Word 32</v>
      </c>
      <c r="F1673" s="193">
        <f t="shared" ca="1" si="475"/>
        <v>0.36776082069829297</v>
      </c>
      <c r="G1673" s="193" t="str">
        <f>Instructions!$I$65</f>
        <v>Word 44</v>
      </c>
      <c r="H1673" s="193">
        <f t="shared" ca="1" si="475"/>
        <v>0.90484469778353172</v>
      </c>
      <c r="I1673" s="193" t="str">
        <f>Instructions!$I$77</f>
        <v>Word 56</v>
      </c>
      <c r="J1673" s="193">
        <f t="shared" ca="1" si="475"/>
        <v>7.0609439908298044E-2</v>
      </c>
    </row>
    <row r="1674" spans="1:11">
      <c r="A1674" s="193" t="str">
        <f>Instructions!$I$30</f>
        <v>Word 9</v>
      </c>
      <c r="B1674" s="193">
        <f t="shared" ca="1" si="473"/>
        <v>0.84102792271703386</v>
      </c>
      <c r="C1674" s="193" t="str">
        <f>Instructions!$I$42</f>
        <v>Word 21</v>
      </c>
      <c r="D1674" s="193">
        <f t="shared" ca="1" si="474"/>
        <v>0.70528975973022678</v>
      </c>
      <c r="E1674" s="193" t="str">
        <f>Instructions!$I$54</f>
        <v>Word 33</v>
      </c>
      <c r="F1674" s="193">
        <f t="shared" ca="1" si="475"/>
        <v>6.5607820866763422E-2</v>
      </c>
      <c r="G1674" s="193" t="str">
        <f>Instructions!$I$66</f>
        <v>Word 45</v>
      </c>
      <c r="H1674" s="193">
        <f t="shared" ca="1" si="475"/>
        <v>5.388697515734453E-3</v>
      </c>
      <c r="I1674" s="193" t="str">
        <f>Instructions!$I$78</f>
        <v>Word 57</v>
      </c>
      <c r="J1674" s="193">
        <f t="shared" ca="1" si="475"/>
        <v>5.8230936532226329E-2</v>
      </c>
    </row>
    <row r="1675" spans="1:11">
      <c r="A1675" s="193" t="str">
        <f>Instructions!$I$31</f>
        <v>Word 10</v>
      </c>
      <c r="B1675" s="193">
        <f t="shared" ca="1" si="473"/>
        <v>5.5507826571882246E-2</v>
      </c>
      <c r="C1675" s="193" t="str">
        <f>Instructions!$I$43</f>
        <v>Word 22</v>
      </c>
      <c r="D1675" s="193">
        <f ca="1">RAND()</f>
        <v>9.6617240188351383E-2</v>
      </c>
      <c r="E1675" s="193" t="str">
        <f>Instructions!$I$55</f>
        <v>Word 34</v>
      </c>
      <c r="F1675" s="193">
        <f ca="1">RAND()</f>
        <v>0.91647803372537284</v>
      </c>
      <c r="G1675" s="193" t="str">
        <f>Instructions!$I$67</f>
        <v>Word 46</v>
      </c>
      <c r="H1675" s="193">
        <f t="shared" ca="1" si="475"/>
        <v>0.11487858565562692</v>
      </c>
      <c r="I1675" s="193" t="str">
        <f>Instructions!$I$79</f>
        <v>Word 58</v>
      </c>
      <c r="J1675" s="193">
        <f t="shared" ca="1" si="475"/>
        <v>0.84591088612295162</v>
      </c>
    </row>
    <row r="1676" spans="1:11">
      <c r="A1676" s="193" t="str">
        <f>Instructions!$I$32</f>
        <v>Word 11</v>
      </c>
      <c r="B1676" s="193">
        <f t="shared" ca="1" si="473"/>
        <v>0.83282652297426796</v>
      </c>
      <c r="C1676" s="193" t="str">
        <f>Instructions!$I$44</f>
        <v>Word 23</v>
      </c>
      <c r="D1676" s="193">
        <f ca="1">RAND()</f>
        <v>0.78665602920447553</v>
      </c>
      <c r="E1676" s="193" t="str">
        <f>Instructions!$I$56</f>
        <v>Word 35</v>
      </c>
      <c r="F1676" s="193">
        <f ca="1">RAND()</f>
        <v>8.756271291283757E-3</v>
      </c>
      <c r="G1676" s="193" t="str">
        <f>Instructions!$I$68</f>
        <v>Word 47</v>
      </c>
      <c r="H1676" s="193">
        <f t="shared" ca="1" si="475"/>
        <v>0.54451890089945043</v>
      </c>
      <c r="I1676" s="193" t="str">
        <f>Instructions!$I$80</f>
        <v>Word 59</v>
      </c>
      <c r="J1676" s="193">
        <f t="shared" ca="1" si="475"/>
        <v>0.61125344832820283</v>
      </c>
    </row>
    <row r="1677" spans="1:11">
      <c r="A1677" s="193" t="str">
        <f>Instructions!$I$33</f>
        <v>Word 12</v>
      </c>
      <c r="B1677" s="193">
        <f t="shared" ca="1" si="473"/>
        <v>0.19684037094021045</v>
      </c>
      <c r="C1677" s="193" t="str">
        <f>Instructions!$I$45</f>
        <v>Word 24</v>
      </c>
      <c r="D1677" s="193">
        <f t="shared" ref="D1677" ca="1" si="476">RAND()</f>
        <v>0.53053768983751892</v>
      </c>
      <c r="E1677" s="193" t="str">
        <f>Instructions!$I$57</f>
        <v>Word 36</v>
      </c>
      <c r="F1677" s="193">
        <f t="shared" ref="F1677" ca="1" si="477">RAND()</f>
        <v>0.76642259140882429</v>
      </c>
      <c r="G1677" s="193" t="str">
        <f>Instructions!$I$69</f>
        <v>Word 48</v>
      </c>
      <c r="H1677" s="193">
        <f t="shared" ca="1" si="475"/>
        <v>0.88451109598854216</v>
      </c>
      <c r="I1677" s="193" t="str">
        <f>Instructions!$I$81</f>
        <v>Word 60</v>
      </c>
      <c r="J1677" s="193">
        <f t="shared" ca="1" si="475"/>
        <v>0.52661592708449112</v>
      </c>
    </row>
    <row r="1678" spans="1:11">
      <c r="K1678" s="193">
        <v>99</v>
      </c>
    </row>
    <row r="1683" spans="1:11">
      <c r="A1683" s="193" t="str">
        <f>Instructions!$I$22</f>
        <v>Word 1</v>
      </c>
      <c r="B1683" s="193">
        <f t="shared" ref="B1683:B1694" ca="1" si="478">RAND()</f>
        <v>0.54490178361505304</v>
      </c>
      <c r="C1683" s="193" t="str">
        <f>Instructions!$I$34</f>
        <v>Word 13</v>
      </c>
      <c r="D1683" s="193">
        <f t="shared" ref="D1683:D1691" ca="1" si="479">RAND()</f>
        <v>0.77389961658586903</v>
      </c>
      <c r="E1683" s="193" t="str">
        <f>Instructions!$I$46</f>
        <v>Word 25</v>
      </c>
      <c r="F1683" s="193">
        <f t="shared" ref="F1683:J1694" ca="1" si="480">RAND()</f>
        <v>0.43905796918633477</v>
      </c>
      <c r="G1683" s="193" t="str">
        <f>Instructions!$I$58</f>
        <v>Word 37</v>
      </c>
      <c r="H1683" s="193">
        <f t="shared" ca="1" si="480"/>
        <v>0.54085274546999629</v>
      </c>
      <c r="I1683" s="193" t="str">
        <f>Instructions!$I$70</f>
        <v>Word 49</v>
      </c>
      <c r="J1683" s="193">
        <f t="shared" ca="1" si="480"/>
        <v>0.77843994955438933</v>
      </c>
    </row>
    <row r="1684" spans="1:11">
      <c r="A1684" s="193" t="str">
        <f>Instructions!$I$23</f>
        <v>Word 2</v>
      </c>
      <c r="B1684" s="193">
        <f t="shared" ca="1" si="478"/>
        <v>0.90242104208590224</v>
      </c>
      <c r="C1684" s="193" t="str">
        <f>Instructions!$I$35</f>
        <v>Word 14</v>
      </c>
      <c r="D1684" s="193">
        <f t="shared" ca="1" si="479"/>
        <v>0.62290796794228565</v>
      </c>
      <c r="E1684" s="193" t="str">
        <f>Instructions!$I$47</f>
        <v>Word 26</v>
      </c>
      <c r="F1684" s="193">
        <f t="shared" ca="1" si="480"/>
        <v>0.30130050590351509</v>
      </c>
      <c r="G1684" s="193" t="str">
        <f>Instructions!$I$59</f>
        <v>Word 38</v>
      </c>
      <c r="H1684" s="193">
        <f t="shared" ca="1" si="480"/>
        <v>0.19284502775560053</v>
      </c>
      <c r="I1684" s="193" t="str">
        <f>Instructions!$I$71</f>
        <v>Word 50</v>
      </c>
      <c r="J1684" s="193">
        <f t="shared" ca="1" si="480"/>
        <v>0.93668269710899654</v>
      </c>
    </row>
    <row r="1685" spans="1:11">
      <c r="A1685" s="193" t="str">
        <f>Instructions!$I$24</f>
        <v>Word 3</v>
      </c>
      <c r="B1685" s="193">
        <f t="shared" ca="1" si="478"/>
        <v>8.5024664043383824E-2</v>
      </c>
      <c r="C1685" s="193" t="str">
        <f>Instructions!$I$36</f>
        <v>Word 15</v>
      </c>
      <c r="D1685" s="193">
        <f t="shared" ca="1" si="479"/>
        <v>0.35980882624732358</v>
      </c>
      <c r="E1685" s="193" t="str">
        <f>Instructions!$I$48</f>
        <v>Word 27</v>
      </c>
      <c r="F1685" s="193">
        <f t="shared" ca="1" si="480"/>
        <v>0.16827893518023151</v>
      </c>
      <c r="G1685" s="193" t="str">
        <f>Instructions!$I$60</f>
        <v>Word 39</v>
      </c>
      <c r="H1685" s="193">
        <f t="shared" ca="1" si="480"/>
        <v>0.86865418054647847</v>
      </c>
      <c r="I1685" s="193" t="str">
        <f>Instructions!$I$72</f>
        <v>Word 51</v>
      </c>
      <c r="J1685" s="193">
        <f t="shared" ca="1" si="480"/>
        <v>0.8729392095756352</v>
      </c>
    </row>
    <row r="1686" spans="1:11">
      <c r="A1686" s="193" t="str">
        <f>Instructions!$I$25</f>
        <v>Word 4</v>
      </c>
      <c r="B1686" s="193">
        <f t="shared" ca="1" si="478"/>
        <v>0.29648899152514763</v>
      </c>
      <c r="C1686" s="193" t="str">
        <f>Instructions!$I$37</f>
        <v>Word 16</v>
      </c>
      <c r="D1686" s="193">
        <f t="shared" ca="1" si="479"/>
        <v>0.48950226973404698</v>
      </c>
      <c r="E1686" s="193" t="str">
        <f>Instructions!$I$49</f>
        <v>Word 28</v>
      </c>
      <c r="F1686" s="193">
        <f t="shared" ca="1" si="480"/>
        <v>0.50920161265875752</v>
      </c>
      <c r="G1686" s="193" t="str">
        <f>Instructions!$I$61</f>
        <v>Word 40</v>
      </c>
      <c r="H1686" s="193">
        <f t="shared" ca="1" si="480"/>
        <v>0.41576593865483502</v>
      </c>
      <c r="I1686" s="193" t="str">
        <f>Instructions!$I$73</f>
        <v>Word 52</v>
      </c>
      <c r="J1686" s="193">
        <f t="shared" ca="1" si="480"/>
        <v>0.61807119956677115</v>
      </c>
    </row>
    <row r="1687" spans="1:11">
      <c r="A1687" s="193" t="str">
        <f>Instructions!$I$26</f>
        <v>Word 5</v>
      </c>
      <c r="B1687" s="193">
        <f t="shared" ca="1" si="478"/>
        <v>0.57375744667832673</v>
      </c>
      <c r="C1687" s="193" t="str">
        <f>Instructions!$I$38</f>
        <v>Word 17</v>
      </c>
      <c r="D1687" s="193">
        <f t="shared" ca="1" si="479"/>
        <v>0.46857498229303884</v>
      </c>
      <c r="E1687" s="193" t="str">
        <f>Instructions!$I$50</f>
        <v>Word 29</v>
      </c>
      <c r="F1687" s="193">
        <f t="shared" ca="1" si="480"/>
        <v>0.63976306212682377</v>
      </c>
      <c r="G1687" s="193" t="str">
        <f>Instructions!$I$62</f>
        <v>Word 41</v>
      </c>
      <c r="H1687" s="193">
        <f t="shared" ca="1" si="480"/>
        <v>0.32857241803126191</v>
      </c>
      <c r="I1687" s="193" t="str">
        <f>Instructions!$I$74</f>
        <v>Word 53</v>
      </c>
      <c r="J1687" s="193">
        <f t="shared" ca="1" si="480"/>
        <v>0.94851487996726558</v>
      </c>
    </row>
    <row r="1688" spans="1:11">
      <c r="A1688" s="193" t="str">
        <f>Instructions!$I$27</f>
        <v>Word 6</v>
      </c>
      <c r="B1688" s="193">
        <f t="shared" ca="1" si="478"/>
        <v>0.38354512331927082</v>
      </c>
      <c r="C1688" s="193" t="str">
        <f>Instructions!$I$39</f>
        <v>Word 18</v>
      </c>
      <c r="D1688" s="193">
        <f t="shared" ca="1" si="479"/>
        <v>0.30737289281522095</v>
      </c>
      <c r="E1688" s="193" t="str">
        <f>Instructions!$I$51</f>
        <v>Word 30</v>
      </c>
      <c r="F1688" s="193">
        <f t="shared" ca="1" si="480"/>
        <v>0.21544589106135736</v>
      </c>
      <c r="G1688" s="193" t="str">
        <f>Instructions!$I$63</f>
        <v>Word 42</v>
      </c>
      <c r="H1688" s="193">
        <f t="shared" ca="1" si="480"/>
        <v>0.48974563182997033</v>
      </c>
      <c r="I1688" s="193" t="str">
        <f>Instructions!$I$75</f>
        <v>Word 54</v>
      </c>
      <c r="J1688" s="193">
        <f t="shared" ca="1" si="480"/>
        <v>0.28376294484353692</v>
      </c>
    </row>
    <row r="1689" spans="1:11">
      <c r="A1689" s="193" t="str">
        <f>Instructions!$I$28</f>
        <v>Word 7</v>
      </c>
      <c r="B1689" s="193">
        <f t="shared" ca="1" si="478"/>
        <v>0.98661299173125494</v>
      </c>
      <c r="C1689" s="193" t="str">
        <f>Instructions!$I$40</f>
        <v>Word 19</v>
      </c>
      <c r="D1689" s="193">
        <f t="shared" ca="1" si="479"/>
        <v>0.56133657086965161</v>
      </c>
      <c r="E1689" s="193" t="str">
        <f>Instructions!$I$52</f>
        <v>Word 31</v>
      </c>
      <c r="F1689" s="193">
        <f t="shared" ca="1" si="480"/>
        <v>0.69858277208872821</v>
      </c>
      <c r="G1689" s="193" t="str">
        <f>Instructions!$I$64</f>
        <v>Word 43</v>
      </c>
      <c r="H1689" s="193">
        <f t="shared" ca="1" si="480"/>
        <v>0.95798505819991808</v>
      </c>
      <c r="I1689" s="193" t="str">
        <f>Instructions!$I$76</f>
        <v>Word 55</v>
      </c>
      <c r="J1689" s="193">
        <f t="shared" ca="1" si="480"/>
        <v>0.88073920314827869</v>
      </c>
    </row>
    <row r="1690" spans="1:11">
      <c r="A1690" s="193" t="str">
        <f>Instructions!$I$29</f>
        <v>Word 8</v>
      </c>
      <c r="B1690" s="193">
        <f t="shared" ca="1" si="478"/>
        <v>0.37985123947012067</v>
      </c>
      <c r="C1690" s="193" t="str">
        <f>Instructions!$I$41</f>
        <v>Word 20</v>
      </c>
      <c r="D1690" s="193">
        <f t="shared" ca="1" si="479"/>
        <v>0.39465889163985157</v>
      </c>
      <c r="E1690" s="193" t="str">
        <f>Instructions!$I$53</f>
        <v>Word 32</v>
      </c>
      <c r="F1690" s="193">
        <f t="shared" ca="1" si="480"/>
        <v>0.54435673391903083</v>
      </c>
      <c r="G1690" s="193" t="str">
        <f>Instructions!$I$65</f>
        <v>Word 44</v>
      </c>
      <c r="H1690" s="193">
        <f t="shared" ca="1" si="480"/>
        <v>0.48307612158469082</v>
      </c>
      <c r="I1690" s="193" t="str">
        <f>Instructions!$I$77</f>
        <v>Word 56</v>
      </c>
      <c r="J1690" s="193">
        <f t="shared" ca="1" si="480"/>
        <v>0.20897413374984364</v>
      </c>
    </row>
    <row r="1691" spans="1:11">
      <c r="A1691" s="193" t="str">
        <f>Instructions!$I$30</f>
        <v>Word 9</v>
      </c>
      <c r="B1691" s="193">
        <f t="shared" ca="1" si="478"/>
        <v>0.86608606489127238</v>
      </c>
      <c r="C1691" s="193" t="str">
        <f>Instructions!$I$42</f>
        <v>Word 21</v>
      </c>
      <c r="D1691" s="193">
        <f t="shared" ca="1" si="479"/>
        <v>0.53510938981732192</v>
      </c>
      <c r="E1691" s="193" t="str">
        <f>Instructions!$I$54</f>
        <v>Word 33</v>
      </c>
      <c r="F1691" s="193">
        <f t="shared" ca="1" si="480"/>
        <v>0.22530477983676156</v>
      </c>
      <c r="G1691" s="193" t="str">
        <f>Instructions!$I$66</f>
        <v>Word 45</v>
      </c>
      <c r="H1691" s="193">
        <f t="shared" ca="1" si="480"/>
        <v>0.78419075831213103</v>
      </c>
      <c r="I1691" s="193" t="str">
        <f>Instructions!$I$78</f>
        <v>Word 57</v>
      </c>
      <c r="J1691" s="193">
        <f t="shared" ca="1" si="480"/>
        <v>0.27096695068627752</v>
      </c>
    </row>
    <row r="1692" spans="1:11">
      <c r="A1692" s="193" t="str">
        <f>Instructions!$I$31</f>
        <v>Word 10</v>
      </c>
      <c r="B1692" s="193">
        <f t="shared" ca="1" si="478"/>
        <v>0.44037613693643318</v>
      </c>
      <c r="C1692" s="193" t="str">
        <f>Instructions!$I$43</f>
        <v>Word 22</v>
      </c>
      <c r="D1692" s="193">
        <f ca="1">RAND()</f>
        <v>0.67025277100870084</v>
      </c>
      <c r="E1692" s="193" t="str">
        <f>Instructions!$I$55</f>
        <v>Word 34</v>
      </c>
      <c r="F1692" s="193">
        <f ca="1">RAND()</f>
        <v>0.19581576037728976</v>
      </c>
      <c r="G1692" s="193" t="str">
        <f>Instructions!$I$67</f>
        <v>Word 46</v>
      </c>
      <c r="H1692" s="193">
        <f t="shared" ca="1" si="480"/>
        <v>0.26816473663644225</v>
      </c>
      <c r="I1692" s="193" t="str">
        <f>Instructions!$I$79</f>
        <v>Word 58</v>
      </c>
      <c r="J1692" s="193">
        <f t="shared" ca="1" si="480"/>
        <v>8.0751860442393575E-2</v>
      </c>
    </row>
    <row r="1693" spans="1:11">
      <c r="A1693" s="193" t="str">
        <f>Instructions!$I$32</f>
        <v>Word 11</v>
      </c>
      <c r="B1693" s="193">
        <f t="shared" ca="1" si="478"/>
        <v>0.39235484681053157</v>
      </c>
      <c r="C1693" s="193" t="str">
        <f>Instructions!$I$44</f>
        <v>Word 23</v>
      </c>
      <c r="D1693" s="193">
        <f ca="1">RAND()</f>
        <v>5.9467931576763222E-2</v>
      </c>
      <c r="E1693" s="193" t="str">
        <f>Instructions!$I$56</f>
        <v>Word 35</v>
      </c>
      <c r="F1693" s="193">
        <f ca="1">RAND()</f>
        <v>7.0373659675114664E-2</v>
      </c>
      <c r="G1693" s="193" t="str">
        <f>Instructions!$I$68</f>
        <v>Word 47</v>
      </c>
      <c r="H1693" s="193">
        <f t="shared" ca="1" si="480"/>
        <v>0.36276742948967167</v>
      </c>
      <c r="I1693" s="193" t="str">
        <f>Instructions!$I$80</f>
        <v>Word 59</v>
      </c>
      <c r="J1693" s="193">
        <f t="shared" ca="1" si="480"/>
        <v>0.4188930537909531</v>
      </c>
    </row>
    <row r="1694" spans="1:11">
      <c r="A1694" s="193" t="str">
        <f>Instructions!$I$33</f>
        <v>Word 12</v>
      </c>
      <c r="B1694" s="193">
        <f t="shared" ca="1" si="478"/>
        <v>5.0612231902835036E-2</v>
      </c>
      <c r="C1694" s="193" t="str">
        <f>Instructions!$I$45</f>
        <v>Word 24</v>
      </c>
      <c r="D1694" s="193">
        <f t="shared" ref="D1694" ca="1" si="481">RAND()</f>
        <v>0.55795569304804471</v>
      </c>
      <c r="E1694" s="193" t="str">
        <f>Instructions!$I$57</f>
        <v>Word 36</v>
      </c>
      <c r="F1694" s="193">
        <f t="shared" ref="F1694" ca="1" si="482">RAND()</f>
        <v>0.16310861780725294</v>
      </c>
      <c r="G1694" s="193" t="str">
        <f>Instructions!$I$69</f>
        <v>Word 48</v>
      </c>
      <c r="H1694" s="193">
        <f t="shared" ca="1" si="480"/>
        <v>9.3124635547555012E-2</v>
      </c>
      <c r="I1694" s="193" t="str">
        <f>Instructions!$I$81</f>
        <v>Word 60</v>
      </c>
      <c r="J1694" s="193">
        <f t="shared" ca="1" si="480"/>
        <v>0.1511617802646088</v>
      </c>
    </row>
    <row r="1695" spans="1:11">
      <c r="K1695" s="193">
        <v>100</v>
      </c>
    </row>
  </sheetData>
  <sheetProtection password="DFA8" sheet="1" objects="1" scenarios="1" selectLockedCells="1" selectUnlockedCells="1"/>
  <dataConsolidate/>
  <phoneticPr fontId="3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4 Cards</vt:lpstr>
      <vt:lpstr>2 Cards</vt:lpstr>
      <vt:lpstr>Large Cards</vt:lpstr>
      <vt:lpstr>Word List</vt:lpstr>
      <vt:lpstr>BingoCardGenerator.com</vt:lpstr>
      <vt:lpstr>Instructions!BM_varié1_HF_1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BingoCardGenerator.com</dc:title>
  <dc:subject/>
  <dc:creator/>
  <cp:keywords>bingo card generator maker free excel xls pdf print design creator</cp:keywords>
  <dc:description/>
  <cp:lastModifiedBy/>
  <cp:lastPrinted>2014-01-22T03:29:34Z</cp:lastPrinted>
  <dcterms:created xsi:type="dcterms:W3CDTF">2002-10-27T19:16:07Z</dcterms:created>
  <dcterms:modified xsi:type="dcterms:W3CDTF">2018-04-29T02:43:08Z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BingoCardGenerator.com</vt:lpwstr>
  </property>
</Properties>
</file>